
<file path=[Content_Types].xml><?xml version="1.0" encoding="utf-8"?>
<Types xmlns="http://schemas.openxmlformats.org/package/2006/content-types">
  <Default Extension="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1000" windowHeight="11685"/>
  </bookViews>
  <sheets>
    <sheet name="附件1 2019行政复议案件 月统计表" sheetId="1" r:id="rId1"/>
    <sheet name="附件2  2019行政复议案件 月报表" sheetId="2" r:id="rId2"/>
    <sheet name="Sheet2" sheetId="3" r:id="rId3"/>
    <sheet name="Sheet3" sheetId="4" r:id="rId4"/>
  </sheets>
  <definedNames>
    <definedName name="_xlnm.Print_Titles" localSheetId="0">'附件1 2019行政复议案件 月统计表'!$1:$9</definedName>
    <definedName name="_xlnm.Print_Titles" localSheetId="1">'附件2  2019行政复议案件 月报表'!$1:$7</definedName>
  </definedNames>
  <calcPr calcId="144525"/>
</workbook>
</file>

<file path=xl/calcChain.xml><?xml version="1.0" encoding="utf-8"?>
<calcChain xmlns="http://schemas.openxmlformats.org/spreadsheetml/2006/main">
  <c r="G21" i="1"/>
  <c r="D21"/>
  <c r="G20"/>
  <c r="D20"/>
  <c r="AN19"/>
  <c r="AM19"/>
  <c r="AL19"/>
  <c r="AK19"/>
  <c r="AJ19"/>
  <c r="AI19"/>
  <c r="AH19"/>
  <c r="AG19"/>
  <c r="AF19"/>
  <c r="AE19"/>
  <c r="AD19"/>
  <c r="AC19"/>
  <c r="AB19"/>
  <c r="AA19"/>
  <c r="Z19"/>
  <c r="Y19"/>
  <c r="Y18"/>
  <c r="Y17"/>
  <c r="Y16"/>
  <c r="Y15"/>
  <c r="AN14"/>
  <c r="AM14"/>
  <c r="AL14"/>
  <c r="AK14"/>
  <c r="AJ14"/>
  <c r="AI14"/>
  <c r="AH14"/>
  <c r="AG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Y12"/>
  <c r="Y11"/>
  <c r="Y10"/>
</calcChain>
</file>

<file path=xl/sharedStrings.xml><?xml version="1.0" encoding="utf-8"?>
<sst xmlns="http://schemas.openxmlformats.org/spreadsheetml/2006/main" count="110" uniqueCount="94">
  <si>
    <t>附件1：</t>
  </si>
  <si>
    <r>
      <t>玉溪市</t>
    </r>
    <r>
      <rPr>
        <sz val="20"/>
        <rFont val="Times New Roman"/>
        <family val="1"/>
      </rPr>
      <t>2019</t>
    </r>
    <r>
      <rPr>
        <sz val="20"/>
        <rFont val="方正小标宋_GBK"/>
        <charset val="134"/>
      </rPr>
      <t xml:space="preserve">年12 月行政复议案件统计表 </t>
    </r>
  </si>
  <si>
    <t>填表单位（盖章）：新平县统计局</t>
  </si>
  <si>
    <t>项</t>
  </si>
  <si>
    <t xml:space="preserve"> </t>
  </si>
  <si>
    <t>本月新收</t>
  </si>
  <si>
    <t>受理</t>
  </si>
  <si>
    <t>申请人总数</t>
  </si>
  <si>
    <t>被申请人</t>
  </si>
  <si>
    <t>复议机关</t>
  </si>
  <si>
    <t>申请复议事项</t>
  </si>
  <si>
    <t>已审结</t>
  </si>
  <si>
    <t>未审结</t>
  </si>
  <si>
    <t>对规范性文件附带审查</t>
  </si>
  <si>
    <t>行政赔偿</t>
  </si>
  <si>
    <t>行政复议意见书</t>
  </si>
  <si>
    <t>件</t>
  </si>
  <si>
    <t>总计</t>
  </si>
  <si>
    <t>复议前置</t>
  </si>
  <si>
    <t>选择复议</t>
  </si>
  <si>
    <t>乡镇政府</t>
  </si>
  <si>
    <t>县级政府的部门</t>
  </si>
  <si>
    <t xml:space="preserve">县级政府 </t>
  </si>
  <si>
    <t>市级政府的部门</t>
  </si>
  <si>
    <t>其他</t>
  </si>
  <si>
    <t>县级政府</t>
  </si>
  <si>
    <t>市级政府</t>
  </si>
  <si>
    <t>行政处罚</t>
  </si>
  <si>
    <t>行政强制</t>
  </si>
  <si>
    <t>行政征收</t>
  </si>
  <si>
    <t>行政许可</t>
  </si>
  <si>
    <t>行政确权</t>
  </si>
  <si>
    <t>行政确认</t>
  </si>
  <si>
    <t>信息公开</t>
  </si>
  <si>
    <t>举报投诉处理</t>
  </si>
  <si>
    <t>行政不作为</t>
  </si>
  <si>
    <t xml:space="preserve">其他  </t>
  </si>
  <si>
    <t xml:space="preserve">总计 </t>
  </si>
  <si>
    <t>驳回</t>
  </si>
  <si>
    <t>维持</t>
  </si>
  <si>
    <t>确认违法</t>
  </si>
  <si>
    <t>撤销</t>
  </si>
  <si>
    <t>变更</t>
  </si>
  <si>
    <t>责令履行</t>
  </si>
  <si>
    <t>终止</t>
  </si>
  <si>
    <t>件数</t>
  </si>
  <si>
    <t>赔偿数额(元)</t>
  </si>
  <si>
    <t>制发数</t>
  </si>
  <si>
    <t>落实数</t>
  </si>
  <si>
    <t>征收土地</t>
  </si>
  <si>
    <t>调解（和解）</t>
  </si>
  <si>
    <r>
      <rPr>
        <sz val="9"/>
        <color theme="1"/>
        <rFont val="方正黑体_GBK"/>
        <charset val="134"/>
      </rPr>
      <t xml:space="preserve">              </t>
    </r>
    <r>
      <rPr>
        <sz val="9"/>
        <rFont val="方正黑体_GBK"/>
        <charset val="134"/>
      </rPr>
      <t xml:space="preserve">行政    </t>
    </r>
    <r>
      <rPr>
        <sz val="9"/>
        <color theme="1"/>
        <rFont val="方正黑体_GBK"/>
        <charset val="134"/>
      </rPr>
      <t>管理类     别</t>
    </r>
  </si>
  <si>
    <t xml:space="preserve">数           </t>
  </si>
  <si>
    <t>目</t>
  </si>
  <si>
    <t>年初至上月累       计</t>
  </si>
  <si>
    <t>本年度累计</t>
  </si>
  <si>
    <t>办结</t>
  </si>
  <si>
    <t>本年度未受理        案件累计</t>
  </si>
  <si>
    <t>不予受理案件①</t>
  </si>
  <si>
    <t>自行撤回案件②</t>
  </si>
  <si>
    <t>转办案件③</t>
  </si>
  <si>
    <t>其他类型案件④</t>
  </si>
  <si>
    <t>上一年度结转案件</t>
  </si>
  <si>
    <t>正在办理案件</t>
  </si>
  <si>
    <t>填表说明</t>
  </si>
  <si>
    <r>
      <rPr>
        <b/>
        <sz val="9"/>
        <color theme="1"/>
        <rFont val="方正黑体_GBK"/>
        <charset val="134"/>
      </rPr>
      <t>1、“行政管理类别”栏在下拉菜单中选填，每类案逐一填写，一案受理、办结只填一次。2、表内左起第1列受理、办结板块内的【本年度累计】【未受理案件累计】【正在办理案件】等栏内“0”均属自动生成值，请不要手动修改或删除，请认真核对手动填写值正确性。3、除当月受理并办结外，受理案件未办结情况下请不要填写新增【已审结】栏。4、【①】【②】【③】【④】均为年初以来未受理案件分类值。</t>
    </r>
    <r>
      <rPr>
        <b/>
        <u/>
        <sz val="9"/>
        <color theme="1"/>
        <rFont val="方正黑体_GBK"/>
        <charset val="134"/>
      </rPr>
      <t>4、报表每月5日前报送，无行政复议案件的单位仍需要报送附件1（【行政管理类别】选填“无”）。受理、办结栏“年初至上月累计”数据填写准确数值。</t>
    </r>
  </si>
  <si>
    <t>填表人：丁宗绩</t>
  </si>
  <si>
    <t>电话：7011164</t>
  </si>
  <si>
    <t>审核人：张自华</t>
  </si>
  <si>
    <t>填表时间：</t>
  </si>
  <si>
    <t>附件2：</t>
  </si>
  <si>
    <r>
      <rPr>
        <sz val="20"/>
        <rFont val="方正小标宋_GBK"/>
        <charset val="134"/>
      </rPr>
      <t>玉溪市</t>
    </r>
    <r>
      <rPr>
        <sz val="20"/>
        <rFont val="Times New Roman"/>
        <family val="1"/>
      </rPr>
      <t>2019</t>
    </r>
    <r>
      <rPr>
        <sz val="20"/>
        <rFont val="方正小标宋_GBK"/>
        <charset val="134"/>
      </rPr>
      <t>年 11 月行政复议案件统计明细表</t>
    </r>
  </si>
  <si>
    <t>内</t>
  </si>
  <si>
    <t>案件名称</t>
  </si>
  <si>
    <t>案件办理期间</t>
  </si>
  <si>
    <t>案情</t>
  </si>
  <si>
    <t>案件进展情况</t>
  </si>
  <si>
    <t>备注</t>
  </si>
  <si>
    <t>序</t>
  </si>
  <si>
    <t>容</t>
  </si>
  <si>
    <t>受理时间</t>
  </si>
  <si>
    <t>办结时间</t>
  </si>
  <si>
    <t>申请人</t>
  </si>
  <si>
    <t>第三人</t>
  </si>
  <si>
    <t>案件办理结果</t>
  </si>
  <si>
    <t>简介</t>
  </si>
  <si>
    <t>号</t>
  </si>
  <si>
    <t>年</t>
  </si>
  <si>
    <t>月</t>
  </si>
  <si>
    <t>日</t>
  </si>
  <si>
    <t>无</t>
  </si>
  <si>
    <r>
      <rPr>
        <sz val="12"/>
        <color theme="1"/>
        <rFont val="方正黑体_GBK"/>
        <charset val="134"/>
      </rPr>
      <t>1.表内“申请复议事项”“案件办理结果”“案件进展情况”在下拉菜单中选填。2.案情简介：要素齐全、简明扼要。3.每案逐一填写。4.</t>
    </r>
    <r>
      <rPr>
        <u/>
        <sz val="12"/>
        <color theme="1"/>
        <rFont val="方正黑体_GBK"/>
        <charset val="134"/>
      </rPr>
      <t>报表每月5日前报送，无行政复议案件的单位仍需要报送附件2，“案件名称”栏填报"无"。</t>
    </r>
    <r>
      <rPr>
        <sz val="12"/>
        <color theme="1"/>
        <rFont val="方正黑体_GBK"/>
        <charset val="134"/>
      </rPr>
      <t>每表调整好阅览页面后，加盖本单位电子印章后报送。</t>
    </r>
  </si>
  <si>
    <t>填表人：</t>
  </si>
  <si>
    <t>丁宗绩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</si>
</sst>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方正仿宋_GBK"/>
      <charset val="134"/>
    </font>
    <font>
      <sz val="20"/>
      <name val="方正小标宋_GBK"/>
      <charset val="134"/>
    </font>
    <font>
      <sz val="24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1"/>
      <color theme="1"/>
      <name val="Times New Roman"/>
      <family val="1"/>
    </font>
    <font>
      <sz val="9"/>
      <color theme="1"/>
      <name val="方正仿宋_GBK"/>
      <charset val="134"/>
    </font>
    <font>
      <sz val="12"/>
      <color rgb="FFFF0000"/>
      <name val="方正仿宋_GBK"/>
      <charset val="134"/>
    </font>
    <font>
      <sz val="8"/>
      <color rgb="FFFF0000"/>
      <name val="宋体"/>
      <charset val="134"/>
      <scheme val="minor"/>
    </font>
    <font>
      <sz val="9"/>
      <color theme="1"/>
      <name val="方正黑体_GBK"/>
      <charset val="134"/>
    </font>
    <font>
      <sz val="9"/>
      <name val="方正黑体_GBK"/>
      <charset val="134"/>
    </font>
    <font>
      <sz val="10"/>
      <color theme="1"/>
      <name val="方正黑体_GBK"/>
      <charset val="134"/>
    </font>
    <font>
      <sz val="11"/>
      <color theme="1"/>
      <name val="方正黑体_GBK"/>
      <charset val="134"/>
    </font>
    <font>
      <sz val="12"/>
      <name val="Times New Roman"/>
      <family val="1"/>
    </font>
    <font>
      <b/>
      <sz val="9"/>
      <color theme="1"/>
      <name val="方正黑体_GBK"/>
      <charset val="134"/>
    </font>
    <font>
      <sz val="8"/>
      <color theme="1"/>
      <name val="方正黑体_GBK"/>
      <charset val="134"/>
    </font>
    <font>
      <sz val="12"/>
      <color theme="1"/>
      <name val="Times New Roman"/>
      <family val="1"/>
    </font>
    <font>
      <sz val="20"/>
      <name val="Times New Roman"/>
      <family val="1"/>
    </font>
    <font>
      <u/>
      <sz val="12"/>
      <color theme="1"/>
      <name val="方正黑体_GBK"/>
      <charset val="134"/>
    </font>
    <font>
      <b/>
      <u/>
      <sz val="9"/>
      <color theme="1"/>
      <name val="方正黑体_GBK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textRotation="255" wrapText="1"/>
    </xf>
    <xf numFmtId="0" fontId="1" fillId="0" borderId="9" xfId="0" applyFont="1" applyBorder="1" applyAlignment="1">
      <alignment vertical="center" textRotation="255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textRotation="255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textRotation="255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14" xfId="0" applyFont="1" applyFill="1" applyBorder="1" applyAlignment="1">
      <alignment horizontal="center" vertical="center" textRotation="255" wrapText="1"/>
    </xf>
    <xf numFmtId="0" fontId="11" fillId="0" borderId="15" xfId="0" applyFont="1" applyFill="1" applyBorder="1" applyAlignment="1">
      <alignment horizontal="center" vertical="center" textRotation="255" wrapText="1"/>
    </xf>
    <xf numFmtId="0" fontId="11" fillId="0" borderId="25" xfId="0" applyFont="1" applyFill="1" applyBorder="1" applyAlignment="1">
      <alignment horizontal="center" vertical="center" textRotation="255" wrapText="1"/>
    </xf>
    <xf numFmtId="0" fontId="11" fillId="0" borderId="26" xfId="0" applyFont="1" applyFill="1" applyBorder="1" applyAlignment="1">
      <alignment horizontal="center" vertical="center" textRotation="255" wrapText="1"/>
    </xf>
    <xf numFmtId="0" fontId="11" fillId="0" borderId="27" xfId="0" applyFont="1" applyFill="1" applyBorder="1" applyAlignment="1">
      <alignment horizontal="center" vertical="center" textRotation="255" wrapText="1"/>
    </xf>
    <xf numFmtId="0" fontId="11" fillId="0" borderId="14" xfId="0" applyFont="1" applyBorder="1" applyAlignment="1">
      <alignment horizontal="center" vertical="center" textRotation="255" wrapText="1"/>
    </xf>
    <xf numFmtId="0" fontId="11" fillId="0" borderId="15" xfId="0" applyFont="1" applyBorder="1" applyAlignment="1">
      <alignment horizontal="center" vertical="center" textRotation="255" wrapText="1"/>
    </xf>
    <xf numFmtId="0" fontId="11" fillId="0" borderId="19" xfId="0" applyFont="1" applyFill="1" applyBorder="1" applyAlignment="1">
      <alignment horizontal="center" vertical="center" textRotation="255" wrapText="1"/>
    </xf>
    <xf numFmtId="0" fontId="11" fillId="0" borderId="4" xfId="0" applyFont="1" applyFill="1" applyBorder="1" applyAlignment="1">
      <alignment horizontal="center" vertical="center" textRotation="255" wrapText="1"/>
    </xf>
    <xf numFmtId="0" fontId="11" fillId="0" borderId="2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31" fontId="18" fillId="0" borderId="0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Border="1" applyAlignment="1" applyProtection="1">
      <alignment horizontal="center" vertical="center" wrapText="1"/>
    </xf>
    <xf numFmtId="0" fontId="8" fillId="0" borderId="12" xfId="0" applyNumberFormat="1" applyFont="1" applyBorder="1" applyAlignment="1" applyProtection="1">
      <alignment horizontal="center" vertical="center" wrapText="1"/>
    </xf>
    <xf numFmtId="0" fontId="11" fillId="0" borderId="4" xfId="0" applyNumberFormat="1" applyFont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4" xfId="0" applyNumberFormat="1" applyFont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textRotation="255" wrapText="1" readingOrder="1"/>
    </xf>
    <xf numFmtId="0" fontId="11" fillId="0" borderId="14" xfId="0" applyFont="1" applyFill="1" applyBorder="1" applyAlignment="1">
      <alignment horizontal="center" vertical="center" textRotation="255" wrapText="1" readingOrder="1"/>
    </xf>
    <xf numFmtId="0" fontId="11" fillId="0" borderId="15" xfId="0" applyFont="1" applyFill="1" applyBorder="1" applyAlignment="1">
      <alignment horizontal="center" vertical="center" textRotation="255" wrapText="1" readingOrder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/>
    <xf numFmtId="0" fontId="11" fillId="0" borderId="23" xfId="0" applyFont="1" applyBorder="1" applyAlignment="1"/>
    <xf numFmtId="0" fontId="17" fillId="0" borderId="20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 wrapText="1"/>
    </xf>
    <xf numFmtId="31" fontId="5" fillId="0" borderId="0" xfId="0" applyNumberFormat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textRotation="255" wrapText="1"/>
    </xf>
    <xf numFmtId="0" fontId="6" fillId="0" borderId="12" xfId="0" applyFont="1" applyFill="1" applyBorder="1" applyAlignment="1">
      <alignment horizontal="center" vertical="center" textRotation="255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255" wrapText="1"/>
    </xf>
    <xf numFmtId="0" fontId="9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textRotation="255" wrapText="1"/>
    </xf>
    <xf numFmtId="0" fontId="1" fillId="0" borderId="6" xfId="0" applyFont="1" applyBorder="1" applyAlignment="1">
      <alignment horizontal="right" vertical="center" textRotation="255" wrapText="1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C89C6CFF-A705-4487-B648-D5E180375371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C89C6CFF-A705-4487-B648-D5E180375371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257175</xdr:rowOff>
    </xdr:from>
    <xdr:to>
      <xdr:col>2</xdr:col>
      <xdr:colOff>200025</xdr:colOff>
      <xdr:row>8</xdr:row>
      <xdr:rowOff>180975</xdr:rowOff>
    </xdr:to>
    <xdr:sp macro="" textlink="">
      <xdr:nvSpPr>
        <xdr:cNvPr id="2" name="Line 7"/>
        <xdr:cNvSpPr>
          <a:spLocks noChangeShapeType="1"/>
        </xdr:cNvSpPr>
      </xdr:nvSpPr>
      <xdr:spPr>
        <a:xfrm flipH="1" flipV="1">
          <a:off x="285750" y="1171575"/>
          <a:ext cx="533400" cy="19050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6</xdr:row>
      <xdr:rowOff>247650</xdr:rowOff>
    </xdr:from>
    <xdr:to>
      <xdr:col>2</xdr:col>
      <xdr:colOff>209549</xdr:colOff>
      <xdr:row>9</xdr:row>
      <xdr:rowOff>9525</xdr:rowOff>
    </xdr:to>
    <xdr:sp macro="" textlink="">
      <xdr:nvSpPr>
        <xdr:cNvPr id="3" name="Line 8"/>
        <xdr:cNvSpPr>
          <a:spLocks noChangeShapeType="1"/>
        </xdr:cNvSpPr>
      </xdr:nvSpPr>
      <xdr:spPr>
        <a:xfrm flipH="1" flipV="1">
          <a:off x="0" y="2057400"/>
          <a:ext cx="828040" cy="10287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24</xdr:col>
      <xdr:colOff>0</xdr:colOff>
      <xdr:row>19</xdr:row>
      <xdr:rowOff>9525</xdr:rowOff>
    </xdr:to>
    <xdr:cxnSp macro="">
      <xdr:nvCxnSpPr>
        <xdr:cNvPr id="6" name="直接连接符 5"/>
        <xdr:cNvCxnSpPr/>
      </xdr:nvCxnSpPr>
      <xdr:spPr>
        <a:xfrm>
          <a:off x="981075" y="4229100"/>
          <a:ext cx="5210175" cy="1123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3</xdr:col>
      <xdr:colOff>0</xdr:colOff>
      <xdr:row>7</xdr:row>
      <xdr:rowOff>19050</xdr:rowOff>
    </xdr:to>
    <xdr:cxnSp macro="">
      <xdr:nvCxnSpPr>
        <xdr:cNvPr id="4" name="直接连接符 3"/>
        <xdr:cNvCxnSpPr/>
      </xdr:nvCxnSpPr>
      <xdr:spPr>
        <a:xfrm>
          <a:off x="0" y="1076325"/>
          <a:ext cx="4572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Q69"/>
  <sheetViews>
    <sheetView tabSelected="1" workbookViewId="0">
      <selection sqref="A1:AQ69"/>
    </sheetView>
  </sheetViews>
  <sheetFormatPr defaultColWidth="9" defaultRowHeight="13.5"/>
  <cols>
    <col min="1" max="1" width="3.75" style="1" customWidth="1"/>
    <col min="2" max="2" width="4.375" style="2" customWidth="1"/>
    <col min="3" max="3" width="4.75" style="2" customWidth="1"/>
    <col min="4" max="4" width="3.375" style="3" customWidth="1"/>
    <col min="5" max="6" width="2.875" style="3" customWidth="1"/>
    <col min="7" max="8" width="3.125" style="3" customWidth="1"/>
    <col min="9" max="11" width="4.125" style="3" customWidth="1"/>
    <col min="12" max="36" width="3.125" style="3" customWidth="1"/>
    <col min="37" max="37" width="2.875" style="3" customWidth="1"/>
    <col min="38" max="38" width="7.125" style="3" customWidth="1"/>
    <col min="39" max="39" width="3.125" style="3" customWidth="1"/>
    <col min="40" max="40" width="4.125" style="3" customWidth="1"/>
    <col min="43" max="44" width="26.125" customWidth="1"/>
    <col min="46" max="46" width="10.5" customWidth="1"/>
  </cols>
  <sheetData>
    <row r="1" spans="1:43" ht="15.7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16"/>
      <c r="AN1" s="16"/>
    </row>
    <row r="2" spans="1:43" ht="27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</row>
    <row r="3" spans="1:43" ht="28.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85"/>
      <c r="AF3" s="85"/>
      <c r="AG3" s="85"/>
      <c r="AH3" s="85"/>
      <c r="AI3" s="85"/>
      <c r="AJ3" s="85"/>
      <c r="AK3" s="85"/>
      <c r="AL3" s="85"/>
      <c r="AM3" s="85"/>
      <c r="AN3" s="85"/>
    </row>
    <row r="4" spans="1:43" ht="20.25" customHeight="1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3" ht="20.25" customHeight="1">
      <c r="A5" s="20"/>
      <c r="B5" s="21" t="s">
        <v>3</v>
      </c>
      <c r="C5" s="22" t="s">
        <v>4</v>
      </c>
      <c r="D5" s="49" t="s">
        <v>5</v>
      </c>
      <c r="E5" s="49" t="s">
        <v>6</v>
      </c>
      <c r="F5" s="49" t="s">
        <v>7</v>
      </c>
      <c r="G5" s="86" t="s">
        <v>8</v>
      </c>
      <c r="H5" s="87"/>
      <c r="I5" s="87"/>
      <c r="J5" s="87"/>
      <c r="K5" s="88"/>
      <c r="L5" s="87" t="s">
        <v>9</v>
      </c>
      <c r="M5" s="87"/>
      <c r="N5" s="87"/>
      <c r="O5" s="86" t="s">
        <v>10</v>
      </c>
      <c r="P5" s="87"/>
      <c r="Q5" s="87"/>
      <c r="R5" s="87"/>
      <c r="S5" s="87"/>
      <c r="T5" s="87"/>
      <c r="U5" s="87"/>
      <c r="V5" s="87"/>
      <c r="W5" s="87"/>
      <c r="X5" s="88"/>
      <c r="Y5" s="86" t="s">
        <v>11</v>
      </c>
      <c r="Z5" s="89"/>
      <c r="AA5" s="89"/>
      <c r="AB5" s="89"/>
      <c r="AC5" s="89"/>
      <c r="AD5" s="89"/>
      <c r="AE5" s="89"/>
      <c r="AF5" s="89"/>
      <c r="AG5" s="89"/>
      <c r="AH5" s="90"/>
      <c r="AI5" s="49" t="s">
        <v>12</v>
      </c>
      <c r="AJ5" s="49" t="s">
        <v>13</v>
      </c>
      <c r="AK5" s="86" t="s">
        <v>14</v>
      </c>
      <c r="AL5" s="88"/>
      <c r="AM5" s="91" t="s">
        <v>15</v>
      </c>
      <c r="AN5" s="92"/>
      <c r="AO5" s="17"/>
      <c r="AP5" s="17"/>
      <c r="AQ5" s="17"/>
    </row>
    <row r="6" spans="1:43" ht="30" customHeight="1">
      <c r="A6" s="23" t="s">
        <v>16</v>
      </c>
      <c r="B6" s="24"/>
      <c r="C6" s="25"/>
      <c r="D6" s="42" t="s">
        <v>17</v>
      </c>
      <c r="E6" s="42" t="s">
        <v>18</v>
      </c>
      <c r="F6" s="42" t="s">
        <v>19</v>
      </c>
      <c r="G6" s="41" t="s">
        <v>20</v>
      </c>
      <c r="H6" s="41" t="s">
        <v>21</v>
      </c>
      <c r="I6" s="41" t="s">
        <v>22</v>
      </c>
      <c r="J6" s="41" t="s">
        <v>23</v>
      </c>
      <c r="K6" s="41" t="s">
        <v>24</v>
      </c>
      <c r="L6" s="78" t="s">
        <v>25</v>
      </c>
      <c r="M6" s="78" t="s">
        <v>23</v>
      </c>
      <c r="N6" s="78" t="s">
        <v>26</v>
      </c>
      <c r="O6" s="41" t="s">
        <v>27</v>
      </c>
      <c r="P6" s="41" t="s">
        <v>28</v>
      </c>
      <c r="Q6" s="41" t="s">
        <v>29</v>
      </c>
      <c r="R6" s="41" t="s">
        <v>30</v>
      </c>
      <c r="S6" s="41" t="s">
        <v>31</v>
      </c>
      <c r="T6" s="41" t="s">
        <v>32</v>
      </c>
      <c r="U6" s="41" t="s">
        <v>33</v>
      </c>
      <c r="V6" s="41" t="s">
        <v>34</v>
      </c>
      <c r="W6" s="41" t="s">
        <v>35</v>
      </c>
      <c r="X6" s="41" t="s">
        <v>36</v>
      </c>
      <c r="Y6" s="41" t="s">
        <v>37</v>
      </c>
      <c r="Z6" s="41" t="s">
        <v>38</v>
      </c>
      <c r="AA6" s="50" t="s">
        <v>39</v>
      </c>
      <c r="AB6" s="50" t="s">
        <v>40</v>
      </c>
      <c r="AC6" s="50" t="s">
        <v>41</v>
      </c>
      <c r="AD6" s="50" t="s">
        <v>42</v>
      </c>
      <c r="AE6" s="50" t="s">
        <v>43</v>
      </c>
      <c r="AF6" s="76" t="s">
        <v>44</v>
      </c>
      <c r="AG6" s="77"/>
      <c r="AH6" s="41" t="s">
        <v>24</v>
      </c>
      <c r="AI6" s="42"/>
      <c r="AJ6" s="42"/>
      <c r="AK6" s="41" t="s">
        <v>45</v>
      </c>
      <c r="AL6" s="41" t="s">
        <v>46</v>
      </c>
      <c r="AM6" s="41" t="s">
        <v>47</v>
      </c>
      <c r="AN6" s="44" t="s">
        <v>48</v>
      </c>
      <c r="AO6" s="17"/>
      <c r="AP6" s="17"/>
      <c r="AQ6" s="17"/>
    </row>
    <row r="7" spans="1:43" ht="19.5" customHeight="1">
      <c r="A7" s="23"/>
      <c r="B7" s="26"/>
      <c r="C7" s="25"/>
      <c r="D7" s="42"/>
      <c r="E7" s="42"/>
      <c r="F7" s="42"/>
      <c r="G7" s="42"/>
      <c r="H7" s="42"/>
      <c r="I7" s="42"/>
      <c r="J7" s="42"/>
      <c r="K7" s="42"/>
      <c r="L7" s="79"/>
      <c r="M7" s="79"/>
      <c r="N7" s="79"/>
      <c r="O7" s="47"/>
      <c r="P7" s="47"/>
      <c r="Q7" s="42" t="s">
        <v>49</v>
      </c>
      <c r="R7" s="42"/>
      <c r="S7" s="42"/>
      <c r="T7" s="42"/>
      <c r="U7" s="42"/>
      <c r="V7" s="47"/>
      <c r="W7" s="42"/>
      <c r="X7" s="42"/>
      <c r="Y7" s="42"/>
      <c r="Z7" s="47"/>
      <c r="AA7" s="50"/>
      <c r="AB7" s="50"/>
      <c r="AC7" s="50"/>
      <c r="AD7" s="50"/>
      <c r="AE7" s="50"/>
      <c r="AF7" s="41" t="s">
        <v>50</v>
      </c>
      <c r="AG7" s="41" t="s">
        <v>24</v>
      </c>
      <c r="AH7" s="47"/>
      <c r="AI7" s="42"/>
      <c r="AJ7" s="42"/>
      <c r="AK7" s="42"/>
      <c r="AL7" s="42"/>
      <c r="AM7" s="42"/>
      <c r="AN7" s="45"/>
      <c r="AO7" s="17"/>
      <c r="AP7" s="17"/>
      <c r="AQ7" s="17"/>
    </row>
    <row r="8" spans="1:43" ht="66" customHeight="1">
      <c r="A8" s="51" t="s">
        <v>51</v>
      </c>
      <c r="B8" s="24" t="s">
        <v>52</v>
      </c>
      <c r="C8" s="25" t="s">
        <v>53</v>
      </c>
      <c r="D8" s="43"/>
      <c r="E8" s="43"/>
      <c r="F8" s="43"/>
      <c r="G8" s="43"/>
      <c r="H8" s="43"/>
      <c r="I8" s="43"/>
      <c r="J8" s="43"/>
      <c r="K8" s="43"/>
      <c r="L8" s="80"/>
      <c r="M8" s="80"/>
      <c r="N8" s="80"/>
      <c r="O8" s="48"/>
      <c r="P8" s="48"/>
      <c r="Q8" s="43"/>
      <c r="R8" s="43"/>
      <c r="S8" s="43"/>
      <c r="T8" s="43"/>
      <c r="U8" s="43"/>
      <c r="V8" s="48"/>
      <c r="W8" s="43"/>
      <c r="X8" s="43"/>
      <c r="Y8" s="43"/>
      <c r="Z8" s="48"/>
      <c r="AA8" s="50"/>
      <c r="AB8" s="50"/>
      <c r="AC8" s="50"/>
      <c r="AD8" s="50"/>
      <c r="AE8" s="50"/>
      <c r="AF8" s="43"/>
      <c r="AG8" s="43"/>
      <c r="AH8" s="48"/>
      <c r="AI8" s="43"/>
      <c r="AJ8" s="43"/>
      <c r="AK8" s="43"/>
      <c r="AL8" s="43"/>
      <c r="AM8" s="43"/>
      <c r="AN8" s="46"/>
    </row>
    <row r="9" spans="1:43" ht="14.25" customHeight="1">
      <c r="A9" s="51"/>
      <c r="B9" s="24"/>
      <c r="C9" s="25"/>
      <c r="D9" s="27">
        <v>1</v>
      </c>
      <c r="E9" s="28">
        <v>2</v>
      </c>
      <c r="F9" s="27">
        <v>3</v>
      </c>
      <c r="G9" s="27">
        <v>4</v>
      </c>
      <c r="H9" s="28">
        <v>5</v>
      </c>
      <c r="I9" s="27">
        <v>6</v>
      </c>
      <c r="J9" s="27">
        <v>7</v>
      </c>
      <c r="K9" s="28">
        <v>8</v>
      </c>
      <c r="L9" s="27">
        <v>9</v>
      </c>
      <c r="M9" s="27">
        <v>10</v>
      </c>
      <c r="N9" s="28">
        <v>11</v>
      </c>
      <c r="O9" s="27">
        <v>12</v>
      </c>
      <c r="P9" s="27">
        <v>13</v>
      </c>
      <c r="Q9" s="28">
        <v>14</v>
      </c>
      <c r="R9" s="27">
        <v>15</v>
      </c>
      <c r="S9" s="27">
        <v>16</v>
      </c>
      <c r="T9" s="28">
        <v>17</v>
      </c>
      <c r="U9" s="27">
        <v>18</v>
      </c>
      <c r="V9" s="27">
        <v>19</v>
      </c>
      <c r="W9" s="28">
        <v>20</v>
      </c>
      <c r="X9" s="27">
        <v>21</v>
      </c>
      <c r="Y9" s="27">
        <v>22</v>
      </c>
      <c r="Z9" s="28">
        <v>23</v>
      </c>
      <c r="AA9" s="27">
        <v>24</v>
      </c>
      <c r="AB9" s="27">
        <v>25</v>
      </c>
      <c r="AC9" s="28">
        <v>26</v>
      </c>
      <c r="AD9" s="27">
        <v>27</v>
      </c>
      <c r="AE9" s="27">
        <v>28</v>
      </c>
      <c r="AF9" s="28">
        <v>29</v>
      </c>
      <c r="AG9" s="27">
        <v>30</v>
      </c>
      <c r="AH9" s="27">
        <v>31</v>
      </c>
      <c r="AI9" s="28">
        <v>32</v>
      </c>
      <c r="AJ9" s="27">
        <v>33</v>
      </c>
      <c r="AK9" s="27">
        <v>34</v>
      </c>
      <c r="AL9" s="28">
        <v>35</v>
      </c>
      <c r="AM9" s="27">
        <v>36</v>
      </c>
      <c r="AN9" s="27">
        <v>37</v>
      </c>
    </row>
    <row r="10" spans="1:43" ht="15.75" customHeight="1">
      <c r="A10" s="52" t="s">
        <v>6</v>
      </c>
      <c r="B10" s="65"/>
      <c r="C10" s="65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9">
        <f>SUM(Z10:AH10)</f>
        <v>0</v>
      </c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3" ht="15.75" customHeight="1">
      <c r="A11" s="47"/>
      <c r="B11" s="65"/>
      <c r="C11" s="65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9">
        <f t="shared" ref="Y11:Y19" si="0">SUM(Z11:AH11)</f>
        <v>0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3" ht="15.75" customHeight="1">
      <c r="A12" s="47"/>
      <c r="B12" s="65"/>
      <c r="C12" s="65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9">
        <f t="shared" si="0"/>
        <v>0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3" ht="24" customHeight="1">
      <c r="A13" s="47"/>
      <c r="B13" s="65" t="s">
        <v>54</v>
      </c>
      <c r="C13" s="65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3" ht="19.5" customHeight="1">
      <c r="A14" s="48"/>
      <c r="B14" s="65" t="s">
        <v>55</v>
      </c>
      <c r="C14" s="65"/>
      <c r="D14" s="30">
        <f>SUM(D10:D13)</f>
        <v>0</v>
      </c>
      <c r="E14" s="30">
        <f t="shared" ref="E14:AN14" si="1">SUM(E10:E13)</f>
        <v>0</v>
      </c>
      <c r="F14" s="30">
        <f t="shared" si="1"/>
        <v>0</v>
      </c>
      <c r="G14" s="30">
        <f t="shared" si="1"/>
        <v>0</v>
      </c>
      <c r="H14" s="30">
        <f t="shared" si="1"/>
        <v>0</v>
      </c>
      <c r="I14" s="30">
        <f t="shared" si="1"/>
        <v>0</v>
      </c>
      <c r="J14" s="30">
        <f t="shared" si="1"/>
        <v>0</v>
      </c>
      <c r="K14" s="30">
        <f t="shared" si="1"/>
        <v>0</v>
      </c>
      <c r="L14" s="30">
        <f t="shared" si="1"/>
        <v>0</v>
      </c>
      <c r="M14" s="30">
        <f t="shared" si="1"/>
        <v>0</v>
      </c>
      <c r="N14" s="30">
        <f t="shared" si="1"/>
        <v>0</v>
      </c>
      <c r="O14" s="30">
        <f t="shared" si="1"/>
        <v>0</v>
      </c>
      <c r="P14" s="30">
        <f t="shared" si="1"/>
        <v>0</v>
      </c>
      <c r="Q14" s="30">
        <f t="shared" si="1"/>
        <v>0</v>
      </c>
      <c r="R14" s="30">
        <f t="shared" si="1"/>
        <v>0</v>
      </c>
      <c r="S14" s="30">
        <f t="shared" si="1"/>
        <v>0</v>
      </c>
      <c r="T14" s="30">
        <f t="shared" si="1"/>
        <v>0</v>
      </c>
      <c r="U14" s="30">
        <f t="shared" si="1"/>
        <v>0</v>
      </c>
      <c r="V14" s="30">
        <f t="shared" si="1"/>
        <v>0</v>
      </c>
      <c r="W14" s="30">
        <f t="shared" si="1"/>
        <v>0</v>
      </c>
      <c r="X14" s="30">
        <f t="shared" si="1"/>
        <v>0</v>
      </c>
      <c r="Y14" s="39">
        <f t="shared" si="0"/>
        <v>0</v>
      </c>
      <c r="Z14" s="30">
        <f t="shared" si="1"/>
        <v>0</v>
      </c>
      <c r="AA14" s="30">
        <f t="shared" si="1"/>
        <v>0</v>
      </c>
      <c r="AB14" s="30">
        <f t="shared" si="1"/>
        <v>0</v>
      </c>
      <c r="AC14" s="30">
        <f t="shared" si="1"/>
        <v>0</v>
      </c>
      <c r="AD14" s="30">
        <f t="shared" si="1"/>
        <v>0</v>
      </c>
      <c r="AE14" s="30">
        <f t="shared" si="1"/>
        <v>0</v>
      </c>
      <c r="AF14" s="30">
        <v>0</v>
      </c>
      <c r="AG14" s="30">
        <f t="shared" si="1"/>
        <v>0</v>
      </c>
      <c r="AH14" s="30">
        <f t="shared" si="1"/>
        <v>0</v>
      </c>
      <c r="AI14" s="30">
        <f t="shared" si="1"/>
        <v>0</v>
      </c>
      <c r="AJ14" s="30">
        <f t="shared" si="1"/>
        <v>0</v>
      </c>
      <c r="AK14" s="30">
        <f t="shared" si="1"/>
        <v>0</v>
      </c>
      <c r="AL14" s="30">
        <f t="shared" si="1"/>
        <v>0</v>
      </c>
      <c r="AM14" s="30">
        <f t="shared" si="1"/>
        <v>0</v>
      </c>
      <c r="AN14" s="30">
        <f t="shared" si="1"/>
        <v>0</v>
      </c>
    </row>
    <row r="15" spans="1:43" ht="14.25" customHeight="1">
      <c r="A15" s="52" t="s">
        <v>56</v>
      </c>
      <c r="B15" s="65"/>
      <c r="C15" s="65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5"/>
      <c r="Y15" s="39">
        <f t="shared" si="0"/>
        <v>0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1:43" ht="14.25" customHeight="1">
      <c r="A16" s="47"/>
      <c r="B16" s="65"/>
      <c r="C16" s="65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9"/>
      <c r="Y16" s="39">
        <f t="shared" si="0"/>
        <v>0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0" ht="14.25" customHeight="1">
      <c r="A17" s="47"/>
      <c r="B17" s="65"/>
      <c r="C17" s="65"/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9"/>
      <c r="Y17" s="39">
        <f t="shared" si="0"/>
        <v>0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ht="25.5" customHeight="1">
      <c r="A18" s="47"/>
      <c r="B18" s="65" t="s">
        <v>54</v>
      </c>
      <c r="C18" s="65"/>
      <c r="D18" s="67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9"/>
      <c r="Y18" s="39">
        <f t="shared" si="0"/>
        <v>0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0" ht="19.5" customHeight="1">
      <c r="A19" s="48"/>
      <c r="B19" s="65" t="s">
        <v>55</v>
      </c>
      <c r="C19" s="65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39">
        <f t="shared" si="0"/>
        <v>0</v>
      </c>
      <c r="Z19" s="30">
        <f t="shared" ref="Z19:AI19" si="2">SUM(Z14:Z18)</f>
        <v>0</v>
      </c>
      <c r="AA19" s="30">
        <f t="shared" si="2"/>
        <v>0</v>
      </c>
      <c r="AB19" s="30">
        <f t="shared" si="2"/>
        <v>0</v>
      </c>
      <c r="AC19" s="30">
        <f t="shared" si="2"/>
        <v>0</v>
      </c>
      <c r="AD19" s="30">
        <f t="shared" si="2"/>
        <v>0</v>
      </c>
      <c r="AE19" s="30">
        <f t="shared" si="2"/>
        <v>0</v>
      </c>
      <c r="AF19" s="30">
        <f t="shared" si="2"/>
        <v>0</v>
      </c>
      <c r="AG19" s="30">
        <f t="shared" si="2"/>
        <v>0</v>
      </c>
      <c r="AH19" s="30">
        <f t="shared" si="2"/>
        <v>0</v>
      </c>
      <c r="AI19" s="30">
        <f t="shared" si="2"/>
        <v>0</v>
      </c>
      <c r="AJ19" s="30">
        <f t="shared" ref="AJ19" si="3">SUM(AJ15:AJ18)</f>
        <v>0</v>
      </c>
      <c r="AK19" s="30">
        <f>SUM(AK14:AK18)</f>
        <v>0</v>
      </c>
      <c r="AL19" s="30">
        <f t="shared" ref="AL19:AN19" si="4">SUM(AL14:AL18)</f>
        <v>0</v>
      </c>
      <c r="AM19" s="30">
        <f t="shared" si="4"/>
        <v>0</v>
      </c>
      <c r="AN19" s="30">
        <f t="shared" si="4"/>
        <v>0</v>
      </c>
    </row>
    <row r="20" spans="1:40" ht="25.5" customHeight="1">
      <c r="A20" s="66" t="s">
        <v>57</v>
      </c>
      <c r="B20" s="66"/>
      <c r="C20" s="66"/>
      <c r="D20" s="62">
        <f>SUM(D14-E14)</f>
        <v>0</v>
      </c>
      <c r="E20" s="62"/>
      <c r="F20" s="62"/>
      <c r="G20" s="62">
        <f>SUM(L20+S20+Z20+AG20)</f>
        <v>0</v>
      </c>
      <c r="H20" s="62"/>
      <c r="I20" s="65" t="s">
        <v>58</v>
      </c>
      <c r="J20" s="65"/>
      <c r="K20" s="65"/>
      <c r="L20" s="60">
        <v>0</v>
      </c>
      <c r="M20" s="60"/>
      <c r="N20" s="60"/>
      <c r="O20" s="65" t="s">
        <v>59</v>
      </c>
      <c r="P20" s="65"/>
      <c r="Q20" s="65"/>
      <c r="R20" s="65"/>
      <c r="S20" s="60">
        <v>0</v>
      </c>
      <c r="T20" s="60"/>
      <c r="U20" s="60"/>
      <c r="V20" s="65" t="s">
        <v>60</v>
      </c>
      <c r="W20" s="65"/>
      <c r="X20" s="65"/>
      <c r="Y20" s="65"/>
      <c r="Z20" s="60">
        <v>0</v>
      </c>
      <c r="AA20" s="60"/>
      <c r="AB20" s="60"/>
      <c r="AC20" s="65" t="s">
        <v>61</v>
      </c>
      <c r="AD20" s="65"/>
      <c r="AE20" s="65"/>
      <c r="AF20" s="65"/>
      <c r="AG20" s="57">
        <v>0</v>
      </c>
      <c r="AH20" s="58"/>
      <c r="AI20" s="59" t="s">
        <v>62</v>
      </c>
      <c r="AJ20" s="59"/>
      <c r="AK20" s="59"/>
      <c r="AL20" s="59"/>
      <c r="AM20" s="60">
        <v>0</v>
      </c>
      <c r="AN20" s="60"/>
    </row>
    <row r="21" spans="1:40" ht="63" customHeight="1">
      <c r="A21" s="61" t="s">
        <v>63</v>
      </c>
      <c r="B21" s="61"/>
      <c r="C21" s="61"/>
      <c r="D21" s="62">
        <f>SUM(E14-Y19,+AM20)</f>
        <v>0</v>
      </c>
      <c r="E21" s="62"/>
      <c r="F21" s="62"/>
      <c r="G21" s="62">
        <f>SUM(AI19)</f>
        <v>0</v>
      </c>
      <c r="H21" s="62"/>
      <c r="I21" s="63" t="s">
        <v>64</v>
      </c>
      <c r="J21" s="63"/>
      <c r="K21" s="63"/>
      <c r="L21" s="64" t="s">
        <v>65</v>
      </c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</row>
    <row r="22" spans="1:40" ht="19.5" customHeight="1">
      <c r="A22" s="31"/>
      <c r="B22" s="53" t="s">
        <v>66</v>
      </c>
      <c r="C22" s="53"/>
      <c r="D22" s="53"/>
      <c r="E22" s="53"/>
      <c r="F22" s="53"/>
      <c r="G22" s="53"/>
      <c r="H22" s="53"/>
      <c r="I22" s="53"/>
      <c r="J22" s="36"/>
      <c r="K22" s="54" t="s">
        <v>67</v>
      </c>
      <c r="L22" s="54"/>
      <c r="M22" s="54"/>
      <c r="N22" s="54"/>
      <c r="O22" s="54"/>
      <c r="P22" s="54"/>
      <c r="Q22" s="54"/>
      <c r="R22" s="54"/>
      <c r="S22" s="54"/>
      <c r="T22" s="54"/>
      <c r="U22" s="54" t="s">
        <v>68</v>
      </c>
      <c r="V22" s="54"/>
      <c r="W22" s="54"/>
      <c r="X22" s="54"/>
      <c r="Y22" s="54"/>
      <c r="Z22" s="54"/>
      <c r="AA22" s="54"/>
      <c r="AB22" s="54"/>
      <c r="AC22" s="55" t="s">
        <v>69</v>
      </c>
      <c r="AD22" s="55"/>
      <c r="AE22" s="55"/>
      <c r="AF22" s="55"/>
      <c r="AG22" s="56">
        <v>43829</v>
      </c>
      <c r="AH22" s="56"/>
      <c r="AI22" s="56"/>
      <c r="AJ22" s="56"/>
      <c r="AK22" s="56"/>
      <c r="AL22" s="56"/>
      <c r="AM22" s="56"/>
      <c r="AN22" s="56"/>
    </row>
    <row r="23" spans="1:40" ht="19.5" customHeight="1">
      <c r="A23" s="32"/>
      <c r="B23" s="33"/>
      <c r="C23" s="33"/>
      <c r="D23" s="32"/>
      <c r="E23" s="34"/>
      <c r="F23" s="35"/>
      <c r="G23" s="35"/>
      <c r="H23" s="35"/>
      <c r="I23" s="35"/>
      <c r="J23" s="35"/>
      <c r="K23" s="37"/>
      <c r="L23" s="37"/>
      <c r="M23" s="34"/>
      <c r="N23" s="37"/>
      <c r="O23" s="34"/>
      <c r="P23" s="34"/>
      <c r="Q23" s="34"/>
      <c r="R23" s="34"/>
      <c r="S23" s="38"/>
      <c r="T23" s="38"/>
      <c r="U23" s="38"/>
      <c r="V23" s="38"/>
      <c r="W23" s="34"/>
      <c r="X23" s="34"/>
      <c r="Y23" s="34"/>
      <c r="Z23" s="34"/>
      <c r="AA23" s="34"/>
      <c r="AB23" s="34"/>
      <c r="AC23" s="34"/>
      <c r="AD23" s="34"/>
      <c r="AE23" s="34"/>
      <c r="AF23" s="40"/>
      <c r="AG23" s="40"/>
      <c r="AH23" s="40"/>
      <c r="AI23" s="40"/>
      <c r="AJ23" s="40"/>
      <c r="AK23" s="40"/>
      <c r="AL23" s="40"/>
      <c r="AM23" s="40"/>
      <c r="AN23" s="40"/>
    </row>
    <row r="24" spans="1:40" ht="19.5" customHeight="1"/>
    <row r="25" spans="1:40" ht="19.5" customHeight="1"/>
    <row r="26" spans="1:40" ht="19.5" customHeight="1"/>
    <row r="27" spans="1:40" ht="19.5" customHeight="1"/>
    <row r="28" spans="1:40" ht="19.5" customHeight="1"/>
    <row r="29" spans="1:40" ht="19.5" customHeight="1"/>
    <row r="30" spans="1:40" ht="19.5" customHeight="1"/>
    <row r="31" spans="1:40" ht="19.5" customHeight="1"/>
    <row r="32" spans="1:40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31.5" customHeight="1"/>
    <row r="65" ht="15.75" customHeight="1"/>
    <row r="66" ht="15.75" customHeight="1"/>
    <row r="67" ht="15.75" customHeight="1"/>
    <row r="68" ht="15.75" customHeight="1"/>
    <row r="69" ht="36" customHeight="1"/>
  </sheetData>
  <sheetProtection password="958D" sheet="1" sort="0" autoFilter="0" pivotTables="0"/>
  <mergeCells count="89">
    <mergeCell ref="M6:M8"/>
    <mergeCell ref="N6:N8"/>
    <mergeCell ref="O6:O8"/>
    <mergeCell ref="P6:P8"/>
    <mergeCell ref="A1:AL1"/>
    <mergeCell ref="A2:AN2"/>
    <mergeCell ref="A3:S3"/>
    <mergeCell ref="AE3:AN3"/>
    <mergeCell ref="G5:K5"/>
    <mergeCell ref="L5:N5"/>
    <mergeCell ref="O5:X5"/>
    <mergeCell ref="Y5:AH5"/>
    <mergeCell ref="AK5:AL5"/>
    <mergeCell ref="AM5:AN5"/>
    <mergeCell ref="H6:H8"/>
    <mergeCell ref="I6:I8"/>
    <mergeCell ref="J6:J8"/>
    <mergeCell ref="K6:K8"/>
    <mergeCell ref="L6:L8"/>
    <mergeCell ref="I20:K20"/>
    <mergeCell ref="L20:N20"/>
    <mergeCell ref="B17:C17"/>
    <mergeCell ref="D17:X17"/>
    <mergeCell ref="B18:C18"/>
    <mergeCell ref="D18:X18"/>
    <mergeCell ref="B19:C19"/>
    <mergeCell ref="D19:X19"/>
    <mergeCell ref="AG20:AH20"/>
    <mergeCell ref="AI20:AL20"/>
    <mergeCell ref="AM20:AN20"/>
    <mergeCell ref="A21:C21"/>
    <mergeCell ref="D21:F21"/>
    <mergeCell ref="G21:H21"/>
    <mergeCell ref="I21:K21"/>
    <mergeCell ref="L21:AN21"/>
    <mergeCell ref="O20:R20"/>
    <mergeCell ref="S20:U20"/>
    <mergeCell ref="V20:Y20"/>
    <mergeCell ref="Z20:AB20"/>
    <mergeCell ref="AC20:AF20"/>
    <mergeCell ref="A20:C20"/>
    <mergeCell ref="D20:F20"/>
    <mergeCell ref="G20:H20"/>
    <mergeCell ref="B22:I22"/>
    <mergeCell ref="K22:T22"/>
    <mergeCell ref="U22:AB22"/>
    <mergeCell ref="AC22:AF22"/>
    <mergeCell ref="AG22:AN22"/>
    <mergeCell ref="A8:A9"/>
    <mergeCell ref="A10:A14"/>
    <mergeCell ref="A15:A19"/>
    <mergeCell ref="D5:D8"/>
    <mergeCell ref="E5:E8"/>
    <mergeCell ref="B14:C14"/>
    <mergeCell ref="B15:C15"/>
    <mergeCell ref="D15:X15"/>
    <mergeCell ref="B16:C16"/>
    <mergeCell ref="D16:X16"/>
    <mergeCell ref="B10:C10"/>
    <mergeCell ref="B11:C11"/>
    <mergeCell ref="B12:C12"/>
    <mergeCell ref="B13:C13"/>
    <mergeCell ref="F5:F8"/>
    <mergeCell ref="G6:G8"/>
    <mergeCell ref="Q6:Q8"/>
    <mergeCell ref="R6:R8"/>
    <mergeCell ref="S6:S8"/>
    <mergeCell ref="T6:T8"/>
    <mergeCell ref="U6:U8"/>
    <mergeCell ref="V6:V8"/>
    <mergeCell ref="W6:W8"/>
    <mergeCell ref="X6:X8"/>
    <mergeCell ref="Y6:Y8"/>
    <mergeCell ref="Z6:Z8"/>
    <mergeCell ref="AA6:AA8"/>
    <mergeCell ref="AB6:AB8"/>
    <mergeCell ref="AC6:AC8"/>
    <mergeCell ref="AD6:AD8"/>
    <mergeCell ref="AE6:AE8"/>
    <mergeCell ref="AK6:AK8"/>
    <mergeCell ref="AL6:AL8"/>
    <mergeCell ref="AM6:AM8"/>
    <mergeCell ref="AN6:AN8"/>
    <mergeCell ref="AF7:AF8"/>
    <mergeCell ref="AG7:AG8"/>
    <mergeCell ref="AH6:AH8"/>
    <mergeCell ref="AI5:AI8"/>
    <mergeCell ref="AJ5:AJ8"/>
    <mergeCell ref="AF6:AG6"/>
  </mergeCells>
  <phoneticPr fontId="22" type="noConversion"/>
  <conditionalFormatting sqref="AM20 M20 P23:R23 D14:X14 AG20 AI20 U22 F23:J23 A21 D20 Z14:AN19">
    <cfRule type="cellIs" priority="3" stopIfTrue="1" operator="between">
      <formula>0</formula>
      <formula>1000000</formula>
    </cfRule>
  </conditionalFormatting>
  <dataValidations count="3">
    <dataValidation type="whole" allowBlank="1" showInputMessage="1" showErrorMessage="1" sqref="D14:X14 Z14:AN14 D15 Z19:AL19 AN19 AF65557:AN65557 K65558:M65558 R65558:AE65558 AF131093:AN131093 K131094:M131094 R131094:AE131094 AF196629:AN196629 K196630:M196630 R196630:AE196630 AF262165:AN262165 K262166:M262166 R262166:AE262166 AF327701:AN327701 K327702:M327702 R327702:AE327702 AF393237:AN393237 K393238:M393238 R393238:AE393238 AF458773:AN458773 K458774:M458774 R458774:AE458774 AF524309:AN524309 K524310:M524310 R524310:AE524310 AF589845:AN589845 K589846:M589846 R589846:AE589846 AF655381:AN655381 K655382:M655382 R655382:AE655382 AF720917:AN720917 K720918:M720918 R720918:AE720918 AF786453:AN786453 K786454:M786454 R786454:AE786454 AF851989:AN851989 K851990:M851990 R851990:AE851990 AF917525:AN917525 K917526:M917526 R917526:AE917526 AF983061:AN983061 K983062:M983062 R983062:AE983062 D20:D21 AM19:AM20 AM65511:AM65556 AM131047:AM131092 AM196583:AM196628 AM262119:AM262164 AM327655:AM327700 AM393191:AM393236 AM458727:AM458772 AM524263:AM524308 AM589799:AM589844 AM655335:AM655380 AM720871:AM720916 AM786407:AM786452 AM851943:AM851988 AM917479:AM917524 AM983015:AM983060 AF983015:AK983060 D917479:AE917525 D983015:AE983061 D65511:AE65557 D131047:AE131093 D196583:AE196629 D262119:AE262165 D327655:AE327701 D393191:AE393237 D458727:AE458773 D524263:AE524309 D589799:AE589845 D655335:AE655381 D720871:AE720917 D786407:AE786453 D851943:AE851989 AF65511:AK65556 AF131047:AK131092 AF196583:AK196628 AF262119:AK262164 AF327655:AK327700 AF393191:AK393236 AF458727:AK458772 AF524263:AK524308 AF589799:AK589844 AF655335:AK655380 AF720871:AK720916 AF786407:AK786452 AF851943:AK851988 AF917479:AK917524">
      <formula1>0</formula1>
      <formula2>100000000</formula2>
    </dataValidation>
    <dataValidation type="decimal" allowBlank="1" showInputMessage="1" showErrorMessage="1" sqref="AL65511:AL65556 AL131047:AL131092 AL196583:AL196628 AL262119:AL262164 AL327655:AL327700 AL393191:AL393236 AL458727:AL458772 AL524263:AL524308 AL589799:AL589844 AL655335:AL655380 AL720871:AL720916 AL786407:AL786452 AL851943:AL851988 AL917479:AL917524 AL983015:AL983060 AN65511:AN65556 AN131047:AN131092 AN196583:AN196628 AN262119:AN262164 AN327655:AN327700 AN393191:AN393236 AN458727:AN458772 AN524263:AN524308 AN589799:AN589844 AN655335:AN655380 AN720871:AN720916 AN786407:AN786452 AN851943:AN851988 AN917479:AN917524 AN983015:AN983060">
      <formula1>0</formula1>
      <formula2>100000000</formula2>
    </dataValidation>
    <dataValidation type="list" allowBlank="1" showInputMessage="1" showErrorMessage="1" sqref="B10:C12 B15:C17">
      <formula1>"公安,国家安全,劳动和社会保障,民政,土地,地矿,环保,农业,水利,林业,城乡规划,房屋征补（拆迁）,不动产登记,工商,安监,商务,物价,能源,交通运输,信息产业,邮政,烟草专卖,税务,人民银行,证监,保监,银监,外汇,财政,统计,审计,海关,质检,食品药品,卫生计生,教育,文化,专利,商标,版权,旅游,新闻出版广电,发展改革,科技,其他,无"</formula1>
    </dataValidation>
  </dataValidations>
  <pageMargins left="0.70763888888888904" right="0.51180555555555596" top="0.47152777777777799" bottom="0.35416666666666702" header="0.31388888888888899" footer="0.31388888888888899"/>
  <pageSetup paperSize="9" orientation="landscape" horizontalDpi="200" verticalDpi="300"/>
  <drawing r:id="rId1"/>
  <legacyDrawing r:id="rId2"/>
  <controls>
    <control shapeId="2049" r:id="rId3" name="CSealCtrl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T66"/>
  <sheetViews>
    <sheetView workbookViewId="0">
      <selection sqref="A1:AT66"/>
    </sheetView>
  </sheetViews>
  <sheetFormatPr defaultColWidth="9" defaultRowHeight="13.5"/>
  <cols>
    <col min="1" max="1" width="2" style="1" customWidth="1"/>
    <col min="2" max="3" width="2" style="2" customWidth="1"/>
    <col min="4" max="4" width="2.875" style="2" customWidth="1"/>
    <col min="5" max="7" width="2.875" style="3" customWidth="1"/>
    <col min="8" max="10" width="3.125" style="3" customWidth="1"/>
    <col min="11" max="11" width="2.25" style="3" customWidth="1"/>
    <col min="12" max="12" width="3.125" style="3" customWidth="1"/>
    <col min="13" max="14" width="3.875" style="3" customWidth="1"/>
    <col min="15" max="15" width="3.625" style="3" customWidth="1"/>
    <col min="16" max="17" width="4.125" style="3" customWidth="1"/>
    <col min="18" max="37" width="3.125" style="3" customWidth="1"/>
    <col min="38" max="38" width="2.75" style="3" customWidth="1"/>
    <col min="39" max="43" width="1.875" style="3" customWidth="1"/>
    <col min="44" max="44" width="11.625" customWidth="1"/>
    <col min="49" max="49" width="10.5" customWidth="1"/>
  </cols>
  <sheetData>
    <row r="1" spans="1:46" ht="15.75">
      <c r="A1" s="81" t="s">
        <v>70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16"/>
      <c r="AQ1" s="16"/>
    </row>
    <row r="2" spans="1:46" ht="27" customHeight="1">
      <c r="A2" s="83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</row>
    <row r="3" spans="1:46" ht="24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</row>
    <row r="4" spans="1:46" ht="16.5" customHeight="1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6" ht="24.75" customHeight="1">
      <c r="A5" s="141" t="s">
        <v>72</v>
      </c>
      <c r="B5" s="97"/>
      <c r="C5" s="98"/>
      <c r="D5" s="93" t="s">
        <v>73</v>
      </c>
      <c r="E5" s="93"/>
      <c r="F5" s="93"/>
      <c r="G5" s="93"/>
      <c r="H5" s="93"/>
      <c r="I5" s="93"/>
      <c r="J5" s="93"/>
      <c r="K5" s="93"/>
      <c r="L5" s="93" t="s">
        <v>74</v>
      </c>
      <c r="M5" s="93"/>
      <c r="N5" s="93"/>
      <c r="O5" s="93"/>
      <c r="P5" s="93"/>
      <c r="Q5" s="93"/>
      <c r="R5" s="93" t="s">
        <v>75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 t="s">
        <v>76</v>
      </c>
      <c r="AN5" s="97"/>
      <c r="AO5" s="97"/>
      <c r="AP5" s="97"/>
      <c r="AQ5" s="98"/>
      <c r="AR5" s="94" t="s">
        <v>77</v>
      </c>
      <c r="AS5" s="17"/>
      <c r="AT5" s="17"/>
    </row>
    <row r="6" spans="1:46" ht="39.75" customHeight="1">
      <c r="A6" s="137" t="s">
        <v>78</v>
      </c>
      <c r="B6" s="135" t="s">
        <v>79</v>
      </c>
      <c r="C6" s="136"/>
      <c r="D6" s="93"/>
      <c r="E6" s="93"/>
      <c r="F6" s="93"/>
      <c r="G6" s="93"/>
      <c r="H6" s="93"/>
      <c r="I6" s="93"/>
      <c r="J6" s="93"/>
      <c r="K6" s="93"/>
      <c r="L6" s="93" t="s">
        <v>80</v>
      </c>
      <c r="M6" s="93"/>
      <c r="N6" s="93"/>
      <c r="O6" s="93" t="s">
        <v>81</v>
      </c>
      <c r="P6" s="93"/>
      <c r="Q6" s="93"/>
      <c r="R6" s="93" t="s">
        <v>82</v>
      </c>
      <c r="S6" s="93" t="s">
        <v>8</v>
      </c>
      <c r="T6" s="93" t="s">
        <v>83</v>
      </c>
      <c r="U6" s="93" t="s">
        <v>10</v>
      </c>
      <c r="V6" s="93"/>
      <c r="W6" s="93" t="s">
        <v>84</v>
      </c>
      <c r="X6" s="93"/>
      <c r="Y6" s="93" t="s">
        <v>85</v>
      </c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9"/>
      <c r="AN6" s="100"/>
      <c r="AO6" s="100"/>
      <c r="AP6" s="100"/>
      <c r="AQ6" s="101"/>
      <c r="AR6" s="95"/>
      <c r="AS6" s="17"/>
      <c r="AT6" s="17"/>
    </row>
    <row r="7" spans="1:46" ht="24.75" customHeight="1">
      <c r="A7" s="138"/>
      <c r="B7" s="6" t="s">
        <v>86</v>
      </c>
      <c r="C7" s="7"/>
      <c r="D7" s="93"/>
      <c r="E7" s="93"/>
      <c r="F7" s="93"/>
      <c r="G7" s="93"/>
      <c r="H7" s="93"/>
      <c r="I7" s="93"/>
      <c r="J7" s="93"/>
      <c r="K7" s="93"/>
      <c r="L7" s="10" t="s">
        <v>87</v>
      </c>
      <c r="M7" s="10" t="s">
        <v>88</v>
      </c>
      <c r="N7" s="10" t="s">
        <v>89</v>
      </c>
      <c r="O7" s="10" t="s">
        <v>87</v>
      </c>
      <c r="P7" s="10" t="s">
        <v>88</v>
      </c>
      <c r="Q7" s="10" t="s">
        <v>89</v>
      </c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102"/>
      <c r="AN7" s="103"/>
      <c r="AO7" s="103"/>
      <c r="AP7" s="103"/>
      <c r="AQ7" s="104"/>
      <c r="AR7" s="96"/>
      <c r="AS7" s="17"/>
      <c r="AT7" s="17"/>
    </row>
    <row r="8" spans="1:46" ht="82.5" customHeight="1">
      <c r="A8" s="132">
        <v>1</v>
      </c>
      <c r="B8" s="132"/>
      <c r="C8" s="132"/>
      <c r="D8" s="133" t="s">
        <v>90</v>
      </c>
      <c r="E8" s="133"/>
      <c r="F8" s="133"/>
      <c r="G8" s="133"/>
      <c r="H8" s="133"/>
      <c r="I8" s="133"/>
      <c r="J8" s="133"/>
      <c r="K8" s="133"/>
      <c r="L8" s="11"/>
      <c r="M8" s="12"/>
      <c r="N8" s="12"/>
      <c r="O8" s="11"/>
      <c r="P8" s="12"/>
      <c r="Q8" s="12"/>
      <c r="R8" s="13"/>
      <c r="S8" s="13"/>
      <c r="T8" s="13"/>
      <c r="U8" s="128"/>
      <c r="V8" s="128"/>
      <c r="W8" s="128"/>
      <c r="X8" s="128"/>
      <c r="Y8" s="129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1"/>
      <c r="AM8" s="105"/>
      <c r="AN8" s="106"/>
      <c r="AO8" s="106"/>
      <c r="AP8" s="106"/>
      <c r="AQ8" s="107"/>
      <c r="AR8" s="18"/>
    </row>
    <row r="9" spans="1:46" ht="90" customHeight="1">
      <c r="A9" s="132">
        <v>2</v>
      </c>
      <c r="B9" s="132"/>
      <c r="C9" s="132"/>
      <c r="D9" s="133"/>
      <c r="E9" s="133"/>
      <c r="F9" s="133"/>
      <c r="G9" s="133"/>
      <c r="H9" s="133"/>
      <c r="I9" s="133"/>
      <c r="J9" s="133"/>
      <c r="K9" s="133"/>
      <c r="L9" s="11"/>
      <c r="M9" s="12"/>
      <c r="N9" s="12"/>
      <c r="O9" s="11"/>
      <c r="P9" s="12"/>
      <c r="Q9" s="12"/>
      <c r="R9" s="13"/>
      <c r="S9" s="13"/>
      <c r="T9" s="13"/>
      <c r="U9" s="128"/>
      <c r="V9" s="128"/>
      <c r="W9" s="128"/>
      <c r="X9" s="128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05"/>
      <c r="AN9" s="106"/>
      <c r="AO9" s="106"/>
      <c r="AP9" s="106"/>
      <c r="AQ9" s="107"/>
      <c r="AR9" s="18"/>
    </row>
    <row r="10" spans="1:46" ht="82.5" customHeight="1">
      <c r="A10" s="117">
        <v>3</v>
      </c>
      <c r="B10" s="118"/>
      <c r="C10" s="119"/>
      <c r="D10" s="120"/>
      <c r="E10" s="121"/>
      <c r="F10" s="121"/>
      <c r="G10" s="121"/>
      <c r="H10" s="121"/>
      <c r="I10" s="121"/>
      <c r="J10" s="121"/>
      <c r="K10" s="122"/>
      <c r="L10" s="11"/>
      <c r="M10" s="12"/>
      <c r="N10" s="12"/>
      <c r="O10" s="11"/>
      <c r="P10" s="12"/>
      <c r="Q10" s="12"/>
      <c r="R10" s="13"/>
      <c r="S10" s="13"/>
      <c r="T10" s="13"/>
      <c r="U10" s="123"/>
      <c r="V10" s="124"/>
      <c r="W10" s="123"/>
      <c r="X10" s="124"/>
      <c r="Y10" s="125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7"/>
      <c r="AM10" s="105"/>
      <c r="AN10" s="106"/>
      <c r="AO10" s="106"/>
      <c r="AP10" s="106"/>
      <c r="AQ10" s="107"/>
      <c r="AR10" s="19"/>
    </row>
    <row r="11" spans="1:46" ht="49.5" customHeight="1">
      <c r="A11" s="108" t="s">
        <v>64</v>
      </c>
      <c r="B11" s="109"/>
      <c r="C11" s="110"/>
      <c r="D11" s="111" t="s">
        <v>91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</row>
    <row r="12" spans="1:46" ht="24.75" customHeight="1">
      <c r="A12" s="8"/>
      <c r="B12" s="112" t="s">
        <v>92</v>
      </c>
      <c r="C12" s="112"/>
      <c r="D12" s="113"/>
      <c r="E12" s="113"/>
      <c r="F12" s="114" t="s">
        <v>93</v>
      </c>
      <c r="G12" s="114"/>
      <c r="H12" s="114"/>
      <c r="I12" s="114"/>
      <c r="J12" s="114"/>
      <c r="K12" s="114"/>
      <c r="L12" s="115" t="s">
        <v>67</v>
      </c>
      <c r="M12" s="115"/>
      <c r="N12" s="115"/>
      <c r="O12" s="115"/>
      <c r="P12" s="115"/>
      <c r="Q12" s="115"/>
      <c r="R12" s="115"/>
      <c r="S12" s="115"/>
      <c r="T12" s="115"/>
      <c r="U12" s="14"/>
      <c r="V12" s="115" t="s">
        <v>68</v>
      </c>
      <c r="W12" s="115"/>
      <c r="X12" s="115"/>
      <c r="Y12" s="115"/>
      <c r="Z12" s="115"/>
      <c r="AA12" s="115"/>
      <c r="AB12" s="115"/>
      <c r="AC12" s="115"/>
      <c r="AD12" s="115"/>
      <c r="AE12" s="14"/>
      <c r="AF12" s="55" t="s">
        <v>69</v>
      </c>
      <c r="AG12" s="55"/>
      <c r="AH12" s="55"/>
      <c r="AI12" s="55"/>
      <c r="AJ12" s="116">
        <v>43829</v>
      </c>
      <c r="AK12" s="116"/>
      <c r="AL12" s="116"/>
      <c r="AM12" s="116"/>
      <c r="AN12" s="116"/>
      <c r="AO12" s="116"/>
      <c r="AP12" s="116"/>
      <c r="AQ12" s="116"/>
    </row>
    <row r="13" spans="1:46" ht="36.7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6" ht="32.2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6" ht="27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6" ht="68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48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ht="29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ht="27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31.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ht="15.75" customHeight="1"/>
    <row r="23" spans="1:43" ht="15.75" customHeight="1"/>
    <row r="24" spans="1:43" ht="15.75" customHeight="1"/>
    <row r="25" spans="1:43" ht="15.75" customHeight="1"/>
    <row r="26" spans="1:43" ht="15.75" customHeight="1"/>
    <row r="27" spans="1:43" ht="15.75" customHeight="1"/>
    <row r="28" spans="1:43" ht="15.75" customHeight="1"/>
    <row r="29" spans="1:43" ht="15.75" customHeight="1"/>
    <row r="30" spans="1:43" ht="15.75" customHeight="1"/>
    <row r="31" spans="1:43" ht="33" customHeight="1"/>
    <row r="32" spans="1:43" ht="29.2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31.5" customHeight="1"/>
    <row r="62" ht="15.75" customHeight="1"/>
    <row r="63" ht="15.75" customHeight="1"/>
    <row r="64" ht="15.75" customHeight="1"/>
    <row r="65" ht="15.75" customHeight="1"/>
    <row r="66" ht="36" customHeight="1"/>
  </sheetData>
  <sheetProtection password="958D" sheet="1" sort="0" autoFilter="0" pivotTables="0"/>
  <mergeCells count="46">
    <mergeCell ref="A1:AO1"/>
    <mergeCell ref="A2:AQ2"/>
    <mergeCell ref="A3:N3"/>
    <mergeCell ref="AE3:AQ3"/>
    <mergeCell ref="A5:C5"/>
    <mergeCell ref="L5:Q5"/>
    <mergeCell ref="R5:AL5"/>
    <mergeCell ref="B6:C6"/>
    <mergeCell ref="L6:N6"/>
    <mergeCell ref="O6:Q6"/>
    <mergeCell ref="A8:C8"/>
    <mergeCell ref="D8:K8"/>
    <mergeCell ref="A6:A7"/>
    <mergeCell ref="U8:V8"/>
    <mergeCell ref="W8:X8"/>
    <mergeCell ref="Y8:AL8"/>
    <mergeCell ref="AM8:AQ8"/>
    <mergeCell ref="A9:C9"/>
    <mergeCell ref="D9:K9"/>
    <mergeCell ref="U9:V9"/>
    <mergeCell ref="W9:X9"/>
    <mergeCell ref="Y9:AL9"/>
    <mergeCell ref="AM9:AQ9"/>
    <mergeCell ref="AM10:AQ10"/>
    <mergeCell ref="A11:C11"/>
    <mergeCell ref="D11:AR11"/>
    <mergeCell ref="B12:E12"/>
    <mergeCell ref="F12:K12"/>
    <mergeCell ref="L12:T12"/>
    <mergeCell ref="V12:AD12"/>
    <mergeCell ref="AF12:AI12"/>
    <mergeCell ref="AJ12:AQ12"/>
    <mergeCell ref="A10:C10"/>
    <mergeCell ref="D10:K10"/>
    <mergeCell ref="U10:V10"/>
    <mergeCell ref="W10:X10"/>
    <mergeCell ref="Y10:AL10"/>
    <mergeCell ref="R6:R7"/>
    <mergeCell ref="S6:S7"/>
    <mergeCell ref="T6:T7"/>
    <mergeCell ref="AR5:AR7"/>
    <mergeCell ref="D5:K7"/>
    <mergeCell ref="AM5:AQ7"/>
    <mergeCell ref="U6:V7"/>
    <mergeCell ref="W6:X7"/>
    <mergeCell ref="Y6:AL7"/>
  </mergeCells>
  <phoneticPr fontId="22" type="noConversion"/>
  <conditionalFormatting sqref="AE12 U12">
    <cfRule type="cellIs" priority="1" stopIfTrue="1" operator="between">
      <formula>0</formula>
      <formula>1000000</formula>
    </cfRule>
  </conditionalFormatting>
  <dataValidations count="6">
    <dataValidation type="list" allowBlank="1" showInputMessage="1" showErrorMessage="1" sqref="W9:X10">
      <formula1>"驳回,维持,确认违法,撤销,变更,责令履行,终止调解（和解）,终止其他,其他"</formula1>
    </dataValidation>
    <dataValidation type="whole" allowBlank="1" showInputMessage="1" showErrorMessage="1" sqref="AI65555:AQ65555 L65556:P65556 U65556:AH65556 AI131091:AQ131091 L131092:P131092 U131092:AH131092 AI196627:AQ196627 L196628:P196628 U196628:AH196628 AI262163:AQ262163 L262164:P262164 U262164:AH262164 AI327699:AQ327699 L327700:P327700 U327700:AH327700 AI393235:AQ393235 L393236:P393236 U393236:AH393236 AI458771:AQ458771 L458772:P458772 U458772:AH458772 AI524307:AQ524307 L524308:P524308 U524308:AH524308 AI589843:AQ589843 L589844:P589844 U589844:AH589844 AI655379:AQ655379 L655380:P655380 U655380:AH655380 AI720915:AQ720915 L720916:P720916 U720916:AH720916 AI786451:AQ786451 L786452:P786452 U786452:AH786452 AI851987:AQ851987 L851988:P851988 U851988:AH851988 AI917523:AQ917523 L917524:P917524 U917524:AH917524 AI983059:AQ983059 L983060:P983060 U983060:AH983060 AP65509:AP65554 AP131045:AP131090 AP196581:AP196626 AP262117:AP262162 AP327653:AP327698 AP393189:AP393234 AP458725:AP458770 AP524261:AP524306 AP589797:AP589842 AP655333:AP655378 AP720869:AP720914 AP786405:AP786450 AP851941:AP851986 AP917477:AP917522 AP983013:AP983058 AI983013:AN983058 AI851941:AN851986 AI786405:AN786450 AI720869:AN720914 AI655333:AN655378 AI589797:AN589842 AI524261:AN524306 AI458725:AN458770 AI393189:AN393234 AI327653:AN327698 AI262117:AN262162 AI196581:AN196626 AI131045:AN131090 AI65509:AN65554 AI917477:AN917522 D983013:AH983059 D65509:AH65555 D131045:AH131091 D196581:AH196627 D262117:AH262163 D327653:AH327699 D393189:AH393235 D458725:AH458771 D524261:AH524307 D589797:AH589843 D655333:AH655379 D720869:AH720915 D786405:AH786451 D851941:AH851987 D917477:AH917523">
      <formula1>0</formula1>
      <formula2>100000000</formula2>
    </dataValidation>
    <dataValidation type="list" allowBlank="1" showInputMessage="1" showErrorMessage="1" sqref="W8:X8">
      <formula1>"不予受理,驳回,维持,确认违法,撤销,变更,责令履行,终止调解（和解）,终止其他,其他"</formula1>
    </dataValidation>
    <dataValidation type="decimal" allowBlank="1" showInputMessage="1" showErrorMessage="1" sqref="AO65509:AO65554 AO131045:AO131090 AO196581:AO196626 AO262117:AO262162 AO327653:AO327698 AO393189:AO393234 AO458725:AO458770 AO524261:AO524306 AO589797:AO589842 AO655333:AO655378 AO720869:AO720914 AO786405:AO786450 AO851941:AO851986 AO917477:AO917522 AO983013:AO983058 AQ65509:AQ65554 AQ131045:AQ131090 AQ196581:AQ196626 AQ262117:AQ262162 AQ327653:AQ327698 AQ393189:AQ393234 AQ458725:AQ458770 AQ524261:AQ524306 AQ589797:AQ589842 AQ655333:AQ655378 AQ720869:AQ720914 AQ786405:AQ786450 AQ851941:AQ851986 AQ917477:AQ917522 AQ983013:AQ983058">
      <formula1>0</formula1>
      <formula2>100000000</formula2>
    </dataValidation>
    <dataValidation type="list" allowBlank="1" showInputMessage="1" showErrorMessage="1" sqref="U8:V10">
      <formula1>"行政处罚,行政强制,行政征收,行政许可,行政确权,行政确认,信息公开,举报投诉处理,行政不作为,其他 "</formula1>
    </dataValidation>
    <dataValidation type="list" allowBlank="1" showInputMessage="1" showErrorMessage="1" sqref="AM8:AQ10">
      <formula1>"本月受理,本月办结,本月受理并办结,不予受理,申请人放弃"</formula1>
    </dataValidation>
  </dataValidations>
  <pageMargins left="0.70763888888888904" right="0.179166666666667" top="0.47152777777777799" bottom="0.35416666666666702" header="0.31388888888888899" footer="0.31388888888888899"/>
  <pageSetup paperSize="9" orientation="landscape" horizontalDpi="200" verticalDpi="300"/>
  <drawing r:id="rId1"/>
  <legacyDrawing r:id="rId2"/>
  <controls>
    <control shapeId="1025" r:id="rId3" name="CSealCtrl1"/>
  </control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8" sqref="E28"/>
    </sheetView>
  </sheetViews>
  <sheetFormatPr defaultColWidth="9" defaultRowHeight="13.5"/>
  <sheetData/>
  <phoneticPr fontId="2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7" sqref="I37"/>
    </sheetView>
  </sheetViews>
  <sheetFormatPr defaultColWidth="9" defaultRowHeight="13.5"/>
  <sheetData/>
  <phoneticPr fontId="2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附件1 2019行政复议案件 月统计表</vt:lpstr>
      <vt:lpstr>附件2  2019行政复议案件 月报表</vt:lpstr>
      <vt:lpstr>Sheet2</vt:lpstr>
      <vt:lpstr>Sheet3</vt:lpstr>
      <vt:lpstr>'附件1 2019行政复议案件 月统计表'!Print_Titles</vt:lpstr>
      <vt:lpstr>'附件2  2019行政复议案件 月报表'!Print_Titles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</cp:lastModifiedBy>
  <dcterms:created xsi:type="dcterms:W3CDTF">2006-09-13T11:21:00Z</dcterms:created>
  <dcterms:modified xsi:type="dcterms:W3CDTF">2020-03-04T02:20:28Z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docranid">
    <vt:lpwstr>8Ycji/Q/O0i7lsGlLDKH1Q</vt:lpwstr>
  </property>
</Properties>
</file>