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<sst xmlns="http://schemas.openxmlformats.org/spreadsheetml/2006/main" count="809" uniqueCount="343">
  <si>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</si>
  <si>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</si>
  <si>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</si>
  <si>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</si>
  <si>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</si>
  <si>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</si>
  <si>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</si>
  <si>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</si>
  <si>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</si>
  <si>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</si>
  <si>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</si>
  <si>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</si>
  <si>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</si>
  <si>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</si>
  <si>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</si>
  <si>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</si>
  <si>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</si>
  <si>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</si>
  <si>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</si>
  <si>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</si>
  <si>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</si>
  <si>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</si>
  <si>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</si>
  <si>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</si>
  <si>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</si>
  <si>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</si>
  <si>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</si>
  <si>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</si>
  <si>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</si>
  <si>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</si>
  <si>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</si>
  <si>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</si>
  <si>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</si>
  <si>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</si>
  <si>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</si>
  <si>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</si>
  <si>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</si>
  <si>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</si>
  <si>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</si>
  <si>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</si>
  <si>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</si>
  <si>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</si>
  <si>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</si>
  <si>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</si>
  <si>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</si>
  <si>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</si>
  <si>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</si>
  <si>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3</t>
  </si>
  <si>
    <t>4</t>
  </si>
  <si>
    <t>5</t>
  </si>
  <si>
    <t>6</t>
  </si>
  <si>
    <t>7</t>
  </si>
  <si>
    <t>8</t>
  </si>
  <si>
    <t>9</t>
  </si>
  <si>
    <t>377</t>
  </si>
  <si>
    <t>新平彝族傣族自治县医疗保障局</t>
  </si>
  <si>
    <t>377001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</si>
  <si>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</si>
  <si>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</si>
  <si>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</si>
  <si>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</si>
  <si>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</si>
  <si>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</si>
  <si>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</si>
  <si>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</si>
  <si>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</si>
  <si>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</si>
  <si>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</si>
  <si>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</si>
  <si>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</si>
  <si>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</t>
  </si>
  <si>
    <t>10</t>
  </si>
  <si>
    <t>201</t>
  </si>
  <si>
    <t>一般公共服务支出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</si>
  <si>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</si>
  <si>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</si>
  <si>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</si>
  <si>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</si>
  <si>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</si>
  <si>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</si>
  <si>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</si>
  <si>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</si>
  <si>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</si>
  <si>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</si>
  <si>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</si>
  <si>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</si>
  <si>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</si>
  <si>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</si>
  <si>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</si>
  <si>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</si>
  <si>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</si>
  <si>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</si>
  <si>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</si>
  <si>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</si>
  <si>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</si>
  <si>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21015</t>
  </si>
  <si>
    <t>医疗保障管理事务</t>
  </si>
  <si>
    <t>2101501</t>
  </si>
  <si>
    <t>行政运行</t>
  </si>
  <si>
    <t>221</t>
  </si>
  <si>
    <t>住房保障支出</t>
  </si>
  <si>
    <t>22102</t>
  </si>
  <si>
    <t xml:space="preserve"> 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</si>
  <si>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</si>
  <si>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</si>
  <si>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</si>
  <si>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</si>
  <si>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</si>
  <si>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</si>
  <si>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</si>
  <si>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</si>
  <si>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</si>
  <si>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</si>
  <si>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</si>
  <si>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</si>
  <si>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</si>
  <si>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</si>
  <si>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</si>
  <si>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</si>
  <si>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</si>
  <si>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</si>
  <si>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</si>
  <si>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</si>
  <si>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</si>
  <si>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</si>
  <si>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</si>
  <si>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</si>
  <si>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</si>
  <si>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</si>
  <si>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</si>
  <si>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</si>
  <si>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</si>
  <si>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</si>
  <si>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</si>
  <si>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</si>
  <si>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</si>
  <si>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</si>
  <si>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</si>
  <si>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</si>
  <si>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</si>
  <si>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</si>
  <si>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</si>
  <si>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</si>
  <si>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</si>
  <si>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</si>
  <si>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</si>
  <si>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</si>
  <si>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</si>
  <si>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</si>
  <si>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530427210000000014258</t>
  </si>
  <si>
    <t>公车购置及运维费</t>
  </si>
  <si>
    <t>30231</t>
  </si>
  <si>
    <t>公务用车运行维护费</t>
  </si>
  <si>
    <t>530427210000000014259</t>
  </si>
  <si>
    <t>工会经费</t>
  </si>
  <si>
    <t>30228</t>
  </si>
  <si>
    <t>530427210000000014260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</si>
  <si>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</si>
  <si>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</si>
  <si>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</si>
  <si>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</si>
  <si>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</si>
  <si>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</si>
  <si>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</si>
  <si>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</si>
  <si>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</si>
  <si>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</si>
  <si>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</si>
  <si>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</si>
  <si>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</si>
  <si>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</si>
  <si>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</si>
  <si>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</si>
  <si>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</si>
  <si>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</si>
  <si>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</si>
  <si>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530427210000000014335</t>
  </si>
  <si>
    <t>行政人员工资支出</t>
  </si>
  <si>
    <t>30101</t>
  </si>
  <si>
    <t>基本工资</t>
  </si>
  <si>
    <t>30102</t>
  </si>
  <si>
    <t>津贴补贴</t>
  </si>
  <si>
    <t>530427210000000014336</t>
  </si>
  <si>
    <t>社会保障缴费</t>
  </si>
  <si>
    <t>30110</t>
  </si>
  <si>
    <t>职工基本医疗保险缴费</t>
  </si>
  <si>
    <t>530427210000000014337</t>
  </si>
  <si>
    <t>30113</t>
  </si>
  <si>
    <t>530427210000000014340</t>
  </si>
  <si>
    <t>行政人员公务交通补贴</t>
  </si>
  <si>
    <t>30239</t>
  </si>
  <si>
    <t>其他交通费用</t>
  </si>
  <si>
    <t>530427221100000586207</t>
  </si>
  <si>
    <t>30217</t>
  </si>
  <si>
    <t>530427231100001412324</t>
  </si>
  <si>
    <t>公务员基础绩效奖</t>
  </si>
  <si>
    <t>30103</t>
  </si>
  <si>
    <t>奖金</t>
  </si>
  <si>
    <t>530427231100001412326</t>
  </si>
  <si>
    <t>部门临聘人员支出</t>
  </si>
  <si>
    <t>30199</t>
  </si>
  <si>
    <t>其他工资福利支出</t>
  </si>
  <si>
    <t>530427231100001423040</t>
  </si>
  <si>
    <t>退休干部公用经费</t>
  </si>
  <si>
    <t>530427241100002179159</t>
  </si>
  <si>
    <t>社会保障缴费资金</t>
  </si>
  <si>
    <t>30108</t>
  </si>
  <si>
    <t>机关事业单位基本养老保险缴费</t>
  </si>
  <si>
    <t>30111</t>
  </si>
  <si>
    <t>公务员医疗补助缴费</t>
  </si>
  <si>
    <t>30112</t>
  </si>
  <si>
    <t>其他社会保障缴费</t>
  </si>
  <si>
    <t>530427210000000019797</t>
  </si>
  <si>
    <t>驻村工作队员生活补助</t>
  </si>
  <si>
    <t>生活补助</t>
  </si>
  <si>
    <t>530427241100002179614</t>
  </si>
  <si>
    <t>办公电话经费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</si>
  <si>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</si>
  <si>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</si>
  <si>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</si>
  <si>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</si>
  <si>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</si>
  <si>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</si>
  <si>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</si>
  <si>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2023—2025年计算机更新项目经费</t>
  </si>
  <si>
    <t>313 事业发展类</t>
  </si>
  <si>
    <t>530427241100003184535</t>
  </si>
  <si>
    <t>31002</t>
  </si>
  <si>
    <t>办公设备购置</t>
  </si>
  <si>
    <t>新平县医保局党建工作经费</t>
  </si>
  <si>
    <t>312 民生类</t>
  </si>
  <si>
    <t>530427210000000016966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</si>
  <si>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</si>
  <si>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</si>
  <si>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</si>
  <si>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</si>
  <si>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</si>
  <si>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</si>
  <si>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</si>
  <si>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</si>
  <si>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</si>
  <si>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</si>
  <si>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</si>
  <si>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</si>
  <si>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新平县医保局党建工作经费</t>
  </si>
  <si>
    <t xml:space="preserve">    加强基层党组织建设，保障党支部各项党的活动得正常开展，增强党支部战斗堡垒作用，充分发挥党员先锋模范作，确保2025年度县医保局党建工作考核争取优秀，保底合格，党员合格率100.00%。预计征订党报党刊支出2,800.00元，购买党员学习资料1,300.00元，开展党员活动支出900.00元，共计5,000.00元。</t>
  </si>
  <si>
    <t>产出指标</t>
  </si>
  <si>
    <t>数量指标</t>
  </si>
  <si>
    <t>征订党报党刊</t>
  </si>
  <si>
    <t>&gt;=</t>
  </si>
  <si>
    <t>种</t>
  </si>
  <si>
    <t>定量指标</t>
  </si>
  <si>
    <t>反映医疗保障局党建相关报刊、杂志征订情况。</t>
  </si>
  <si>
    <t>购买党员学习资料</t>
  </si>
  <si>
    <t>批次</t>
  </si>
  <si>
    <t>反映医疗保障党建相关学习资料的购买情况。</t>
  </si>
  <si>
    <t>开展“七一”系列活动</t>
  </si>
  <si>
    <t>次</t>
  </si>
  <si>
    <t>反映医疗保障局年内开展观影、“七一”等党员活动次数。</t>
  </si>
  <si>
    <t>质量指标</t>
  </si>
  <si>
    <t>党员活动人数到位率</t>
  </si>
  <si>
    <t>80</t>
  </si>
  <si>
    <t>%</t>
  </si>
  <si>
    <t>反映参加观影、“七一”党建活动人员到位情况。</t>
  </si>
  <si>
    <t>党员合格率</t>
  </si>
  <si>
    <t>=</t>
  </si>
  <si>
    <t>100</t>
  </si>
  <si>
    <t>反映党员民主测评合格及其以上情况情况。</t>
  </si>
  <si>
    <t>效益指标</t>
  </si>
  <si>
    <t>社会效益</t>
  </si>
  <si>
    <t>充分发挥好基层党组织战斗堡垒和先锋模范作用</t>
  </si>
  <si>
    <t>发挥</t>
  </si>
  <si>
    <t>定性指标</t>
  </si>
  <si>
    <t>反映通过开展各项活动，党员的先锋模范作用不断得到提高，党组织的战斗堡垒作用得到充分发挥。</t>
  </si>
  <si>
    <t>满意度指标</t>
  </si>
  <si>
    <t>服务对象满意度</t>
  </si>
  <si>
    <t>职工的满意度测评</t>
  </si>
  <si>
    <t>95</t>
  </si>
  <si>
    <t>反映党支部抓党建工作的成果</t>
  </si>
  <si>
    <t>预算06表</t>
  </si>
  <si>
    <t>2025年部门政府性基金预算支出预算表</t>
  </si>
  <si>
    <t>政府性基金预算支出</t>
  </si>
  <si>
    <t xml:space="preserve">  说明：我部门无此事项。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</si>
  <si>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</si>
  <si>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</si>
  <si>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</si>
  <si>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</si>
  <si>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</si>
  <si>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</si>
  <si>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</si>
  <si>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</si>
  <si>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</si>
  <si>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</si>
  <si>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</si>
  <si>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</si>
  <si>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公车维修和保养</t>
  </si>
  <si>
    <t>公车加油</t>
  </si>
  <si>
    <t>公车保险</t>
  </si>
  <si>
    <t>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</si>
  <si>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</si>
  <si>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</si>
  <si>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</si>
  <si>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</si>
  <si>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</si>
  <si>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</si>
  <si>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</si>
  <si>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</si>
  <si>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</si>
  <si>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</si>
  <si>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</si>
  <si>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</si>
  <si>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</si>
  <si>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</si>
  <si>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</si>
  <si>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</si>
  <si>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</si>
  <si>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</si>
  <si>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</si>
  <si>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</si>
  <si>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</si>
  <si>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11</t>
  </si>
  <si>
    <t>12</t>
  </si>
  <si>
    <t>13</t>
  </si>
  <si>
    <t>14</t>
  </si>
  <si>
    <t>15</t>
  </si>
  <si>
    <t>16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</si>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</sst>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\-mm\-dd"/>
    <numFmt numFmtId="178" formatCode="yyyy\-mm\-dd\ hh:mm:ss"/>
    <numFmt numFmtId="179" formatCode="#,##0;\-#,##0;;@"/>
    <numFmt numFmtId="180" formatCode="hh:mm:ss"/>
  </numFmts>
  <fonts count="37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9"/>
      <color rgb="FF000000"/>
      <name val="宋体"/>
      <charset val="134"/>
      <scheme val="minor"/>
    </font>
    <font>
      <sz val="27"/>
      <name val="Calibri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8" fontId="2" fillId="0" borderId="1">
      <alignment horizontal="right"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7" fontId="2" fillId="0" borderId="1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80" fontId="2" fillId="0" borderId="1">
      <alignment horizontal="right" vertical="center"/>
    </xf>
    <xf numFmtId="179" fontId="2" fillId="0" borderId="1">
      <alignment horizontal="right" vertical="center"/>
    </xf>
    <xf numFmtId="0" fontId="2" fillId="0" borderId="0">
      <alignment vertical="top"/>
      <protection locked="0"/>
    </xf>
  </cellStyleXfs>
  <cellXfs count="83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7" applyNumberFormat="1" applyFont="1" applyFill="1" applyBorder="1" applyAlignment="1" applyProtection="1"/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 applyAlignment="1">
      <alignment horizontal="left" vertical="center" wrapText="1" indent="1"/>
    </xf>
    <xf numFmtId="0" fontId="9" fillId="0" borderId="0" xfId="0" applyFont="1">
      <alignment vertical="top"/>
    </xf>
    <xf numFmtId="49" fontId="8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1" fillId="0" borderId="2" xfId="57" applyFont="1" applyFill="1" applyBorder="1" applyAlignment="1" applyProtection="1">
      <alignment horizontal="center" vertical="center"/>
    </xf>
    <xf numFmtId="0" fontId="11" fillId="0" borderId="3" xfId="57" applyFont="1" applyFill="1" applyBorder="1" applyAlignment="1" applyProtection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179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9" fontId="6" fillId="0" borderId="1" xfId="56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6" fontId="2" fillId="0" borderId="1" xfId="53" applyNumberFormat="1" applyFont="1" applyBorder="1" applyAlignment="1">
      <alignment horizontal="right" vertical="center" wrapText="1"/>
    </xf>
    <xf numFmtId="176" fontId="2" fillId="0" borderId="1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179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vertical="top" wrapText="1"/>
    </xf>
    <xf numFmtId="49" fontId="2" fillId="0" borderId="1" xfId="53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3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/>
    <xf numFmtId="176" fontId="5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176" fontId="2" fillId="0" borderId="1" xfId="54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5" fillId="0" borderId="1" xfId="0" applyFont="1" applyBorder="1" applyAlignment="1" quotePrefix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D31" sqref="D31"/>
    </sheetView>
  </sheetViews>
  <sheetFormatPr defaultColWidth="8.85" defaultRowHeight="15" customHeight="1" outlineLevelCol="3"/>
  <cols>
    <col min="1" max="4" width="33.625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"单位名称："&amp;"新平彝族傣族自治县医疗保障局"</f>
        <v>单位名称：新平彝族傣族自治县医疗保障局</v>
      </c>
      <c r="B3" s="4"/>
      <c r="C3" s="71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4497028</v>
      </c>
      <c r="C7" s="14" t="str">
        <f>"一"&amp;"、"&amp;"一般公共服务支出"</f>
        <v>一、一般公共服务支出</v>
      </c>
      <c r="D7" s="16">
        <v>5000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487176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3482060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522792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72" t="s">
        <v>16</v>
      </c>
      <c r="B15" s="16"/>
      <c r="C15" s="75"/>
      <c r="D15" s="16"/>
    </row>
    <row r="16" ht="22.5" customHeight="1" spans="1:4">
      <c r="A16" s="72" t="s">
        <v>17</v>
      </c>
      <c r="B16" s="16"/>
      <c r="C16" s="75"/>
      <c r="D16" s="16"/>
    </row>
    <row r="17" ht="22.5" customHeight="1" spans="1:4">
      <c r="A17" s="72"/>
      <c r="B17" s="16"/>
      <c r="C17" s="75"/>
      <c r="D17" s="16"/>
    </row>
    <row r="18" ht="22.5" customHeight="1" spans="1:4">
      <c r="A18" s="73" t="s">
        <v>18</v>
      </c>
      <c r="B18" s="74">
        <v>4497028</v>
      </c>
      <c r="C18" s="75" t="s">
        <v>19</v>
      </c>
      <c r="D18" s="74">
        <v>4497028</v>
      </c>
    </row>
    <row r="19" ht="22.5" customHeight="1" spans="1:4">
      <c r="A19" s="81" t="s">
        <v>20</v>
      </c>
      <c r="B19" s="16"/>
      <c r="C19" s="82" t="s">
        <v>21</v>
      </c>
      <c r="D19" s="50"/>
    </row>
    <row r="20" ht="22.5" customHeight="1" spans="1:4">
      <c r="A20" s="72" t="s">
        <v>22</v>
      </c>
      <c r="B20" s="74"/>
      <c r="C20" s="72" t="s">
        <v>22</v>
      </c>
      <c r="D20" s="74"/>
    </row>
    <row r="21" ht="22.5" customHeight="1" spans="1:4">
      <c r="A21" s="72" t="s">
        <v>23</v>
      </c>
      <c r="B21" s="74"/>
      <c r="C21" s="72" t="s">
        <v>24</v>
      </c>
      <c r="D21" s="74"/>
    </row>
    <row r="22" ht="22.5" customHeight="1" spans="1:4">
      <c r="A22" s="73" t="s">
        <v>25</v>
      </c>
      <c r="B22" s="74">
        <v>4497028</v>
      </c>
      <c r="C22" s="75" t="s">
        <v>26</v>
      </c>
      <c r="D22" s="74">
        <v>4497028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08333333333333" right="0.590277777777778" top="0.590277777777778" bottom="0.590277777777778" header="0.5" footer="0.5"/>
  <pageSetup paperSize="9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E21" sqref="E21"/>
    </sheetView>
  </sheetViews>
  <sheetFormatPr defaultColWidth="8.85" defaultRowHeight="15" customHeight="1"/>
  <cols>
    <col min="1" max="1" width="8.625" customWidth="1"/>
    <col min="2" max="2" width="26.375" customWidth="1"/>
    <col min="3" max="5" width="10.625" customWidth="1"/>
    <col min="6" max="19" width="5.525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"单位名称："&amp;"新平彝族傣族自治县医疗保障局"</f>
        <v>单位名称：新平彝族傣族自治县医疗保障局</v>
      </c>
      <c r="B3" s="4"/>
      <c r="C3" s="4"/>
      <c r="D3" s="4"/>
      <c r="E3" s="56"/>
      <c r="F3" s="56"/>
      <c r="G3" s="56"/>
      <c r="H3" s="56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s="51" customFormat="1" ht="18.75" customHeight="1" spans="1:19">
      <c r="A4" s="12" t="s">
        <v>30</v>
      </c>
      <c r="B4" s="76" t="s">
        <v>31</v>
      </c>
      <c r="C4" s="76" t="s">
        <v>32</v>
      </c>
      <c r="D4" s="76" t="s">
        <v>33</v>
      </c>
      <c r="E4" s="76"/>
      <c r="F4" s="76"/>
      <c r="G4" s="76"/>
      <c r="H4" s="76"/>
      <c r="I4" s="76"/>
      <c r="J4" s="79"/>
      <c r="K4" s="79"/>
      <c r="L4" s="79"/>
      <c r="M4" s="79"/>
      <c r="N4" s="79"/>
      <c r="O4" s="76" t="s">
        <v>20</v>
      </c>
      <c r="P4" s="76"/>
      <c r="Q4" s="76"/>
      <c r="R4" s="76"/>
      <c r="S4" s="76"/>
    </row>
    <row r="5" s="51" customFormat="1" ht="18.75" customHeight="1" spans="1:19">
      <c r="A5" s="12"/>
      <c r="B5" s="76"/>
      <c r="C5" s="76"/>
      <c r="D5" s="77" t="s">
        <v>34</v>
      </c>
      <c r="E5" s="77" t="s">
        <v>35</v>
      </c>
      <c r="F5" s="77" t="s">
        <v>36</v>
      </c>
      <c r="G5" s="77" t="s">
        <v>37</v>
      </c>
      <c r="H5" s="77" t="s">
        <v>38</v>
      </c>
      <c r="I5" s="77" t="s">
        <v>39</v>
      </c>
      <c r="J5" s="80"/>
      <c r="K5" s="80"/>
      <c r="L5" s="80"/>
      <c r="M5" s="80"/>
      <c r="N5" s="80"/>
      <c r="O5" s="77" t="s">
        <v>34</v>
      </c>
      <c r="P5" s="77" t="s">
        <v>35</v>
      </c>
      <c r="Q5" s="77" t="s">
        <v>36</v>
      </c>
      <c r="R5" s="77" t="s">
        <v>37</v>
      </c>
      <c r="S5" s="77" t="s">
        <v>40</v>
      </c>
    </row>
    <row r="6" s="51" customFormat="1" ht="51" customHeight="1" spans="1:19">
      <c r="A6" s="12"/>
      <c r="B6" s="76"/>
      <c r="C6" s="76"/>
      <c r="D6" s="77"/>
      <c r="E6" s="77"/>
      <c r="F6" s="77"/>
      <c r="G6" s="77"/>
      <c r="H6" s="77"/>
      <c r="I6" s="77" t="s">
        <v>34</v>
      </c>
      <c r="J6" s="77" t="s">
        <v>41</v>
      </c>
      <c r="K6" s="77" t="s">
        <v>42</v>
      </c>
      <c r="L6" s="77" t="s">
        <v>43</v>
      </c>
      <c r="M6" s="77" t="s">
        <v>44</v>
      </c>
      <c r="N6" s="77" t="s">
        <v>45</v>
      </c>
      <c r="O6" s="77"/>
      <c r="P6" s="77"/>
      <c r="Q6" s="77"/>
      <c r="R6" s="77"/>
      <c r="S6" s="77"/>
    </row>
    <row r="7" ht="18.75" customHeight="1" spans="1:19">
      <c r="A7" s="78" t="s">
        <v>46</v>
      </c>
      <c r="B7" s="13">
        <v>4497028</v>
      </c>
      <c r="C7" s="13" t="s">
        <v>47</v>
      </c>
      <c r="D7" s="13" t="s">
        <v>48</v>
      </c>
      <c r="E7" s="78" t="s">
        <v>49</v>
      </c>
      <c r="F7" s="13" t="s">
        <v>50</v>
      </c>
      <c r="G7" s="13" t="s">
        <v>51</v>
      </c>
      <c r="H7" s="78" t="s">
        <v>52</v>
      </c>
      <c r="I7" s="13" t="s">
        <v>53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4" customHeight="1" spans="1:19">
      <c r="A8" s="15" t="s">
        <v>54</v>
      </c>
      <c r="B8" s="15" t="s">
        <v>55</v>
      </c>
      <c r="C8" s="16">
        <v>4497028</v>
      </c>
      <c r="D8" s="16">
        <v>4497028</v>
      </c>
      <c r="E8" s="16">
        <v>4497028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4" customHeight="1" spans="1:19">
      <c r="A9" s="69" t="s">
        <v>56</v>
      </c>
      <c r="B9" s="69" t="s">
        <v>55</v>
      </c>
      <c r="C9" s="16">
        <v>4497028</v>
      </c>
      <c r="D9" s="16">
        <v>4497028</v>
      </c>
      <c r="E9" s="16">
        <v>4497028</v>
      </c>
      <c r="F9" s="16"/>
      <c r="G9" s="16"/>
      <c r="H9" s="16"/>
      <c r="I9" s="16"/>
      <c r="J9" s="16"/>
      <c r="K9" s="16"/>
      <c r="L9" s="16"/>
      <c r="M9" s="16"/>
      <c r="N9" s="16"/>
      <c r="O9" s="23"/>
      <c r="P9" s="23"/>
      <c r="Q9" s="23"/>
      <c r="R9" s="23"/>
      <c r="S9" s="23"/>
    </row>
    <row r="10" ht="24" customHeight="1" spans="1:19">
      <c r="A10" s="49" t="s">
        <v>32</v>
      </c>
      <c r="B10" s="49"/>
      <c r="C10" s="16">
        <v>4497028</v>
      </c>
      <c r="D10" s="16">
        <v>4497028</v>
      </c>
      <c r="E10" s="16">
        <v>4497028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275" right="0.196527777777778" top="1" bottom="1" header="0.5" footer="0.5"/>
  <pageSetup paperSize="9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selection activeCell="B22" sqref="B22"/>
    </sheetView>
  </sheetViews>
  <sheetFormatPr defaultColWidth="8.85" defaultRowHeight="15" customHeight="1"/>
  <cols>
    <col min="1" max="1" width="13.75" customWidth="1"/>
    <col min="2" max="2" width="31.75" customWidth="1"/>
    <col min="3" max="5" width="10.625" customWidth="1"/>
    <col min="6" max="6" width="9.25" customWidth="1"/>
    <col min="7" max="14" width="7.625" customWidth="1"/>
    <col min="15" max="15" width="5.625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55"/>
      <c r="L2" s="55"/>
      <c r="M2" s="55"/>
      <c r="N2" s="55"/>
      <c r="O2" s="55"/>
    </row>
    <row r="3" ht="18.75" customHeight="1" spans="1:15">
      <c r="A3" s="45" t="str">
        <f>"单位名称："&amp;"新平彝族傣族自治县医疗保障局"</f>
        <v>单位名称：新平彝族傣族自治县医疗保障局</v>
      </c>
      <c r="B3" s="45"/>
      <c r="C3" s="45"/>
      <c r="D3" s="45"/>
      <c r="E3" s="45"/>
      <c r="F3" s="45"/>
      <c r="G3" s="45"/>
      <c r="H3" s="45"/>
      <c r="I3" s="45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59</v>
      </c>
      <c r="B4" s="12" t="s">
        <v>60</v>
      </c>
      <c r="C4" s="48" t="s">
        <v>32</v>
      </c>
      <c r="D4" s="48" t="s">
        <v>35</v>
      </c>
      <c r="E4" s="48"/>
      <c r="F4" s="48"/>
      <c r="G4" s="12" t="s">
        <v>36</v>
      </c>
      <c r="H4" s="48" t="s">
        <v>37</v>
      </c>
      <c r="I4" s="12" t="s">
        <v>61</v>
      </c>
      <c r="J4" s="48" t="s">
        <v>62</v>
      </c>
      <c r="K4" s="48"/>
      <c r="L4" s="48"/>
      <c r="M4" s="48"/>
      <c r="N4" s="48"/>
      <c r="O4" s="48"/>
    </row>
    <row r="5" s="51" customFormat="1" ht="48" customHeight="1" spans="1:15">
      <c r="A5" s="12"/>
      <c r="B5" s="12"/>
      <c r="C5" s="12"/>
      <c r="D5" s="12" t="s">
        <v>34</v>
      </c>
      <c r="E5" s="12" t="s">
        <v>63</v>
      </c>
      <c r="F5" s="12" t="s">
        <v>64</v>
      </c>
      <c r="G5" s="12"/>
      <c r="H5" s="12"/>
      <c r="I5" s="12"/>
      <c r="J5" s="12" t="s">
        <v>34</v>
      </c>
      <c r="K5" s="12" t="s">
        <v>65</v>
      </c>
      <c r="L5" s="67" t="s">
        <v>66</v>
      </c>
      <c r="M5" s="67" t="s">
        <v>67</v>
      </c>
      <c r="N5" s="67" t="s">
        <v>68</v>
      </c>
      <c r="O5" s="67" t="s">
        <v>69</v>
      </c>
    </row>
    <row r="6" ht="18.75" customHeight="1" spans="1:15">
      <c r="A6" s="13" t="s">
        <v>46</v>
      </c>
      <c r="B6" s="13" t="s">
        <v>70</v>
      </c>
      <c r="C6" s="13" t="s">
        <v>47</v>
      </c>
      <c r="D6" s="13" t="s">
        <v>48</v>
      </c>
      <c r="E6" s="13" t="s">
        <v>49</v>
      </c>
      <c r="F6" s="13" t="s">
        <v>50</v>
      </c>
      <c r="G6" s="13" t="s">
        <v>51</v>
      </c>
      <c r="H6" s="13" t="s">
        <v>52</v>
      </c>
      <c r="I6" s="13" t="s">
        <v>53</v>
      </c>
      <c r="J6" s="13" t="s">
        <v>71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72</v>
      </c>
      <c r="B7" s="15" t="s">
        <v>73</v>
      </c>
      <c r="C7" s="16">
        <v>5000</v>
      </c>
      <c r="D7" s="16">
        <v>5000</v>
      </c>
      <c r="E7" s="16"/>
      <c r="F7" s="16">
        <v>5000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9" t="s">
        <v>74</v>
      </c>
      <c r="B8" s="69" t="s">
        <v>75</v>
      </c>
      <c r="C8" s="16">
        <v>5000</v>
      </c>
      <c r="D8" s="16">
        <v>5000</v>
      </c>
      <c r="E8" s="16"/>
      <c r="F8" s="16">
        <v>5000</v>
      </c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70" t="s">
        <v>76</v>
      </c>
      <c r="B9" s="70" t="s">
        <v>75</v>
      </c>
      <c r="C9" s="16">
        <v>5000</v>
      </c>
      <c r="D9" s="16">
        <v>5000</v>
      </c>
      <c r="E9" s="16"/>
      <c r="F9" s="16">
        <v>5000</v>
      </c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15" t="s">
        <v>77</v>
      </c>
      <c r="B10" s="15" t="s">
        <v>78</v>
      </c>
      <c r="C10" s="16">
        <v>487176</v>
      </c>
      <c r="D10" s="16">
        <v>487176</v>
      </c>
      <c r="E10" s="16">
        <v>487176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9" t="s">
        <v>79</v>
      </c>
      <c r="B11" s="69" t="s">
        <v>80</v>
      </c>
      <c r="C11" s="16">
        <v>487176</v>
      </c>
      <c r="D11" s="16">
        <v>487176</v>
      </c>
      <c r="E11" s="16">
        <v>487176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70" t="s">
        <v>81</v>
      </c>
      <c r="B12" s="70" t="s">
        <v>82</v>
      </c>
      <c r="C12" s="16">
        <v>3000</v>
      </c>
      <c r="D12" s="16">
        <v>3000</v>
      </c>
      <c r="E12" s="16">
        <v>3000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70" t="s">
        <v>83</v>
      </c>
      <c r="B13" s="70" t="s">
        <v>84</v>
      </c>
      <c r="C13" s="16">
        <v>484176</v>
      </c>
      <c r="D13" s="16">
        <v>484176</v>
      </c>
      <c r="E13" s="16">
        <v>484176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15" t="s">
        <v>85</v>
      </c>
      <c r="B14" s="15" t="s">
        <v>86</v>
      </c>
      <c r="C14" s="16">
        <v>3482060</v>
      </c>
      <c r="D14" s="16">
        <v>3482060</v>
      </c>
      <c r="E14" s="16">
        <v>3408060</v>
      </c>
      <c r="F14" s="16">
        <v>74000</v>
      </c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9" t="s">
        <v>87</v>
      </c>
      <c r="B15" s="69" t="s">
        <v>88</v>
      </c>
      <c r="C15" s="16">
        <v>344012</v>
      </c>
      <c r="D15" s="16">
        <v>344012</v>
      </c>
      <c r="E15" s="16">
        <v>344012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70" t="s">
        <v>89</v>
      </c>
      <c r="B16" s="70" t="s">
        <v>90</v>
      </c>
      <c r="C16" s="16">
        <v>211871</v>
      </c>
      <c r="D16" s="16">
        <v>211871</v>
      </c>
      <c r="E16" s="16">
        <v>211871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70" t="s">
        <v>91</v>
      </c>
      <c r="B17" s="70" t="s">
        <v>92</v>
      </c>
      <c r="C17" s="16">
        <v>127038</v>
      </c>
      <c r="D17" s="16">
        <v>127038</v>
      </c>
      <c r="E17" s="16">
        <v>127038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70" t="s">
        <v>93</v>
      </c>
      <c r="B18" s="70" t="s">
        <v>94</v>
      </c>
      <c r="C18" s="16">
        <v>5103</v>
      </c>
      <c r="D18" s="16">
        <v>5103</v>
      </c>
      <c r="E18" s="16">
        <v>5103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9" t="s">
        <v>95</v>
      </c>
      <c r="B19" s="69" t="s">
        <v>96</v>
      </c>
      <c r="C19" s="16">
        <v>3138048</v>
      </c>
      <c r="D19" s="16">
        <v>3138048</v>
      </c>
      <c r="E19" s="16">
        <v>3064048</v>
      </c>
      <c r="F19" s="16">
        <v>74000</v>
      </c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70" t="s">
        <v>97</v>
      </c>
      <c r="B20" s="70" t="s">
        <v>98</v>
      </c>
      <c r="C20" s="16">
        <v>3138048</v>
      </c>
      <c r="D20" s="16">
        <v>3138048</v>
      </c>
      <c r="E20" s="16">
        <v>3064048</v>
      </c>
      <c r="F20" s="16">
        <v>74000</v>
      </c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15" t="s">
        <v>99</v>
      </c>
      <c r="B21" s="15" t="s">
        <v>100</v>
      </c>
      <c r="C21" s="16">
        <v>522792</v>
      </c>
      <c r="D21" s="16">
        <v>522792</v>
      </c>
      <c r="E21" s="16">
        <v>522792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9" t="s">
        <v>101</v>
      </c>
      <c r="B22" s="69" t="s">
        <v>102</v>
      </c>
      <c r="C22" s="16">
        <v>522792</v>
      </c>
      <c r="D22" s="16">
        <v>522792</v>
      </c>
      <c r="E22" s="16">
        <v>522792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70" t="s">
        <v>103</v>
      </c>
      <c r="B23" s="70" t="s">
        <v>104</v>
      </c>
      <c r="C23" s="16">
        <v>522792</v>
      </c>
      <c r="D23" s="16">
        <v>522792</v>
      </c>
      <c r="E23" s="16">
        <v>522792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49" t="s">
        <v>105</v>
      </c>
      <c r="B24" s="49"/>
      <c r="C24" s="16">
        <v>4497028</v>
      </c>
      <c r="D24" s="16">
        <v>4497028</v>
      </c>
      <c r="E24" s="16">
        <v>4418028</v>
      </c>
      <c r="F24" s="16">
        <v>79000</v>
      </c>
      <c r="G24" s="16"/>
      <c r="H24" s="16"/>
      <c r="I24" s="16"/>
      <c r="J24" s="16"/>
      <c r="K24" s="16"/>
      <c r="L24" s="16"/>
      <c r="M24" s="16"/>
      <c r="N24" s="16"/>
      <c r="O24" s="16"/>
    </row>
  </sheetData>
  <mergeCells count="11">
    <mergeCell ref="A2:O2"/>
    <mergeCell ref="A3:I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196527777777778" right="0.196527777777778" top="0.590277777777778" bottom="0.393055555555556" header="0.5" footer="0.5"/>
  <pageSetup paperSize="9" scale="95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B8" sqref="B8:B11"/>
    </sheetView>
  </sheetViews>
  <sheetFormatPr defaultColWidth="8.85" defaultRowHeight="15" customHeight="1" outlineLevelCol="3"/>
  <cols>
    <col min="1" max="4" width="32.625" customWidth="1"/>
  </cols>
  <sheetData>
    <row r="1" ht="18.75" customHeight="1" spans="1:4">
      <c r="A1" s="1"/>
      <c r="B1" s="1"/>
      <c r="C1" s="1"/>
      <c r="D1" s="5" t="s">
        <v>106</v>
      </c>
    </row>
    <row r="2" ht="45" customHeight="1" spans="1:4">
      <c r="A2" s="3" t="s">
        <v>107</v>
      </c>
      <c r="B2" s="3"/>
      <c r="C2" s="3"/>
      <c r="D2" s="3"/>
    </row>
    <row r="3" ht="18.75" customHeight="1" spans="1:4">
      <c r="A3" s="4" t="str">
        <f>"单位名称："&amp;"新平彝族傣族自治县医疗保障局"</f>
        <v>单位名称：新平彝族傣族自治县医疗保障局</v>
      </c>
      <c r="B3" s="4"/>
      <c r="C3" s="71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108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109</v>
      </c>
      <c r="B7" s="16">
        <v>4469628</v>
      </c>
      <c r="C7" s="14" t="s">
        <v>110</v>
      </c>
      <c r="D7" s="16">
        <v>4497028</v>
      </c>
    </row>
    <row r="8" ht="22.5" customHeight="1" spans="1:4">
      <c r="A8" s="14" t="s">
        <v>111</v>
      </c>
      <c r="B8" s="16">
        <v>4469628</v>
      </c>
      <c r="C8" s="14" t="str">
        <f>"（"&amp;"一"&amp;"）"&amp;"一般公共服务支出"</f>
        <v>（一）一般公共服务支出</v>
      </c>
      <c r="D8" s="16">
        <v>5000</v>
      </c>
    </row>
    <row r="9" ht="22.5" customHeight="1" spans="1:4">
      <c r="A9" s="14" t="s">
        <v>112</v>
      </c>
      <c r="B9" s="16"/>
      <c r="C9" s="14" t="str">
        <f>"（"&amp;"二"&amp;"）"&amp;"社会保障和就业支出"</f>
        <v>（二）社会保障和就业支出</v>
      </c>
      <c r="D9" s="16">
        <v>487176</v>
      </c>
    </row>
    <row r="10" ht="22.5" customHeight="1" spans="1:4">
      <c r="A10" s="14" t="s">
        <v>113</v>
      </c>
      <c r="B10" s="16"/>
      <c r="C10" s="14" t="str">
        <f>"（"&amp;"三"&amp;"）"&amp;"卫生健康支出"</f>
        <v>（三）卫生健康支出</v>
      </c>
      <c r="D10" s="16">
        <v>3482060</v>
      </c>
    </row>
    <row r="11" ht="22.5" customHeight="1" spans="1:4">
      <c r="A11" s="14" t="s">
        <v>114</v>
      </c>
      <c r="B11" s="16">
        <v>27400</v>
      </c>
      <c r="C11" s="14" t="str">
        <f>"（"&amp;"四"&amp;"）"&amp;"住房保障支出"</f>
        <v>（四）住房保障支出</v>
      </c>
      <c r="D11" s="16">
        <v>522792</v>
      </c>
    </row>
    <row r="12" ht="22.5" customHeight="1" spans="1:4">
      <c r="A12" s="14" t="s">
        <v>111</v>
      </c>
      <c r="B12" s="16"/>
      <c r="C12" s="14"/>
      <c r="D12" s="16"/>
    </row>
    <row r="13" ht="22.5" customHeight="1" spans="1:4">
      <c r="A13" s="14" t="s">
        <v>112</v>
      </c>
      <c r="B13" s="16"/>
      <c r="C13" s="14"/>
      <c r="D13" s="16"/>
    </row>
    <row r="14" ht="22.5" customHeight="1" spans="1:4">
      <c r="A14" s="14" t="s">
        <v>113</v>
      </c>
      <c r="B14" s="16"/>
      <c r="C14" s="14"/>
      <c r="D14" s="16"/>
    </row>
    <row r="15" ht="22.5" customHeight="1" spans="1:4">
      <c r="A15" s="72"/>
      <c r="B15" s="16"/>
      <c r="C15" s="14" t="s">
        <v>115</v>
      </c>
      <c r="D15" s="16"/>
    </row>
    <row r="16" ht="22.5" customHeight="1" spans="1:4">
      <c r="A16" s="73" t="s">
        <v>116</v>
      </c>
      <c r="B16" s="74">
        <v>4497028</v>
      </c>
      <c r="C16" s="75" t="s">
        <v>117</v>
      </c>
      <c r="D16" s="74">
        <v>4497028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I11" sqref="I11"/>
    </sheetView>
  </sheetViews>
  <sheetFormatPr defaultColWidth="8.85" defaultRowHeight="15" customHeight="1" outlineLevelCol="6"/>
  <cols>
    <col min="1" max="1" width="15.375" customWidth="1"/>
    <col min="2" max="2" width="32.375" customWidth="1"/>
    <col min="3" max="7" width="18.125" customWidth="1"/>
  </cols>
  <sheetData>
    <row r="1" ht="18.75" customHeight="1" spans="1:7">
      <c r="A1" s="1"/>
      <c r="B1" s="1"/>
      <c r="C1" s="1"/>
      <c r="D1" s="1"/>
      <c r="E1" s="1"/>
      <c r="F1" s="1"/>
      <c r="G1" s="44" t="s">
        <v>118</v>
      </c>
    </row>
    <row r="2" ht="37.5" customHeight="1" spans="1:7">
      <c r="A2" s="3" t="s">
        <v>119</v>
      </c>
      <c r="B2" s="3"/>
      <c r="C2" s="3"/>
      <c r="D2" s="3"/>
      <c r="E2" s="3"/>
      <c r="F2" s="3"/>
      <c r="G2" s="3"/>
    </row>
    <row r="3" ht="18.75" customHeight="1" spans="1:7">
      <c r="A3" s="45" t="str">
        <f>"单位名称："&amp;"新平彝族傣族自治县医疗保障局"</f>
        <v>单位名称：新平彝族傣族自治县医疗保障局</v>
      </c>
      <c r="B3" s="45"/>
      <c r="C3" s="45"/>
      <c r="D3" s="46"/>
      <c r="E3" s="46"/>
      <c r="F3" s="46"/>
      <c r="G3" s="47" t="s">
        <v>29</v>
      </c>
    </row>
    <row r="4" ht="18.75" customHeight="1" spans="1:7">
      <c r="A4" s="12" t="s">
        <v>120</v>
      </c>
      <c r="B4" s="12" t="s">
        <v>60</v>
      </c>
      <c r="C4" s="48" t="s">
        <v>32</v>
      </c>
      <c r="D4" s="48" t="s">
        <v>63</v>
      </c>
      <c r="E4" s="48"/>
      <c r="F4" s="48"/>
      <c r="G4" s="12" t="s">
        <v>64</v>
      </c>
    </row>
    <row r="5" ht="18.75" customHeight="1" spans="1:7">
      <c r="A5" s="12" t="s">
        <v>59</v>
      </c>
      <c r="B5" s="12" t="s">
        <v>60</v>
      </c>
      <c r="C5" s="48"/>
      <c r="D5" s="48" t="s">
        <v>34</v>
      </c>
      <c r="E5" s="48" t="s">
        <v>121</v>
      </c>
      <c r="F5" s="48" t="s">
        <v>122</v>
      </c>
      <c r="G5" s="12"/>
    </row>
    <row r="6" ht="18.75" customHeight="1" spans="1:7">
      <c r="A6" s="13" t="s">
        <v>46</v>
      </c>
      <c r="B6" s="13" t="s">
        <v>70</v>
      </c>
      <c r="C6" s="13" t="s">
        <v>47</v>
      </c>
      <c r="D6" s="13" t="s">
        <v>48</v>
      </c>
      <c r="E6" s="13" t="s">
        <v>49</v>
      </c>
      <c r="F6" s="13" t="s">
        <v>50</v>
      </c>
      <c r="G6" s="13" t="s">
        <v>51</v>
      </c>
    </row>
    <row r="7" ht="20.25" customHeight="1" spans="1:7">
      <c r="A7" s="15" t="s">
        <v>72</v>
      </c>
      <c r="B7" s="15" t="s">
        <v>73</v>
      </c>
      <c r="C7" s="16">
        <v>5000</v>
      </c>
      <c r="D7" s="16"/>
      <c r="E7" s="16"/>
      <c r="F7" s="16"/>
      <c r="G7" s="16">
        <v>5000</v>
      </c>
    </row>
    <row r="8" ht="20.25" customHeight="1" spans="1:7">
      <c r="A8" s="69" t="s">
        <v>74</v>
      </c>
      <c r="B8" s="69" t="s">
        <v>75</v>
      </c>
      <c r="C8" s="16">
        <v>5000</v>
      </c>
      <c r="D8" s="16"/>
      <c r="E8" s="16"/>
      <c r="F8" s="16"/>
      <c r="G8" s="16">
        <v>5000</v>
      </c>
    </row>
    <row r="9" ht="20.25" customHeight="1" spans="1:7">
      <c r="A9" s="70" t="s">
        <v>76</v>
      </c>
      <c r="B9" s="70" t="s">
        <v>75</v>
      </c>
      <c r="C9" s="16">
        <v>5000</v>
      </c>
      <c r="D9" s="16"/>
      <c r="E9" s="16"/>
      <c r="F9" s="16"/>
      <c r="G9" s="16">
        <v>5000</v>
      </c>
    </row>
    <row r="10" ht="20.25" customHeight="1" spans="1:7">
      <c r="A10" s="15" t="s">
        <v>77</v>
      </c>
      <c r="B10" s="15" t="s">
        <v>78</v>
      </c>
      <c r="C10" s="16">
        <v>487176</v>
      </c>
      <c r="D10" s="16">
        <v>487176</v>
      </c>
      <c r="E10" s="16">
        <v>484176</v>
      </c>
      <c r="F10" s="16">
        <v>3000</v>
      </c>
      <c r="G10" s="16"/>
    </row>
    <row r="11" ht="20.25" customHeight="1" spans="1:7">
      <c r="A11" s="69" t="s">
        <v>79</v>
      </c>
      <c r="B11" s="69" t="s">
        <v>80</v>
      </c>
      <c r="C11" s="16">
        <v>487176</v>
      </c>
      <c r="D11" s="16">
        <v>487176</v>
      </c>
      <c r="E11" s="16">
        <v>484176</v>
      </c>
      <c r="F11" s="16">
        <v>3000</v>
      </c>
      <c r="G11" s="16"/>
    </row>
    <row r="12" ht="20.25" customHeight="1" spans="1:7">
      <c r="A12" s="70" t="s">
        <v>81</v>
      </c>
      <c r="B12" s="70" t="s">
        <v>82</v>
      </c>
      <c r="C12" s="16">
        <v>3000</v>
      </c>
      <c r="D12" s="16">
        <v>3000</v>
      </c>
      <c r="E12" s="16"/>
      <c r="F12" s="16">
        <v>3000</v>
      </c>
      <c r="G12" s="16"/>
    </row>
    <row r="13" ht="20.25" customHeight="1" spans="1:7">
      <c r="A13" s="70" t="s">
        <v>83</v>
      </c>
      <c r="B13" s="70" t="s">
        <v>84</v>
      </c>
      <c r="C13" s="16">
        <v>484176</v>
      </c>
      <c r="D13" s="16">
        <v>484176</v>
      </c>
      <c r="E13" s="16">
        <v>484176</v>
      </c>
      <c r="F13" s="16"/>
      <c r="G13" s="16"/>
    </row>
    <row r="14" ht="20.25" customHeight="1" spans="1:7">
      <c r="A14" s="15" t="s">
        <v>85</v>
      </c>
      <c r="B14" s="15" t="s">
        <v>86</v>
      </c>
      <c r="C14" s="16">
        <v>3482060</v>
      </c>
      <c r="D14" s="16">
        <v>3408060</v>
      </c>
      <c r="E14" s="16">
        <v>3043460</v>
      </c>
      <c r="F14" s="16">
        <v>364600</v>
      </c>
      <c r="G14" s="16">
        <v>74000</v>
      </c>
    </row>
    <row r="15" ht="20.25" customHeight="1" spans="1:7">
      <c r="A15" s="69" t="s">
        <v>87</v>
      </c>
      <c r="B15" s="69" t="s">
        <v>88</v>
      </c>
      <c r="C15" s="16">
        <v>344012</v>
      </c>
      <c r="D15" s="16">
        <v>344012</v>
      </c>
      <c r="E15" s="16">
        <v>344012</v>
      </c>
      <c r="F15" s="16"/>
      <c r="G15" s="16"/>
    </row>
    <row r="16" ht="20.25" customHeight="1" spans="1:7">
      <c r="A16" s="70" t="s">
        <v>89</v>
      </c>
      <c r="B16" s="70" t="s">
        <v>90</v>
      </c>
      <c r="C16" s="16">
        <v>211871</v>
      </c>
      <c r="D16" s="16">
        <v>211871</v>
      </c>
      <c r="E16" s="16">
        <v>211871</v>
      </c>
      <c r="F16" s="16"/>
      <c r="G16" s="16"/>
    </row>
    <row r="17" ht="20.25" customHeight="1" spans="1:7">
      <c r="A17" s="70" t="s">
        <v>91</v>
      </c>
      <c r="B17" s="70" t="s">
        <v>92</v>
      </c>
      <c r="C17" s="16">
        <v>127038</v>
      </c>
      <c r="D17" s="16">
        <v>127038</v>
      </c>
      <c r="E17" s="16">
        <v>127038</v>
      </c>
      <c r="F17" s="16"/>
      <c r="G17" s="16"/>
    </row>
    <row r="18" ht="20.25" customHeight="1" spans="1:7">
      <c r="A18" s="70" t="s">
        <v>93</v>
      </c>
      <c r="B18" s="70" t="s">
        <v>94</v>
      </c>
      <c r="C18" s="16">
        <v>5103</v>
      </c>
      <c r="D18" s="16">
        <v>5103</v>
      </c>
      <c r="E18" s="16">
        <v>5103</v>
      </c>
      <c r="F18" s="16"/>
      <c r="G18" s="16"/>
    </row>
    <row r="19" ht="20.25" customHeight="1" spans="1:7">
      <c r="A19" s="69" t="s">
        <v>95</v>
      </c>
      <c r="B19" s="69" t="s">
        <v>96</v>
      </c>
      <c r="C19" s="16">
        <v>3138048</v>
      </c>
      <c r="D19" s="16">
        <v>3064048</v>
      </c>
      <c r="E19" s="16">
        <v>2699448</v>
      </c>
      <c r="F19" s="16">
        <v>364600</v>
      </c>
      <c r="G19" s="16">
        <v>74000</v>
      </c>
    </row>
    <row r="20" ht="20.25" customHeight="1" spans="1:7">
      <c r="A20" s="70" t="s">
        <v>97</v>
      </c>
      <c r="B20" s="70" t="s">
        <v>98</v>
      </c>
      <c r="C20" s="16">
        <v>3138048</v>
      </c>
      <c r="D20" s="16">
        <v>3064048</v>
      </c>
      <c r="E20" s="16">
        <v>2699448</v>
      </c>
      <c r="F20" s="16">
        <v>364600</v>
      </c>
      <c r="G20" s="16">
        <v>74000</v>
      </c>
    </row>
    <row r="21" ht="20.25" customHeight="1" spans="1:7">
      <c r="A21" s="15" t="s">
        <v>99</v>
      </c>
      <c r="B21" s="15" t="s">
        <v>100</v>
      </c>
      <c r="C21" s="16">
        <v>522792</v>
      </c>
      <c r="D21" s="16">
        <v>522792</v>
      </c>
      <c r="E21" s="16">
        <v>522792</v>
      </c>
      <c r="F21" s="16"/>
      <c r="G21" s="16"/>
    </row>
    <row r="22" ht="20.25" customHeight="1" spans="1:7">
      <c r="A22" s="69" t="s">
        <v>101</v>
      </c>
      <c r="B22" s="69" t="s">
        <v>102</v>
      </c>
      <c r="C22" s="16">
        <v>522792</v>
      </c>
      <c r="D22" s="16">
        <v>522792</v>
      </c>
      <c r="E22" s="16">
        <v>522792</v>
      </c>
      <c r="F22" s="16"/>
      <c r="G22" s="16"/>
    </row>
    <row r="23" ht="20.25" customHeight="1" spans="1:7">
      <c r="A23" s="70" t="s">
        <v>103</v>
      </c>
      <c r="B23" s="70" t="s">
        <v>104</v>
      </c>
      <c r="C23" s="16">
        <v>522792</v>
      </c>
      <c r="D23" s="16">
        <v>522792</v>
      </c>
      <c r="E23" s="16">
        <v>522792</v>
      </c>
      <c r="F23" s="16"/>
      <c r="G23" s="16"/>
    </row>
    <row r="24" ht="20.25" customHeight="1" spans="1:7">
      <c r="A24" s="49" t="s">
        <v>105</v>
      </c>
      <c r="B24" s="49"/>
      <c r="C24" s="50">
        <v>4497028</v>
      </c>
      <c r="D24" s="50">
        <v>4418028</v>
      </c>
      <c r="E24" s="50">
        <v>4050428</v>
      </c>
      <c r="F24" s="50">
        <v>367600</v>
      </c>
      <c r="G24" s="50">
        <v>79000</v>
      </c>
    </row>
  </sheetData>
  <mergeCells count="7">
    <mergeCell ref="A2:G2"/>
    <mergeCell ref="A3:C3"/>
    <mergeCell ref="A4:B4"/>
    <mergeCell ref="D4:F4"/>
    <mergeCell ref="A24:B24"/>
    <mergeCell ref="C4:C5"/>
    <mergeCell ref="G4:G5"/>
  </mergeCells>
  <pageMargins left="0.590277777777778" right="0.472222222222222" top="0.590277777777778" bottom="0.393055555555556" header="0.5" footer="0.5"/>
  <pageSetup paperSize="9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23" sqref="B23"/>
    </sheetView>
  </sheetViews>
  <sheetFormatPr defaultColWidth="8.85" defaultRowHeight="15" customHeight="1" outlineLevelRow="6" outlineLevelCol="5"/>
  <cols>
    <col min="1" max="6" width="21.625" customWidth="1"/>
  </cols>
  <sheetData>
    <row r="1" ht="18.75" customHeight="1" spans="1:6">
      <c r="A1" s="62"/>
      <c r="B1" s="62"/>
      <c r="C1" s="63"/>
      <c r="D1" s="1"/>
      <c r="E1" s="1"/>
      <c r="F1" s="64" t="s">
        <v>123</v>
      </c>
    </row>
    <row r="2" ht="41.25" customHeight="1" spans="1:6">
      <c r="A2" s="65" t="s">
        <v>124</v>
      </c>
      <c r="B2" s="65"/>
      <c r="C2" s="65"/>
      <c r="D2" s="65"/>
      <c r="E2" s="65"/>
      <c r="F2" s="65"/>
    </row>
    <row r="3" ht="18.75" customHeight="1" spans="1:6">
      <c r="A3" s="4" t="str">
        <f>"单位名称："&amp;"新平彝族傣族自治县医疗保障局"</f>
        <v>单位名称：新平彝族傣族自治县医疗保障局</v>
      </c>
      <c r="B3" s="4"/>
      <c r="C3" s="4"/>
      <c r="D3" s="66"/>
      <c r="E3" s="1"/>
      <c r="F3" s="64" t="s">
        <v>29</v>
      </c>
    </row>
    <row r="4" ht="18.75" customHeight="1" spans="1:6">
      <c r="A4" s="12" t="s">
        <v>125</v>
      </c>
      <c r="B4" s="48" t="s">
        <v>126</v>
      </c>
      <c r="C4" s="48" t="s">
        <v>127</v>
      </c>
      <c r="D4" s="48"/>
      <c r="E4" s="48"/>
      <c r="F4" s="48" t="s">
        <v>128</v>
      </c>
    </row>
    <row r="5" ht="18.75" customHeight="1" spans="1:6">
      <c r="A5" s="12"/>
      <c r="B5" s="48"/>
      <c r="C5" s="48" t="s">
        <v>34</v>
      </c>
      <c r="D5" s="48" t="s">
        <v>129</v>
      </c>
      <c r="E5" s="48" t="s">
        <v>130</v>
      </c>
      <c r="F5" s="48"/>
    </row>
    <row r="6" ht="18.75" customHeight="1" spans="1:6">
      <c r="A6" s="67">
        <v>1</v>
      </c>
      <c r="B6" s="68">
        <v>2</v>
      </c>
      <c r="C6" s="67">
        <v>3</v>
      </c>
      <c r="D6" s="67">
        <v>4</v>
      </c>
      <c r="E6" s="67">
        <v>5</v>
      </c>
      <c r="F6" s="67">
        <v>6</v>
      </c>
    </row>
    <row r="7" ht="20.25" customHeight="1" spans="1:6">
      <c r="A7" s="16">
        <v>28000</v>
      </c>
      <c r="B7" s="16"/>
      <c r="C7" s="16">
        <v>24000</v>
      </c>
      <c r="D7" s="16"/>
      <c r="E7" s="16">
        <v>24000</v>
      </c>
      <c r="F7" s="16">
        <v>4000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590277777777778" right="0.393055555555556" top="1" bottom="1" header="0.5" footer="0.5"/>
  <pageSetup paperSize="9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9"/>
  <sheetViews>
    <sheetView showZeros="0" workbookViewId="0">
      <selection activeCell="G21" sqref="G21"/>
    </sheetView>
  </sheetViews>
  <sheetFormatPr defaultColWidth="8.85" defaultRowHeight="15" customHeight="1"/>
  <cols>
    <col min="1" max="1" width="26" customWidth="1"/>
    <col min="2" max="2" width="18.5" customWidth="1"/>
    <col min="3" max="3" width="17.375" customWidth="1"/>
    <col min="4" max="4" width="7.25" customWidth="1"/>
    <col min="5" max="5" width="14.25" customWidth="1"/>
    <col min="6" max="6" width="6.25" customWidth="1"/>
    <col min="7" max="7" width="17.625" customWidth="1"/>
    <col min="8" max="8" width="10.75" customWidth="1"/>
    <col min="9" max="9" width="11.25" customWidth="1"/>
    <col min="10" max="10" width="6.625" customWidth="1"/>
    <col min="11" max="11" width="7.125" customWidth="1"/>
    <col min="12" max="12" width="10.75" customWidth="1"/>
    <col min="13" max="13" width="5.375" customWidth="1"/>
    <col min="14" max="17" width="6.625" customWidth="1"/>
    <col min="18" max="18" width="5.875" customWidth="1"/>
    <col min="19" max="19" width="5.375" customWidth="1"/>
    <col min="20" max="23" width="6.62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131</v>
      </c>
    </row>
    <row r="2" ht="45" customHeight="1" spans="1:23">
      <c r="A2" s="3" t="s">
        <v>132</v>
      </c>
      <c r="B2" s="3"/>
      <c r="C2" s="3"/>
      <c r="D2" s="3"/>
      <c r="E2" s="3"/>
      <c r="F2" s="3"/>
      <c r="G2" s="3"/>
      <c r="H2" s="3"/>
      <c r="I2" s="3"/>
      <c r="J2" s="3"/>
      <c r="K2" s="3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ht="18.75" customHeight="1" spans="1:23">
      <c r="A3" s="4" t="str">
        <f>"单位名称："&amp;"新平彝族傣族自治县医疗保障局"</f>
        <v>单位名称：新平彝族傣族自治县医疗保障局</v>
      </c>
      <c r="B3" s="4"/>
      <c r="C3" s="4"/>
      <c r="D3" s="4"/>
      <c r="E3" s="4"/>
      <c r="F3" s="4"/>
      <c r="G3" s="4"/>
      <c r="H3" s="56"/>
      <c r="I3" s="56"/>
      <c r="J3" s="56"/>
      <c r="K3" s="5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8" t="s">
        <v>133</v>
      </c>
      <c r="B4" s="58" t="s">
        <v>134</v>
      </c>
      <c r="C4" s="58" t="s">
        <v>135</v>
      </c>
      <c r="D4" s="58" t="s">
        <v>136</v>
      </c>
      <c r="E4" s="58" t="s">
        <v>137</v>
      </c>
      <c r="F4" s="58" t="s">
        <v>138</v>
      </c>
      <c r="G4" s="58" t="s">
        <v>139</v>
      </c>
      <c r="H4" s="59" t="s">
        <v>32</v>
      </c>
      <c r="I4" s="59" t="s">
        <v>140</v>
      </c>
      <c r="J4" s="58"/>
      <c r="K4" s="58"/>
      <c r="L4" s="58"/>
      <c r="M4" s="58"/>
      <c r="N4" s="58" t="s">
        <v>141</v>
      </c>
      <c r="O4" s="58"/>
      <c r="P4" s="58"/>
      <c r="Q4" s="58" t="s">
        <v>38</v>
      </c>
      <c r="R4" s="58" t="s">
        <v>62</v>
      </c>
      <c r="S4" s="58"/>
      <c r="T4" s="58"/>
      <c r="U4" s="58"/>
      <c r="V4" s="58"/>
      <c r="W4" s="58"/>
    </row>
    <row r="5" ht="18.75" customHeight="1" spans="1:23">
      <c r="A5" s="58"/>
      <c r="B5" s="58"/>
      <c r="C5" s="58"/>
      <c r="D5" s="58"/>
      <c r="E5" s="58"/>
      <c r="F5" s="58"/>
      <c r="G5" s="58"/>
      <c r="H5" s="59" t="s">
        <v>142</v>
      </c>
      <c r="I5" s="59" t="s">
        <v>143</v>
      </c>
      <c r="J5" s="58" t="s">
        <v>36</v>
      </c>
      <c r="K5" s="58" t="s">
        <v>37</v>
      </c>
      <c r="L5" s="58"/>
      <c r="M5" s="58"/>
      <c r="N5" s="58" t="s">
        <v>141</v>
      </c>
      <c r="O5" s="58" t="s">
        <v>36</v>
      </c>
      <c r="P5" s="58" t="s">
        <v>37</v>
      </c>
      <c r="Q5" s="58" t="s">
        <v>38</v>
      </c>
      <c r="R5" s="58" t="s">
        <v>62</v>
      </c>
      <c r="S5" s="58" t="s">
        <v>41</v>
      </c>
      <c r="T5" s="58" t="s">
        <v>42</v>
      </c>
      <c r="U5" s="58" t="s">
        <v>43</v>
      </c>
      <c r="V5" s="58" t="s">
        <v>44</v>
      </c>
      <c r="W5" s="58" t="s">
        <v>45</v>
      </c>
    </row>
    <row r="6" ht="18.75" customHeight="1" spans="1:23">
      <c r="A6" s="58"/>
      <c r="B6" s="58"/>
      <c r="C6" s="58"/>
      <c r="D6" s="58"/>
      <c r="E6" s="58"/>
      <c r="F6" s="58"/>
      <c r="G6" s="58"/>
      <c r="H6" s="59"/>
      <c r="I6" s="59" t="s">
        <v>144</v>
      </c>
      <c r="J6" s="58" t="s">
        <v>145</v>
      </c>
      <c r="K6" s="58" t="s">
        <v>146</v>
      </c>
      <c r="L6" s="58" t="s">
        <v>147</v>
      </c>
      <c r="M6" s="58" t="s">
        <v>148</v>
      </c>
      <c r="N6" s="58" t="s">
        <v>35</v>
      </c>
      <c r="O6" s="58" t="s">
        <v>36</v>
      </c>
      <c r="P6" s="58" t="s">
        <v>37</v>
      </c>
      <c r="Q6" s="58"/>
      <c r="R6" s="58" t="s">
        <v>34</v>
      </c>
      <c r="S6" s="58" t="s">
        <v>41</v>
      </c>
      <c r="T6" s="58" t="s">
        <v>42</v>
      </c>
      <c r="U6" s="58" t="s">
        <v>43</v>
      </c>
      <c r="V6" s="58" t="s">
        <v>44</v>
      </c>
      <c r="W6" s="58" t="s">
        <v>45</v>
      </c>
    </row>
    <row r="7" ht="22.65" customHeight="1" spans="1:23">
      <c r="A7" s="58"/>
      <c r="B7" s="58"/>
      <c r="C7" s="58"/>
      <c r="D7" s="58"/>
      <c r="E7" s="58"/>
      <c r="F7" s="58"/>
      <c r="G7" s="58"/>
      <c r="H7" s="59"/>
      <c r="I7" s="59" t="s">
        <v>34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ht="18.75" customHeight="1" spans="1:23">
      <c r="A8" s="59" t="s">
        <v>46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9">
        <v>21</v>
      </c>
      <c r="V8" s="59">
        <v>22</v>
      </c>
      <c r="W8" s="59">
        <v>23</v>
      </c>
    </row>
    <row r="9" ht="18.75" customHeight="1" spans="1:23">
      <c r="A9" s="8" t="s">
        <v>55</v>
      </c>
      <c r="B9" s="8"/>
      <c r="C9" s="9"/>
      <c r="D9" s="8"/>
      <c r="E9" s="8"/>
      <c r="F9" s="8"/>
      <c r="G9" s="8"/>
      <c r="H9" s="16">
        <v>4418028</v>
      </c>
      <c r="I9" s="16">
        <v>4418028</v>
      </c>
      <c r="J9" s="16"/>
      <c r="K9" s="16"/>
      <c r="L9" s="16">
        <v>4418028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60" t="s">
        <v>55</v>
      </c>
      <c r="B10" s="8" t="s">
        <v>149</v>
      </c>
      <c r="C10" s="9" t="s">
        <v>150</v>
      </c>
      <c r="D10" s="8" t="s">
        <v>97</v>
      </c>
      <c r="E10" s="8" t="s">
        <v>98</v>
      </c>
      <c r="F10" s="8" t="s">
        <v>151</v>
      </c>
      <c r="G10" s="8" t="s">
        <v>152</v>
      </c>
      <c r="H10" s="16">
        <v>24000</v>
      </c>
      <c r="I10" s="16">
        <v>24000</v>
      </c>
      <c r="J10" s="16"/>
      <c r="K10" s="16"/>
      <c r="L10" s="16">
        <v>24000</v>
      </c>
      <c r="M10" s="16"/>
      <c r="N10" s="16"/>
      <c r="O10" s="16"/>
      <c r="P10" s="23"/>
      <c r="Q10" s="16"/>
      <c r="R10" s="16"/>
      <c r="S10" s="16"/>
      <c r="T10" s="16"/>
      <c r="U10" s="16"/>
      <c r="V10" s="16"/>
      <c r="W10" s="16"/>
    </row>
    <row r="11" ht="18.75" customHeight="1" spans="1:23">
      <c r="A11" s="60" t="s">
        <v>55</v>
      </c>
      <c r="B11" s="8" t="s">
        <v>153</v>
      </c>
      <c r="C11" s="9" t="s">
        <v>154</v>
      </c>
      <c r="D11" s="8" t="s">
        <v>97</v>
      </c>
      <c r="E11" s="8" t="s">
        <v>98</v>
      </c>
      <c r="F11" s="8" t="s">
        <v>155</v>
      </c>
      <c r="G11" s="8" t="s">
        <v>154</v>
      </c>
      <c r="H11" s="16">
        <v>33600</v>
      </c>
      <c r="I11" s="16">
        <v>33600</v>
      </c>
      <c r="J11" s="16"/>
      <c r="K11" s="16"/>
      <c r="L11" s="16">
        <v>33600</v>
      </c>
      <c r="M11" s="16"/>
      <c r="N11" s="16"/>
      <c r="O11" s="16"/>
      <c r="P11" s="23"/>
      <c r="Q11" s="16"/>
      <c r="R11" s="16"/>
      <c r="S11" s="16"/>
      <c r="T11" s="16"/>
      <c r="U11" s="16"/>
      <c r="V11" s="16"/>
      <c r="W11" s="16"/>
    </row>
    <row r="12" ht="18.75" customHeight="1" spans="1:23">
      <c r="A12" s="60" t="s">
        <v>55</v>
      </c>
      <c r="B12" s="8" t="s">
        <v>156</v>
      </c>
      <c r="C12" s="9" t="s">
        <v>157</v>
      </c>
      <c r="D12" s="8" t="s">
        <v>97</v>
      </c>
      <c r="E12" s="8" t="s">
        <v>98</v>
      </c>
      <c r="F12" s="8" t="s">
        <v>158</v>
      </c>
      <c r="G12" s="8" t="s">
        <v>159</v>
      </c>
      <c r="H12" s="16">
        <v>29010</v>
      </c>
      <c r="I12" s="16">
        <v>29010</v>
      </c>
      <c r="J12" s="16"/>
      <c r="K12" s="16"/>
      <c r="L12" s="16">
        <v>29010</v>
      </c>
      <c r="M12" s="16"/>
      <c r="N12" s="16"/>
      <c r="O12" s="16"/>
      <c r="P12" s="23"/>
      <c r="Q12" s="16"/>
      <c r="R12" s="16"/>
      <c r="S12" s="16"/>
      <c r="T12" s="16"/>
      <c r="U12" s="16"/>
      <c r="V12" s="16"/>
      <c r="W12" s="16"/>
    </row>
    <row r="13" ht="18.75" customHeight="1" spans="1:23">
      <c r="A13" s="60" t="s">
        <v>55</v>
      </c>
      <c r="B13" s="8" t="s">
        <v>156</v>
      </c>
      <c r="C13" s="9" t="s">
        <v>157</v>
      </c>
      <c r="D13" s="8" t="s">
        <v>97</v>
      </c>
      <c r="E13" s="8" t="s">
        <v>98</v>
      </c>
      <c r="F13" s="8" t="s">
        <v>160</v>
      </c>
      <c r="G13" s="8" t="s">
        <v>161</v>
      </c>
      <c r="H13" s="16">
        <v>2000</v>
      </c>
      <c r="I13" s="16">
        <v>2000</v>
      </c>
      <c r="J13" s="16"/>
      <c r="K13" s="16"/>
      <c r="L13" s="16">
        <v>2000</v>
      </c>
      <c r="M13" s="16"/>
      <c r="N13" s="16"/>
      <c r="O13" s="16"/>
      <c r="P13" s="23"/>
      <c r="Q13" s="16"/>
      <c r="R13" s="16"/>
      <c r="S13" s="16"/>
      <c r="T13" s="16"/>
      <c r="U13" s="16"/>
      <c r="V13" s="16"/>
      <c r="W13" s="16"/>
    </row>
    <row r="14" ht="18.75" customHeight="1" spans="1:23">
      <c r="A14" s="60" t="s">
        <v>55</v>
      </c>
      <c r="B14" s="8" t="s">
        <v>156</v>
      </c>
      <c r="C14" s="9" t="s">
        <v>157</v>
      </c>
      <c r="D14" s="8" t="s">
        <v>97</v>
      </c>
      <c r="E14" s="8" t="s">
        <v>98</v>
      </c>
      <c r="F14" s="8" t="s">
        <v>162</v>
      </c>
      <c r="G14" s="8" t="s">
        <v>163</v>
      </c>
      <c r="H14" s="16">
        <v>6000</v>
      </c>
      <c r="I14" s="16">
        <v>6000</v>
      </c>
      <c r="J14" s="16"/>
      <c r="K14" s="16"/>
      <c r="L14" s="16">
        <v>6000</v>
      </c>
      <c r="M14" s="16"/>
      <c r="N14" s="16"/>
      <c r="O14" s="16"/>
      <c r="P14" s="23"/>
      <c r="Q14" s="16"/>
      <c r="R14" s="16"/>
      <c r="S14" s="16"/>
      <c r="T14" s="16"/>
      <c r="U14" s="16"/>
      <c r="V14" s="16"/>
      <c r="W14" s="16"/>
    </row>
    <row r="15" ht="18.75" customHeight="1" spans="1:23">
      <c r="A15" s="60" t="s">
        <v>55</v>
      </c>
      <c r="B15" s="8" t="s">
        <v>156</v>
      </c>
      <c r="C15" s="9" t="s">
        <v>157</v>
      </c>
      <c r="D15" s="8" t="s">
        <v>97</v>
      </c>
      <c r="E15" s="8" t="s">
        <v>98</v>
      </c>
      <c r="F15" s="8" t="s">
        <v>164</v>
      </c>
      <c r="G15" s="8" t="s">
        <v>165</v>
      </c>
      <c r="H15" s="16">
        <v>2450</v>
      </c>
      <c r="I15" s="16">
        <v>2450</v>
      </c>
      <c r="J15" s="16"/>
      <c r="K15" s="16"/>
      <c r="L15" s="16">
        <v>2450</v>
      </c>
      <c r="M15" s="16"/>
      <c r="N15" s="16"/>
      <c r="O15" s="16"/>
      <c r="P15" s="23"/>
      <c r="Q15" s="16"/>
      <c r="R15" s="16"/>
      <c r="S15" s="16"/>
      <c r="T15" s="16"/>
      <c r="U15" s="16"/>
      <c r="V15" s="16"/>
      <c r="W15" s="16"/>
    </row>
    <row r="16" ht="18.75" customHeight="1" spans="1:23">
      <c r="A16" s="60" t="s">
        <v>55</v>
      </c>
      <c r="B16" s="8" t="s">
        <v>156</v>
      </c>
      <c r="C16" s="9" t="s">
        <v>157</v>
      </c>
      <c r="D16" s="8" t="s">
        <v>97</v>
      </c>
      <c r="E16" s="8" t="s">
        <v>98</v>
      </c>
      <c r="F16" s="8" t="s">
        <v>166</v>
      </c>
      <c r="G16" s="8" t="s">
        <v>167</v>
      </c>
      <c r="H16" s="16">
        <v>36000</v>
      </c>
      <c r="I16" s="16">
        <v>36000</v>
      </c>
      <c r="J16" s="16"/>
      <c r="K16" s="16"/>
      <c r="L16" s="16">
        <v>36000</v>
      </c>
      <c r="M16" s="16"/>
      <c r="N16" s="16"/>
      <c r="O16" s="16"/>
      <c r="P16" s="23"/>
      <c r="Q16" s="16"/>
      <c r="R16" s="16"/>
      <c r="S16" s="16"/>
      <c r="T16" s="16"/>
      <c r="U16" s="16"/>
      <c r="V16" s="16"/>
      <c r="W16" s="16"/>
    </row>
    <row r="17" ht="18.75" customHeight="1" spans="1:23">
      <c r="A17" s="60" t="s">
        <v>55</v>
      </c>
      <c r="B17" s="8" t="s">
        <v>156</v>
      </c>
      <c r="C17" s="9" t="s">
        <v>157</v>
      </c>
      <c r="D17" s="8" t="s">
        <v>97</v>
      </c>
      <c r="E17" s="8" t="s">
        <v>98</v>
      </c>
      <c r="F17" s="8" t="s">
        <v>168</v>
      </c>
      <c r="G17" s="8" t="s">
        <v>169</v>
      </c>
      <c r="H17" s="16">
        <v>2840</v>
      </c>
      <c r="I17" s="16">
        <v>2840</v>
      </c>
      <c r="J17" s="16"/>
      <c r="K17" s="16"/>
      <c r="L17" s="16">
        <v>2840</v>
      </c>
      <c r="M17" s="16"/>
      <c r="N17" s="16"/>
      <c r="O17" s="16"/>
      <c r="P17" s="23"/>
      <c r="Q17" s="16"/>
      <c r="R17" s="16"/>
      <c r="S17" s="16"/>
      <c r="T17" s="16"/>
      <c r="U17" s="16"/>
      <c r="V17" s="16"/>
      <c r="W17" s="16"/>
    </row>
    <row r="18" ht="18.75" customHeight="1" spans="1:23">
      <c r="A18" s="60" t="s">
        <v>55</v>
      </c>
      <c r="B18" s="8" t="s">
        <v>156</v>
      </c>
      <c r="C18" s="9" t="s">
        <v>157</v>
      </c>
      <c r="D18" s="8" t="s">
        <v>97</v>
      </c>
      <c r="E18" s="8" t="s">
        <v>98</v>
      </c>
      <c r="F18" s="8" t="s">
        <v>170</v>
      </c>
      <c r="G18" s="8" t="s">
        <v>171</v>
      </c>
      <c r="H18" s="16">
        <v>5700</v>
      </c>
      <c r="I18" s="16">
        <v>5700</v>
      </c>
      <c r="J18" s="16"/>
      <c r="K18" s="16"/>
      <c r="L18" s="16">
        <v>5700</v>
      </c>
      <c r="M18" s="16"/>
      <c r="N18" s="16"/>
      <c r="O18" s="16"/>
      <c r="P18" s="23"/>
      <c r="Q18" s="16"/>
      <c r="R18" s="16"/>
      <c r="S18" s="16"/>
      <c r="T18" s="16"/>
      <c r="U18" s="16"/>
      <c r="V18" s="16"/>
      <c r="W18" s="16"/>
    </row>
    <row r="19" ht="18.75" customHeight="1" spans="1:23">
      <c r="A19" s="60" t="s">
        <v>55</v>
      </c>
      <c r="B19" s="8" t="s">
        <v>156</v>
      </c>
      <c r="C19" s="9" t="s">
        <v>157</v>
      </c>
      <c r="D19" s="8" t="s">
        <v>97</v>
      </c>
      <c r="E19" s="8" t="s">
        <v>98</v>
      </c>
      <c r="F19" s="8" t="s">
        <v>172</v>
      </c>
      <c r="G19" s="8" t="s">
        <v>173</v>
      </c>
      <c r="H19" s="16">
        <v>14700</v>
      </c>
      <c r="I19" s="16">
        <v>14700</v>
      </c>
      <c r="J19" s="16"/>
      <c r="K19" s="16"/>
      <c r="L19" s="16">
        <v>14700</v>
      </c>
      <c r="M19" s="16"/>
      <c r="N19" s="16"/>
      <c r="O19" s="16"/>
      <c r="P19" s="23"/>
      <c r="Q19" s="16"/>
      <c r="R19" s="16"/>
      <c r="S19" s="16"/>
      <c r="T19" s="16"/>
      <c r="U19" s="16"/>
      <c r="V19" s="16"/>
      <c r="W19" s="16"/>
    </row>
    <row r="20" ht="18.75" customHeight="1" spans="1:23">
      <c r="A20" s="60" t="s">
        <v>55</v>
      </c>
      <c r="B20" s="8" t="s">
        <v>156</v>
      </c>
      <c r="C20" s="9" t="s">
        <v>157</v>
      </c>
      <c r="D20" s="8" t="s">
        <v>97</v>
      </c>
      <c r="E20" s="8" t="s">
        <v>98</v>
      </c>
      <c r="F20" s="8" t="s">
        <v>174</v>
      </c>
      <c r="G20" s="8" t="s">
        <v>175</v>
      </c>
      <c r="H20" s="16">
        <v>6500</v>
      </c>
      <c r="I20" s="16">
        <v>6500</v>
      </c>
      <c r="J20" s="16"/>
      <c r="K20" s="16"/>
      <c r="L20" s="16">
        <v>6500</v>
      </c>
      <c r="M20" s="16"/>
      <c r="N20" s="16"/>
      <c r="O20" s="16"/>
      <c r="P20" s="23"/>
      <c r="Q20" s="16"/>
      <c r="R20" s="16"/>
      <c r="S20" s="16"/>
      <c r="T20" s="16"/>
      <c r="U20" s="16"/>
      <c r="V20" s="16"/>
      <c r="W20" s="16"/>
    </row>
    <row r="21" ht="18.75" customHeight="1" spans="1:23">
      <c r="A21" s="60" t="s">
        <v>55</v>
      </c>
      <c r="B21" s="8" t="s">
        <v>176</v>
      </c>
      <c r="C21" s="9" t="s">
        <v>177</v>
      </c>
      <c r="D21" s="8" t="s">
        <v>97</v>
      </c>
      <c r="E21" s="8" t="s">
        <v>98</v>
      </c>
      <c r="F21" s="8" t="s">
        <v>178</v>
      </c>
      <c r="G21" s="8" t="s">
        <v>179</v>
      </c>
      <c r="H21" s="16">
        <v>912528</v>
      </c>
      <c r="I21" s="16">
        <v>912528</v>
      </c>
      <c r="J21" s="16"/>
      <c r="K21" s="16"/>
      <c r="L21" s="16">
        <v>912528</v>
      </c>
      <c r="M21" s="16"/>
      <c r="N21" s="16"/>
      <c r="O21" s="16"/>
      <c r="P21" s="23"/>
      <c r="Q21" s="16"/>
      <c r="R21" s="16"/>
      <c r="S21" s="16"/>
      <c r="T21" s="16"/>
      <c r="U21" s="16"/>
      <c r="V21" s="16"/>
      <c r="W21" s="16"/>
    </row>
    <row r="22" ht="18.75" customHeight="1" spans="1:23">
      <c r="A22" s="60" t="s">
        <v>55</v>
      </c>
      <c r="B22" s="8" t="s">
        <v>176</v>
      </c>
      <c r="C22" s="9" t="s">
        <v>177</v>
      </c>
      <c r="D22" s="8" t="s">
        <v>97</v>
      </c>
      <c r="E22" s="8" t="s">
        <v>98</v>
      </c>
      <c r="F22" s="8" t="s">
        <v>180</v>
      </c>
      <c r="G22" s="8" t="s">
        <v>181</v>
      </c>
      <c r="H22" s="16">
        <v>1268976</v>
      </c>
      <c r="I22" s="16">
        <v>1268976</v>
      </c>
      <c r="J22" s="16"/>
      <c r="K22" s="16"/>
      <c r="L22" s="16">
        <v>1268976</v>
      </c>
      <c r="M22" s="16"/>
      <c r="N22" s="16"/>
      <c r="O22" s="16"/>
      <c r="P22" s="23"/>
      <c r="Q22" s="16"/>
      <c r="R22" s="16"/>
      <c r="S22" s="16"/>
      <c r="T22" s="16"/>
      <c r="U22" s="16"/>
      <c r="V22" s="16"/>
      <c r="W22" s="16"/>
    </row>
    <row r="23" ht="18.75" customHeight="1" spans="1:23">
      <c r="A23" s="60" t="s">
        <v>55</v>
      </c>
      <c r="B23" s="8" t="s">
        <v>182</v>
      </c>
      <c r="C23" s="9" t="s">
        <v>183</v>
      </c>
      <c r="D23" s="8" t="s">
        <v>89</v>
      </c>
      <c r="E23" s="8" t="s">
        <v>90</v>
      </c>
      <c r="F23" s="8" t="s">
        <v>184</v>
      </c>
      <c r="G23" s="8" t="s">
        <v>185</v>
      </c>
      <c r="H23" s="16">
        <v>10943</v>
      </c>
      <c r="I23" s="16">
        <v>10943</v>
      </c>
      <c r="J23" s="16"/>
      <c r="K23" s="16"/>
      <c r="L23" s="16">
        <v>10943</v>
      </c>
      <c r="M23" s="16"/>
      <c r="N23" s="16"/>
      <c r="O23" s="16"/>
      <c r="P23" s="23"/>
      <c r="Q23" s="16"/>
      <c r="R23" s="16"/>
      <c r="S23" s="16"/>
      <c r="T23" s="16"/>
      <c r="U23" s="16"/>
      <c r="V23" s="16"/>
      <c r="W23" s="16"/>
    </row>
    <row r="24" ht="18.75" customHeight="1" spans="1:23">
      <c r="A24" s="60" t="s">
        <v>55</v>
      </c>
      <c r="B24" s="8" t="s">
        <v>186</v>
      </c>
      <c r="C24" s="9" t="s">
        <v>104</v>
      </c>
      <c r="D24" s="8" t="s">
        <v>103</v>
      </c>
      <c r="E24" s="8" t="s">
        <v>104</v>
      </c>
      <c r="F24" s="8" t="s">
        <v>187</v>
      </c>
      <c r="G24" s="8" t="s">
        <v>104</v>
      </c>
      <c r="H24" s="16">
        <v>522792</v>
      </c>
      <c r="I24" s="16">
        <v>522792</v>
      </c>
      <c r="J24" s="16"/>
      <c r="K24" s="16"/>
      <c r="L24" s="16">
        <v>522792</v>
      </c>
      <c r="M24" s="16"/>
      <c r="N24" s="16"/>
      <c r="O24" s="16"/>
      <c r="P24" s="23"/>
      <c r="Q24" s="16"/>
      <c r="R24" s="16"/>
      <c r="S24" s="16"/>
      <c r="T24" s="16"/>
      <c r="U24" s="16"/>
      <c r="V24" s="16"/>
      <c r="W24" s="16"/>
    </row>
    <row r="25" ht="18.75" customHeight="1" spans="1:23">
      <c r="A25" s="60" t="s">
        <v>55</v>
      </c>
      <c r="B25" s="8" t="s">
        <v>188</v>
      </c>
      <c r="C25" s="9" t="s">
        <v>189</v>
      </c>
      <c r="D25" s="8" t="s">
        <v>97</v>
      </c>
      <c r="E25" s="8" t="s">
        <v>98</v>
      </c>
      <c r="F25" s="8" t="s">
        <v>190</v>
      </c>
      <c r="G25" s="8" t="s">
        <v>191</v>
      </c>
      <c r="H25" s="16">
        <v>187800</v>
      </c>
      <c r="I25" s="16">
        <v>187800</v>
      </c>
      <c r="J25" s="16"/>
      <c r="K25" s="16"/>
      <c r="L25" s="16">
        <v>187800</v>
      </c>
      <c r="M25" s="16"/>
      <c r="N25" s="16"/>
      <c r="O25" s="16"/>
      <c r="P25" s="23"/>
      <c r="Q25" s="16"/>
      <c r="R25" s="16"/>
      <c r="S25" s="16"/>
      <c r="T25" s="16"/>
      <c r="U25" s="16"/>
      <c r="V25" s="16"/>
      <c r="W25" s="16"/>
    </row>
    <row r="26" ht="18.75" customHeight="1" spans="1:23">
      <c r="A26" s="60" t="s">
        <v>55</v>
      </c>
      <c r="B26" s="8" t="s">
        <v>192</v>
      </c>
      <c r="C26" s="9" t="s">
        <v>128</v>
      </c>
      <c r="D26" s="8" t="s">
        <v>97</v>
      </c>
      <c r="E26" s="8" t="s">
        <v>98</v>
      </c>
      <c r="F26" s="8" t="s">
        <v>193</v>
      </c>
      <c r="G26" s="8" t="s">
        <v>128</v>
      </c>
      <c r="H26" s="16">
        <v>4000</v>
      </c>
      <c r="I26" s="16">
        <v>4000</v>
      </c>
      <c r="J26" s="16"/>
      <c r="K26" s="16"/>
      <c r="L26" s="16">
        <v>4000</v>
      </c>
      <c r="M26" s="16"/>
      <c r="N26" s="16"/>
      <c r="O26" s="16"/>
      <c r="P26" s="23"/>
      <c r="Q26" s="16"/>
      <c r="R26" s="16"/>
      <c r="S26" s="16"/>
      <c r="T26" s="16"/>
      <c r="U26" s="16"/>
      <c r="V26" s="16"/>
      <c r="W26" s="16"/>
    </row>
    <row r="27" ht="18.75" customHeight="1" spans="1:23">
      <c r="A27" s="60" t="s">
        <v>55</v>
      </c>
      <c r="B27" s="8" t="s">
        <v>194</v>
      </c>
      <c r="C27" s="9" t="s">
        <v>195</v>
      </c>
      <c r="D27" s="8" t="s">
        <v>97</v>
      </c>
      <c r="E27" s="8" t="s">
        <v>98</v>
      </c>
      <c r="F27" s="8" t="s">
        <v>196</v>
      </c>
      <c r="G27" s="8" t="s">
        <v>197</v>
      </c>
      <c r="H27" s="16">
        <v>346704</v>
      </c>
      <c r="I27" s="16">
        <v>346704</v>
      </c>
      <c r="J27" s="16"/>
      <c r="K27" s="16"/>
      <c r="L27" s="16">
        <v>346704</v>
      </c>
      <c r="M27" s="16"/>
      <c r="N27" s="16"/>
      <c r="O27" s="16"/>
      <c r="P27" s="23"/>
      <c r="Q27" s="16"/>
      <c r="R27" s="16"/>
      <c r="S27" s="16"/>
      <c r="T27" s="16"/>
      <c r="U27" s="16"/>
      <c r="V27" s="16"/>
      <c r="W27" s="16"/>
    </row>
    <row r="28" ht="18.75" customHeight="1" spans="1:23">
      <c r="A28" s="60" t="s">
        <v>55</v>
      </c>
      <c r="B28" s="8" t="s">
        <v>198</v>
      </c>
      <c r="C28" s="9" t="s">
        <v>199</v>
      </c>
      <c r="D28" s="8" t="s">
        <v>97</v>
      </c>
      <c r="E28" s="8" t="s">
        <v>98</v>
      </c>
      <c r="F28" s="8" t="s">
        <v>200</v>
      </c>
      <c r="G28" s="8" t="s">
        <v>201</v>
      </c>
      <c r="H28" s="16">
        <v>153000</v>
      </c>
      <c r="I28" s="16">
        <v>153000</v>
      </c>
      <c r="J28" s="16"/>
      <c r="K28" s="16"/>
      <c r="L28" s="16">
        <v>153000</v>
      </c>
      <c r="M28" s="16"/>
      <c r="N28" s="16"/>
      <c r="O28" s="16"/>
      <c r="P28" s="23"/>
      <c r="Q28" s="16"/>
      <c r="R28" s="16"/>
      <c r="S28" s="16"/>
      <c r="T28" s="16"/>
      <c r="U28" s="16"/>
      <c r="V28" s="16"/>
      <c r="W28" s="16"/>
    </row>
    <row r="29" ht="18.75" customHeight="1" spans="1:23">
      <c r="A29" s="60" t="s">
        <v>55</v>
      </c>
      <c r="B29" s="8" t="s">
        <v>202</v>
      </c>
      <c r="C29" s="9" t="s">
        <v>203</v>
      </c>
      <c r="D29" s="8" t="s">
        <v>81</v>
      </c>
      <c r="E29" s="8" t="s">
        <v>82</v>
      </c>
      <c r="F29" s="8" t="s">
        <v>158</v>
      </c>
      <c r="G29" s="8" t="s">
        <v>159</v>
      </c>
      <c r="H29" s="16">
        <v>200</v>
      </c>
      <c r="I29" s="16">
        <v>200</v>
      </c>
      <c r="J29" s="16"/>
      <c r="K29" s="16"/>
      <c r="L29" s="16">
        <v>200</v>
      </c>
      <c r="M29" s="16"/>
      <c r="N29" s="16"/>
      <c r="O29" s="16"/>
      <c r="P29" s="23"/>
      <c r="Q29" s="16"/>
      <c r="R29" s="16"/>
      <c r="S29" s="16"/>
      <c r="T29" s="16"/>
      <c r="U29" s="16"/>
      <c r="V29" s="16"/>
      <c r="W29" s="16"/>
    </row>
    <row r="30" ht="18.75" customHeight="1" spans="1:23">
      <c r="A30" s="60" t="s">
        <v>55</v>
      </c>
      <c r="B30" s="8" t="s">
        <v>202</v>
      </c>
      <c r="C30" s="9" t="s">
        <v>203</v>
      </c>
      <c r="D30" s="8" t="s">
        <v>81</v>
      </c>
      <c r="E30" s="8" t="s">
        <v>82</v>
      </c>
      <c r="F30" s="8" t="s">
        <v>170</v>
      </c>
      <c r="G30" s="8" t="s">
        <v>171</v>
      </c>
      <c r="H30" s="16">
        <v>800</v>
      </c>
      <c r="I30" s="16">
        <v>800</v>
      </c>
      <c r="J30" s="16"/>
      <c r="K30" s="16"/>
      <c r="L30" s="16">
        <v>800</v>
      </c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16"/>
    </row>
    <row r="31" ht="18.75" customHeight="1" spans="1:23">
      <c r="A31" s="60" t="s">
        <v>55</v>
      </c>
      <c r="B31" s="8" t="s">
        <v>202</v>
      </c>
      <c r="C31" s="9" t="s">
        <v>203</v>
      </c>
      <c r="D31" s="8" t="s">
        <v>81</v>
      </c>
      <c r="E31" s="8" t="s">
        <v>82</v>
      </c>
      <c r="F31" s="8" t="s">
        <v>172</v>
      </c>
      <c r="G31" s="8" t="s">
        <v>173</v>
      </c>
      <c r="H31" s="16">
        <v>2000</v>
      </c>
      <c r="I31" s="16">
        <v>2000</v>
      </c>
      <c r="J31" s="16"/>
      <c r="K31" s="16"/>
      <c r="L31" s="16">
        <v>2000</v>
      </c>
      <c r="M31" s="16"/>
      <c r="N31" s="16"/>
      <c r="O31" s="16"/>
      <c r="P31" s="23"/>
      <c r="Q31" s="16"/>
      <c r="R31" s="16"/>
      <c r="S31" s="16"/>
      <c r="T31" s="16"/>
      <c r="U31" s="16"/>
      <c r="V31" s="16"/>
      <c r="W31" s="16"/>
    </row>
    <row r="32" s="51" customFormat="1" ht="28" customHeight="1" spans="1:23">
      <c r="A32" s="60" t="s">
        <v>55</v>
      </c>
      <c r="B32" s="9" t="s">
        <v>204</v>
      </c>
      <c r="C32" s="9" t="s">
        <v>205</v>
      </c>
      <c r="D32" s="9" t="s">
        <v>83</v>
      </c>
      <c r="E32" s="9" t="s">
        <v>84</v>
      </c>
      <c r="F32" s="9" t="s">
        <v>206</v>
      </c>
      <c r="G32" s="9" t="s">
        <v>207</v>
      </c>
      <c r="H32" s="61">
        <v>484176</v>
      </c>
      <c r="I32" s="61">
        <v>484176</v>
      </c>
      <c r="J32" s="61"/>
      <c r="K32" s="61"/>
      <c r="L32" s="61">
        <v>484176</v>
      </c>
      <c r="M32" s="61"/>
      <c r="N32" s="61"/>
      <c r="O32" s="61"/>
      <c r="P32" s="52"/>
      <c r="Q32" s="61"/>
      <c r="R32" s="61"/>
      <c r="S32" s="61"/>
      <c r="T32" s="61"/>
      <c r="U32" s="61"/>
      <c r="V32" s="61"/>
      <c r="W32" s="61"/>
    </row>
    <row r="33" ht="18.75" customHeight="1" spans="1:23">
      <c r="A33" s="60" t="s">
        <v>55</v>
      </c>
      <c r="B33" s="8" t="s">
        <v>204</v>
      </c>
      <c r="C33" s="9" t="s">
        <v>205</v>
      </c>
      <c r="D33" s="8" t="s">
        <v>89</v>
      </c>
      <c r="E33" s="8" t="s">
        <v>90</v>
      </c>
      <c r="F33" s="8" t="s">
        <v>184</v>
      </c>
      <c r="G33" s="8" t="s">
        <v>185</v>
      </c>
      <c r="H33" s="16">
        <v>200928</v>
      </c>
      <c r="I33" s="16">
        <v>200928</v>
      </c>
      <c r="J33" s="16"/>
      <c r="K33" s="16"/>
      <c r="L33" s="16">
        <v>200928</v>
      </c>
      <c r="M33" s="16"/>
      <c r="N33" s="16"/>
      <c r="O33" s="16"/>
      <c r="P33" s="23"/>
      <c r="Q33" s="16"/>
      <c r="R33" s="16"/>
      <c r="S33" s="16"/>
      <c r="T33" s="16"/>
      <c r="U33" s="16"/>
      <c r="V33" s="16"/>
      <c r="W33" s="16"/>
    </row>
    <row r="34" ht="18.75" customHeight="1" spans="1:23">
      <c r="A34" s="60" t="s">
        <v>55</v>
      </c>
      <c r="B34" s="8" t="s">
        <v>204</v>
      </c>
      <c r="C34" s="9" t="s">
        <v>205</v>
      </c>
      <c r="D34" s="8" t="s">
        <v>91</v>
      </c>
      <c r="E34" s="8" t="s">
        <v>92</v>
      </c>
      <c r="F34" s="8" t="s">
        <v>208</v>
      </c>
      <c r="G34" s="8" t="s">
        <v>209</v>
      </c>
      <c r="H34" s="16">
        <v>127038</v>
      </c>
      <c r="I34" s="16">
        <v>127038</v>
      </c>
      <c r="J34" s="16"/>
      <c r="K34" s="16"/>
      <c r="L34" s="16">
        <v>127038</v>
      </c>
      <c r="M34" s="16"/>
      <c r="N34" s="16"/>
      <c r="O34" s="16"/>
      <c r="P34" s="23"/>
      <c r="Q34" s="16"/>
      <c r="R34" s="16"/>
      <c r="S34" s="16"/>
      <c r="T34" s="16"/>
      <c r="U34" s="16"/>
      <c r="V34" s="16"/>
      <c r="W34" s="16"/>
    </row>
    <row r="35" s="51" customFormat="1" ht="28" customHeight="1" spans="1:23">
      <c r="A35" s="60" t="s">
        <v>55</v>
      </c>
      <c r="B35" s="9" t="s">
        <v>204</v>
      </c>
      <c r="C35" s="9" t="s">
        <v>205</v>
      </c>
      <c r="D35" s="9" t="s">
        <v>93</v>
      </c>
      <c r="E35" s="9" t="s">
        <v>94</v>
      </c>
      <c r="F35" s="9" t="s">
        <v>210</v>
      </c>
      <c r="G35" s="9" t="s">
        <v>211</v>
      </c>
      <c r="H35" s="61">
        <v>5103</v>
      </c>
      <c r="I35" s="61">
        <v>5103</v>
      </c>
      <c r="J35" s="61"/>
      <c r="K35" s="61"/>
      <c r="L35" s="61">
        <v>5103</v>
      </c>
      <c r="M35" s="61"/>
      <c r="N35" s="61"/>
      <c r="O35" s="61"/>
      <c r="P35" s="52"/>
      <c r="Q35" s="61"/>
      <c r="R35" s="61"/>
      <c r="S35" s="61"/>
      <c r="T35" s="61"/>
      <c r="U35" s="61"/>
      <c r="V35" s="61"/>
      <c r="W35" s="61"/>
    </row>
    <row r="36" ht="18.75" customHeight="1" spans="1:23">
      <c r="A36" s="60" t="s">
        <v>55</v>
      </c>
      <c r="B36" s="8" t="s">
        <v>204</v>
      </c>
      <c r="C36" s="9" t="s">
        <v>205</v>
      </c>
      <c r="D36" s="8" t="s">
        <v>97</v>
      </c>
      <c r="E36" s="8" t="s">
        <v>98</v>
      </c>
      <c r="F36" s="8" t="s">
        <v>210</v>
      </c>
      <c r="G36" s="8" t="s">
        <v>211</v>
      </c>
      <c r="H36" s="16">
        <v>840</v>
      </c>
      <c r="I36" s="16">
        <v>840</v>
      </c>
      <c r="J36" s="16"/>
      <c r="K36" s="16"/>
      <c r="L36" s="16">
        <v>840</v>
      </c>
      <c r="M36" s="16"/>
      <c r="N36" s="16"/>
      <c r="O36" s="16"/>
      <c r="P36" s="23"/>
      <c r="Q36" s="16"/>
      <c r="R36" s="16"/>
      <c r="S36" s="16"/>
      <c r="T36" s="16"/>
      <c r="U36" s="16"/>
      <c r="V36" s="16"/>
      <c r="W36" s="16"/>
    </row>
    <row r="37" ht="18.75" customHeight="1" spans="1:23">
      <c r="A37" s="60" t="s">
        <v>55</v>
      </c>
      <c r="B37" s="83" t="s">
        <v>212</v>
      </c>
      <c r="C37" s="9" t="s">
        <v>213</v>
      </c>
      <c r="D37" s="8">
        <v>2101501</v>
      </c>
      <c r="E37" s="8" t="s">
        <v>98</v>
      </c>
      <c r="F37" s="8">
        <v>30305</v>
      </c>
      <c r="G37" s="8" t="s">
        <v>214</v>
      </c>
      <c r="H37" s="16">
        <v>17400</v>
      </c>
      <c r="I37" s="16">
        <v>17400</v>
      </c>
      <c r="J37" s="16"/>
      <c r="K37" s="16"/>
      <c r="L37" s="16">
        <v>17400</v>
      </c>
      <c r="M37" s="16"/>
      <c r="N37" s="16"/>
      <c r="O37" s="16"/>
      <c r="P37" s="23"/>
      <c r="Q37" s="16"/>
      <c r="R37" s="16"/>
      <c r="S37" s="16"/>
      <c r="T37" s="16"/>
      <c r="U37" s="16"/>
      <c r="V37" s="16"/>
      <c r="W37" s="16"/>
    </row>
    <row r="38" ht="18.75" customHeight="1" spans="1:23">
      <c r="A38" s="60" t="s">
        <v>55</v>
      </c>
      <c r="B38" s="83" t="s">
        <v>215</v>
      </c>
      <c r="C38" s="9" t="s">
        <v>216</v>
      </c>
      <c r="D38" s="8">
        <v>2101501</v>
      </c>
      <c r="E38" s="8" t="s">
        <v>98</v>
      </c>
      <c r="F38" s="8">
        <v>30207</v>
      </c>
      <c r="G38" s="8" t="s">
        <v>165</v>
      </c>
      <c r="H38" s="16">
        <v>10000</v>
      </c>
      <c r="I38" s="16">
        <v>10000</v>
      </c>
      <c r="J38" s="16"/>
      <c r="K38" s="16"/>
      <c r="L38" s="16">
        <v>10000</v>
      </c>
      <c r="M38" s="16"/>
      <c r="N38" s="16"/>
      <c r="O38" s="16"/>
      <c r="P38" s="23"/>
      <c r="Q38" s="16"/>
      <c r="R38" s="16"/>
      <c r="S38" s="16"/>
      <c r="T38" s="16"/>
      <c r="U38" s="16"/>
      <c r="V38" s="16"/>
      <c r="W38" s="16"/>
    </row>
    <row r="39" ht="18.75" customHeight="1" spans="1:23">
      <c r="A39" s="11" t="s">
        <v>32</v>
      </c>
      <c r="B39" s="11"/>
      <c r="C39" s="11"/>
      <c r="D39" s="11"/>
      <c r="E39" s="11"/>
      <c r="F39" s="11"/>
      <c r="G39" s="11"/>
      <c r="H39" s="16">
        <v>4418028</v>
      </c>
      <c r="I39" s="16">
        <v>4418028</v>
      </c>
      <c r="J39" s="16"/>
      <c r="K39" s="16"/>
      <c r="L39" s="16">
        <v>4418028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</sheetData>
  <mergeCells count="30">
    <mergeCell ref="A2:W2"/>
    <mergeCell ref="A3:G3"/>
    <mergeCell ref="I4:W4"/>
    <mergeCell ref="I5:M5"/>
    <mergeCell ref="N5:P5"/>
    <mergeCell ref="R5:W5"/>
    <mergeCell ref="A39:G39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314583333333333" right="0.196527777777778" top="0.393055555555556" bottom="0.393055555555556" header="0.5" footer="0.5"/>
  <pageSetup paperSize="9" scale="65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workbookViewId="0">
      <selection activeCell="H28" sqref="H28"/>
    </sheetView>
  </sheetViews>
  <sheetFormatPr defaultColWidth="8.85" defaultRowHeight="15" customHeight="1"/>
  <cols>
    <col min="1" max="1" width="12.875" customWidth="1"/>
    <col min="2" max="2" width="18.25" customWidth="1"/>
    <col min="3" max="3" width="20.625" customWidth="1"/>
    <col min="4" max="4" width="12.75" customWidth="1"/>
    <col min="5" max="5" width="7.625" customWidth="1"/>
    <col min="6" max="6" width="10.5" customWidth="1"/>
    <col min="7" max="7" width="7.125" customWidth="1"/>
    <col min="8" max="8" width="6.75" customWidth="1"/>
    <col min="9" max="9" width="8.75" customWidth="1"/>
    <col min="10" max="10" width="9.375" customWidth="1"/>
    <col min="11" max="11" width="10" customWidth="1"/>
    <col min="12" max="23" width="5.62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217</v>
      </c>
    </row>
    <row r="2" ht="45" customHeight="1" spans="1:23">
      <c r="A2" s="3" t="s">
        <v>218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ht="18.75" customHeight="1" spans="1:23">
      <c r="A3" s="4" t="str">
        <f>"单位名称："&amp;"新平彝族傣族自治县医疗保障局"</f>
        <v>单位名称：新平彝族傣族自治县医疗保障局</v>
      </c>
      <c r="B3" s="4"/>
      <c r="C3" s="4"/>
      <c r="D3" s="4"/>
      <c r="E3" s="4"/>
      <c r="F3" s="4"/>
      <c r="G3" s="4"/>
      <c r="H3" s="4"/>
      <c r="I3" s="56"/>
      <c r="J3" s="56"/>
      <c r="K3" s="56"/>
      <c r="L3" s="56"/>
      <c r="M3" s="56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219</v>
      </c>
      <c r="B4" s="12" t="s">
        <v>134</v>
      </c>
      <c r="C4" s="12" t="s">
        <v>135</v>
      </c>
      <c r="D4" s="12" t="s">
        <v>220</v>
      </c>
      <c r="E4" s="12" t="s">
        <v>136</v>
      </c>
      <c r="F4" s="12" t="s">
        <v>137</v>
      </c>
      <c r="G4" s="12" t="s">
        <v>221</v>
      </c>
      <c r="H4" s="12" t="s">
        <v>139</v>
      </c>
      <c r="I4" s="48" t="s">
        <v>32</v>
      </c>
      <c r="J4" s="48" t="s">
        <v>222</v>
      </c>
      <c r="K4" s="12"/>
      <c r="L4" s="12"/>
      <c r="M4" s="12"/>
      <c r="N4" s="12" t="s">
        <v>141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8" t="s">
        <v>142</v>
      </c>
      <c r="J5" s="48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8"/>
      <c r="J6" s="48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7" customHeight="1" spans="1:23">
      <c r="A7" s="12"/>
      <c r="B7" s="12"/>
      <c r="C7" s="12"/>
      <c r="D7" s="12"/>
      <c r="E7" s="12"/>
      <c r="F7" s="12"/>
      <c r="G7" s="12"/>
      <c r="H7" s="12"/>
      <c r="I7" s="48"/>
      <c r="J7" s="48" t="s">
        <v>34</v>
      </c>
      <c r="K7" s="12" t="s">
        <v>223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s="51" customFormat="1" ht="24" customHeight="1" spans="1:23">
      <c r="A9" s="9"/>
      <c r="B9" s="9"/>
      <c r="C9" s="9" t="s">
        <v>224</v>
      </c>
      <c r="D9" s="9"/>
      <c r="E9" s="9"/>
      <c r="F9" s="9"/>
      <c r="G9" s="9"/>
      <c r="H9" s="9"/>
      <c r="I9" s="57">
        <v>74000</v>
      </c>
      <c r="J9" s="57">
        <v>74000</v>
      </c>
      <c r="K9" s="57">
        <v>74000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s="51" customFormat="1" ht="24" customHeight="1" spans="1:23">
      <c r="A10" s="9" t="s">
        <v>225</v>
      </c>
      <c r="B10" s="9" t="s">
        <v>226</v>
      </c>
      <c r="C10" s="9" t="s">
        <v>224</v>
      </c>
      <c r="D10" s="9" t="s">
        <v>55</v>
      </c>
      <c r="E10" s="9" t="s">
        <v>97</v>
      </c>
      <c r="F10" s="9" t="s">
        <v>98</v>
      </c>
      <c r="G10" s="9" t="s">
        <v>227</v>
      </c>
      <c r="H10" s="9" t="s">
        <v>228</v>
      </c>
      <c r="I10" s="57">
        <v>74000</v>
      </c>
      <c r="J10" s="57">
        <v>74000</v>
      </c>
      <c r="K10" s="57">
        <v>74000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s="51" customFormat="1" ht="24" customHeight="1" spans="1:23">
      <c r="A11" s="52"/>
      <c r="B11" s="52"/>
      <c r="C11" s="9" t="s">
        <v>229</v>
      </c>
      <c r="D11" s="52"/>
      <c r="E11" s="52"/>
      <c r="F11" s="52"/>
      <c r="G11" s="52"/>
      <c r="H11" s="52"/>
      <c r="I11" s="57">
        <v>5000</v>
      </c>
      <c r="J11" s="57">
        <v>5000</v>
      </c>
      <c r="K11" s="57">
        <v>5000</v>
      </c>
      <c r="L11" s="57"/>
      <c r="M11" s="57"/>
      <c r="N11" s="57"/>
      <c r="O11" s="57"/>
      <c r="P11" s="52"/>
      <c r="Q11" s="57"/>
      <c r="R11" s="57"/>
      <c r="S11" s="57"/>
      <c r="T11" s="57"/>
      <c r="U11" s="57"/>
      <c r="V11" s="57"/>
      <c r="W11" s="57"/>
    </row>
    <row r="12" s="51" customFormat="1" ht="24" customHeight="1" spans="1:23">
      <c r="A12" s="9" t="s">
        <v>230</v>
      </c>
      <c r="B12" s="9" t="s">
        <v>231</v>
      </c>
      <c r="C12" s="9" t="s">
        <v>229</v>
      </c>
      <c r="D12" s="9" t="s">
        <v>55</v>
      </c>
      <c r="E12" s="9" t="s">
        <v>76</v>
      </c>
      <c r="F12" s="9" t="s">
        <v>75</v>
      </c>
      <c r="G12" s="9" t="s">
        <v>158</v>
      </c>
      <c r="H12" s="9" t="s">
        <v>159</v>
      </c>
      <c r="I12" s="57">
        <v>900</v>
      </c>
      <c r="J12" s="57">
        <v>900</v>
      </c>
      <c r="K12" s="57">
        <v>900</v>
      </c>
      <c r="L12" s="57"/>
      <c r="M12" s="57"/>
      <c r="N12" s="57"/>
      <c r="O12" s="57"/>
      <c r="P12" s="52"/>
      <c r="Q12" s="57"/>
      <c r="R12" s="57"/>
      <c r="S12" s="57"/>
      <c r="T12" s="57"/>
      <c r="U12" s="57"/>
      <c r="V12" s="57"/>
      <c r="W12" s="57"/>
    </row>
    <row r="13" s="51" customFormat="1" ht="24" customHeight="1" spans="1:23">
      <c r="A13" s="9" t="s">
        <v>230</v>
      </c>
      <c r="B13" s="9" t="s">
        <v>231</v>
      </c>
      <c r="C13" s="9" t="s">
        <v>229</v>
      </c>
      <c r="D13" s="9" t="s">
        <v>55</v>
      </c>
      <c r="E13" s="9" t="s">
        <v>76</v>
      </c>
      <c r="F13" s="9" t="s">
        <v>75</v>
      </c>
      <c r="G13" s="9" t="s">
        <v>158</v>
      </c>
      <c r="H13" s="9" t="s">
        <v>159</v>
      </c>
      <c r="I13" s="57">
        <v>2800</v>
      </c>
      <c r="J13" s="57">
        <v>2800</v>
      </c>
      <c r="K13" s="57">
        <v>2800</v>
      </c>
      <c r="L13" s="57"/>
      <c r="M13" s="57"/>
      <c r="N13" s="57"/>
      <c r="O13" s="57"/>
      <c r="P13" s="52"/>
      <c r="Q13" s="57"/>
      <c r="R13" s="57"/>
      <c r="S13" s="57"/>
      <c r="T13" s="57"/>
      <c r="U13" s="57"/>
      <c r="V13" s="57"/>
      <c r="W13" s="57"/>
    </row>
    <row r="14" s="51" customFormat="1" ht="24" customHeight="1" spans="1:23">
      <c r="A14" s="9" t="s">
        <v>230</v>
      </c>
      <c r="B14" s="9" t="s">
        <v>231</v>
      </c>
      <c r="C14" s="9" t="s">
        <v>229</v>
      </c>
      <c r="D14" s="9" t="s">
        <v>55</v>
      </c>
      <c r="E14" s="9" t="s">
        <v>76</v>
      </c>
      <c r="F14" s="9" t="s">
        <v>75</v>
      </c>
      <c r="G14" s="9" t="s">
        <v>158</v>
      </c>
      <c r="H14" s="9" t="s">
        <v>159</v>
      </c>
      <c r="I14" s="57">
        <v>1300</v>
      </c>
      <c r="J14" s="57">
        <v>1300</v>
      </c>
      <c r="K14" s="57">
        <v>1300</v>
      </c>
      <c r="L14" s="57"/>
      <c r="M14" s="57"/>
      <c r="N14" s="57"/>
      <c r="O14" s="57"/>
      <c r="P14" s="52"/>
      <c r="Q14" s="57"/>
      <c r="R14" s="57"/>
      <c r="S14" s="57"/>
      <c r="T14" s="57"/>
      <c r="U14" s="57"/>
      <c r="V14" s="57"/>
      <c r="W14" s="57"/>
    </row>
    <row r="15" ht="24" customHeight="1" spans="1:23">
      <c r="A15" s="11" t="s">
        <v>32</v>
      </c>
      <c r="B15" s="11"/>
      <c r="C15" s="11"/>
      <c r="D15" s="11"/>
      <c r="E15" s="11"/>
      <c r="F15" s="11"/>
      <c r="G15" s="11"/>
      <c r="H15" s="11"/>
      <c r="I15" s="10">
        <v>79000</v>
      </c>
      <c r="J15" s="10">
        <v>79000</v>
      </c>
      <c r="K15" s="10">
        <v>79000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314583333333333" right="0.314583333333333" top="1" bottom="1" header="0.5" footer="0.5"/>
  <pageSetup paperSize="9" scale="75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tabSelected="1" workbookViewId="0">
      <selection activeCell="H21" sqref="H21"/>
    </sheetView>
  </sheetViews>
  <sheetFormatPr defaultColWidth="8.85" defaultRowHeight="15" customHeight="1"/>
  <cols>
    <col min="1" max="1" width="15.875" customWidth="1"/>
    <col min="2" max="2" width="45.875" customWidth="1"/>
    <col min="3" max="3" width="8.375" customWidth="1"/>
    <col min="4" max="4" width="7.75" customWidth="1"/>
    <col min="5" max="5" width="12.5" customWidth="1"/>
    <col min="6" max="6" width="5.375" customWidth="1"/>
    <col min="7" max="7" width="5.75" customWidth="1"/>
    <col min="8" max="8" width="6.75" customWidth="1"/>
    <col min="9" max="9" width="8.75" customWidth="1"/>
    <col min="10" max="10" width="41.625" customWidth="1"/>
  </cols>
  <sheetData>
    <row r="1" customHeight="1" spans="1:10">
      <c r="A1" s="20" t="s">
        <v>232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33" t="s">
        <v>233</v>
      </c>
      <c r="B2" s="33"/>
      <c r="C2" s="33"/>
      <c r="D2" s="33"/>
      <c r="E2" s="33"/>
      <c r="F2" s="33"/>
      <c r="G2" s="33"/>
      <c r="H2" s="33"/>
      <c r="I2" s="33"/>
      <c r="J2" s="33"/>
    </row>
    <row r="3" ht="20.25" customHeight="1" spans="1:10">
      <c r="A3" s="19" t="str">
        <f>"单位名称："&amp;"新平彝族傣族自治县医疗保障局"</f>
        <v>单位名称：新平彝族傣族自治县医疗保障局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4" t="s">
        <v>234</v>
      </c>
      <c r="B4" s="34" t="s">
        <v>235</v>
      </c>
      <c r="C4" s="34" t="s">
        <v>236</v>
      </c>
      <c r="D4" s="34" t="s">
        <v>237</v>
      </c>
      <c r="E4" s="34" t="s">
        <v>238</v>
      </c>
      <c r="F4" s="34" t="s">
        <v>239</v>
      </c>
      <c r="G4" s="34" t="s">
        <v>240</v>
      </c>
      <c r="H4" s="34" t="s">
        <v>241</v>
      </c>
      <c r="I4" s="34" t="s">
        <v>242</v>
      </c>
      <c r="J4" s="34" t="s">
        <v>243</v>
      </c>
    </row>
    <row r="5" ht="20" customHeight="1" spans="1:10">
      <c r="A5" s="34"/>
      <c r="B5" s="34"/>
      <c r="C5" s="34"/>
      <c r="D5" s="34"/>
      <c r="E5" s="34"/>
      <c r="F5" s="34"/>
      <c r="G5" s="34"/>
      <c r="H5" s="34"/>
      <c r="I5" s="34"/>
      <c r="J5" s="34"/>
    </row>
    <row r="6" ht="20.25" customHeight="1" spans="1:10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</row>
    <row r="7" s="51" customFormat="1" ht="73" customHeight="1" spans="1:10">
      <c r="A7" s="52" t="s">
        <v>244</v>
      </c>
      <c r="B7" s="52" t="s">
        <v>245</v>
      </c>
      <c r="C7" s="52"/>
      <c r="D7" s="52"/>
      <c r="E7" s="52"/>
      <c r="F7" s="52"/>
      <c r="G7" s="52"/>
      <c r="H7" s="52"/>
      <c r="I7" s="52"/>
      <c r="J7" s="52"/>
    </row>
    <row r="8" s="51" customFormat="1" ht="24" customHeight="1" spans="1:10">
      <c r="A8" s="52"/>
      <c r="B8" s="52"/>
      <c r="C8" s="52" t="s">
        <v>246</v>
      </c>
      <c r="D8" s="53" t="s">
        <v>247</v>
      </c>
      <c r="E8" s="54" t="s">
        <v>248</v>
      </c>
      <c r="F8" s="41" t="s">
        <v>249</v>
      </c>
      <c r="G8" s="24" t="s">
        <v>52</v>
      </c>
      <c r="H8" s="41" t="s">
        <v>250</v>
      </c>
      <c r="I8" s="41" t="s">
        <v>251</v>
      </c>
      <c r="J8" s="54" t="s">
        <v>252</v>
      </c>
    </row>
    <row r="9" s="51" customFormat="1" ht="21" customHeight="1" spans="1:10">
      <c r="A9" s="52"/>
      <c r="B9" s="52"/>
      <c r="C9" s="52" t="s">
        <v>246</v>
      </c>
      <c r="D9" s="53" t="s">
        <v>247</v>
      </c>
      <c r="E9" s="54" t="s">
        <v>253</v>
      </c>
      <c r="F9" s="41" t="s">
        <v>249</v>
      </c>
      <c r="G9" s="24" t="s">
        <v>70</v>
      </c>
      <c r="H9" s="41" t="s">
        <v>254</v>
      </c>
      <c r="I9" s="41" t="s">
        <v>251</v>
      </c>
      <c r="J9" s="54" t="s">
        <v>255</v>
      </c>
    </row>
    <row r="10" s="51" customFormat="1" ht="25" customHeight="1" spans="1:10">
      <c r="A10" s="52"/>
      <c r="B10" s="52"/>
      <c r="C10" s="52" t="s">
        <v>246</v>
      </c>
      <c r="D10" s="53" t="s">
        <v>247</v>
      </c>
      <c r="E10" s="54" t="s">
        <v>256</v>
      </c>
      <c r="F10" s="41" t="s">
        <v>249</v>
      </c>
      <c r="G10" s="24" t="s">
        <v>70</v>
      </c>
      <c r="H10" s="41" t="s">
        <v>257</v>
      </c>
      <c r="I10" s="41" t="s">
        <v>251</v>
      </c>
      <c r="J10" s="54" t="s">
        <v>258</v>
      </c>
    </row>
    <row r="11" s="51" customFormat="1" ht="23" customHeight="1" spans="1:10">
      <c r="A11" s="52"/>
      <c r="B11" s="52"/>
      <c r="C11" s="52" t="s">
        <v>246</v>
      </c>
      <c r="D11" s="53" t="s">
        <v>259</v>
      </c>
      <c r="E11" s="54" t="s">
        <v>260</v>
      </c>
      <c r="F11" s="41" t="s">
        <v>249</v>
      </c>
      <c r="G11" s="24" t="s">
        <v>261</v>
      </c>
      <c r="H11" s="41" t="s">
        <v>262</v>
      </c>
      <c r="I11" s="41" t="s">
        <v>251</v>
      </c>
      <c r="J11" s="54" t="s">
        <v>263</v>
      </c>
    </row>
    <row r="12" s="51" customFormat="1" ht="20" customHeight="1" spans="1:10">
      <c r="A12" s="52"/>
      <c r="B12" s="52"/>
      <c r="C12" s="52" t="s">
        <v>246</v>
      </c>
      <c r="D12" s="53" t="s">
        <v>259</v>
      </c>
      <c r="E12" s="54" t="s">
        <v>264</v>
      </c>
      <c r="F12" s="41" t="s">
        <v>265</v>
      </c>
      <c r="G12" s="24" t="s">
        <v>266</v>
      </c>
      <c r="H12" s="41" t="s">
        <v>262</v>
      </c>
      <c r="I12" s="41" t="s">
        <v>251</v>
      </c>
      <c r="J12" s="54" t="s">
        <v>267</v>
      </c>
    </row>
    <row r="13" s="51" customFormat="1" ht="39" customHeight="1" spans="1:10">
      <c r="A13" s="52"/>
      <c r="B13" s="52"/>
      <c r="C13" s="52" t="s">
        <v>268</v>
      </c>
      <c r="D13" s="53" t="s">
        <v>269</v>
      </c>
      <c r="E13" s="54" t="s">
        <v>270</v>
      </c>
      <c r="F13" s="41" t="s">
        <v>265</v>
      </c>
      <c r="G13" s="24" t="s">
        <v>271</v>
      </c>
      <c r="H13" s="41" t="s">
        <v>262</v>
      </c>
      <c r="I13" s="41" t="s">
        <v>272</v>
      </c>
      <c r="J13" s="54" t="s">
        <v>273</v>
      </c>
    </row>
    <row r="14" s="51" customFormat="1" ht="24" customHeight="1" spans="1:10">
      <c r="A14" s="52"/>
      <c r="B14" s="52"/>
      <c r="C14" s="52" t="s">
        <v>274</v>
      </c>
      <c r="D14" s="53" t="s">
        <v>275</v>
      </c>
      <c r="E14" s="54" t="s">
        <v>276</v>
      </c>
      <c r="F14" s="41" t="s">
        <v>249</v>
      </c>
      <c r="G14" s="24" t="s">
        <v>277</v>
      </c>
      <c r="H14" s="41" t="s">
        <v>262</v>
      </c>
      <c r="I14" s="41" t="s">
        <v>251</v>
      </c>
      <c r="J14" s="54" t="s">
        <v>278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393055555555556" right="0.314583333333333" top="0.472222222222222" bottom="0.393055555555556" header="0.5" footer="0.5"/>
  <pageSetup paperSize="9" scale="90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21" sqref="A21"/>
    </sheetView>
  </sheetViews>
  <sheetFormatPr defaultColWidth="8.85" defaultRowHeight="15" customHeight="1" outlineLevelCol="5"/>
  <cols>
    <col min="1" max="1" width="26.875" customWidth="1"/>
    <col min="2" max="2" width="16.125" customWidth="1"/>
    <col min="3" max="3" width="27.375" customWidth="1"/>
    <col min="4" max="4" width="19.375" customWidth="1"/>
    <col min="5" max="6" width="21.25" customWidth="1"/>
  </cols>
  <sheetData>
    <row r="1" ht="18.75" customHeight="1" spans="1:6">
      <c r="A1" s="1"/>
      <c r="B1" s="1"/>
      <c r="C1" s="1"/>
      <c r="D1" s="1"/>
      <c r="E1" s="1"/>
      <c r="F1" s="44" t="s">
        <v>279</v>
      </c>
    </row>
    <row r="2" ht="37.5" customHeight="1" spans="1:6">
      <c r="A2" s="3" t="s">
        <v>280</v>
      </c>
      <c r="B2" s="3"/>
      <c r="C2" s="3"/>
      <c r="D2" s="3"/>
      <c r="E2" s="3"/>
      <c r="F2" s="3"/>
    </row>
    <row r="3" ht="18.75" customHeight="1" spans="1:6">
      <c r="A3" s="45" t="str">
        <f>"单位名称："&amp;"新平彝族傣族自治县医疗保障局"</f>
        <v>单位名称：新平彝族傣族自治县医疗保障局</v>
      </c>
      <c r="B3" s="45"/>
      <c r="C3" s="45"/>
      <c r="D3" s="46"/>
      <c r="E3" s="46"/>
      <c r="F3" s="47" t="s">
        <v>29</v>
      </c>
    </row>
    <row r="4" ht="18.75" customHeight="1" spans="1:6">
      <c r="A4" s="12" t="s">
        <v>133</v>
      </c>
      <c r="B4" s="12" t="s">
        <v>59</v>
      </c>
      <c r="C4" s="12" t="s">
        <v>60</v>
      </c>
      <c r="D4" s="48" t="s">
        <v>281</v>
      </c>
      <c r="E4" s="48"/>
      <c r="F4" s="48"/>
    </row>
    <row r="5" ht="18.75" customHeight="1" spans="1:6">
      <c r="A5" s="12" t="s">
        <v>59</v>
      </c>
      <c r="B5" s="12" t="s">
        <v>59</v>
      </c>
      <c r="C5" s="12" t="s">
        <v>60</v>
      </c>
      <c r="D5" s="48" t="s">
        <v>34</v>
      </c>
      <c r="E5" s="48" t="s">
        <v>63</v>
      </c>
      <c r="F5" s="48" t="s">
        <v>64</v>
      </c>
    </row>
    <row r="6" ht="18.75" customHeight="1" spans="1:6">
      <c r="A6" s="13" t="s">
        <v>46</v>
      </c>
      <c r="B6" s="13"/>
      <c r="C6" s="13" t="s">
        <v>70</v>
      </c>
      <c r="D6" s="13" t="s">
        <v>48</v>
      </c>
      <c r="E6" s="13" t="s">
        <v>49</v>
      </c>
      <c r="F6" s="13" t="s">
        <v>50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9" t="s">
        <v>105</v>
      </c>
      <c r="B8" s="49"/>
      <c r="C8" s="49"/>
      <c r="D8" s="50"/>
      <c r="E8" s="50"/>
      <c r="F8" s="50"/>
    </row>
    <row r="9" customHeight="1" spans="1:1">
      <c r="A9" s="26" t="s">
        <v>282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selection activeCell="U16" sqref="U16:U17"/>
    </sheetView>
  </sheetViews>
  <sheetFormatPr defaultColWidth="8.85" defaultRowHeight="15" customHeight="1"/>
  <cols>
    <col min="1" max="1" width="14.625" customWidth="1"/>
    <col min="2" max="2" width="12.75" customWidth="1"/>
    <col min="3" max="3" width="27.75" customWidth="1"/>
    <col min="4" max="4" width="4.75" customWidth="1"/>
    <col min="5" max="6" width="5.25" customWidth="1"/>
    <col min="7" max="7" width="9.125" customWidth="1"/>
    <col min="8" max="8" width="9" customWidth="1"/>
    <col min="9" max="16" width="5.625" customWidth="1"/>
    <col min="17" max="17" width="8" customWidth="1"/>
  </cols>
  <sheetData>
    <row r="1" customHeight="1" spans="1:17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20" t="s">
        <v>283</v>
      </c>
    </row>
    <row r="2" ht="45" customHeight="1" spans="1:17">
      <c r="A2" s="33" t="s">
        <v>284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42"/>
      <c r="O2" s="42"/>
      <c r="P2" s="42"/>
      <c r="Q2" s="42"/>
    </row>
    <row r="3" ht="20.25" customHeight="1" spans="1:17">
      <c r="A3" s="19" t="str">
        <f>"单位名称："&amp;"新平彝族傣族自治县医疗保障局"</f>
        <v>单位名称：新平彝族傣族自治县医疗保障局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29</v>
      </c>
    </row>
    <row r="4" ht="20.25" customHeight="1" spans="1:17">
      <c r="A4" s="22" t="s">
        <v>285</v>
      </c>
      <c r="B4" s="22" t="s">
        <v>286</v>
      </c>
      <c r="C4" s="22" t="s">
        <v>287</v>
      </c>
      <c r="D4" s="22" t="s">
        <v>288</v>
      </c>
      <c r="E4" s="22" t="s">
        <v>289</v>
      </c>
      <c r="F4" s="22" t="s">
        <v>290</v>
      </c>
      <c r="G4" s="22" t="s">
        <v>140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291</v>
      </c>
      <c r="B5" s="22" t="s">
        <v>286</v>
      </c>
      <c r="C5" s="22" t="s">
        <v>287</v>
      </c>
      <c r="D5" s="22" t="s">
        <v>288</v>
      </c>
      <c r="E5" s="22" t="s">
        <v>289</v>
      </c>
      <c r="F5" s="22" t="s">
        <v>290</v>
      </c>
      <c r="G5" s="22" t="s">
        <v>32</v>
      </c>
      <c r="H5" s="22" t="s">
        <v>35</v>
      </c>
      <c r="I5" s="22" t="s">
        <v>292</v>
      </c>
      <c r="J5" s="22" t="s">
        <v>293</v>
      </c>
      <c r="K5" s="22" t="s">
        <v>38</v>
      </c>
      <c r="L5" s="22" t="s">
        <v>294</v>
      </c>
      <c r="M5" s="22" t="s">
        <v>62</v>
      </c>
      <c r="N5" s="22"/>
      <c r="O5" s="22"/>
      <c r="P5" s="22"/>
      <c r="Q5" s="22"/>
    </row>
    <row r="6" ht="52" customHeight="1" spans="1:17">
      <c r="A6" s="22"/>
      <c r="B6" s="22"/>
      <c r="C6" s="22"/>
      <c r="D6" s="22"/>
      <c r="E6" s="22"/>
      <c r="F6" s="22"/>
      <c r="G6" s="22"/>
      <c r="H6" s="22" t="s">
        <v>34</v>
      </c>
      <c r="I6" s="22"/>
      <c r="J6" s="22"/>
      <c r="K6" s="22"/>
      <c r="L6" s="22" t="s">
        <v>34</v>
      </c>
      <c r="M6" s="22" t="s">
        <v>41</v>
      </c>
      <c r="N6" s="22" t="s">
        <v>42</v>
      </c>
      <c r="O6" s="43" t="s">
        <v>43</v>
      </c>
      <c r="P6" s="43" t="s">
        <v>44</v>
      </c>
      <c r="Q6" s="43" t="s">
        <v>45</v>
      </c>
    </row>
    <row r="7" ht="20.25" customHeight="1" spans="1:17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</row>
    <row r="8" ht="20.25" customHeight="1" spans="1:17">
      <c r="A8" s="39" t="s">
        <v>150</v>
      </c>
      <c r="B8" s="23"/>
      <c r="C8" s="23"/>
      <c r="D8" s="40"/>
      <c r="E8" s="40"/>
      <c r="F8" s="40"/>
      <c r="G8" s="40">
        <v>19400</v>
      </c>
      <c r="H8" s="40">
        <v>19400</v>
      </c>
      <c r="I8" s="40"/>
      <c r="J8" s="36"/>
      <c r="K8" s="36"/>
      <c r="L8" s="40"/>
      <c r="M8" s="40"/>
      <c r="N8" s="40"/>
      <c r="O8" s="40"/>
      <c r="P8" s="40"/>
      <c r="Q8" s="40"/>
    </row>
    <row r="9" ht="20.25" customHeight="1" spans="1:17">
      <c r="A9" s="23"/>
      <c r="B9" s="23" t="s">
        <v>295</v>
      </c>
      <c r="C9" s="23" t="str">
        <f>"C23120301"&amp;"  "&amp;"车辆维修和保养服务"</f>
        <v>C23120301  车辆维修和保养服务</v>
      </c>
      <c r="D9" s="41" t="s">
        <v>257</v>
      </c>
      <c r="E9" s="24">
        <v>2</v>
      </c>
      <c r="F9" s="40"/>
      <c r="G9" s="40">
        <v>7000</v>
      </c>
      <c r="H9" s="36">
        <v>7000</v>
      </c>
      <c r="I9" s="36"/>
      <c r="J9" s="36"/>
      <c r="K9" s="36"/>
      <c r="L9" s="40"/>
      <c r="M9" s="40"/>
      <c r="N9" s="40"/>
      <c r="O9" s="40"/>
      <c r="P9" s="40"/>
      <c r="Q9" s="40"/>
    </row>
    <row r="10" ht="20.25" customHeight="1" spans="1:17">
      <c r="A10" s="23"/>
      <c r="B10" s="23" t="s">
        <v>296</v>
      </c>
      <c r="C10" s="23" t="str">
        <f>"C23120302"&amp;"  "&amp;"车辆加油、添加燃料服务"</f>
        <v>C23120302  车辆加油、添加燃料服务</v>
      </c>
      <c r="D10" s="41" t="s">
        <v>257</v>
      </c>
      <c r="E10" s="24">
        <v>3</v>
      </c>
      <c r="F10" s="40"/>
      <c r="G10" s="40">
        <v>9000</v>
      </c>
      <c r="H10" s="36">
        <v>9000</v>
      </c>
      <c r="I10" s="36"/>
      <c r="J10" s="36"/>
      <c r="K10" s="36"/>
      <c r="L10" s="40"/>
      <c r="M10" s="40"/>
      <c r="N10" s="40"/>
      <c r="O10" s="40"/>
      <c r="P10" s="40"/>
      <c r="Q10" s="40"/>
    </row>
    <row r="11" ht="20.25" customHeight="1" spans="1:17">
      <c r="A11" s="23"/>
      <c r="B11" s="23" t="s">
        <v>297</v>
      </c>
      <c r="C11" s="23" t="str">
        <f>"C1804010201"&amp;"  "&amp;"机动车保险服务"</f>
        <v>C1804010201  机动车保险服务</v>
      </c>
      <c r="D11" s="41" t="s">
        <v>298</v>
      </c>
      <c r="E11" s="24">
        <v>1</v>
      </c>
      <c r="F11" s="40"/>
      <c r="G11" s="40">
        <v>3400</v>
      </c>
      <c r="H11" s="36">
        <v>3400</v>
      </c>
      <c r="I11" s="36"/>
      <c r="J11" s="36"/>
      <c r="K11" s="36"/>
      <c r="L11" s="40"/>
      <c r="M11" s="40"/>
      <c r="N11" s="40"/>
      <c r="O11" s="40"/>
      <c r="P11" s="40"/>
      <c r="Q11" s="40"/>
    </row>
    <row r="12" ht="20.25" customHeight="1" spans="1:17">
      <c r="A12" s="24" t="s">
        <v>32</v>
      </c>
      <c r="B12" s="24"/>
      <c r="C12" s="24"/>
      <c r="D12" s="41"/>
      <c r="E12" s="41"/>
      <c r="F12" s="40"/>
      <c r="G12" s="40">
        <v>19400</v>
      </c>
      <c r="H12" s="40">
        <v>19400</v>
      </c>
      <c r="I12" s="40"/>
      <c r="J12" s="40"/>
      <c r="K12" s="40"/>
      <c r="L12" s="40"/>
      <c r="M12" s="40"/>
      <c r="N12" s="40"/>
      <c r="O12" s="40"/>
      <c r="P12" s="40"/>
      <c r="Q12" s="40"/>
    </row>
  </sheetData>
  <mergeCells count="17">
    <mergeCell ref="A1:M1"/>
    <mergeCell ref="A2:Q2"/>
    <mergeCell ref="A3:M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393055555555556" right="0.236111111111111" top="1" bottom="1" header="0.5" footer="0.5"/>
  <pageSetup paperSize="9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F23" sqref="F23"/>
    </sheetView>
  </sheetViews>
  <sheetFormatPr defaultColWidth="8.85" defaultRowHeight="15" customHeight="1"/>
  <cols>
    <col min="1" max="1" width="12.625" customWidth="1"/>
    <col min="2" max="2" width="11.5" customWidth="1"/>
    <col min="3" max="3" width="12.625" customWidth="1"/>
    <col min="4" max="14" width="9.125" customWidth="1"/>
  </cols>
  <sheetData>
    <row r="1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299</v>
      </c>
    </row>
    <row r="2" ht="45" customHeight="1" spans="1:14">
      <c r="A2" s="33" t="s">
        <v>300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0.25" customHeight="1" spans="1:14">
      <c r="A3" s="19" t="str">
        <f>"单位名称："&amp;"新平彝族傣族自治县医疗保障局"</f>
        <v>单位名称：新平彝族傣族自治县医疗保障局</v>
      </c>
      <c r="B3" s="19"/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20" t="s">
        <v>29</v>
      </c>
    </row>
    <row r="4" ht="27.15" customHeight="1" spans="1:14">
      <c r="A4" s="34" t="s">
        <v>285</v>
      </c>
      <c r="B4" s="34" t="s">
        <v>301</v>
      </c>
      <c r="C4" s="34" t="s">
        <v>302</v>
      </c>
      <c r="D4" s="34" t="s">
        <v>140</v>
      </c>
      <c r="E4" s="34"/>
      <c r="F4" s="34"/>
      <c r="G4" s="34"/>
      <c r="H4" s="34"/>
      <c r="I4" s="34"/>
      <c r="J4" s="34"/>
      <c r="K4" s="34"/>
      <c r="L4" s="34"/>
      <c r="M4" s="34"/>
      <c r="N4" s="34"/>
    </row>
    <row r="5" ht="23.4" customHeight="1" spans="1:14">
      <c r="A5" s="34" t="s">
        <v>291</v>
      </c>
      <c r="B5" s="34"/>
      <c r="C5" s="34" t="s">
        <v>303</v>
      </c>
      <c r="D5" s="34" t="s">
        <v>32</v>
      </c>
      <c r="E5" s="34" t="s">
        <v>35</v>
      </c>
      <c r="F5" s="34" t="s">
        <v>292</v>
      </c>
      <c r="G5" s="34" t="s">
        <v>293</v>
      </c>
      <c r="H5" s="34" t="s">
        <v>38</v>
      </c>
      <c r="I5" s="34" t="s">
        <v>294</v>
      </c>
      <c r="J5" s="34"/>
      <c r="K5" s="34"/>
      <c r="L5" s="34"/>
      <c r="M5" s="34"/>
      <c r="N5" s="34"/>
    </row>
    <row r="6" ht="41" customHeight="1" spans="1:14">
      <c r="A6" s="34"/>
      <c r="B6" s="34"/>
      <c r="C6" s="34"/>
      <c r="D6" s="34"/>
      <c r="E6" s="34" t="s">
        <v>34</v>
      </c>
      <c r="F6" s="34"/>
      <c r="G6" s="34"/>
      <c r="H6" s="34"/>
      <c r="I6" s="34" t="s">
        <v>34</v>
      </c>
      <c r="J6" s="34" t="s">
        <v>41</v>
      </c>
      <c r="K6" s="34" t="s">
        <v>42</v>
      </c>
      <c r="L6" s="37" t="s">
        <v>43</v>
      </c>
      <c r="M6" s="37" t="s">
        <v>44</v>
      </c>
      <c r="N6" s="37" t="s">
        <v>45</v>
      </c>
    </row>
    <row r="7" ht="20.25" customHeight="1" spans="1:14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</row>
    <row r="8" ht="20.25" customHeight="1" spans="1:14">
      <c r="A8" s="23"/>
      <c r="B8" s="23"/>
      <c r="C8" s="23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ht="20.25" customHeight="1" spans="1:14">
      <c r="A9" s="23"/>
      <c r="B9" s="23"/>
      <c r="C9" s="23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ht="20.25" customHeight="1" spans="1:14">
      <c r="A10" s="24" t="s">
        <v>32</v>
      </c>
      <c r="B10" s="24"/>
      <c r="C10" s="2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customHeight="1" spans="1:1">
      <c r="A11" s="26" t="s">
        <v>282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590277777777778" right="0.393055555555556" top="1" bottom="1" header="0.5" footer="0.5"/>
  <pageSetup paperSize="9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P9"/>
  <sheetViews>
    <sheetView showZeros="0" workbookViewId="0">
      <selection activeCell="D21" sqref="D21"/>
    </sheetView>
  </sheetViews>
  <sheetFormatPr defaultColWidth="8.85" defaultRowHeight="15" customHeight="1"/>
  <cols>
    <col min="1" max="1" width="16.875" customWidth="1"/>
    <col min="2" max="6" width="8.625" customWidth="1"/>
    <col min="7" max="15" width="8.125" customWidth="1"/>
    <col min="16" max="16" width="8.625" customWidth="1"/>
  </cols>
  <sheetData>
    <row r="1" ht="24.15" customHeight="1" spans="1:16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 t="s">
        <v>304</v>
      </c>
    </row>
    <row r="2" ht="45.15" customHeight="1" spans="1:16">
      <c r="A2" s="27" t="s">
        <v>305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ht="18.75" customHeight="1" spans="1:16">
      <c r="A3" s="19" t="str">
        <f>"单位名称："&amp;"新平彝族傣族自治县医疗保障局"</f>
        <v>单位名称：新平彝族傣族自治县医疗保障局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 t="s">
        <v>29</v>
      </c>
    </row>
    <row r="4" ht="22.5" customHeight="1" spans="1:16">
      <c r="A4" s="30" t="s">
        <v>306</v>
      </c>
      <c r="B4" s="30" t="s">
        <v>140</v>
      </c>
      <c r="C4" s="30"/>
      <c r="D4" s="30"/>
      <c r="E4" s="30" t="s">
        <v>307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ht="35" customHeight="1" spans="1:16">
      <c r="A5" s="30"/>
      <c r="B5" s="30" t="s">
        <v>32</v>
      </c>
      <c r="C5" s="30" t="s">
        <v>35</v>
      </c>
      <c r="D5" s="30" t="s">
        <v>292</v>
      </c>
      <c r="E5" s="31" t="s">
        <v>308</v>
      </c>
      <c r="F5" s="31" t="s">
        <v>309</v>
      </c>
      <c r="G5" s="31" t="s">
        <v>310</v>
      </c>
      <c r="H5" s="31" t="s">
        <v>311</v>
      </c>
      <c r="I5" s="31" t="s">
        <v>312</v>
      </c>
      <c r="J5" s="31" t="s">
        <v>313</v>
      </c>
      <c r="K5" s="31" t="s">
        <v>314</v>
      </c>
      <c r="L5" s="31" t="s">
        <v>315</v>
      </c>
      <c r="M5" s="31" t="s">
        <v>316</v>
      </c>
      <c r="N5" s="31" t="s">
        <v>317</v>
      </c>
      <c r="O5" s="31" t="s">
        <v>318</v>
      </c>
      <c r="P5" s="32" t="s">
        <v>319</v>
      </c>
    </row>
    <row r="6" ht="18.75" customHeight="1" spans="1:16">
      <c r="A6" s="24" t="s">
        <v>46</v>
      </c>
      <c r="B6" s="24" t="s">
        <v>70</v>
      </c>
      <c r="C6" s="24" t="s">
        <v>47</v>
      </c>
      <c r="D6" s="24" t="s">
        <v>48</v>
      </c>
      <c r="E6" s="24" t="s">
        <v>49</v>
      </c>
      <c r="F6" s="24" t="s">
        <v>50</v>
      </c>
      <c r="G6" s="24" t="s">
        <v>51</v>
      </c>
      <c r="H6" s="24" t="s">
        <v>52</v>
      </c>
      <c r="I6" s="24" t="s">
        <v>53</v>
      </c>
      <c r="J6" s="24" t="s">
        <v>71</v>
      </c>
      <c r="K6" s="24" t="s">
        <v>320</v>
      </c>
      <c r="L6" s="24" t="s">
        <v>321</v>
      </c>
      <c r="M6" s="24" t="s">
        <v>322</v>
      </c>
      <c r="N6" s="24" t="s">
        <v>323</v>
      </c>
      <c r="O6" s="24" t="s">
        <v>324</v>
      </c>
      <c r="P6" s="24" t="s">
        <v>325</v>
      </c>
    </row>
    <row r="7" ht="18.75" customHeight="1" spans="1:16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ht="18.75" customHeight="1" spans="1:16">
      <c r="A8" s="2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customHeight="1" spans="1:1">
      <c r="A9" s="18" t="s">
        <v>282</v>
      </c>
    </row>
  </sheetData>
  <mergeCells count="5">
    <mergeCell ref="A2:P2"/>
    <mergeCell ref="A3:C3"/>
    <mergeCell ref="B4:D4"/>
    <mergeCell ref="E4:P4"/>
    <mergeCell ref="A4:A5"/>
  </mergeCells>
  <pageMargins left="0.472222222222222" right="0.196527777777778" top="1" bottom="1" header="0.5" footer="0.5"/>
  <pageSetup paperSize="9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B19" sqref="B19"/>
    </sheetView>
  </sheetViews>
  <sheetFormatPr defaultColWidth="8.85" defaultRowHeight="15" customHeight="1" outlineLevelRow="7"/>
  <cols>
    <col min="1" max="1" width="18.125" customWidth="1"/>
    <col min="2" max="2" width="15.5" customWidth="1"/>
    <col min="3" max="10" width="13.62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326</v>
      </c>
    </row>
    <row r="2" ht="52.05" customHeight="1" spans="1:10">
      <c r="A2" s="27" t="s">
        <v>327</v>
      </c>
      <c r="B2" s="28"/>
      <c r="C2" s="28"/>
      <c r="D2" s="28"/>
      <c r="E2" s="28"/>
      <c r="F2" s="28"/>
      <c r="G2" s="28"/>
      <c r="H2" s="28"/>
      <c r="I2" s="28"/>
      <c r="J2" s="28"/>
    </row>
    <row r="3" ht="21.3" customHeight="1" spans="1:10">
      <c r="A3" s="19" t="str">
        <f>"单位名称："&amp;"新平彝族傣族自治县医疗保障局"</f>
        <v>单位名称：新平彝族傣族自治县医疗保障局</v>
      </c>
      <c r="B3" s="19"/>
      <c r="C3" s="19"/>
      <c r="D3" s="29"/>
      <c r="E3" s="29"/>
      <c r="F3" s="29"/>
      <c r="G3" s="29"/>
      <c r="H3" s="29"/>
      <c r="I3" s="29"/>
      <c r="J3" s="29"/>
    </row>
    <row r="4" ht="27.15" customHeight="1" spans="1:10">
      <c r="A4" s="22" t="s">
        <v>234</v>
      </c>
      <c r="B4" s="22" t="s">
        <v>235</v>
      </c>
      <c r="C4" s="22" t="s">
        <v>236</v>
      </c>
      <c r="D4" s="22" t="s">
        <v>237</v>
      </c>
      <c r="E4" s="22" t="s">
        <v>238</v>
      </c>
      <c r="F4" s="22" t="s">
        <v>239</v>
      </c>
      <c r="G4" s="22" t="s">
        <v>240</v>
      </c>
      <c r="H4" s="22" t="s">
        <v>241</v>
      </c>
      <c r="I4" s="22" t="s">
        <v>242</v>
      </c>
      <c r="J4" s="22" t="s">
        <v>243</v>
      </c>
    </row>
    <row r="5" ht="18.75" customHeight="1" spans="1:10">
      <c r="A5" s="22" t="s">
        <v>46</v>
      </c>
      <c r="B5" s="22" t="s">
        <v>70</v>
      </c>
      <c r="C5" s="22" t="s">
        <v>47</v>
      </c>
      <c r="D5" s="22" t="s">
        <v>48</v>
      </c>
      <c r="E5" s="22" t="s">
        <v>49</v>
      </c>
      <c r="F5" s="22" t="s">
        <v>50</v>
      </c>
      <c r="G5" s="22" t="s">
        <v>51</v>
      </c>
      <c r="H5" s="22" t="s">
        <v>52</v>
      </c>
      <c r="I5" s="22" t="s">
        <v>53</v>
      </c>
      <c r="J5" s="22" t="s">
        <v>71</v>
      </c>
    </row>
    <row r="6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1">
      <c r="A8" s="18" t="s">
        <v>282</v>
      </c>
    </row>
  </sheetData>
  <mergeCells count="2">
    <mergeCell ref="A2:J2"/>
    <mergeCell ref="A3:C3"/>
  </mergeCells>
  <pageMargins left="0.393055555555556" right="0.314583333333333" top="1" bottom="1" header="0.5" footer="0.5"/>
  <pageSetup paperSize="9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selection activeCell="C20" sqref="C20"/>
    </sheetView>
  </sheetViews>
  <sheetFormatPr defaultColWidth="8.85" defaultRowHeight="15" customHeight="1" outlineLevelCol="7"/>
  <cols>
    <col min="1" max="5" width="17.625" customWidth="1"/>
    <col min="6" max="8" width="16.625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0" t="s">
        <v>328</v>
      </c>
    </row>
    <row r="2" ht="41.4" customHeight="1" spans="1:8">
      <c r="A2" s="21" t="s">
        <v>329</v>
      </c>
      <c r="B2" s="21"/>
      <c r="C2" s="21"/>
      <c r="D2" s="21"/>
      <c r="E2" s="21"/>
      <c r="F2" s="21"/>
      <c r="G2" s="21"/>
      <c r="H2" s="21"/>
    </row>
    <row r="3" ht="18.75" customHeight="1" spans="1:8">
      <c r="A3" s="19" t="str">
        <f>"单位名称："&amp;"新平彝族傣族自治县医疗保障局"</f>
        <v>单位名称：新平彝族傣族自治县医疗保障局</v>
      </c>
      <c r="B3" s="19"/>
      <c r="C3" s="19"/>
      <c r="D3" s="19"/>
      <c r="E3" s="19"/>
      <c r="F3" s="19"/>
      <c r="G3" s="19"/>
      <c r="H3" s="19"/>
    </row>
    <row r="4" ht="18.75" customHeight="1" spans="1:8">
      <c r="A4" s="22" t="s">
        <v>133</v>
      </c>
      <c r="B4" s="22" t="s">
        <v>330</v>
      </c>
      <c r="C4" s="22" t="s">
        <v>331</v>
      </c>
      <c r="D4" s="22" t="s">
        <v>332</v>
      </c>
      <c r="E4" s="22" t="s">
        <v>288</v>
      </c>
      <c r="F4" s="22" t="s">
        <v>333</v>
      </c>
      <c r="G4" s="22"/>
      <c r="H4" s="22"/>
    </row>
    <row r="5" ht="18.75" customHeight="1" spans="1:8">
      <c r="A5" s="22"/>
      <c r="B5" s="22"/>
      <c r="C5" s="22"/>
      <c r="D5" s="22"/>
      <c r="E5" s="22"/>
      <c r="F5" s="22" t="s">
        <v>289</v>
      </c>
      <c r="G5" s="22" t="s">
        <v>334</v>
      </c>
      <c r="H5" s="22" t="s">
        <v>335</v>
      </c>
    </row>
    <row r="6" ht="18.75" customHeight="1" spans="1:8">
      <c r="A6" s="22" t="s">
        <v>46</v>
      </c>
      <c r="B6" s="22" t="s">
        <v>70</v>
      </c>
      <c r="C6" s="22" t="s">
        <v>47</v>
      </c>
      <c r="D6" s="22" t="s">
        <v>48</v>
      </c>
      <c r="E6" s="22" t="s">
        <v>49</v>
      </c>
      <c r="F6" s="22" t="s">
        <v>50</v>
      </c>
      <c r="G6" s="22" t="s">
        <v>51</v>
      </c>
      <c r="H6" s="22" t="s">
        <v>52</v>
      </c>
    </row>
    <row r="7" ht="18.75" customHeight="1" spans="1:8">
      <c r="A7" s="23"/>
      <c r="B7" s="23"/>
      <c r="C7" s="23"/>
      <c r="D7" s="23"/>
      <c r="E7" s="24"/>
      <c r="F7" s="24"/>
      <c r="G7" s="16"/>
      <c r="H7" s="16"/>
    </row>
    <row r="8" ht="18.75" customHeight="1" spans="1:8">
      <c r="A8" s="25"/>
      <c r="B8" s="23"/>
      <c r="C8" s="23"/>
      <c r="D8" s="23"/>
      <c r="E8" s="24"/>
      <c r="F8" s="24"/>
      <c r="G8" s="16"/>
      <c r="H8" s="16"/>
    </row>
    <row r="9" ht="18.75" customHeight="1" spans="1:8">
      <c r="A9" s="25"/>
      <c r="B9" s="23"/>
      <c r="C9" s="23"/>
      <c r="D9" s="23"/>
      <c r="E9" s="24"/>
      <c r="F9" s="24"/>
      <c r="G9" s="16"/>
      <c r="H9" s="16"/>
    </row>
    <row r="10" customHeight="1" spans="1:1">
      <c r="A10" s="26" t="s">
        <v>282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590277777777778" right="0.472222222222222" top="1" bottom="1" header="0.5" footer="0.5"/>
  <pageSetup paperSize="9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topLeftCell="A2" workbookViewId="0">
      <selection activeCell="D21" sqref="D21"/>
    </sheetView>
  </sheetViews>
  <sheetFormatPr defaultColWidth="8.85" defaultRowHeight="15" customHeight="1"/>
  <cols>
    <col min="1" max="11" width="12.62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336</v>
      </c>
    </row>
    <row r="2" ht="45" customHeight="1" spans="1:11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"单位名称："&amp;"新平彝族傣族自治县医疗保障局"</f>
        <v>单位名称：新平彝族傣族自治县医疗保障局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219</v>
      </c>
      <c r="B4" s="12" t="s">
        <v>135</v>
      </c>
      <c r="C4" s="12" t="s">
        <v>220</v>
      </c>
      <c r="D4" s="12" t="s">
        <v>136</v>
      </c>
      <c r="E4" s="12" t="s">
        <v>137</v>
      </c>
      <c r="F4" s="12" t="s">
        <v>221</v>
      </c>
      <c r="G4" s="12" t="s">
        <v>139</v>
      </c>
      <c r="H4" s="12" t="s">
        <v>32</v>
      </c>
      <c r="I4" s="12" t="s">
        <v>338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s="18" t="s">
        <v>282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590277777777778" right="0.393055555555556" top="1" bottom="1" header="0.5" footer="0.5"/>
  <pageSetup paperSize="9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9"/>
  <sheetViews>
    <sheetView showZeros="0" workbookViewId="0">
      <selection activeCell="E17" sqref="E17"/>
    </sheetView>
  </sheetViews>
  <sheetFormatPr defaultColWidth="8.85" defaultRowHeight="15" customHeight="1" outlineLevelCol="6"/>
  <cols>
    <col min="1" max="1" width="26.25" customWidth="1"/>
    <col min="2" max="2" width="16.125" customWidth="1"/>
    <col min="3" max="3" width="30.375" customWidth="1"/>
    <col min="4" max="7" width="16.625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339</v>
      </c>
    </row>
    <row r="2" ht="45" customHeight="1" spans="1:7">
      <c r="A2" s="3" t="s">
        <v>340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"单位名称："&amp;"新平彝族傣族自治县医疗保障局"</f>
        <v>单位名称：新平彝族傣族自治县医疗保障局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220</v>
      </c>
      <c r="B4" s="6" t="s">
        <v>219</v>
      </c>
      <c r="C4" s="6" t="s">
        <v>135</v>
      </c>
      <c r="D4" s="6" t="s">
        <v>341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55</v>
      </c>
      <c r="B8" s="8" t="s">
        <v>230</v>
      </c>
      <c r="C8" s="9" t="s">
        <v>229</v>
      </c>
      <c r="D8" s="8" t="s">
        <v>342</v>
      </c>
      <c r="E8" s="10">
        <v>5000</v>
      </c>
      <c r="F8" s="10"/>
      <c r="G8" s="10"/>
    </row>
    <row r="9" ht="20.25" customHeight="1" spans="1:7">
      <c r="A9" s="11" t="s">
        <v>32</v>
      </c>
      <c r="B9" s="11"/>
      <c r="C9" s="11"/>
      <c r="D9" s="11"/>
      <c r="E9" s="10">
        <v>5000</v>
      </c>
      <c r="F9" s="10"/>
      <c r="G9" s="10"/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511805555555556" right="0.472222222222222" top="1" bottom="1" header="0.5" footer="0.5"/>
  <pageSetup paperSize="9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熙陌</cp:lastModifiedBy>
  <dcterms:created xsi:type="dcterms:W3CDTF">2025-02-16T06:11:00Z</dcterms:created>
  <dcterms:modified xsi:type="dcterms:W3CDTF">2025-03-04T09:32:10Z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145907E6AB4645518FE32620AB95302D</vt:lpwstr>
  </property>
  <property fmtid="{D5CDD505-2E9C-101B-9397-08002B2CF9AE}" pid="3" name="KSOProductBuildVer">
    <vt:lpwstr>2052-11.8.2.12309</vt:lpwstr>
  </property>
</Properties>
</file>