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activeTab="1"/>
  </bookViews>
  <sheets>
    <sheet name="1月" sheetId="18" r:id="rId1"/>
    <sheet name="2月" sheetId="19" r:id="rId2"/>
  </sheets>
  <calcPr calcId="144525"/>
</workbook>
</file>

<file path=xl/sharedStrings.xml><?xml version="1.0" encoding="utf-8"?>
<sst xmlns="http://schemas.openxmlformats.org/spreadsheetml/2006/main" count="80" uniqueCount="30">
  <si>
    <t>新平县各乡镇（街道）为民服务中心2021年1月业务受理办理情况统计表</t>
  </si>
  <si>
    <t>统计人：龚永福                                复核人：                                统计日期：2019年11月7日</t>
  </si>
  <si>
    <t>统计日期：2021年02月03日</t>
  </si>
  <si>
    <t>乡镇（街道）名称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</si>
  <si>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</si>
  <si>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</si>
  <si>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</si>
  <si>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</si>
  <si>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</si>
  <si>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</si>
  <si>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</si>
  <si>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</si>
  <si>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</si>
  <si>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桂山街道</t>
  </si>
  <si>
    <t xml:space="preserve">  </t>
  </si>
  <si>
    <t>古城街道</t>
  </si>
  <si>
    <t>平甸乡</t>
  </si>
  <si>
    <t>新化乡</t>
  </si>
  <si>
    <t>老厂乡</t>
  </si>
  <si>
    <t>戛洒镇</t>
  </si>
  <si>
    <t>漠沙镇</t>
  </si>
  <si>
    <t>扬武镇</t>
  </si>
  <si>
    <t>水塘镇</t>
  </si>
  <si>
    <t>者竜乡</t>
  </si>
  <si>
    <t>建兴乡</t>
  </si>
  <si>
    <t>平掌乡</t>
  </si>
  <si>
    <t>忙于选举</t>
  </si>
  <si>
    <t>新平县各乡镇（街道）为民服务中心2021年2月业务受理办理情况统计表</t>
  </si>
  <si>
    <t>罗恒</t>
  </si>
  <si>
    <t>统计日期：2021年03月03日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</si>
</sst>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27" fillId="14" borderId="21" applyNumberFormat="0" applyAlignment="0" applyProtection="0">
      <alignment vertical="center"/>
    </xf>
    <xf numFmtId="0" fontId="10" fillId="6" borderId="1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8"/>
  <sheetViews>
    <sheetView topLeftCell="A7" workbookViewId="0">
      <selection activeCell="I16" sqref="I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6" t="s">
        <v>2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</f>
        <v>65</v>
      </c>
      <c r="K6" s="18">
        <f t="shared" ref="K6:O6" si="0">D6</f>
        <v>0</v>
      </c>
      <c r="L6" s="18">
        <f t="shared" si="0"/>
        <v>65</v>
      </c>
      <c r="M6" s="18">
        <f t="shared" si="0"/>
        <v>65</v>
      </c>
      <c r="N6" s="18">
        <f t="shared" si="0"/>
        <v>0</v>
      </c>
      <c r="O6" s="18">
        <f t="shared" si="0"/>
        <v>65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86</v>
      </c>
      <c r="D7" s="20">
        <v>0</v>
      </c>
      <c r="E7" s="20">
        <v>86</v>
      </c>
      <c r="F7" s="20">
        <v>86</v>
      </c>
      <c r="G7" s="20">
        <v>0</v>
      </c>
      <c r="H7" s="20">
        <v>86</v>
      </c>
      <c r="I7" s="20">
        <v>100</v>
      </c>
      <c r="J7" s="18">
        <f t="shared" ref="J7:J18" si="1">C7</f>
        <v>86</v>
      </c>
      <c r="K7" s="18">
        <f t="shared" ref="K7:K18" si="2">D7</f>
        <v>0</v>
      </c>
      <c r="L7" s="18">
        <f t="shared" ref="L7:L18" si="3">E7</f>
        <v>86</v>
      </c>
      <c r="M7" s="18">
        <f t="shared" ref="M7:M18" si="4">F7</f>
        <v>86</v>
      </c>
      <c r="N7" s="18">
        <f t="shared" ref="N7:N18" si="5">G7</f>
        <v>0</v>
      </c>
      <c r="O7" s="18">
        <f t="shared" ref="O7:O18" si="6">H7</f>
        <v>86</v>
      </c>
      <c r="P7" s="18">
        <v>100</v>
      </c>
      <c r="Q7" s="32"/>
    </row>
    <row r="8" ht="42" customHeight="1" spans="1:17">
      <c r="A8" s="21" t="s">
        <v>16</v>
      </c>
      <c r="B8" s="21"/>
      <c r="C8" s="22">
        <v>61</v>
      </c>
      <c r="D8" s="23">
        <v>0</v>
      </c>
      <c r="E8" s="23">
        <v>61</v>
      </c>
      <c r="F8" s="23">
        <v>61</v>
      </c>
      <c r="G8" s="23">
        <v>0</v>
      </c>
      <c r="H8" s="23">
        <v>61</v>
      </c>
      <c r="I8" s="23">
        <v>100</v>
      </c>
      <c r="J8" s="18">
        <f t="shared" si="1"/>
        <v>61</v>
      </c>
      <c r="K8" s="18">
        <f t="shared" si="2"/>
        <v>0</v>
      </c>
      <c r="L8" s="18">
        <f t="shared" si="3"/>
        <v>61</v>
      </c>
      <c r="M8" s="18">
        <f t="shared" si="4"/>
        <v>61</v>
      </c>
      <c r="N8" s="18">
        <f t="shared" si="5"/>
        <v>0</v>
      </c>
      <c r="O8" s="18">
        <f t="shared" si="6"/>
        <v>61</v>
      </c>
      <c r="P8" s="18">
        <v>100</v>
      </c>
      <c r="Q8" s="33"/>
    </row>
    <row r="9" ht="42" customHeight="1" spans="1:17">
      <c r="A9" s="21" t="s">
        <v>17</v>
      </c>
      <c r="B9" s="21"/>
      <c r="C9" s="22">
        <v>426</v>
      </c>
      <c r="D9" s="23">
        <v>0</v>
      </c>
      <c r="E9" s="23">
        <v>426</v>
      </c>
      <c r="F9" s="23">
        <v>426</v>
      </c>
      <c r="G9" s="23">
        <v>0</v>
      </c>
      <c r="H9" s="23">
        <v>426</v>
      </c>
      <c r="I9" s="23">
        <v>100</v>
      </c>
      <c r="J9" s="18">
        <f t="shared" si="1"/>
        <v>426</v>
      </c>
      <c r="K9" s="18">
        <f t="shared" si="2"/>
        <v>0</v>
      </c>
      <c r="L9" s="18">
        <f t="shared" si="3"/>
        <v>426</v>
      </c>
      <c r="M9" s="18">
        <f t="shared" si="4"/>
        <v>426</v>
      </c>
      <c r="N9" s="18">
        <f t="shared" si="5"/>
        <v>0</v>
      </c>
      <c r="O9" s="18">
        <f t="shared" si="6"/>
        <v>426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402</v>
      </c>
      <c r="D10" s="23">
        <v>0</v>
      </c>
      <c r="E10" s="23">
        <v>402</v>
      </c>
      <c r="F10" s="23">
        <v>402</v>
      </c>
      <c r="G10" s="23">
        <v>0</v>
      </c>
      <c r="H10" s="23">
        <v>402</v>
      </c>
      <c r="I10" s="23">
        <v>100</v>
      </c>
      <c r="J10" s="18">
        <f t="shared" si="1"/>
        <v>402</v>
      </c>
      <c r="K10" s="18">
        <f t="shared" si="2"/>
        <v>0</v>
      </c>
      <c r="L10" s="18">
        <f t="shared" si="3"/>
        <v>402</v>
      </c>
      <c r="M10" s="18">
        <f t="shared" si="4"/>
        <v>402</v>
      </c>
      <c r="N10" s="18">
        <f t="shared" si="5"/>
        <v>0</v>
      </c>
      <c r="O10" s="18">
        <f t="shared" si="6"/>
        <v>402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690</v>
      </c>
      <c r="D11" s="20">
        <v>0</v>
      </c>
      <c r="E11" s="20">
        <v>690</v>
      </c>
      <c r="F11" s="20">
        <v>690</v>
      </c>
      <c r="G11" s="20">
        <v>0</v>
      </c>
      <c r="H11" s="20">
        <v>690</v>
      </c>
      <c r="I11" s="20">
        <v>100</v>
      </c>
      <c r="J11" s="18">
        <f t="shared" si="1"/>
        <v>690</v>
      </c>
      <c r="K11" s="18">
        <f t="shared" si="2"/>
        <v>0</v>
      </c>
      <c r="L11" s="18">
        <f t="shared" si="3"/>
        <v>690</v>
      </c>
      <c r="M11" s="18">
        <f t="shared" si="4"/>
        <v>690</v>
      </c>
      <c r="N11" s="18">
        <f t="shared" si="5"/>
        <v>0</v>
      </c>
      <c r="O11" s="18">
        <f t="shared" si="6"/>
        <v>690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493</v>
      </c>
      <c r="D12" s="23">
        <v>0</v>
      </c>
      <c r="E12" s="23">
        <v>493</v>
      </c>
      <c r="F12" s="23">
        <v>493</v>
      </c>
      <c r="G12" s="23">
        <v>0</v>
      </c>
      <c r="H12" s="23">
        <v>493</v>
      </c>
      <c r="I12" s="23">
        <v>100</v>
      </c>
      <c r="J12" s="18">
        <f t="shared" si="1"/>
        <v>493</v>
      </c>
      <c r="K12" s="18">
        <f t="shared" si="2"/>
        <v>0</v>
      </c>
      <c r="L12" s="18">
        <f t="shared" si="3"/>
        <v>493</v>
      </c>
      <c r="M12" s="18">
        <f t="shared" si="4"/>
        <v>493</v>
      </c>
      <c r="N12" s="18">
        <f t="shared" si="5"/>
        <v>0</v>
      </c>
      <c r="O12" s="18">
        <f t="shared" si="6"/>
        <v>493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222</v>
      </c>
      <c r="D13" s="23">
        <v>0</v>
      </c>
      <c r="E13" s="23">
        <v>222</v>
      </c>
      <c r="F13" s="23">
        <v>222</v>
      </c>
      <c r="G13" s="23">
        <v>0</v>
      </c>
      <c r="H13" s="23">
        <v>222</v>
      </c>
      <c r="I13" s="23">
        <v>100</v>
      </c>
      <c r="J13" s="18">
        <f t="shared" si="1"/>
        <v>222</v>
      </c>
      <c r="K13" s="18">
        <f t="shared" si="2"/>
        <v>0</v>
      </c>
      <c r="L13" s="18">
        <f t="shared" si="3"/>
        <v>222</v>
      </c>
      <c r="M13" s="18">
        <f t="shared" si="4"/>
        <v>222</v>
      </c>
      <c r="N13" s="18">
        <f t="shared" si="5"/>
        <v>0</v>
      </c>
      <c r="O13" s="18">
        <f t="shared" si="6"/>
        <v>222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460</v>
      </c>
      <c r="D14" s="23">
        <v>19</v>
      </c>
      <c r="E14" s="23">
        <v>441</v>
      </c>
      <c r="F14" s="23">
        <v>460</v>
      </c>
      <c r="G14" s="23">
        <v>19</v>
      </c>
      <c r="H14" s="23">
        <v>441</v>
      </c>
      <c r="I14" s="23">
        <v>100</v>
      </c>
      <c r="J14" s="18">
        <f t="shared" si="1"/>
        <v>460</v>
      </c>
      <c r="K14" s="18">
        <f t="shared" si="2"/>
        <v>19</v>
      </c>
      <c r="L14" s="18">
        <f t="shared" si="3"/>
        <v>441</v>
      </c>
      <c r="M14" s="18">
        <f t="shared" si="4"/>
        <v>460</v>
      </c>
      <c r="N14" s="18">
        <f t="shared" si="5"/>
        <v>19</v>
      </c>
      <c r="O14" s="18">
        <f t="shared" si="6"/>
        <v>441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281</v>
      </c>
      <c r="D15" s="23">
        <v>0</v>
      </c>
      <c r="E15" s="23">
        <v>281</v>
      </c>
      <c r="F15" s="23">
        <v>281</v>
      </c>
      <c r="G15" s="23">
        <v>0</v>
      </c>
      <c r="H15" s="23">
        <v>281</v>
      </c>
      <c r="I15" s="23">
        <v>100</v>
      </c>
      <c r="J15" s="18">
        <f t="shared" si="1"/>
        <v>281</v>
      </c>
      <c r="K15" s="18">
        <f t="shared" si="2"/>
        <v>0</v>
      </c>
      <c r="L15" s="18">
        <f t="shared" si="3"/>
        <v>281</v>
      </c>
      <c r="M15" s="18">
        <f t="shared" si="4"/>
        <v>281</v>
      </c>
      <c r="N15" s="18">
        <f t="shared" si="5"/>
        <v>0</v>
      </c>
      <c r="O15" s="18">
        <f t="shared" si="6"/>
        <v>281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138</v>
      </c>
      <c r="D16" s="20">
        <v>43</v>
      </c>
      <c r="E16" s="20">
        <v>95</v>
      </c>
      <c r="F16" s="20">
        <v>138</v>
      </c>
      <c r="G16" s="20">
        <v>43</v>
      </c>
      <c r="H16" s="20">
        <v>95</v>
      </c>
      <c r="I16" s="20">
        <v>100</v>
      </c>
      <c r="J16" s="18">
        <f t="shared" si="1"/>
        <v>138</v>
      </c>
      <c r="K16" s="18">
        <f t="shared" si="2"/>
        <v>43</v>
      </c>
      <c r="L16" s="18">
        <f t="shared" si="3"/>
        <v>95</v>
      </c>
      <c r="M16" s="18">
        <f t="shared" si="4"/>
        <v>138</v>
      </c>
      <c r="N16" s="18">
        <f t="shared" si="5"/>
        <v>43</v>
      </c>
      <c r="O16" s="18">
        <f t="shared" si="6"/>
        <v>95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325</v>
      </c>
      <c r="D17" s="23">
        <v>0</v>
      </c>
      <c r="E17" s="23">
        <v>325</v>
      </c>
      <c r="F17" s="23">
        <v>325</v>
      </c>
      <c r="G17" s="23">
        <v>0</v>
      </c>
      <c r="H17" s="23">
        <v>325</v>
      </c>
      <c r="I17" s="23">
        <v>100</v>
      </c>
      <c r="J17" s="18">
        <f t="shared" si="1"/>
        <v>325</v>
      </c>
      <c r="K17" s="18">
        <f t="shared" si="2"/>
        <v>0</v>
      </c>
      <c r="L17" s="18">
        <f t="shared" si="3"/>
        <v>325</v>
      </c>
      <c r="M17" s="18">
        <f t="shared" si="4"/>
        <v>325</v>
      </c>
      <c r="N17" s="18">
        <f t="shared" si="5"/>
        <v>0</v>
      </c>
      <c r="O17" s="18">
        <f t="shared" si="6"/>
        <v>325</v>
      </c>
      <c r="P17" s="18">
        <v>100</v>
      </c>
      <c r="Q17" s="33" t="s">
        <v>26</v>
      </c>
    </row>
    <row r="18" ht="42" customHeight="1" spans="1:17">
      <c r="A18" s="23" t="s">
        <v>10</v>
      </c>
      <c r="B18" s="23"/>
      <c r="C18" s="22">
        <f>SUM(C6:C17)</f>
        <v>3649</v>
      </c>
      <c r="D18" s="22">
        <f t="shared" ref="D18:H18" si="7">SUM(D6:D17)</f>
        <v>62</v>
      </c>
      <c r="E18" s="22">
        <f t="shared" si="7"/>
        <v>3587</v>
      </c>
      <c r="F18" s="22">
        <f t="shared" si="7"/>
        <v>3649</v>
      </c>
      <c r="G18" s="22">
        <f t="shared" si="7"/>
        <v>62</v>
      </c>
      <c r="H18" s="22">
        <f t="shared" si="7"/>
        <v>3587</v>
      </c>
      <c r="I18" s="22">
        <v>100</v>
      </c>
      <c r="J18" s="18">
        <f t="shared" si="1"/>
        <v>3649</v>
      </c>
      <c r="K18" s="18">
        <f t="shared" si="2"/>
        <v>62</v>
      </c>
      <c r="L18" s="18">
        <f t="shared" si="3"/>
        <v>3587</v>
      </c>
      <c r="M18" s="18">
        <f t="shared" si="4"/>
        <v>3649</v>
      </c>
      <c r="N18" s="18">
        <f t="shared" si="5"/>
        <v>62</v>
      </c>
      <c r="O18" s="18">
        <f t="shared" si="6"/>
        <v>3587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8"/>
  <sheetViews>
    <sheetView tabSelected="1" workbookViewId="0">
      <selection activeCell="G9" sqref="G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29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23</v>
      </c>
      <c r="D6" s="18">
        <v>0</v>
      </c>
      <c r="E6" s="18">
        <v>23</v>
      </c>
      <c r="F6" s="18">
        <v>23</v>
      </c>
      <c r="G6" s="18">
        <v>0</v>
      </c>
      <c r="H6" s="18">
        <v>23</v>
      </c>
      <c r="I6" s="18">
        <v>100</v>
      </c>
      <c r="J6" s="18">
        <f>C6+'1月'!J6</f>
        <v>88</v>
      </c>
      <c r="K6" s="18">
        <f>D6+'1月'!K6</f>
        <v>0</v>
      </c>
      <c r="L6" s="18">
        <f>E6+'1月'!L6</f>
        <v>88</v>
      </c>
      <c r="M6" s="18">
        <f>F6+'1月'!M6</f>
        <v>88</v>
      </c>
      <c r="N6" s="18">
        <f>G6+'1月'!N6</f>
        <v>0</v>
      </c>
      <c r="O6" s="18">
        <f>H6+'1月'!O6</f>
        <v>88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65</v>
      </c>
      <c r="D7" s="20">
        <v>0</v>
      </c>
      <c r="E7" s="20">
        <v>65</v>
      </c>
      <c r="F7" s="20">
        <v>65</v>
      </c>
      <c r="G7" s="20">
        <v>0</v>
      </c>
      <c r="H7" s="20">
        <v>65</v>
      </c>
      <c r="I7" s="20">
        <v>100</v>
      </c>
      <c r="J7" s="18">
        <f>C7+'1月'!J7</f>
        <v>151</v>
      </c>
      <c r="K7" s="18">
        <f>D7+'1月'!K7</f>
        <v>0</v>
      </c>
      <c r="L7" s="18">
        <f>E7+'1月'!L7</f>
        <v>151</v>
      </c>
      <c r="M7" s="18">
        <f>F7+'1月'!M7</f>
        <v>151</v>
      </c>
      <c r="N7" s="18">
        <f>G7+'1月'!N7</f>
        <v>0</v>
      </c>
      <c r="O7" s="18">
        <f>H7+'1月'!O7</f>
        <v>151</v>
      </c>
      <c r="P7" s="18">
        <v>100</v>
      </c>
      <c r="Q7" s="32"/>
    </row>
    <row r="8" ht="42" customHeight="1" spans="1:17">
      <c r="A8" s="21" t="s">
        <v>16</v>
      </c>
      <c r="B8" s="21"/>
      <c r="C8" s="22">
        <v>53</v>
      </c>
      <c r="D8" s="23">
        <v>0</v>
      </c>
      <c r="E8" s="23">
        <v>53</v>
      </c>
      <c r="F8" s="23">
        <v>53</v>
      </c>
      <c r="G8" s="23">
        <v>0</v>
      </c>
      <c r="H8" s="23">
        <v>53</v>
      </c>
      <c r="I8" s="23">
        <v>100</v>
      </c>
      <c r="J8" s="18">
        <f>C8+'1月'!J8</f>
        <v>114</v>
      </c>
      <c r="K8" s="18">
        <f>D8+'1月'!K8</f>
        <v>0</v>
      </c>
      <c r="L8" s="18">
        <f>E8+'1月'!L8</f>
        <v>114</v>
      </c>
      <c r="M8" s="18">
        <f>F8+'1月'!M8</f>
        <v>114</v>
      </c>
      <c r="N8" s="18">
        <f>G8+'1月'!N8</f>
        <v>0</v>
      </c>
      <c r="O8" s="18">
        <f>H8+'1月'!O8</f>
        <v>114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183</v>
      </c>
      <c r="D9" s="23">
        <v>0</v>
      </c>
      <c r="E9" s="23">
        <v>183</v>
      </c>
      <c r="F9" s="23">
        <v>183</v>
      </c>
      <c r="G9" s="23">
        <v>0</v>
      </c>
      <c r="H9" s="23">
        <v>183</v>
      </c>
      <c r="I9" s="23">
        <v>100</v>
      </c>
      <c r="J9" s="18">
        <f>C9+'1月'!J9</f>
        <v>609</v>
      </c>
      <c r="K9" s="18">
        <f>D9+'1月'!K9</f>
        <v>0</v>
      </c>
      <c r="L9" s="18">
        <f>E9+'1月'!L9</f>
        <v>609</v>
      </c>
      <c r="M9" s="18">
        <f>F9+'1月'!M9</f>
        <v>609</v>
      </c>
      <c r="N9" s="18">
        <f>G9+'1月'!N9</f>
        <v>0</v>
      </c>
      <c r="O9" s="18">
        <f>H9+'1月'!O9</f>
        <v>609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468</v>
      </c>
      <c r="D10" s="23">
        <v>0</v>
      </c>
      <c r="E10" s="23">
        <v>468</v>
      </c>
      <c r="F10" s="23">
        <v>468</v>
      </c>
      <c r="G10" s="23">
        <v>0</v>
      </c>
      <c r="H10" s="23">
        <v>468</v>
      </c>
      <c r="I10" s="23">
        <v>100</v>
      </c>
      <c r="J10" s="18">
        <f>C10+'1月'!J10</f>
        <v>870</v>
      </c>
      <c r="K10" s="18">
        <f>D10+'1月'!K10</f>
        <v>0</v>
      </c>
      <c r="L10" s="18">
        <f>E10+'1月'!L10</f>
        <v>870</v>
      </c>
      <c r="M10" s="18">
        <f>F10+'1月'!M10</f>
        <v>870</v>
      </c>
      <c r="N10" s="18">
        <f>G10+'1月'!N10</f>
        <v>0</v>
      </c>
      <c r="O10" s="18">
        <f>H10+'1月'!O10</f>
        <v>870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578</v>
      </c>
      <c r="D11" s="20">
        <v>0</v>
      </c>
      <c r="E11" s="20">
        <v>578</v>
      </c>
      <c r="F11" s="20">
        <v>578</v>
      </c>
      <c r="G11" s="20">
        <v>0</v>
      </c>
      <c r="H11" s="20">
        <v>578</v>
      </c>
      <c r="I11" s="20">
        <v>100</v>
      </c>
      <c r="J11" s="18">
        <f>C11+'1月'!J11</f>
        <v>1268</v>
      </c>
      <c r="K11" s="18">
        <f>D11+'1月'!K11</f>
        <v>0</v>
      </c>
      <c r="L11" s="18">
        <f>E11+'1月'!L11</f>
        <v>1268</v>
      </c>
      <c r="M11" s="18">
        <f>F11+'1月'!M11</f>
        <v>1268</v>
      </c>
      <c r="N11" s="18">
        <f>G11+'1月'!N11</f>
        <v>0</v>
      </c>
      <c r="O11" s="18">
        <f>H11+'1月'!O11</f>
        <v>1268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262</v>
      </c>
      <c r="D12" s="23">
        <v>0</v>
      </c>
      <c r="E12" s="23">
        <v>262</v>
      </c>
      <c r="F12" s="23">
        <v>262</v>
      </c>
      <c r="G12" s="23">
        <v>0</v>
      </c>
      <c r="H12" s="23">
        <v>262</v>
      </c>
      <c r="I12" s="23">
        <v>100</v>
      </c>
      <c r="J12" s="18">
        <f>C12+'1月'!J12</f>
        <v>755</v>
      </c>
      <c r="K12" s="18">
        <f>D12+'1月'!K12</f>
        <v>0</v>
      </c>
      <c r="L12" s="18">
        <f>E12+'1月'!L12</f>
        <v>755</v>
      </c>
      <c r="M12" s="18">
        <f>F12+'1月'!M12</f>
        <v>755</v>
      </c>
      <c r="N12" s="18">
        <f>G12+'1月'!N12</f>
        <v>0</v>
      </c>
      <c r="O12" s="18">
        <f>H12+'1月'!O12</f>
        <v>755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255</v>
      </c>
      <c r="D13" s="23">
        <v>0</v>
      </c>
      <c r="E13" s="23">
        <v>255</v>
      </c>
      <c r="F13" s="23">
        <v>255</v>
      </c>
      <c r="G13" s="23">
        <v>0</v>
      </c>
      <c r="H13" s="23">
        <v>255</v>
      </c>
      <c r="I13" s="23">
        <v>100</v>
      </c>
      <c r="J13" s="18">
        <f>C13+'1月'!J13</f>
        <v>477</v>
      </c>
      <c r="K13" s="18">
        <f>D13+'1月'!K13</f>
        <v>0</v>
      </c>
      <c r="L13" s="18">
        <f>E13+'1月'!L13</f>
        <v>477</v>
      </c>
      <c r="M13" s="18">
        <f>F13+'1月'!M13</f>
        <v>477</v>
      </c>
      <c r="N13" s="18">
        <f>G13+'1月'!N13</f>
        <v>0</v>
      </c>
      <c r="O13" s="18">
        <f>H13+'1月'!O13</f>
        <v>477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304</v>
      </c>
      <c r="D14" s="23">
        <v>20</v>
      </c>
      <c r="E14" s="23">
        <v>284</v>
      </c>
      <c r="F14" s="23">
        <v>304</v>
      </c>
      <c r="G14" s="23">
        <v>20</v>
      </c>
      <c r="H14" s="23">
        <v>284</v>
      </c>
      <c r="I14" s="23">
        <v>100</v>
      </c>
      <c r="J14" s="18">
        <f>C14+'1月'!J14</f>
        <v>764</v>
      </c>
      <c r="K14" s="18">
        <f>D14+'1月'!K14</f>
        <v>39</v>
      </c>
      <c r="L14" s="18">
        <f>E14+'1月'!L14</f>
        <v>725</v>
      </c>
      <c r="M14" s="18">
        <f>F14+'1月'!M14</f>
        <v>764</v>
      </c>
      <c r="N14" s="18">
        <f>G14+'1月'!N14</f>
        <v>39</v>
      </c>
      <c r="O14" s="18">
        <f>H14+'1月'!O14</f>
        <v>725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302</v>
      </c>
      <c r="D15" s="23">
        <v>0</v>
      </c>
      <c r="E15" s="23">
        <v>302</v>
      </c>
      <c r="F15" s="23">
        <v>302</v>
      </c>
      <c r="G15" s="23">
        <v>0</v>
      </c>
      <c r="H15" s="23">
        <v>302</v>
      </c>
      <c r="I15" s="23">
        <v>100</v>
      </c>
      <c r="J15" s="18">
        <f>C15+'1月'!J15</f>
        <v>583</v>
      </c>
      <c r="K15" s="18">
        <f>D15+'1月'!K15</f>
        <v>0</v>
      </c>
      <c r="L15" s="18">
        <f>E15+'1月'!L15</f>
        <v>583</v>
      </c>
      <c r="M15" s="18">
        <f>F15+'1月'!M15</f>
        <v>583</v>
      </c>
      <c r="N15" s="18">
        <f>G15+'1月'!N15</f>
        <v>0</v>
      </c>
      <c r="O15" s="18">
        <f>H15+'1月'!O15</f>
        <v>583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118</v>
      </c>
      <c r="D16" s="20">
        <v>10</v>
      </c>
      <c r="E16" s="20">
        <v>108</v>
      </c>
      <c r="F16" s="20">
        <v>118</v>
      </c>
      <c r="G16" s="20">
        <v>10</v>
      </c>
      <c r="H16" s="20">
        <v>108</v>
      </c>
      <c r="I16" s="20">
        <v>100</v>
      </c>
      <c r="J16" s="18">
        <f>C16+'1月'!J16</f>
        <v>256</v>
      </c>
      <c r="K16" s="18">
        <f>D16+'1月'!K16</f>
        <v>53</v>
      </c>
      <c r="L16" s="18">
        <f>E16+'1月'!L16</f>
        <v>203</v>
      </c>
      <c r="M16" s="18">
        <f>F16+'1月'!M16</f>
        <v>256</v>
      </c>
      <c r="N16" s="18">
        <f>G16+'1月'!N16</f>
        <v>53</v>
      </c>
      <c r="O16" s="18">
        <f>H16+'1月'!O16</f>
        <v>203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350</v>
      </c>
      <c r="D17" s="23">
        <v>0</v>
      </c>
      <c r="E17" s="23">
        <v>350</v>
      </c>
      <c r="F17" s="23">
        <v>350</v>
      </c>
      <c r="G17" s="23">
        <v>0</v>
      </c>
      <c r="H17" s="23">
        <v>350</v>
      </c>
      <c r="I17" s="23">
        <v>100</v>
      </c>
      <c r="J17" s="18">
        <f>C17+'1月'!J17</f>
        <v>675</v>
      </c>
      <c r="K17" s="18">
        <f>D17+'1月'!K17</f>
        <v>0</v>
      </c>
      <c r="L17" s="18">
        <f>E17+'1月'!L17</f>
        <v>675</v>
      </c>
      <c r="M17" s="18">
        <f>F17+'1月'!M17</f>
        <v>675</v>
      </c>
      <c r="N17" s="18">
        <f>G17+'1月'!N17</f>
        <v>0</v>
      </c>
      <c r="O17" s="18">
        <f>H17+'1月'!O17</f>
        <v>675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2961</v>
      </c>
      <c r="D18" s="22">
        <f t="shared" si="0"/>
        <v>30</v>
      </c>
      <c r="E18" s="22">
        <f t="shared" si="0"/>
        <v>2931</v>
      </c>
      <c r="F18" s="22">
        <f t="shared" si="0"/>
        <v>2961</v>
      </c>
      <c r="G18" s="22">
        <f t="shared" si="0"/>
        <v>30</v>
      </c>
      <c r="H18" s="22">
        <f t="shared" si="0"/>
        <v>2931</v>
      </c>
      <c r="I18" s="22">
        <v>100</v>
      </c>
      <c r="J18" s="18">
        <f>C18+'1月'!J18</f>
        <v>6610</v>
      </c>
      <c r="K18" s="18">
        <f>D18+'1月'!K18</f>
        <v>92</v>
      </c>
      <c r="L18" s="18">
        <f>E18+'1月'!L18</f>
        <v>6518</v>
      </c>
      <c r="M18" s="18">
        <f>F18+'1月'!M18</f>
        <v>6610</v>
      </c>
      <c r="N18" s="18">
        <f>G18+'1月'!N18</f>
        <v>92</v>
      </c>
      <c r="O18" s="18">
        <f>H18+'1月'!O18</f>
        <v>6518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2019-08-01T02:14:00Z</dcterms:created>
  <cp:lastPrinted>2019-08-05T02:14:00Z</cp:lastPrinted>
  <dcterms:modified xsi:type="dcterms:W3CDTF">2021-03-03T00:56:12Z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