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30" windowHeight="12195" activeTab="1"/>
  </bookViews>
  <sheets>
    <sheet name="1月" sheetId="21" r:id="rId1"/>
    <sheet name="2月 " sheetId="22" r:id="rId2"/>
  </sheets>
  <calcPr calcId="144525"/>
</workbook>
</file>

<file path=xl/sharedStrings.xml><?xml version="1.0" encoding="utf-8"?>
<sst xmlns="http://schemas.openxmlformats.org/spreadsheetml/2006/main" count="132" uniqueCount="56">
  <si>
    <t>新平县政务服务中心2021年1月各部门窗口业务受理办理情况统计表</t>
  </si>
  <si>
    <t>统计人：龚永福                                复核人： 计红珍                               统计日期：2020年5月7日</t>
  </si>
  <si>
    <t>罗恒</t>
  </si>
  <si>
    <t>统计日期：2021年2月4日</t>
  </si>
  <si>
    <t>楼层</t>
  </si>
  <si>
    <t>窗口名称</t>
  </si>
  <si>
    <t>当   月</t>
  </si>
  <si>
    <t>累      计</t>
  </si>
  <si>
    <t>备注</t>
  </si>
  <si>
    <t>受理(件)</t>
  </si>
  <si>
    <t>办结（件）</t>
  </si>
  <si>
    <t>总办结率（%）</t>
  </si>
  <si>
    <t>合计</t>
  </si>
  <si>
    <t>行政审批</t>
  </si>
  <si>
    <t>公共服务</t>
  </si>
  <si>
    <t>一楼</t>
  </si>
  <si>
    <t>不动产登记中心</t>
  </si>
  <si>
    <t>房管所办事中心</t>
  </si>
  <si>
    <t>人社信息中心</t>
  </si>
  <si>
    <t>社会保险局</t>
  </si>
  <si>
    <t>公共就业和人才服务中心</t>
  </si>
  <si>
    <t>医保中心</t>
  </si>
  <si>
    <t>公安局</t>
  </si>
  <si>
    <t>二楼</t>
  </si>
  <si>
    <t>税务局</t>
  </si>
  <si>
    <t>公积金管理中心</t>
  </si>
  <si>
    <t>市场监督管理局</t>
  </si>
  <si>
    <t>广电网络集体</t>
  </si>
  <si>
    <t>供排水公司</t>
  </si>
  <si>
    <t>电力公司</t>
  </si>
  <si>
    <t>天然气公司</t>
  </si>
  <si>
    <t>三楼</t>
  </si>
  <si>
    <t>发展和改革局</t>
  </si>
  <si>
    <r>
      <rPr>
        <sz val="16"/>
        <color theme="1"/>
        <rFont val="宋体"/>
        <charset val="134"/>
      </rPr>
      <t xml:space="preserve">自然资源局  </t>
    </r>
    <r>
      <rPr>
        <sz val="11"/>
        <color theme="1"/>
        <rFont val="宋体"/>
        <charset val="134"/>
      </rPr>
      <t>（三楼窗口）</t>
    </r>
  </si>
  <si>
    <r>
      <rPr>
        <sz val="16"/>
        <color theme="1"/>
        <rFont val="宋体"/>
        <charset val="134"/>
      </rPr>
      <t xml:space="preserve">自然资源局  </t>
    </r>
    <r>
      <rPr>
        <sz val="12"/>
        <color theme="1"/>
        <rFont val="宋体"/>
        <charset val="134"/>
      </rPr>
      <t>（一楼窗口）</t>
    </r>
  </si>
  <si>
    <t>林业和草原局</t>
  </si>
  <si>
    <t>交通局</t>
  </si>
  <si>
    <t>住房和城乡建设局</t>
  </si>
  <si>
    <t>市生态环境保护局新平分局</t>
  </si>
  <si>
    <t>去年的一件今年办结</t>
  </si>
  <si>
    <t>工业科技和信息化局</t>
  </si>
  <si>
    <t>应急管理局</t>
  </si>
  <si>
    <t>水利局</t>
  </si>
  <si>
    <t>气象局</t>
  </si>
  <si>
    <t>消防救援大队</t>
  </si>
  <si>
    <t>文化和旅游局</t>
  </si>
  <si>
    <t>卫生健康局</t>
  </si>
  <si>
    <t>农业农村局</t>
  </si>
  <si>
    <t>民政局</t>
  </si>
  <si>
    <t>婚检</t>
  </si>
  <si>
    <t>教育体育局</t>
  </si>
  <si>
    <t>城市管理局</t>
  </si>
  <si>
    <t>烟草专卖局</t>
  </si>
  <si>
    <t>新平县政务服务中心2021年2月各部门窗口业务受理办理情况统计表</t>
  </si>
  <si>
    <t>统计日期：2021年3月2日</t>
  </si>
  <si>
    <t>1月的一件2月办结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</si>
</sst>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22" borderId="18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0" fillId="0" borderId="0" xfId="0" applyNumberForma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0"/>
  <sheetViews>
    <sheetView zoomScale="55" zoomScaleNormal="55" topLeftCell="A7" workbookViewId="0">
      <selection activeCell="M18" sqref="M18"/>
    </sheetView>
  </sheetViews>
  <sheetFormatPr defaultColWidth="9" defaultRowHeight="42.95" customHeight="1"/>
  <cols>
    <col min="1" max="1" width="7.875" customWidth="1"/>
    <col min="2" max="2" width="22.875" style="2" customWidth="1"/>
    <col min="3" max="3" width="9.625" style="2" customWidth="1"/>
    <col min="4" max="9" width="9.625" customWidth="1"/>
    <col min="10" max="10" width="11.625" customWidth="1"/>
    <col min="11" max="11" width="9.625" customWidth="1"/>
    <col min="12" max="12" width="13.125" customWidth="1"/>
    <col min="13" max="13" width="12.125" customWidth="1"/>
    <col min="14" max="14" width="9.625" customWidth="1"/>
    <col min="15" max="15" width="12.25" customWidth="1"/>
    <col min="16" max="16" width="9.625" customWidth="1"/>
    <col min="17" max="17" width="13" style="3" customWidth="1"/>
  </cols>
  <sheetData>
    <row r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9"/>
    </row>
    <row r="2" ht="24" customHeight="1" spans="1:17">
      <c r="A2" s="5" t="s">
        <v>1</v>
      </c>
      <c r="B2" s="6"/>
      <c r="C2" s="5"/>
      <c r="D2" s="5"/>
      <c r="E2" s="5"/>
      <c r="F2" s="5"/>
      <c r="G2" s="5"/>
      <c r="H2" s="5" t="s">
        <v>2</v>
      </c>
      <c r="I2" s="5"/>
      <c r="J2" s="5"/>
      <c r="K2" s="5"/>
      <c r="L2" s="6" t="s">
        <v>3</v>
      </c>
      <c r="M2" s="6"/>
      <c r="N2" s="6"/>
      <c r="O2" s="6"/>
      <c r="P2" s="5"/>
      <c r="Q2" s="30"/>
    </row>
    <row r="3" ht="30" customHeight="1" spans="1:17">
      <c r="A3" s="7" t="s">
        <v>4</v>
      </c>
      <c r="B3" s="7" t="s">
        <v>5</v>
      </c>
      <c r="C3" s="8" t="s">
        <v>6</v>
      </c>
      <c r="D3" s="9"/>
      <c r="E3" s="9"/>
      <c r="F3" s="9"/>
      <c r="G3" s="9"/>
      <c r="H3" s="9"/>
      <c r="I3" s="11"/>
      <c r="J3" s="8" t="s">
        <v>7</v>
      </c>
      <c r="K3" s="9"/>
      <c r="L3" s="9"/>
      <c r="M3" s="9"/>
      <c r="N3" s="9"/>
      <c r="O3" s="9"/>
      <c r="P3" s="11"/>
      <c r="Q3" s="27" t="s">
        <v>8</v>
      </c>
    </row>
    <row r="4" ht="38.1" customHeight="1" spans="1:17">
      <c r="A4" s="10"/>
      <c r="B4" s="10"/>
      <c r="C4" s="8" t="s">
        <v>9</v>
      </c>
      <c r="D4" s="9"/>
      <c r="E4" s="11"/>
      <c r="F4" s="8" t="s">
        <v>10</v>
      </c>
      <c r="G4" s="9"/>
      <c r="H4" s="11"/>
      <c r="I4" s="27" t="s">
        <v>11</v>
      </c>
      <c r="J4" s="8" t="s">
        <v>9</v>
      </c>
      <c r="K4" s="9"/>
      <c r="L4" s="11"/>
      <c r="M4" s="8" t="s">
        <v>10</v>
      </c>
      <c r="N4" s="9"/>
      <c r="O4" s="11"/>
      <c r="P4" s="27" t="s">
        <v>11</v>
      </c>
      <c r="Q4" s="31"/>
    </row>
    <row r="5" customHeight="1" spans="1:17">
      <c r="A5" s="12"/>
      <c r="B5" s="12"/>
      <c r="C5" s="13" t="s">
        <v>12</v>
      </c>
      <c r="D5" s="13" t="s">
        <v>13</v>
      </c>
      <c r="E5" s="13" t="s">
        <v>14</v>
      </c>
      <c r="F5" s="13" t="s">
        <v>12</v>
      </c>
      <c r="G5" s="13" t="s">
        <v>13</v>
      </c>
      <c r="H5" s="13" t="s">
        <v>14</v>
      </c>
      <c r="I5" s="28"/>
      <c r="J5" s="13" t="s">
        <v>12</v>
      </c>
      <c r="K5" s="13" t="s">
        <v>13</v>
      </c>
      <c r="L5" s="13" t="s">
        <v>14</v>
      </c>
      <c r="M5" s="13" t="s">
        <v>12</v>
      </c>
      <c r="N5" s="13" t="s">
        <v>13</v>
      </c>
      <c r="O5" s="13" t="s">
        <v>14</v>
      </c>
      <c r="P5" s="28"/>
      <c r="Q5" s="28"/>
    </row>
    <row r="6" ht="39" customHeight="1" spans="1:17">
      <c r="A6" s="7" t="s">
        <v>15</v>
      </c>
      <c r="B6" s="14" t="s">
        <v>16</v>
      </c>
      <c r="C6" s="12">
        <v>611</v>
      </c>
      <c r="D6" s="12">
        <v>0</v>
      </c>
      <c r="E6" s="12">
        <v>611</v>
      </c>
      <c r="F6" s="12">
        <v>611</v>
      </c>
      <c r="G6" s="12">
        <v>0</v>
      </c>
      <c r="H6" s="12">
        <v>611</v>
      </c>
      <c r="I6" s="12">
        <v>100</v>
      </c>
      <c r="J6" s="12">
        <f>C6</f>
        <v>611</v>
      </c>
      <c r="K6" s="12">
        <f t="shared" ref="K6:O6" si="0">D6</f>
        <v>0</v>
      </c>
      <c r="L6" s="12">
        <f t="shared" si="0"/>
        <v>611</v>
      </c>
      <c r="M6" s="12">
        <f t="shared" si="0"/>
        <v>611</v>
      </c>
      <c r="N6" s="12">
        <f t="shared" si="0"/>
        <v>0</v>
      </c>
      <c r="O6" s="12">
        <f t="shared" si="0"/>
        <v>611</v>
      </c>
      <c r="P6" s="12">
        <v>100</v>
      </c>
      <c r="Q6" s="32"/>
    </row>
    <row r="7" s="1" customFormat="1" ht="39" customHeight="1" spans="1:17">
      <c r="A7" s="10"/>
      <c r="B7" s="15" t="s">
        <v>17</v>
      </c>
      <c r="C7" s="16">
        <v>39</v>
      </c>
      <c r="D7" s="16">
        <v>1</v>
      </c>
      <c r="E7" s="16">
        <v>38</v>
      </c>
      <c r="F7" s="16">
        <v>39</v>
      </c>
      <c r="G7" s="16">
        <v>1</v>
      </c>
      <c r="H7" s="16">
        <v>38</v>
      </c>
      <c r="I7" s="16">
        <v>100</v>
      </c>
      <c r="J7" s="12">
        <f t="shared" ref="J7:O7" si="1">C7</f>
        <v>39</v>
      </c>
      <c r="K7" s="12">
        <f t="shared" si="1"/>
        <v>1</v>
      </c>
      <c r="L7" s="12">
        <f t="shared" si="1"/>
        <v>38</v>
      </c>
      <c r="M7" s="12">
        <f t="shared" si="1"/>
        <v>39</v>
      </c>
      <c r="N7" s="12">
        <f t="shared" si="1"/>
        <v>1</v>
      </c>
      <c r="O7" s="12">
        <f t="shared" si="1"/>
        <v>38</v>
      </c>
      <c r="P7" s="12">
        <v>100</v>
      </c>
      <c r="Q7" s="33"/>
    </row>
    <row r="8" ht="39" customHeight="1" spans="1:17">
      <c r="A8" s="10"/>
      <c r="B8" s="17" t="s">
        <v>18</v>
      </c>
      <c r="C8" s="18">
        <v>287</v>
      </c>
      <c r="D8" s="19">
        <v>0</v>
      </c>
      <c r="E8" s="19">
        <v>287</v>
      </c>
      <c r="F8" s="19">
        <v>287</v>
      </c>
      <c r="G8" s="19">
        <v>0</v>
      </c>
      <c r="H8" s="19">
        <v>287</v>
      </c>
      <c r="I8" s="19">
        <v>100</v>
      </c>
      <c r="J8" s="12">
        <f t="shared" ref="J8:O8" si="2">C8</f>
        <v>287</v>
      </c>
      <c r="K8" s="12">
        <f t="shared" si="2"/>
        <v>0</v>
      </c>
      <c r="L8" s="12">
        <f t="shared" si="2"/>
        <v>287</v>
      </c>
      <c r="M8" s="12">
        <f t="shared" si="2"/>
        <v>287</v>
      </c>
      <c r="N8" s="12">
        <f t="shared" si="2"/>
        <v>0</v>
      </c>
      <c r="O8" s="12">
        <f t="shared" si="2"/>
        <v>287</v>
      </c>
      <c r="P8" s="12">
        <v>100</v>
      </c>
      <c r="Q8" s="34"/>
    </row>
    <row r="9" ht="39" customHeight="1" spans="1:17">
      <c r="A9" s="10"/>
      <c r="B9" s="17" t="s">
        <v>19</v>
      </c>
      <c r="C9" s="18">
        <v>580</v>
      </c>
      <c r="D9" s="19">
        <v>0</v>
      </c>
      <c r="E9" s="19">
        <v>580</v>
      </c>
      <c r="F9" s="19">
        <v>580</v>
      </c>
      <c r="G9" s="19">
        <v>0</v>
      </c>
      <c r="H9" s="19">
        <v>580</v>
      </c>
      <c r="I9" s="19">
        <v>100</v>
      </c>
      <c r="J9" s="12">
        <f t="shared" ref="J9:O9" si="3">C9</f>
        <v>580</v>
      </c>
      <c r="K9" s="12">
        <f t="shared" si="3"/>
        <v>0</v>
      </c>
      <c r="L9" s="12">
        <f t="shared" si="3"/>
        <v>580</v>
      </c>
      <c r="M9" s="12">
        <f t="shared" si="3"/>
        <v>580</v>
      </c>
      <c r="N9" s="12">
        <f t="shared" si="3"/>
        <v>0</v>
      </c>
      <c r="O9" s="12">
        <f t="shared" si="3"/>
        <v>580</v>
      </c>
      <c r="P9" s="12">
        <v>100</v>
      </c>
      <c r="Q9" s="32"/>
    </row>
    <row r="10" ht="39" customHeight="1" spans="1:17">
      <c r="A10" s="10"/>
      <c r="B10" s="17" t="s">
        <v>20</v>
      </c>
      <c r="C10" s="18">
        <v>596</v>
      </c>
      <c r="D10" s="19">
        <v>0</v>
      </c>
      <c r="E10" s="19">
        <v>596</v>
      </c>
      <c r="F10" s="19">
        <v>596</v>
      </c>
      <c r="G10" s="19">
        <v>0</v>
      </c>
      <c r="H10" s="19">
        <v>596</v>
      </c>
      <c r="I10" s="19">
        <v>100</v>
      </c>
      <c r="J10" s="12">
        <f t="shared" ref="J10:O10" si="4">C10</f>
        <v>596</v>
      </c>
      <c r="K10" s="12">
        <f t="shared" si="4"/>
        <v>0</v>
      </c>
      <c r="L10" s="12">
        <f t="shared" si="4"/>
        <v>596</v>
      </c>
      <c r="M10" s="12">
        <f t="shared" si="4"/>
        <v>596</v>
      </c>
      <c r="N10" s="12">
        <f t="shared" si="4"/>
        <v>0</v>
      </c>
      <c r="O10" s="12">
        <f t="shared" si="4"/>
        <v>596</v>
      </c>
      <c r="P10" s="12">
        <v>100</v>
      </c>
      <c r="Q10" s="32"/>
    </row>
    <row r="11" s="1" customFormat="1" ht="39" customHeight="1" spans="1:17">
      <c r="A11" s="10"/>
      <c r="B11" s="20" t="s">
        <v>21</v>
      </c>
      <c r="C11" s="21">
        <v>3921</v>
      </c>
      <c r="D11" s="16">
        <v>0</v>
      </c>
      <c r="E11" s="16">
        <v>3921</v>
      </c>
      <c r="F11" s="16">
        <v>3921</v>
      </c>
      <c r="G11" s="16">
        <v>0</v>
      </c>
      <c r="H11" s="16">
        <v>3921</v>
      </c>
      <c r="I11" s="16">
        <v>100</v>
      </c>
      <c r="J11" s="12">
        <f t="shared" ref="J11:O11" si="5">C11</f>
        <v>3921</v>
      </c>
      <c r="K11" s="12">
        <f t="shared" si="5"/>
        <v>0</v>
      </c>
      <c r="L11" s="12">
        <f t="shared" si="5"/>
        <v>3921</v>
      </c>
      <c r="M11" s="12">
        <f t="shared" si="5"/>
        <v>3921</v>
      </c>
      <c r="N11" s="12">
        <f t="shared" si="5"/>
        <v>0</v>
      </c>
      <c r="O11" s="12">
        <f t="shared" si="5"/>
        <v>3921</v>
      </c>
      <c r="P11" s="12">
        <v>100</v>
      </c>
      <c r="Q11" s="33"/>
    </row>
    <row r="12" ht="39" customHeight="1" spans="1:17">
      <c r="A12" s="12"/>
      <c r="B12" s="17" t="s">
        <v>22</v>
      </c>
      <c r="C12" s="18">
        <v>5</v>
      </c>
      <c r="D12" s="19">
        <v>5</v>
      </c>
      <c r="E12" s="19">
        <v>0</v>
      </c>
      <c r="F12" s="19">
        <v>5</v>
      </c>
      <c r="G12" s="19">
        <v>5</v>
      </c>
      <c r="H12" s="19">
        <v>0</v>
      </c>
      <c r="I12" s="19">
        <v>100</v>
      </c>
      <c r="J12" s="12">
        <f t="shared" ref="J12:O12" si="6">C12</f>
        <v>5</v>
      </c>
      <c r="K12" s="12">
        <f t="shared" si="6"/>
        <v>5</v>
      </c>
      <c r="L12" s="12">
        <f t="shared" si="6"/>
        <v>0</v>
      </c>
      <c r="M12" s="12">
        <f t="shared" si="6"/>
        <v>5</v>
      </c>
      <c r="N12" s="12">
        <f t="shared" si="6"/>
        <v>5</v>
      </c>
      <c r="O12" s="12">
        <f t="shared" si="6"/>
        <v>0</v>
      </c>
      <c r="P12" s="12">
        <v>100</v>
      </c>
      <c r="Q12" s="34"/>
    </row>
    <row r="13" ht="39" customHeight="1" spans="1:17">
      <c r="A13" s="7" t="s">
        <v>23</v>
      </c>
      <c r="B13" s="17" t="s">
        <v>24</v>
      </c>
      <c r="C13" s="18">
        <v>2055</v>
      </c>
      <c r="D13" s="19">
        <v>8</v>
      </c>
      <c r="E13" s="19">
        <v>2047</v>
      </c>
      <c r="F13" s="19">
        <v>2055</v>
      </c>
      <c r="G13" s="19">
        <v>8</v>
      </c>
      <c r="H13" s="19">
        <v>2047</v>
      </c>
      <c r="I13" s="19">
        <v>100</v>
      </c>
      <c r="J13" s="12">
        <f t="shared" ref="J13:O13" si="7">C13</f>
        <v>2055</v>
      </c>
      <c r="K13" s="12">
        <f t="shared" si="7"/>
        <v>8</v>
      </c>
      <c r="L13" s="12">
        <f t="shared" si="7"/>
        <v>2047</v>
      </c>
      <c r="M13" s="12">
        <f t="shared" si="7"/>
        <v>2055</v>
      </c>
      <c r="N13" s="12">
        <f t="shared" si="7"/>
        <v>8</v>
      </c>
      <c r="O13" s="12">
        <f t="shared" si="7"/>
        <v>2047</v>
      </c>
      <c r="P13" s="12">
        <v>100</v>
      </c>
      <c r="Q13" s="32"/>
    </row>
    <row r="14" ht="39" customHeight="1" spans="1:17">
      <c r="A14" s="10"/>
      <c r="B14" s="17" t="s">
        <v>25</v>
      </c>
      <c r="C14" s="18">
        <v>427</v>
      </c>
      <c r="D14" s="19">
        <v>0</v>
      </c>
      <c r="E14" s="19">
        <v>427</v>
      </c>
      <c r="F14" s="19">
        <v>424</v>
      </c>
      <c r="G14" s="19">
        <v>0</v>
      </c>
      <c r="H14" s="19">
        <v>424</v>
      </c>
      <c r="I14" s="19">
        <v>100</v>
      </c>
      <c r="J14" s="12">
        <f t="shared" ref="J14:O14" si="8">C14</f>
        <v>427</v>
      </c>
      <c r="K14" s="12">
        <f t="shared" si="8"/>
        <v>0</v>
      </c>
      <c r="L14" s="12">
        <f t="shared" si="8"/>
        <v>427</v>
      </c>
      <c r="M14" s="12">
        <f t="shared" si="8"/>
        <v>424</v>
      </c>
      <c r="N14" s="12">
        <f t="shared" si="8"/>
        <v>0</v>
      </c>
      <c r="O14" s="12">
        <f t="shared" si="8"/>
        <v>424</v>
      </c>
      <c r="P14" s="12">
        <v>100</v>
      </c>
      <c r="Q14" s="32"/>
    </row>
    <row r="15" ht="39" customHeight="1" spans="1:17">
      <c r="A15" s="10"/>
      <c r="B15" s="17" t="s">
        <v>26</v>
      </c>
      <c r="C15" s="18">
        <v>446</v>
      </c>
      <c r="D15" s="19">
        <v>445</v>
      </c>
      <c r="E15" s="19">
        <v>1</v>
      </c>
      <c r="F15" s="19">
        <v>446</v>
      </c>
      <c r="G15" s="19">
        <v>445</v>
      </c>
      <c r="H15" s="19">
        <v>1</v>
      </c>
      <c r="I15" s="19">
        <v>100</v>
      </c>
      <c r="J15" s="12">
        <f t="shared" ref="J15:O15" si="9">C15</f>
        <v>446</v>
      </c>
      <c r="K15" s="12">
        <f t="shared" si="9"/>
        <v>445</v>
      </c>
      <c r="L15" s="12">
        <f t="shared" si="9"/>
        <v>1</v>
      </c>
      <c r="M15" s="12">
        <f t="shared" si="9"/>
        <v>446</v>
      </c>
      <c r="N15" s="12">
        <f t="shared" si="9"/>
        <v>445</v>
      </c>
      <c r="O15" s="12">
        <f t="shared" si="9"/>
        <v>1</v>
      </c>
      <c r="P15" s="12">
        <v>100</v>
      </c>
      <c r="Q15" s="32"/>
    </row>
    <row r="16" customFormat="1" ht="39" customHeight="1" spans="1:17">
      <c r="A16" s="10"/>
      <c r="B16" s="17" t="s">
        <v>27</v>
      </c>
      <c r="C16" s="18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32"/>
    </row>
    <row r="17" s="1" customFormat="1" ht="39" customHeight="1" spans="1:17">
      <c r="A17" s="10"/>
      <c r="B17" s="20" t="s">
        <v>28</v>
      </c>
      <c r="C17" s="21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2">
        <f t="shared" ref="J17:J40" si="10">C17</f>
        <v>0</v>
      </c>
      <c r="K17" s="12">
        <f t="shared" ref="K17:K40" si="11">D17</f>
        <v>0</v>
      </c>
      <c r="L17" s="12">
        <f t="shared" ref="L17:L40" si="12">E17</f>
        <v>0</v>
      </c>
      <c r="M17" s="12">
        <f t="shared" ref="M17:M40" si="13">F17</f>
        <v>0</v>
      </c>
      <c r="N17" s="12">
        <f t="shared" ref="N17:N40" si="14">G17</f>
        <v>0</v>
      </c>
      <c r="O17" s="12">
        <f t="shared" ref="O17:O40" si="15">H17</f>
        <v>0</v>
      </c>
      <c r="P17" s="12">
        <v>0</v>
      </c>
      <c r="Q17" s="35"/>
    </row>
    <row r="18" ht="39" customHeight="1" spans="1:17">
      <c r="A18" s="10"/>
      <c r="B18" s="17" t="s">
        <v>29</v>
      </c>
      <c r="C18" s="18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2">
        <f t="shared" si="10"/>
        <v>0</v>
      </c>
      <c r="K18" s="12">
        <f t="shared" si="11"/>
        <v>0</v>
      </c>
      <c r="L18" s="12">
        <f t="shared" si="12"/>
        <v>0</v>
      </c>
      <c r="M18" s="12">
        <f t="shared" si="13"/>
        <v>0</v>
      </c>
      <c r="N18" s="12">
        <f t="shared" si="14"/>
        <v>0</v>
      </c>
      <c r="O18" s="12">
        <f t="shared" si="15"/>
        <v>0</v>
      </c>
      <c r="P18" s="12">
        <v>0</v>
      </c>
      <c r="Q18" s="32"/>
    </row>
    <row r="19" ht="39" customHeight="1" spans="1:17">
      <c r="A19" s="12"/>
      <c r="B19" s="17" t="s">
        <v>30</v>
      </c>
      <c r="C19" s="18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2">
        <f t="shared" si="10"/>
        <v>0</v>
      </c>
      <c r="K19" s="12">
        <f t="shared" si="11"/>
        <v>0</v>
      </c>
      <c r="L19" s="12">
        <f t="shared" si="12"/>
        <v>0</v>
      </c>
      <c r="M19" s="12">
        <f t="shared" si="13"/>
        <v>0</v>
      </c>
      <c r="N19" s="12">
        <f t="shared" si="14"/>
        <v>0</v>
      </c>
      <c r="O19" s="12">
        <f t="shared" si="15"/>
        <v>0</v>
      </c>
      <c r="P19" s="12">
        <v>0</v>
      </c>
      <c r="Q19" s="32"/>
    </row>
    <row r="20" ht="39" customHeight="1" spans="1:17">
      <c r="A20" s="22" t="s">
        <v>31</v>
      </c>
      <c r="B20" s="17" t="s">
        <v>32</v>
      </c>
      <c r="C20" s="18">
        <v>20</v>
      </c>
      <c r="D20" s="19">
        <v>20</v>
      </c>
      <c r="E20" s="19">
        <v>0</v>
      </c>
      <c r="F20" s="19">
        <v>20</v>
      </c>
      <c r="G20" s="19">
        <v>20</v>
      </c>
      <c r="H20" s="19">
        <v>0</v>
      </c>
      <c r="I20" s="19">
        <v>100</v>
      </c>
      <c r="J20" s="12">
        <f t="shared" si="10"/>
        <v>20</v>
      </c>
      <c r="K20" s="12">
        <f t="shared" si="11"/>
        <v>20</v>
      </c>
      <c r="L20" s="12">
        <f t="shared" si="12"/>
        <v>0</v>
      </c>
      <c r="M20" s="12">
        <f t="shared" si="13"/>
        <v>20</v>
      </c>
      <c r="N20" s="12">
        <f t="shared" si="14"/>
        <v>20</v>
      </c>
      <c r="O20" s="12">
        <f t="shared" si="15"/>
        <v>0</v>
      </c>
      <c r="P20" s="12">
        <v>100</v>
      </c>
      <c r="Q20" s="32"/>
    </row>
    <row r="21" ht="39" customHeight="1" spans="1:17">
      <c r="A21" s="24"/>
      <c r="B21" s="17" t="s">
        <v>33</v>
      </c>
      <c r="C21" s="18">
        <v>3</v>
      </c>
      <c r="D21" s="19">
        <v>3</v>
      </c>
      <c r="E21" s="19">
        <v>0</v>
      </c>
      <c r="F21" s="19">
        <v>3</v>
      </c>
      <c r="G21" s="19">
        <v>3</v>
      </c>
      <c r="H21" s="19">
        <v>0</v>
      </c>
      <c r="I21" s="19">
        <v>100</v>
      </c>
      <c r="J21" s="12">
        <f t="shared" si="10"/>
        <v>3</v>
      </c>
      <c r="K21" s="12">
        <f t="shared" si="11"/>
        <v>3</v>
      </c>
      <c r="L21" s="12">
        <f t="shared" si="12"/>
        <v>0</v>
      </c>
      <c r="M21" s="12">
        <f t="shared" si="13"/>
        <v>3</v>
      </c>
      <c r="N21" s="12">
        <f t="shared" si="14"/>
        <v>3</v>
      </c>
      <c r="O21" s="12">
        <f t="shared" si="15"/>
        <v>0</v>
      </c>
      <c r="P21" s="12">
        <v>100</v>
      </c>
      <c r="Q21" s="32"/>
    </row>
    <row r="22" ht="39" customHeight="1" spans="1:17">
      <c r="A22" s="24"/>
      <c r="B22" s="17" t="s">
        <v>34</v>
      </c>
      <c r="C22" s="18">
        <v>12</v>
      </c>
      <c r="D22" s="19">
        <v>12</v>
      </c>
      <c r="E22" s="19">
        <v>0</v>
      </c>
      <c r="F22" s="18">
        <v>12</v>
      </c>
      <c r="G22" s="19">
        <v>12</v>
      </c>
      <c r="H22" s="19">
        <v>0</v>
      </c>
      <c r="I22" s="19">
        <v>100</v>
      </c>
      <c r="J22" s="12">
        <f t="shared" si="10"/>
        <v>12</v>
      </c>
      <c r="K22" s="12">
        <f t="shared" si="11"/>
        <v>12</v>
      </c>
      <c r="L22" s="12">
        <f t="shared" si="12"/>
        <v>0</v>
      </c>
      <c r="M22" s="12">
        <f t="shared" si="13"/>
        <v>12</v>
      </c>
      <c r="N22" s="12">
        <f t="shared" si="14"/>
        <v>12</v>
      </c>
      <c r="O22" s="12">
        <f t="shared" si="15"/>
        <v>0</v>
      </c>
      <c r="P22" s="12">
        <v>100</v>
      </c>
      <c r="Q22" s="32"/>
    </row>
    <row r="23" ht="39" customHeight="1" spans="1:17">
      <c r="A23" s="24"/>
      <c r="B23" s="17" t="s">
        <v>35</v>
      </c>
      <c r="C23" s="18">
        <v>8</v>
      </c>
      <c r="D23" s="19">
        <v>8</v>
      </c>
      <c r="E23" s="19">
        <v>0</v>
      </c>
      <c r="F23" s="19">
        <v>8</v>
      </c>
      <c r="G23" s="19">
        <v>8</v>
      </c>
      <c r="H23" s="19">
        <v>0</v>
      </c>
      <c r="I23" s="19">
        <v>100</v>
      </c>
      <c r="J23" s="12">
        <f t="shared" si="10"/>
        <v>8</v>
      </c>
      <c r="K23" s="12">
        <f t="shared" si="11"/>
        <v>8</v>
      </c>
      <c r="L23" s="12">
        <f t="shared" si="12"/>
        <v>0</v>
      </c>
      <c r="M23" s="12">
        <f t="shared" si="13"/>
        <v>8</v>
      </c>
      <c r="N23" s="12">
        <f t="shared" si="14"/>
        <v>8</v>
      </c>
      <c r="O23" s="12">
        <f t="shared" si="15"/>
        <v>0</v>
      </c>
      <c r="P23" s="12">
        <v>100</v>
      </c>
      <c r="Q23" s="32"/>
    </row>
    <row r="24" ht="39" customHeight="1" spans="1:17">
      <c r="A24" s="24"/>
      <c r="B24" s="17" t="s">
        <v>36</v>
      </c>
      <c r="C24" s="18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2">
        <f t="shared" si="10"/>
        <v>0</v>
      </c>
      <c r="K24" s="12">
        <f t="shared" si="11"/>
        <v>0</v>
      </c>
      <c r="L24" s="12">
        <f t="shared" si="12"/>
        <v>0</v>
      </c>
      <c r="M24" s="12">
        <f t="shared" si="13"/>
        <v>0</v>
      </c>
      <c r="N24" s="12">
        <f t="shared" si="14"/>
        <v>0</v>
      </c>
      <c r="O24" s="12">
        <f t="shared" si="15"/>
        <v>0</v>
      </c>
      <c r="P24" s="12">
        <v>0</v>
      </c>
      <c r="Q24" s="32"/>
    </row>
    <row r="25" ht="39" customHeight="1" spans="1:17">
      <c r="A25" s="24"/>
      <c r="B25" s="17" t="s">
        <v>37</v>
      </c>
      <c r="C25" s="18">
        <v>8</v>
      </c>
      <c r="D25" s="19">
        <v>5</v>
      </c>
      <c r="E25" s="19">
        <v>3</v>
      </c>
      <c r="F25" s="19">
        <v>8</v>
      </c>
      <c r="G25" s="19">
        <v>5</v>
      </c>
      <c r="H25" s="19">
        <v>3</v>
      </c>
      <c r="I25" s="19">
        <v>100</v>
      </c>
      <c r="J25" s="12">
        <f t="shared" si="10"/>
        <v>8</v>
      </c>
      <c r="K25" s="12">
        <f t="shared" si="11"/>
        <v>5</v>
      </c>
      <c r="L25" s="12">
        <f t="shared" si="12"/>
        <v>3</v>
      </c>
      <c r="M25" s="12">
        <f t="shared" si="13"/>
        <v>8</v>
      </c>
      <c r="N25" s="12">
        <f t="shared" si="14"/>
        <v>5</v>
      </c>
      <c r="O25" s="12">
        <f t="shared" si="15"/>
        <v>3</v>
      </c>
      <c r="P25" s="12">
        <v>100</v>
      </c>
      <c r="Q25" s="32"/>
    </row>
    <row r="26" ht="39" customHeight="1" spans="1:17">
      <c r="A26" s="24"/>
      <c r="B26" s="25" t="s">
        <v>38</v>
      </c>
      <c r="C26" s="18">
        <v>1</v>
      </c>
      <c r="D26" s="19">
        <v>1</v>
      </c>
      <c r="E26" s="19">
        <v>0</v>
      </c>
      <c r="F26" s="19">
        <v>2</v>
      </c>
      <c r="G26" s="19">
        <v>2</v>
      </c>
      <c r="H26" s="19">
        <v>0</v>
      </c>
      <c r="I26" s="19">
        <v>100</v>
      </c>
      <c r="J26" s="12">
        <f t="shared" si="10"/>
        <v>1</v>
      </c>
      <c r="K26" s="12">
        <f t="shared" si="11"/>
        <v>1</v>
      </c>
      <c r="L26" s="12">
        <f t="shared" si="12"/>
        <v>0</v>
      </c>
      <c r="M26" s="12">
        <f t="shared" si="13"/>
        <v>2</v>
      </c>
      <c r="N26" s="12">
        <f t="shared" si="14"/>
        <v>2</v>
      </c>
      <c r="O26" s="12">
        <f t="shared" si="15"/>
        <v>0</v>
      </c>
      <c r="P26" s="12">
        <v>100</v>
      </c>
      <c r="Q26" s="34" t="s">
        <v>39</v>
      </c>
    </row>
    <row r="27" ht="39" customHeight="1" spans="1:17">
      <c r="A27" s="24"/>
      <c r="B27" s="17" t="s">
        <v>40</v>
      </c>
      <c r="C27" s="18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2">
        <f t="shared" si="10"/>
        <v>0</v>
      </c>
      <c r="K27" s="12">
        <f t="shared" si="11"/>
        <v>0</v>
      </c>
      <c r="L27" s="12">
        <f t="shared" si="12"/>
        <v>0</v>
      </c>
      <c r="M27" s="12">
        <f t="shared" si="13"/>
        <v>0</v>
      </c>
      <c r="N27" s="12">
        <f t="shared" si="14"/>
        <v>0</v>
      </c>
      <c r="O27" s="12">
        <f t="shared" si="15"/>
        <v>0</v>
      </c>
      <c r="P27" s="12">
        <v>0</v>
      </c>
      <c r="Q27" s="32"/>
    </row>
    <row r="28" ht="39" customHeight="1" spans="1:17">
      <c r="A28" s="24"/>
      <c r="B28" s="17" t="s">
        <v>41</v>
      </c>
      <c r="C28" s="18">
        <v>65</v>
      </c>
      <c r="D28" s="19">
        <v>65</v>
      </c>
      <c r="E28" s="19">
        <v>0</v>
      </c>
      <c r="F28" s="19">
        <v>65</v>
      </c>
      <c r="G28" s="19">
        <v>65</v>
      </c>
      <c r="H28" s="19">
        <v>0</v>
      </c>
      <c r="I28" s="19">
        <v>100</v>
      </c>
      <c r="J28" s="12">
        <f t="shared" si="10"/>
        <v>65</v>
      </c>
      <c r="K28" s="12">
        <f t="shared" si="11"/>
        <v>65</v>
      </c>
      <c r="L28" s="12">
        <f t="shared" si="12"/>
        <v>0</v>
      </c>
      <c r="M28" s="12">
        <f t="shared" si="13"/>
        <v>65</v>
      </c>
      <c r="N28" s="12">
        <f t="shared" si="14"/>
        <v>65</v>
      </c>
      <c r="O28" s="12">
        <f t="shared" si="15"/>
        <v>0</v>
      </c>
      <c r="P28" s="12">
        <v>100</v>
      </c>
      <c r="Q28" s="32"/>
    </row>
    <row r="29" ht="39" customHeight="1" spans="1:17">
      <c r="A29" s="24"/>
      <c r="B29" s="17" t="s">
        <v>42</v>
      </c>
      <c r="C29" s="18">
        <v>5</v>
      </c>
      <c r="D29" s="19">
        <v>5</v>
      </c>
      <c r="E29" s="19">
        <v>0</v>
      </c>
      <c r="F29" s="19">
        <v>5</v>
      </c>
      <c r="G29" s="19">
        <v>5</v>
      </c>
      <c r="H29" s="19">
        <v>0</v>
      </c>
      <c r="I29" s="19">
        <v>100</v>
      </c>
      <c r="J29" s="12">
        <f t="shared" si="10"/>
        <v>5</v>
      </c>
      <c r="K29" s="12">
        <f t="shared" si="11"/>
        <v>5</v>
      </c>
      <c r="L29" s="12">
        <f t="shared" si="12"/>
        <v>0</v>
      </c>
      <c r="M29" s="12">
        <f t="shared" si="13"/>
        <v>5</v>
      </c>
      <c r="N29" s="12">
        <f t="shared" si="14"/>
        <v>5</v>
      </c>
      <c r="O29" s="12">
        <f t="shared" si="15"/>
        <v>0</v>
      </c>
      <c r="P29" s="12">
        <v>100</v>
      </c>
      <c r="Q29" s="32"/>
    </row>
    <row r="30" ht="39" customHeight="1" spans="1:17">
      <c r="A30" s="24"/>
      <c r="B30" s="17" t="s">
        <v>43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2">
        <f t="shared" si="10"/>
        <v>0</v>
      </c>
      <c r="K30" s="12">
        <f t="shared" si="11"/>
        <v>0</v>
      </c>
      <c r="L30" s="12">
        <f t="shared" si="12"/>
        <v>0</v>
      </c>
      <c r="M30" s="12">
        <f t="shared" si="13"/>
        <v>0</v>
      </c>
      <c r="N30" s="12">
        <f t="shared" si="14"/>
        <v>0</v>
      </c>
      <c r="O30" s="12">
        <f t="shared" si="15"/>
        <v>0</v>
      </c>
      <c r="P30" s="12">
        <v>0</v>
      </c>
      <c r="Q30" s="32"/>
    </row>
    <row r="31" ht="39" customHeight="1" spans="1:17">
      <c r="A31" s="24"/>
      <c r="B31" s="17" t="s">
        <v>44</v>
      </c>
      <c r="C31" s="18">
        <v>3</v>
      </c>
      <c r="D31" s="19">
        <v>3</v>
      </c>
      <c r="E31" s="19">
        <v>0</v>
      </c>
      <c r="F31" s="19">
        <v>3</v>
      </c>
      <c r="G31" s="19">
        <v>3</v>
      </c>
      <c r="H31" s="19">
        <v>0</v>
      </c>
      <c r="I31" s="19">
        <v>0</v>
      </c>
      <c r="J31" s="12">
        <f t="shared" si="10"/>
        <v>3</v>
      </c>
      <c r="K31" s="12">
        <f t="shared" si="11"/>
        <v>3</v>
      </c>
      <c r="L31" s="12">
        <f t="shared" si="12"/>
        <v>0</v>
      </c>
      <c r="M31" s="12">
        <f t="shared" si="13"/>
        <v>3</v>
      </c>
      <c r="N31" s="12">
        <f t="shared" si="14"/>
        <v>3</v>
      </c>
      <c r="O31" s="12">
        <f t="shared" si="15"/>
        <v>0</v>
      </c>
      <c r="P31" s="12">
        <v>100</v>
      </c>
      <c r="Q31" s="32"/>
    </row>
    <row r="32" ht="39" customHeight="1" spans="1:17">
      <c r="A32" s="24"/>
      <c r="B32" s="17" t="s">
        <v>45</v>
      </c>
      <c r="C32" s="18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2">
        <f t="shared" si="10"/>
        <v>0</v>
      </c>
      <c r="K32" s="12">
        <f t="shared" si="11"/>
        <v>0</v>
      </c>
      <c r="L32" s="12">
        <f t="shared" si="12"/>
        <v>0</v>
      </c>
      <c r="M32" s="12">
        <f t="shared" si="13"/>
        <v>0</v>
      </c>
      <c r="N32" s="12">
        <f t="shared" si="14"/>
        <v>0</v>
      </c>
      <c r="O32" s="12">
        <f t="shared" si="15"/>
        <v>0</v>
      </c>
      <c r="P32" s="12">
        <v>0</v>
      </c>
      <c r="Q32" s="32"/>
    </row>
    <row r="33" ht="39" customHeight="1" spans="1:17">
      <c r="A33" s="24"/>
      <c r="B33" s="17" t="s">
        <v>46</v>
      </c>
      <c r="C33" s="18">
        <v>132</v>
      </c>
      <c r="D33" s="19">
        <v>101</v>
      </c>
      <c r="E33" s="19">
        <v>31</v>
      </c>
      <c r="F33" s="19">
        <v>132</v>
      </c>
      <c r="G33" s="19">
        <v>101</v>
      </c>
      <c r="H33" s="19">
        <v>31</v>
      </c>
      <c r="I33" s="19">
        <v>100</v>
      </c>
      <c r="J33" s="12">
        <f t="shared" si="10"/>
        <v>132</v>
      </c>
      <c r="K33" s="12">
        <f t="shared" si="11"/>
        <v>101</v>
      </c>
      <c r="L33" s="12">
        <f t="shared" si="12"/>
        <v>31</v>
      </c>
      <c r="M33" s="12">
        <f t="shared" si="13"/>
        <v>132</v>
      </c>
      <c r="N33" s="12">
        <f t="shared" si="14"/>
        <v>101</v>
      </c>
      <c r="O33" s="12">
        <f t="shared" si="15"/>
        <v>31</v>
      </c>
      <c r="P33" s="12">
        <v>100</v>
      </c>
      <c r="Q33" s="32"/>
    </row>
    <row r="34" ht="39" customHeight="1" spans="1:17">
      <c r="A34" s="24"/>
      <c r="B34" s="17" t="s">
        <v>47</v>
      </c>
      <c r="C34" s="18">
        <v>6</v>
      </c>
      <c r="D34" s="19">
        <v>6</v>
      </c>
      <c r="E34" s="19">
        <v>0</v>
      </c>
      <c r="F34" s="19">
        <v>6</v>
      </c>
      <c r="G34" s="19">
        <v>6</v>
      </c>
      <c r="H34" s="19">
        <v>0</v>
      </c>
      <c r="I34" s="19">
        <v>100</v>
      </c>
      <c r="J34" s="12">
        <f t="shared" si="10"/>
        <v>6</v>
      </c>
      <c r="K34" s="12">
        <f t="shared" si="11"/>
        <v>6</v>
      </c>
      <c r="L34" s="12">
        <f t="shared" si="12"/>
        <v>0</v>
      </c>
      <c r="M34" s="12">
        <f t="shared" si="13"/>
        <v>6</v>
      </c>
      <c r="N34" s="12">
        <f t="shared" si="14"/>
        <v>6</v>
      </c>
      <c r="O34" s="12">
        <f t="shared" si="15"/>
        <v>0</v>
      </c>
      <c r="P34" s="12">
        <v>0</v>
      </c>
      <c r="Q34" s="32"/>
    </row>
    <row r="35" s="1" customFormat="1" ht="39" customHeight="1" spans="1:17">
      <c r="A35" s="24"/>
      <c r="B35" s="20" t="s">
        <v>48</v>
      </c>
      <c r="C35" s="21">
        <v>214</v>
      </c>
      <c r="D35" s="16">
        <v>0</v>
      </c>
      <c r="E35" s="16">
        <v>214</v>
      </c>
      <c r="F35" s="16">
        <v>214</v>
      </c>
      <c r="G35" s="16">
        <v>0</v>
      </c>
      <c r="H35" s="16">
        <v>214</v>
      </c>
      <c r="I35" s="16">
        <v>100</v>
      </c>
      <c r="J35" s="12">
        <f t="shared" si="10"/>
        <v>214</v>
      </c>
      <c r="K35" s="12">
        <f t="shared" si="11"/>
        <v>0</v>
      </c>
      <c r="L35" s="12">
        <f t="shared" si="12"/>
        <v>214</v>
      </c>
      <c r="M35" s="12">
        <f t="shared" si="13"/>
        <v>214</v>
      </c>
      <c r="N35" s="12">
        <f t="shared" si="14"/>
        <v>0</v>
      </c>
      <c r="O35" s="12">
        <f t="shared" si="15"/>
        <v>214</v>
      </c>
      <c r="P35" s="12">
        <v>100</v>
      </c>
      <c r="Q35" s="33"/>
    </row>
    <row r="36" ht="39" customHeight="1" spans="1:17">
      <c r="A36" s="24"/>
      <c r="B36" s="17" t="s">
        <v>49</v>
      </c>
      <c r="C36" s="18">
        <v>125</v>
      </c>
      <c r="D36" s="19">
        <v>0</v>
      </c>
      <c r="E36" s="19">
        <v>125</v>
      </c>
      <c r="F36" s="19">
        <v>125</v>
      </c>
      <c r="G36" s="19">
        <v>0</v>
      </c>
      <c r="H36" s="19">
        <v>125</v>
      </c>
      <c r="I36" s="19">
        <v>100</v>
      </c>
      <c r="J36" s="12">
        <f t="shared" si="10"/>
        <v>125</v>
      </c>
      <c r="K36" s="12">
        <f t="shared" si="11"/>
        <v>0</v>
      </c>
      <c r="L36" s="12">
        <f t="shared" si="12"/>
        <v>125</v>
      </c>
      <c r="M36" s="12">
        <f t="shared" si="13"/>
        <v>125</v>
      </c>
      <c r="N36" s="12">
        <f t="shared" si="14"/>
        <v>0</v>
      </c>
      <c r="O36" s="12">
        <f t="shared" si="15"/>
        <v>125</v>
      </c>
      <c r="P36" s="12">
        <v>100</v>
      </c>
      <c r="Q36" s="32"/>
    </row>
    <row r="37" ht="39" customHeight="1" spans="1:17">
      <c r="A37" s="24"/>
      <c r="B37" s="17" t="s">
        <v>50</v>
      </c>
      <c r="C37" s="18">
        <v>19</v>
      </c>
      <c r="D37" s="19">
        <v>6</v>
      </c>
      <c r="E37" s="19">
        <v>13</v>
      </c>
      <c r="F37" s="19">
        <v>19</v>
      </c>
      <c r="G37" s="19">
        <v>6</v>
      </c>
      <c r="H37" s="19">
        <v>13</v>
      </c>
      <c r="I37" s="19">
        <v>100</v>
      </c>
      <c r="J37" s="12">
        <f t="shared" si="10"/>
        <v>19</v>
      </c>
      <c r="K37" s="12">
        <f t="shared" si="11"/>
        <v>6</v>
      </c>
      <c r="L37" s="12">
        <f t="shared" si="12"/>
        <v>13</v>
      </c>
      <c r="M37" s="12">
        <f t="shared" si="13"/>
        <v>19</v>
      </c>
      <c r="N37" s="12">
        <f t="shared" si="14"/>
        <v>6</v>
      </c>
      <c r="O37" s="12">
        <f t="shared" si="15"/>
        <v>13</v>
      </c>
      <c r="P37" s="12">
        <v>100</v>
      </c>
      <c r="Q37" s="32"/>
    </row>
    <row r="38" ht="39" customHeight="1" spans="1:17">
      <c r="A38" s="24"/>
      <c r="B38" s="17" t="s">
        <v>51</v>
      </c>
      <c r="C38" s="18">
        <v>3</v>
      </c>
      <c r="D38" s="19">
        <v>3</v>
      </c>
      <c r="E38" s="19">
        <v>0</v>
      </c>
      <c r="F38" s="19">
        <v>3</v>
      </c>
      <c r="G38" s="19">
        <v>3</v>
      </c>
      <c r="H38" s="19">
        <v>0</v>
      </c>
      <c r="I38" s="19">
        <v>100</v>
      </c>
      <c r="J38" s="12">
        <f t="shared" si="10"/>
        <v>3</v>
      </c>
      <c r="K38" s="12">
        <f t="shared" si="11"/>
        <v>3</v>
      </c>
      <c r="L38" s="12">
        <f t="shared" si="12"/>
        <v>0</v>
      </c>
      <c r="M38" s="12">
        <f t="shared" si="13"/>
        <v>3</v>
      </c>
      <c r="N38" s="12">
        <f t="shared" si="14"/>
        <v>3</v>
      </c>
      <c r="O38" s="12">
        <f t="shared" si="15"/>
        <v>0</v>
      </c>
      <c r="P38" s="12">
        <v>100</v>
      </c>
      <c r="Q38" s="32"/>
    </row>
    <row r="39" ht="39" customHeight="1" spans="1:17">
      <c r="A39" s="26"/>
      <c r="B39" s="17" t="s">
        <v>52</v>
      </c>
      <c r="C39" s="18">
        <v>160</v>
      </c>
      <c r="D39" s="19">
        <v>160</v>
      </c>
      <c r="E39" s="19">
        <v>0</v>
      </c>
      <c r="F39" s="19">
        <v>160</v>
      </c>
      <c r="G39" s="19">
        <v>160</v>
      </c>
      <c r="H39" s="19">
        <v>0</v>
      </c>
      <c r="I39" s="19">
        <v>100</v>
      </c>
      <c r="J39" s="12">
        <f t="shared" si="10"/>
        <v>160</v>
      </c>
      <c r="K39" s="12">
        <f t="shared" si="11"/>
        <v>160</v>
      </c>
      <c r="L39" s="12">
        <f t="shared" si="12"/>
        <v>0</v>
      </c>
      <c r="M39" s="12">
        <f t="shared" si="13"/>
        <v>160</v>
      </c>
      <c r="N39" s="12">
        <f t="shared" si="14"/>
        <v>160</v>
      </c>
      <c r="O39" s="12">
        <f t="shared" si="15"/>
        <v>0</v>
      </c>
      <c r="P39" s="12">
        <v>100</v>
      </c>
      <c r="Q39" s="32"/>
    </row>
    <row r="40" ht="39" customHeight="1" spans="1:17">
      <c r="A40" s="8" t="s">
        <v>12</v>
      </c>
      <c r="B40" s="11"/>
      <c r="C40" s="18">
        <f t="shared" ref="C40:H40" si="16">SUM(C6:C39)</f>
        <v>9751</v>
      </c>
      <c r="D40" s="18">
        <f t="shared" si="16"/>
        <v>857</v>
      </c>
      <c r="E40" s="18">
        <f t="shared" si="16"/>
        <v>8894</v>
      </c>
      <c r="F40" s="18">
        <f t="shared" si="16"/>
        <v>9749</v>
      </c>
      <c r="G40" s="18">
        <f t="shared" si="16"/>
        <v>858</v>
      </c>
      <c r="H40" s="18">
        <f t="shared" si="16"/>
        <v>8891</v>
      </c>
      <c r="I40" s="18">
        <v>100</v>
      </c>
      <c r="J40" s="12">
        <f t="shared" si="10"/>
        <v>9751</v>
      </c>
      <c r="K40" s="12">
        <f t="shared" si="11"/>
        <v>857</v>
      </c>
      <c r="L40" s="12">
        <f t="shared" si="12"/>
        <v>8894</v>
      </c>
      <c r="M40" s="12">
        <f t="shared" si="13"/>
        <v>9749</v>
      </c>
      <c r="N40" s="12">
        <f t="shared" si="14"/>
        <v>858</v>
      </c>
      <c r="O40" s="12">
        <f t="shared" si="15"/>
        <v>8891</v>
      </c>
      <c r="P40" s="12">
        <v>100</v>
      </c>
      <c r="Q40" s="32"/>
    </row>
  </sheetData>
  <mergeCells count="17">
    <mergeCell ref="A1:Q1"/>
    <mergeCell ref="L2:O2"/>
    <mergeCell ref="C3:I3"/>
    <mergeCell ref="J3:P3"/>
    <mergeCell ref="C4:E4"/>
    <mergeCell ref="F4:H4"/>
    <mergeCell ref="J4:L4"/>
    <mergeCell ref="M4:O4"/>
    <mergeCell ref="A40:B40"/>
    <mergeCell ref="A3:A5"/>
    <mergeCell ref="A6:A12"/>
    <mergeCell ref="A13:A19"/>
    <mergeCell ref="A20:A39"/>
    <mergeCell ref="B3:B5"/>
    <mergeCell ref="I4:I5"/>
    <mergeCell ref="P4:P5"/>
    <mergeCell ref="Q3:Q5"/>
  </mergeCells>
  <pageMargins left="0.511805555555556" right="0.393055555555556" top="0.747916666666667" bottom="0.747916666666667" header="0.313888888888889" footer="0.313888888888889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zoomScale="55" zoomScaleNormal="55" topLeftCell="B1" workbookViewId="0">
      <selection activeCell="T23" sqref="T23"/>
    </sheetView>
  </sheetViews>
  <sheetFormatPr defaultColWidth="9" defaultRowHeight="42.95" customHeight="1"/>
  <cols>
    <col min="1" max="1" width="7.875" customWidth="1"/>
    <col min="2" max="2" width="22.875" style="2" customWidth="1"/>
    <col min="3" max="3" width="9.625" style="2" customWidth="1"/>
    <col min="4" max="9" width="9.625" customWidth="1"/>
    <col min="10" max="10" width="11.625" customWidth="1"/>
    <col min="11" max="11" width="9.625" customWidth="1"/>
    <col min="12" max="12" width="13.125" customWidth="1"/>
    <col min="13" max="13" width="12.125" customWidth="1"/>
    <col min="14" max="14" width="9.625" customWidth="1"/>
    <col min="15" max="15" width="12.25" customWidth="1"/>
    <col min="16" max="16" width="9.625" customWidth="1"/>
    <col min="17" max="17" width="13" style="3" customWidth="1"/>
  </cols>
  <sheetData>
    <row r="1" customHeight="1" spans="1:17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9"/>
    </row>
    <row r="2" ht="24" customHeight="1" spans="1:17">
      <c r="A2" s="5" t="s">
        <v>1</v>
      </c>
      <c r="B2" s="6"/>
      <c r="C2" s="5"/>
      <c r="D2" s="5"/>
      <c r="E2" s="5"/>
      <c r="F2" s="5"/>
      <c r="G2" s="5"/>
      <c r="H2" s="5" t="s">
        <v>2</v>
      </c>
      <c r="I2" s="5"/>
      <c r="J2" s="5"/>
      <c r="K2" s="5"/>
      <c r="L2" s="6" t="s">
        <v>54</v>
      </c>
      <c r="M2" s="6"/>
      <c r="N2" s="6"/>
      <c r="O2" s="6"/>
      <c r="P2" s="5"/>
      <c r="Q2" s="30"/>
    </row>
    <row r="3" ht="30" customHeight="1" spans="1:17">
      <c r="A3" s="7" t="s">
        <v>4</v>
      </c>
      <c r="B3" s="7" t="s">
        <v>5</v>
      </c>
      <c r="C3" s="8" t="s">
        <v>6</v>
      </c>
      <c r="D3" s="9"/>
      <c r="E3" s="9"/>
      <c r="F3" s="9"/>
      <c r="G3" s="9"/>
      <c r="H3" s="9"/>
      <c r="I3" s="11"/>
      <c r="J3" s="8" t="s">
        <v>7</v>
      </c>
      <c r="K3" s="9"/>
      <c r="L3" s="9"/>
      <c r="M3" s="9"/>
      <c r="N3" s="9"/>
      <c r="O3" s="9"/>
      <c r="P3" s="11"/>
      <c r="Q3" s="27" t="s">
        <v>8</v>
      </c>
    </row>
    <row r="4" ht="38.1" customHeight="1" spans="1:17">
      <c r="A4" s="10"/>
      <c r="B4" s="10"/>
      <c r="C4" s="8" t="s">
        <v>9</v>
      </c>
      <c r="D4" s="9"/>
      <c r="E4" s="11"/>
      <c r="F4" s="8" t="s">
        <v>10</v>
      </c>
      <c r="G4" s="9"/>
      <c r="H4" s="11"/>
      <c r="I4" s="27" t="s">
        <v>11</v>
      </c>
      <c r="J4" s="8" t="s">
        <v>9</v>
      </c>
      <c r="K4" s="9"/>
      <c r="L4" s="11"/>
      <c r="M4" s="8" t="s">
        <v>10</v>
      </c>
      <c r="N4" s="9"/>
      <c r="O4" s="11"/>
      <c r="P4" s="27" t="s">
        <v>11</v>
      </c>
      <c r="Q4" s="31"/>
    </row>
    <row r="5" ht="61" customHeight="1" spans="1:17">
      <c r="A5" s="12"/>
      <c r="B5" s="12"/>
      <c r="C5" s="13" t="s">
        <v>12</v>
      </c>
      <c r="D5" s="13" t="s">
        <v>13</v>
      </c>
      <c r="E5" s="13" t="s">
        <v>14</v>
      </c>
      <c r="F5" s="13" t="s">
        <v>12</v>
      </c>
      <c r="G5" s="13" t="s">
        <v>13</v>
      </c>
      <c r="H5" s="13" t="s">
        <v>14</v>
      </c>
      <c r="I5" s="28"/>
      <c r="J5" s="13" t="s">
        <v>12</v>
      </c>
      <c r="K5" s="13" t="s">
        <v>13</v>
      </c>
      <c r="L5" s="13" t="s">
        <v>14</v>
      </c>
      <c r="M5" s="13" t="s">
        <v>12</v>
      </c>
      <c r="N5" s="13" t="s">
        <v>13</v>
      </c>
      <c r="O5" s="13" t="s">
        <v>14</v>
      </c>
      <c r="P5" s="28"/>
      <c r="Q5" s="28"/>
    </row>
    <row r="6" ht="39" customHeight="1" spans="1:17">
      <c r="A6" s="7" t="s">
        <v>15</v>
      </c>
      <c r="B6" s="14" t="s">
        <v>16</v>
      </c>
      <c r="C6" s="12">
        <v>449</v>
      </c>
      <c r="D6" s="12">
        <v>0</v>
      </c>
      <c r="E6" s="12">
        <v>449</v>
      </c>
      <c r="F6" s="12">
        <v>449</v>
      </c>
      <c r="G6" s="12">
        <v>0</v>
      </c>
      <c r="H6" s="12">
        <v>449</v>
      </c>
      <c r="I6" s="12">
        <v>100</v>
      </c>
      <c r="J6" s="12">
        <f>C6+'1月'!J6</f>
        <v>1060</v>
      </c>
      <c r="K6" s="12">
        <f>D6+'1月'!K6</f>
        <v>0</v>
      </c>
      <c r="L6" s="12">
        <f>E6+'1月'!L6</f>
        <v>1060</v>
      </c>
      <c r="M6" s="12">
        <f>F6+'1月'!M6</f>
        <v>1060</v>
      </c>
      <c r="N6" s="12">
        <f>G6+'1月'!N6</f>
        <v>0</v>
      </c>
      <c r="O6" s="12">
        <f>H6+'1月'!O6</f>
        <v>1060</v>
      </c>
      <c r="P6" s="12">
        <v>100</v>
      </c>
      <c r="Q6" s="32"/>
    </row>
    <row r="7" s="1" customFormat="1" ht="39" customHeight="1" spans="1:17">
      <c r="A7" s="10"/>
      <c r="B7" s="15" t="s">
        <v>17</v>
      </c>
      <c r="C7" s="16">
        <v>47</v>
      </c>
      <c r="D7" s="16">
        <v>0</v>
      </c>
      <c r="E7" s="16">
        <v>47</v>
      </c>
      <c r="F7" s="16">
        <v>47</v>
      </c>
      <c r="G7" s="16">
        <v>0</v>
      </c>
      <c r="H7" s="16">
        <v>47</v>
      </c>
      <c r="I7" s="16">
        <v>100</v>
      </c>
      <c r="J7" s="12">
        <f>C7+'1月'!J7</f>
        <v>86</v>
      </c>
      <c r="K7" s="12">
        <f>D7+'1月'!K7</f>
        <v>1</v>
      </c>
      <c r="L7" s="12">
        <f>E7+'1月'!L7</f>
        <v>85</v>
      </c>
      <c r="M7" s="12">
        <f>F7+'1月'!M7</f>
        <v>86</v>
      </c>
      <c r="N7" s="12">
        <f>G7+'1月'!N7</f>
        <v>1</v>
      </c>
      <c r="O7" s="12">
        <f>H7+'1月'!O7</f>
        <v>85</v>
      </c>
      <c r="P7" s="12">
        <v>100</v>
      </c>
      <c r="Q7" s="33"/>
    </row>
    <row r="8" ht="39" customHeight="1" spans="1:17">
      <c r="A8" s="10"/>
      <c r="B8" s="17" t="s">
        <v>18</v>
      </c>
      <c r="C8" s="18">
        <v>222</v>
      </c>
      <c r="D8" s="19">
        <v>0</v>
      </c>
      <c r="E8" s="19">
        <v>222</v>
      </c>
      <c r="F8" s="19">
        <v>222</v>
      </c>
      <c r="G8" s="19">
        <v>0</v>
      </c>
      <c r="H8" s="19">
        <v>222</v>
      </c>
      <c r="I8" s="19">
        <v>100</v>
      </c>
      <c r="J8" s="12">
        <f>C8+'1月'!J8</f>
        <v>509</v>
      </c>
      <c r="K8" s="12">
        <f>D8+'1月'!K8</f>
        <v>0</v>
      </c>
      <c r="L8" s="12">
        <f>E8+'1月'!L8</f>
        <v>509</v>
      </c>
      <c r="M8" s="12">
        <f>F8+'1月'!M8</f>
        <v>509</v>
      </c>
      <c r="N8" s="12">
        <f>G8+'1月'!N8</f>
        <v>0</v>
      </c>
      <c r="O8" s="12">
        <f>H8+'1月'!O8</f>
        <v>509</v>
      </c>
      <c r="P8" s="12">
        <v>100</v>
      </c>
      <c r="Q8" s="34"/>
    </row>
    <row r="9" ht="39" customHeight="1" spans="1:17">
      <c r="A9" s="10"/>
      <c r="B9" s="17" t="s">
        <v>19</v>
      </c>
      <c r="C9" s="18">
        <v>260</v>
      </c>
      <c r="D9" s="19">
        <v>0</v>
      </c>
      <c r="E9" s="19">
        <v>260</v>
      </c>
      <c r="F9" s="19">
        <v>260</v>
      </c>
      <c r="G9" s="19">
        <v>0</v>
      </c>
      <c r="H9" s="19">
        <v>260</v>
      </c>
      <c r="I9" s="19">
        <v>100</v>
      </c>
      <c r="J9" s="12">
        <f>C9+'1月'!J9</f>
        <v>840</v>
      </c>
      <c r="K9" s="12">
        <f>D9+'1月'!K9</f>
        <v>0</v>
      </c>
      <c r="L9" s="12">
        <f>E9+'1月'!L9</f>
        <v>840</v>
      </c>
      <c r="M9" s="12">
        <f>F9+'1月'!M9</f>
        <v>840</v>
      </c>
      <c r="N9" s="12">
        <f>G9+'1月'!N9</f>
        <v>0</v>
      </c>
      <c r="O9" s="12">
        <f>H9+'1月'!O9</f>
        <v>840</v>
      </c>
      <c r="P9" s="12">
        <v>100</v>
      </c>
      <c r="Q9" s="32"/>
    </row>
    <row r="10" ht="39" customHeight="1" spans="1:17">
      <c r="A10" s="10"/>
      <c r="B10" s="17" t="s">
        <v>20</v>
      </c>
      <c r="C10" s="18">
        <v>501</v>
      </c>
      <c r="D10" s="19">
        <v>0</v>
      </c>
      <c r="E10" s="19">
        <v>501</v>
      </c>
      <c r="F10" s="19">
        <v>501</v>
      </c>
      <c r="G10" s="19">
        <v>0</v>
      </c>
      <c r="H10" s="19">
        <v>501</v>
      </c>
      <c r="I10" s="19">
        <v>100</v>
      </c>
      <c r="J10" s="12">
        <f>C10+'1月'!J10</f>
        <v>1097</v>
      </c>
      <c r="K10" s="12">
        <f>D10+'1月'!K10</f>
        <v>0</v>
      </c>
      <c r="L10" s="12">
        <f>E10+'1月'!L10</f>
        <v>1097</v>
      </c>
      <c r="M10" s="12">
        <f>F10+'1月'!M10</f>
        <v>1097</v>
      </c>
      <c r="N10" s="12">
        <f>G10+'1月'!N10</f>
        <v>0</v>
      </c>
      <c r="O10" s="12">
        <f>H10+'1月'!O10</f>
        <v>1097</v>
      </c>
      <c r="P10" s="12">
        <v>100</v>
      </c>
      <c r="Q10" s="32"/>
    </row>
    <row r="11" s="1" customFormat="1" ht="39" customHeight="1" spans="1:17">
      <c r="A11" s="10"/>
      <c r="B11" s="20" t="s">
        <v>21</v>
      </c>
      <c r="C11" s="21">
        <v>2647</v>
      </c>
      <c r="D11" s="16">
        <v>0</v>
      </c>
      <c r="E11" s="16">
        <v>2647</v>
      </c>
      <c r="F11" s="16">
        <v>2647</v>
      </c>
      <c r="G11" s="16">
        <v>0</v>
      </c>
      <c r="H11" s="16">
        <v>2647</v>
      </c>
      <c r="I11" s="16">
        <v>100</v>
      </c>
      <c r="J11" s="12">
        <f>C11+'1月'!J11</f>
        <v>6568</v>
      </c>
      <c r="K11" s="12">
        <f>D11+'1月'!K11</f>
        <v>0</v>
      </c>
      <c r="L11" s="12">
        <f>E11+'1月'!L11</f>
        <v>6568</v>
      </c>
      <c r="M11" s="12">
        <f>F11+'1月'!M11</f>
        <v>6568</v>
      </c>
      <c r="N11" s="12">
        <f>G11+'1月'!N11</f>
        <v>0</v>
      </c>
      <c r="O11" s="12">
        <f>H11+'1月'!O11</f>
        <v>6568</v>
      </c>
      <c r="P11" s="12">
        <v>100</v>
      </c>
      <c r="Q11" s="33"/>
    </row>
    <row r="12" ht="39" customHeight="1" spans="1:17">
      <c r="A12" s="12"/>
      <c r="B12" s="17" t="s">
        <v>22</v>
      </c>
      <c r="C12" s="18">
        <v>4</v>
      </c>
      <c r="D12" s="19">
        <v>4</v>
      </c>
      <c r="E12" s="19">
        <v>0</v>
      </c>
      <c r="F12" s="19">
        <v>4</v>
      </c>
      <c r="G12" s="19">
        <v>4</v>
      </c>
      <c r="H12" s="19">
        <v>0</v>
      </c>
      <c r="I12" s="19">
        <v>100</v>
      </c>
      <c r="J12" s="12">
        <f>C12+'1月'!J12</f>
        <v>9</v>
      </c>
      <c r="K12" s="12">
        <f>D12+'1月'!K12</f>
        <v>9</v>
      </c>
      <c r="L12" s="12">
        <f>E12+'1月'!L12</f>
        <v>0</v>
      </c>
      <c r="M12" s="12">
        <f>F12+'1月'!M12</f>
        <v>9</v>
      </c>
      <c r="N12" s="12">
        <f>G12+'1月'!N12</f>
        <v>9</v>
      </c>
      <c r="O12" s="12">
        <f>H12+'1月'!O12</f>
        <v>0</v>
      </c>
      <c r="P12" s="12">
        <v>100</v>
      </c>
      <c r="Q12" s="34"/>
    </row>
    <row r="13" ht="39" customHeight="1" spans="1:17">
      <c r="A13" s="7" t="s">
        <v>23</v>
      </c>
      <c r="B13" s="17" t="s">
        <v>24</v>
      </c>
      <c r="C13" s="18">
        <v>1144</v>
      </c>
      <c r="D13" s="19">
        <v>6</v>
      </c>
      <c r="E13" s="19">
        <v>1138</v>
      </c>
      <c r="F13" s="19">
        <v>1144</v>
      </c>
      <c r="G13" s="19">
        <v>6</v>
      </c>
      <c r="H13" s="19">
        <v>1138</v>
      </c>
      <c r="I13" s="19">
        <v>100</v>
      </c>
      <c r="J13" s="12">
        <f>C13+'1月'!J13</f>
        <v>3199</v>
      </c>
      <c r="K13" s="12">
        <f>D13+'1月'!K13</f>
        <v>14</v>
      </c>
      <c r="L13" s="12">
        <f>E13+'1月'!L13</f>
        <v>3185</v>
      </c>
      <c r="M13" s="12">
        <f>F13+'1月'!M13</f>
        <v>3199</v>
      </c>
      <c r="N13" s="12">
        <f>G13+'1月'!N13</f>
        <v>14</v>
      </c>
      <c r="O13" s="12">
        <f>H13+'1月'!O13</f>
        <v>3185</v>
      </c>
      <c r="P13" s="12">
        <v>100</v>
      </c>
      <c r="Q13" s="32"/>
    </row>
    <row r="14" ht="39" customHeight="1" spans="1:17">
      <c r="A14" s="10"/>
      <c r="B14" s="17" t="s">
        <v>25</v>
      </c>
      <c r="C14" s="18">
        <v>346</v>
      </c>
      <c r="D14" s="19">
        <v>0</v>
      </c>
      <c r="E14" s="19">
        <v>346</v>
      </c>
      <c r="F14" s="19">
        <v>346</v>
      </c>
      <c r="G14" s="19">
        <v>0</v>
      </c>
      <c r="H14" s="19">
        <v>346</v>
      </c>
      <c r="I14" s="19">
        <v>100</v>
      </c>
      <c r="J14" s="12">
        <f>C14+'1月'!J14</f>
        <v>773</v>
      </c>
      <c r="K14" s="12">
        <f>D14+'1月'!K14</f>
        <v>0</v>
      </c>
      <c r="L14" s="12">
        <f>E14+'1月'!L14</f>
        <v>773</v>
      </c>
      <c r="M14" s="12">
        <v>765</v>
      </c>
      <c r="N14" s="12">
        <f>G14+'1月'!N14</f>
        <v>0</v>
      </c>
      <c r="O14" s="12">
        <v>765</v>
      </c>
      <c r="P14" s="12">
        <v>100</v>
      </c>
      <c r="Q14" s="32"/>
    </row>
    <row r="15" ht="39" customHeight="1" spans="1:17">
      <c r="A15" s="10"/>
      <c r="B15" s="17" t="s">
        <v>26</v>
      </c>
      <c r="C15" s="18">
        <v>324</v>
      </c>
      <c r="D15" s="19">
        <v>323</v>
      </c>
      <c r="E15" s="19">
        <v>1</v>
      </c>
      <c r="F15" s="19">
        <v>324</v>
      </c>
      <c r="G15" s="19">
        <v>323</v>
      </c>
      <c r="H15" s="19">
        <v>1</v>
      </c>
      <c r="I15" s="19">
        <v>100</v>
      </c>
      <c r="J15" s="12">
        <f>C15+'1月'!J15</f>
        <v>770</v>
      </c>
      <c r="K15" s="12">
        <f>D15+'1月'!K15</f>
        <v>768</v>
      </c>
      <c r="L15" s="12">
        <f>E15+'1月'!L15</f>
        <v>2</v>
      </c>
      <c r="M15" s="12">
        <f>F15+'1月'!M15</f>
        <v>770</v>
      </c>
      <c r="N15" s="12">
        <f>G15+'1月'!N15</f>
        <v>768</v>
      </c>
      <c r="O15" s="12">
        <f>H15+'1月'!O15</f>
        <v>2</v>
      </c>
      <c r="P15" s="12">
        <v>100</v>
      </c>
      <c r="Q15" s="32"/>
    </row>
    <row r="16" customFormat="1" ht="39" customHeight="1" spans="1:17">
      <c r="A16" s="10"/>
      <c r="B16" s="17" t="s">
        <v>27</v>
      </c>
      <c r="C16" s="18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2">
        <f>C16+'1月'!J16</f>
        <v>0</v>
      </c>
      <c r="K16" s="12">
        <f>D16+'1月'!K16</f>
        <v>0</v>
      </c>
      <c r="L16" s="12">
        <f>E16+'1月'!L16</f>
        <v>0</v>
      </c>
      <c r="M16" s="12">
        <f>F16+'1月'!M16</f>
        <v>0</v>
      </c>
      <c r="N16" s="12">
        <f>G16+'1月'!N16</f>
        <v>0</v>
      </c>
      <c r="O16" s="12">
        <f>H16+'1月'!O16</f>
        <v>0</v>
      </c>
      <c r="P16" s="12">
        <v>0</v>
      </c>
      <c r="Q16" s="32"/>
    </row>
    <row r="17" s="1" customFormat="1" ht="39" customHeight="1" spans="1:17">
      <c r="A17" s="10"/>
      <c r="B17" s="20" t="s">
        <v>28</v>
      </c>
      <c r="C17" s="21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2">
        <f>C17+'1月'!J17</f>
        <v>0</v>
      </c>
      <c r="K17" s="12">
        <f>D17+'1月'!K17</f>
        <v>0</v>
      </c>
      <c r="L17" s="12">
        <f>E17+'1月'!L17</f>
        <v>0</v>
      </c>
      <c r="M17" s="12">
        <f>F17+'1月'!M17</f>
        <v>0</v>
      </c>
      <c r="N17" s="12">
        <f>G17+'1月'!N17</f>
        <v>0</v>
      </c>
      <c r="O17" s="12">
        <f>H17+'1月'!O17</f>
        <v>0</v>
      </c>
      <c r="P17" s="12">
        <v>0</v>
      </c>
      <c r="Q17" s="35"/>
    </row>
    <row r="18" ht="39" customHeight="1" spans="1:17">
      <c r="A18" s="10"/>
      <c r="B18" s="17" t="s">
        <v>29</v>
      </c>
      <c r="C18" s="18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2">
        <f>C18+'1月'!J18</f>
        <v>0</v>
      </c>
      <c r="K18" s="12">
        <f>D18+'1月'!K18</f>
        <v>0</v>
      </c>
      <c r="L18" s="12">
        <f>E18+'1月'!L18</f>
        <v>0</v>
      </c>
      <c r="M18" s="12">
        <f>F18+'1月'!M18</f>
        <v>0</v>
      </c>
      <c r="N18" s="12">
        <f>G18+'1月'!N18</f>
        <v>0</v>
      </c>
      <c r="O18" s="12">
        <f>H18+'1月'!O18</f>
        <v>0</v>
      </c>
      <c r="P18" s="12">
        <v>0</v>
      </c>
      <c r="Q18" s="32"/>
    </row>
    <row r="19" ht="39" customHeight="1" spans="1:17">
      <c r="A19" s="12"/>
      <c r="B19" s="17" t="s">
        <v>30</v>
      </c>
      <c r="C19" s="18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2">
        <f>C19+'1月'!J19</f>
        <v>0</v>
      </c>
      <c r="K19" s="12">
        <f>D19+'1月'!K19</f>
        <v>0</v>
      </c>
      <c r="L19" s="12">
        <f>E19+'1月'!L19</f>
        <v>0</v>
      </c>
      <c r="M19" s="12">
        <f>F19+'1月'!M19</f>
        <v>0</v>
      </c>
      <c r="N19" s="12">
        <f>G19+'1月'!N19</f>
        <v>0</v>
      </c>
      <c r="O19" s="12">
        <f>H19+'1月'!O19</f>
        <v>0</v>
      </c>
      <c r="P19" s="12">
        <v>0</v>
      </c>
      <c r="Q19" s="32"/>
    </row>
    <row r="20" ht="39" customHeight="1" spans="1:17">
      <c r="A20" s="22" t="s">
        <v>31</v>
      </c>
      <c r="B20" s="17" t="s">
        <v>32</v>
      </c>
      <c r="C20" s="23">
        <v>21</v>
      </c>
      <c r="D20" s="19">
        <v>21</v>
      </c>
      <c r="E20" s="19">
        <v>0</v>
      </c>
      <c r="F20" s="19">
        <v>21</v>
      </c>
      <c r="G20" s="19">
        <v>21</v>
      </c>
      <c r="H20" s="19">
        <v>0</v>
      </c>
      <c r="I20" s="19">
        <v>100</v>
      </c>
      <c r="J20" s="12">
        <f>C20+'1月'!J20</f>
        <v>41</v>
      </c>
      <c r="K20" s="12">
        <f>D20+'1月'!K20</f>
        <v>41</v>
      </c>
      <c r="L20" s="12">
        <f>E20+'1月'!L20</f>
        <v>0</v>
      </c>
      <c r="M20" s="12">
        <f>F20+'1月'!M20</f>
        <v>41</v>
      </c>
      <c r="N20" s="12">
        <f>G20+'1月'!N20</f>
        <v>41</v>
      </c>
      <c r="O20" s="12">
        <f>H20+'1月'!O20</f>
        <v>0</v>
      </c>
      <c r="P20" s="12">
        <v>100</v>
      </c>
      <c r="Q20" s="32"/>
    </row>
    <row r="21" ht="39" customHeight="1" spans="1:17">
      <c r="A21" s="24"/>
      <c r="B21" s="17" t="s">
        <v>33</v>
      </c>
      <c r="C21" s="18">
        <v>2</v>
      </c>
      <c r="D21" s="19">
        <v>2</v>
      </c>
      <c r="E21" s="19">
        <v>0</v>
      </c>
      <c r="F21" s="19">
        <v>2</v>
      </c>
      <c r="G21" s="19">
        <v>2</v>
      </c>
      <c r="H21" s="19">
        <v>0</v>
      </c>
      <c r="I21" s="19">
        <v>100</v>
      </c>
      <c r="J21" s="12">
        <f>C21+'1月'!J21</f>
        <v>5</v>
      </c>
      <c r="K21" s="12">
        <f>D21+'1月'!K21</f>
        <v>5</v>
      </c>
      <c r="L21" s="12">
        <f>E21+'1月'!L21</f>
        <v>0</v>
      </c>
      <c r="M21" s="12">
        <f>F21+'1月'!M21</f>
        <v>5</v>
      </c>
      <c r="N21" s="12">
        <f>G21+'1月'!N21</f>
        <v>5</v>
      </c>
      <c r="O21" s="12">
        <f>H21+'1月'!O21</f>
        <v>0</v>
      </c>
      <c r="P21" s="12">
        <v>100</v>
      </c>
      <c r="Q21" s="32"/>
    </row>
    <row r="22" ht="39" customHeight="1" spans="1:17">
      <c r="A22" s="24"/>
      <c r="B22" s="17" t="s">
        <v>34</v>
      </c>
      <c r="C22" s="18">
        <v>28</v>
      </c>
      <c r="D22" s="19">
        <v>28</v>
      </c>
      <c r="E22" s="19">
        <v>0</v>
      </c>
      <c r="F22" s="18">
        <v>28</v>
      </c>
      <c r="G22" s="19">
        <v>28</v>
      </c>
      <c r="H22" s="19">
        <v>0</v>
      </c>
      <c r="I22" s="19">
        <v>100</v>
      </c>
      <c r="J22" s="12">
        <f>C22+'1月'!J22</f>
        <v>40</v>
      </c>
      <c r="K22" s="12">
        <f>D22+'1月'!K22</f>
        <v>40</v>
      </c>
      <c r="L22" s="12">
        <f>E22+'1月'!L22</f>
        <v>0</v>
      </c>
      <c r="M22" s="12">
        <f>F22+'1月'!M22</f>
        <v>40</v>
      </c>
      <c r="N22" s="12">
        <f>G22+'1月'!N22</f>
        <v>40</v>
      </c>
      <c r="O22" s="12">
        <f>H22+'1月'!O22</f>
        <v>0</v>
      </c>
      <c r="P22" s="12">
        <v>100</v>
      </c>
      <c r="Q22" s="32"/>
    </row>
    <row r="23" ht="39" customHeight="1" spans="1:17">
      <c r="A23" s="24"/>
      <c r="B23" s="17" t="s">
        <v>35</v>
      </c>
      <c r="C23" s="18">
        <v>7</v>
      </c>
      <c r="D23" s="19">
        <v>7</v>
      </c>
      <c r="E23" s="19">
        <v>0</v>
      </c>
      <c r="F23" s="19">
        <v>7</v>
      </c>
      <c r="G23" s="19">
        <v>7</v>
      </c>
      <c r="H23" s="19">
        <v>0</v>
      </c>
      <c r="I23" s="19">
        <v>100</v>
      </c>
      <c r="J23" s="12">
        <f>C23+'1月'!J23</f>
        <v>15</v>
      </c>
      <c r="K23" s="12">
        <f>D23+'1月'!K23</f>
        <v>15</v>
      </c>
      <c r="L23" s="12">
        <f>E23+'1月'!L23</f>
        <v>0</v>
      </c>
      <c r="M23" s="12">
        <f>F23+'1月'!M23</f>
        <v>15</v>
      </c>
      <c r="N23" s="12">
        <f>G23+'1月'!N23</f>
        <v>15</v>
      </c>
      <c r="O23" s="12">
        <f>H23+'1月'!O23</f>
        <v>0</v>
      </c>
      <c r="P23" s="12">
        <v>100</v>
      </c>
      <c r="Q23" s="32"/>
    </row>
    <row r="24" ht="39" customHeight="1" spans="1:17">
      <c r="A24" s="24"/>
      <c r="B24" s="17" t="s">
        <v>36</v>
      </c>
      <c r="C24" s="18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2">
        <f>C24+'1月'!J24</f>
        <v>0</v>
      </c>
      <c r="K24" s="12">
        <f>D24+'1月'!K24</f>
        <v>0</v>
      </c>
      <c r="L24" s="12">
        <f>E24+'1月'!L24</f>
        <v>0</v>
      </c>
      <c r="M24" s="12">
        <f>F24+'1月'!M24</f>
        <v>0</v>
      </c>
      <c r="N24" s="12">
        <f>G24+'1月'!N24</f>
        <v>0</v>
      </c>
      <c r="O24" s="12">
        <f>H24+'1月'!O24</f>
        <v>0</v>
      </c>
      <c r="P24" s="12">
        <v>0</v>
      </c>
      <c r="Q24" s="32"/>
    </row>
    <row r="25" ht="39" customHeight="1" spans="1:17">
      <c r="A25" s="24"/>
      <c r="B25" s="17" t="s">
        <v>37</v>
      </c>
      <c r="C25" s="18">
        <v>12</v>
      </c>
      <c r="D25" s="19">
        <v>8</v>
      </c>
      <c r="E25" s="19">
        <v>4</v>
      </c>
      <c r="F25" s="19">
        <v>12</v>
      </c>
      <c r="G25" s="19">
        <v>8</v>
      </c>
      <c r="H25" s="19">
        <v>4</v>
      </c>
      <c r="I25" s="19">
        <v>100</v>
      </c>
      <c r="J25" s="12">
        <f>C25+'1月'!J25</f>
        <v>20</v>
      </c>
      <c r="K25" s="12">
        <f>D25+'1月'!K25</f>
        <v>13</v>
      </c>
      <c r="L25" s="12">
        <f>E25+'1月'!L25</f>
        <v>7</v>
      </c>
      <c r="M25" s="12">
        <f>F25+'1月'!M25</f>
        <v>20</v>
      </c>
      <c r="N25" s="12">
        <f>G25+'1月'!N25</f>
        <v>13</v>
      </c>
      <c r="O25" s="12">
        <f>H25+'1月'!O25</f>
        <v>7</v>
      </c>
      <c r="P25" s="12">
        <v>100</v>
      </c>
      <c r="Q25" s="32"/>
    </row>
    <row r="26" ht="39" customHeight="1" spans="1:17">
      <c r="A26" s="24"/>
      <c r="B26" s="25" t="s">
        <v>38</v>
      </c>
      <c r="C26" s="18">
        <v>0</v>
      </c>
      <c r="D26" s="19">
        <v>0</v>
      </c>
      <c r="E26" s="19">
        <v>0</v>
      </c>
      <c r="F26" s="19">
        <v>1</v>
      </c>
      <c r="G26" s="19">
        <v>1</v>
      </c>
      <c r="H26" s="19">
        <v>0</v>
      </c>
      <c r="I26" s="19">
        <v>100</v>
      </c>
      <c r="J26" s="12">
        <v>0</v>
      </c>
      <c r="K26" s="12">
        <v>0</v>
      </c>
      <c r="L26" s="12">
        <f>E26+'1月'!L26</f>
        <v>0</v>
      </c>
      <c r="M26" s="12">
        <f>F26+'1月'!M26</f>
        <v>3</v>
      </c>
      <c r="N26" s="12">
        <f>G26+'1月'!N26</f>
        <v>3</v>
      </c>
      <c r="O26" s="12">
        <f>H26+'1月'!O26</f>
        <v>0</v>
      </c>
      <c r="P26" s="12">
        <v>100</v>
      </c>
      <c r="Q26" s="34" t="s">
        <v>55</v>
      </c>
    </row>
    <row r="27" ht="39" customHeight="1" spans="1:17">
      <c r="A27" s="24"/>
      <c r="B27" s="17" t="s">
        <v>40</v>
      </c>
      <c r="C27" s="18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2">
        <f>C27+'1月'!J27</f>
        <v>0</v>
      </c>
      <c r="K27" s="12">
        <f>D27+'1月'!K27</f>
        <v>0</v>
      </c>
      <c r="L27" s="12">
        <f>E27+'1月'!L27</f>
        <v>0</v>
      </c>
      <c r="M27" s="12">
        <f>F27+'1月'!M27</f>
        <v>0</v>
      </c>
      <c r="N27" s="12">
        <f>G27+'1月'!N27</f>
        <v>0</v>
      </c>
      <c r="O27" s="12">
        <f>H27+'1月'!O27</f>
        <v>0</v>
      </c>
      <c r="P27" s="12">
        <v>0</v>
      </c>
      <c r="Q27" s="32"/>
    </row>
    <row r="28" ht="39" customHeight="1" spans="1:17">
      <c r="A28" s="24"/>
      <c r="B28" s="17" t="s">
        <v>41</v>
      </c>
      <c r="C28" s="18">
        <v>2</v>
      </c>
      <c r="D28" s="19">
        <v>2</v>
      </c>
      <c r="E28" s="19">
        <v>0</v>
      </c>
      <c r="F28" s="19">
        <v>2</v>
      </c>
      <c r="G28" s="19">
        <v>2</v>
      </c>
      <c r="H28" s="19">
        <v>0</v>
      </c>
      <c r="I28" s="19">
        <v>100</v>
      </c>
      <c r="J28" s="12">
        <f>C28+'1月'!J28</f>
        <v>67</v>
      </c>
      <c r="K28" s="12">
        <f>D28+'1月'!K28</f>
        <v>67</v>
      </c>
      <c r="L28" s="12">
        <f>E28+'1月'!L28</f>
        <v>0</v>
      </c>
      <c r="M28" s="12">
        <f>F28+'1月'!M28</f>
        <v>67</v>
      </c>
      <c r="N28" s="12">
        <f>G28+'1月'!N28</f>
        <v>67</v>
      </c>
      <c r="O28" s="12">
        <f>H28+'1月'!O28</f>
        <v>0</v>
      </c>
      <c r="P28" s="12">
        <v>100</v>
      </c>
      <c r="Q28" s="32"/>
    </row>
    <row r="29" ht="39" customHeight="1" spans="1:17">
      <c r="A29" s="24"/>
      <c r="B29" s="17" t="s">
        <v>42</v>
      </c>
      <c r="C29" s="18">
        <v>3</v>
      </c>
      <c r="D29" s="19">
        <v>3</v>
      </c>
      <c r="E29" s="19">
        <v>0</v>
      </c>
      <c r="F29" s="19">
        <v>3</v>
      </c>
      <c r="G29" s="19">
        <v>3</v>
      </c>
      <c r="H29" s="19">
        <v>0</v>
      </c>
      <c r="I29" s="19">
        <v>100</v>
      </c>
      <c r="J29" s="12">
        <f>C29+'1月'!J29</f>
        <v>8</v>
      </c>
      <c r="K29" s="12">
        <f>D29+'1月'!K29</f>
        <v>8</v>
      </c>
      <c r="L29" s="12">
        <f>E29+'1月'!L29</f>
        <v>0</v>
      </c>
      <c r="M29" s="12">
        <f>F29+'1月'!M29</f>
        <v>8</v>
      </c>
      <c r="N29" s="12">
        <f>G29+'1月'!N29</f>
        <v>8</v>
      </c>
      <c r="O29" s="12">
        <f>H29+'1月'!O29</f>
        <v>0</v>
      </c>
      <c r="P29" s="12">
        <v>100</v>
      </c>
      <c r="Q29" s="32"/>
    </row>
    <row r="30" ht="39" customHeight="1" spans="1:17">
      <c r="A30" s="24"/>
      <c r="B30" s="17" t="s">
        <v>43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2">
        <f>C30+'1月'!J30</f>
        <v>0</v>
      </c>
      <c r="K30" s="12">
        <f>D30+'1月'!K30</f>
        <v>0</v>
      </c>
      <c r="L30" s="12">
        <f>E30+'1月'!L30</f>
        <v>0</v>
      </c>
      <c r="M30" s="12">
        <f>F30+'1月'!M30</f>
        <v>0</v>
      </c>
      <c r="N30" s="12">
        <f>G30+'1月'!N30</f>
        <v>0</v>
      </c>
      <c r="O30" s="12">
        <f>H30+'1月'!O30</f>
        <v>0</v>
      </c>
      <c r="P30" s="12">
        <v>0</v>
      </c>
      <c r="Q30" s="32"/>
    </row>
    <row r="31" ht="39" customHeight="1" spans="1:17">
      <c r="A31" s="24"/>
      <c r="B31" s="17" t="s">
        <v>44</v>
      </c>
      <c r="C31" s="18">
        <v>1</v>
      </c>
      <c r="D31" s="19">
        <v>1</v>
      </c>
      <c r="E31" s="19">
        <v>0</v>
      </c>
      <c r="F31" s="19">
        <v>1</v>
      </c>
      <c r="G31" s="19">
        <v>1</v>
      </c>
      <c r="H31" s="19">
        <v>0</v>
      </c>
      <c r="I31" s="19">
        <v>100</v>
      </c>
      <c r="J31" s="12">
        <f>C31+'1月'!J31</f>
        <v>4</v>
      </c>
      <c r="K31" s="12">
        <f>D31+'1月'!K31</f>
        <v>4</v>
      </c>
      <c r="L31" s="12">
        <f>E31+'1月'!L31</f>
        <v>0</v>
      </c>
      <c r="M31" s="12">
        <f>F31+'1月'!M31</f>
        <v>4</v>
      </c>
      <c r="N31" s="12">
        <f>G31+'1月'!N31</f>
        <v>4</v>
      </c>
      <c r="O31" s="12">
        <f>H31+'1月'!O31</f>
        <v>0</v>
      </c>
      <c r="P31" s="12">
        <v>100</v>
      </c>
      <c r="Q31" s="32"/>
    </row>
    <row r="32" ht="39" customHeight="1" spans="1:17">
      <c r="A32" s="24"/>
      <c r="B32" s="17" t="s">
        <v>45</v>
      </c>
      <c r="C32" s="18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2">
        <f>C32+'1月'!J32</f>
        <v>0</v>
      </c>
      <c r="K32" s="12">
        <f>D32+'1月'!K32</f>
        <v>0</v>
      </c>
      <c r="L32" s="12">
        <f>E32+'1月'!L32</f>
        <v>0</v>
      </c>
      <c r="M32" s="12">
        <f>F32+'1月'!M32</f>
        <v>0</v>
      </c>
      <c r="N32" s="12">
        <f>G32+'1月'!N32</f>
        <v>0</v>
      </c>
      <c r="O32" s="12">
        <f>H32+'1月'!O32</f>
        <v>0</v>
      </c>
      <c r="P32" s="12">
        <v>0</v>
      </c>
      <c r="Q32" s="32"/>
    </row>
    <row r="33" ht="39" customHeight="1" spans="1:17">
      <c r="A33" s="24"/>
      <c r="B33" s="17" t="s">
        <v>46</v>
      </c>
      <c r="C33" s="18">
        <v>105</v>
      </c>
      <c r="D33" s="19">
        <v>86</v>
      </c>
      <c r="E33" s="19">
        <v>19</v>
      </c>
      <c r="F33" s="19">
        <v>105</v>
      </c>
      <c r="G33" s="19">
        <v>86</v>
      </c>
      <c r="H33" s="19">
        <v>19</v>
      </c>
      <c r="I33" s="19">
        <v>100</v>
      </c>
      <c r="J33" s="12">
        <f>C33+'1月'!J33</f>
        <v>237</v>
      </c>
      <c r="K33" s="12">
        <f>D33+'1月'!K33</f>
        <v>187</v>
      </c>
      <c r="L33" s="12">
        <f>E33+'1月'!L33</f>
        <v>50</v>
      </c>
      <c r="M33" s="12">
        <f>F33+'1月'!M33</f>
        <v>237</v>
      </c>
      <c r="N33" s="12">
        <f>G33+'1月'!N33</f>
        <v>187</v>
      </c>
      <c r="O33" s="12">
        <f>H33+'1月'!O33</f>
        <v>50</v>
      </c>
      <c r="P33" s="12">
        <v>100</v>
      </c>
      <c r="Q33" s="32"/>
    </row>
    <row r="34" ht="39" customHeight="1" spans="1:17">
      <c r="A34" s="24"/>
      <c r="B34" s="17" t="s">
        <v>47</v>
      </c>
      <c r="C34" s="18">
        <v>3</v>
      </c>
      <c r="D34" s="19">
        <v>3</v>
      </c>
      <c r="E34" s="19">
        <v>0</v>
      </c>
      <c r="F34" s="19">
        <v>3</v>
      </c>
      <c r="G34" s="19">
        <v>3</v>
      </c>
      <c r="H34" s="19">
        <v>0</v>
      </c>
      <c r="I34" s="19">
        <v>100</v>
      </c>
      <c r="J34" s="12">
        <f>C34+'1月'!J34</f>
        <v>9</v>
      </c>
      <c r="K34" s="12">
        <f>D34+'1月'!K34</f>
        <v>9</v>
      </c>
      <c r="L34" s="12">
        <f>E34+'1月'!L34</f>
        <v>0</v>
      </c>
      <c r="M34" s="12">
        <f>F34+'1月'!M34</f>
        <v>9</v>
      </c>
      <c r="N34" s="12">
        <f>G34+'1月'!N34</f>
        <v>9</v>
      </c>
      <c r="O34" s="12">
        <f>H34+'1月'!O34</f>
        <v>0</v>
      </c>
      <c r="P34" s="12">
        <v>100</v>
      </c>
      <c r="Q34" s="32"/>
    </row>
    <row r="35" s="1" customFormat="1" ht="39" customHeight="1" spans="1:17">
      <c r="A35" s="24"/>
      <c r="B35" s="20" t="s">
        <v>48</v>
      </c>
      <c r="C35" s="21">
        <v>204</v>
      </c>
      <c r="D35" s="16">
        <v>0</v>
      </c>
      <c r="E35" s="16">
        <v>204</v>
      </c>
      <c r="F35" s="16">
        <v>204</v>
      </c>
      <c r="G35" s="16">
        <v>0</v>
      </c>
      <c r="H35" s="16">
        <v>204</v>
      </c>
      <c r="I35" s="16">
        <v>100</v>
      </c>
      <c r="J35" s="12">
        <f>C35+'1月'!J35</f>
        <v>418</v>
      </c>
      <c r="K35" s="12">
        <f>D35+'1月'!K35</f>
        <v>0</v>
      </c>
      <c r="L35" s="12">
        <f>E35+'1月'!L35</f>
        <v>418</v>
      </c>
      <c r="M35" s="12">
        <f>F35+'1月'!M35</f>
        <v>418</v>
      </c>
      <c r="N35" s="12">
        <f>G35+'1月'!N35</f>
        <v>0</v>
      </c>
      <c r="O35" s="12">
        <f>H35+'1月'!O35</f>
        <v>418</v>
      </c>
      <c r="P35" s="12">
        <v>100</v>
      </c>
      <c r="Q35" s="33"/>
    </row>
    <row r="36" ht="39" customHeight="1" spans="1:17">
      <c r="A36" s="24"/>
      <c r="B36" s="17" t="s">
        <v>49</v>
      </c>
      <c r="C36" s="18">
        <v>117</v>
      </c>
      <c r="D36" s="19">
        <v>0</v>
      </c>
      <c r="E36" s="19">
        <v>117</v>
      </c>
      <c r="F36" s="19">
        <v>117</v>
      </c>
      <c r="G36" s="19">
        <v>0</v>
      </c>
      <c r="H36" s="19">
        <v>117</v>
      </c>
      <c r="I36" s="19">
        <v>100</v>
      </c>
      <c r="J36" s="12">
        <f>C36+'1月'!J36</f>
        <v>242</v>
      </c>
      <c r="K36" s="12">
        <f>D36+'1月'!K36</f>
        <v>0</v>
      </c>
      <c r="L36" s="12">
        <f>E36+'1月'!L36</f>
        <v>242</v>
      </c>
      <c r="M36" s="12">
        <f>F36+'1月'!M36</f>
        <v>242</v>
      </c>
      <c r="N36" s="12">
        <f>G36+'1月'!N36</f>
        <v>0</v>
      </c>
      <c r="O36" s="12">
        <f>H36+'1月'!O36</f>
        <v>242</v>
      </c>
      <c r="P36" s="12">
        <v>100</v>
      </c>
      <c r="Q36" s="32"/>
    </row>
    <row r="37" ht="39" customHeight="1" spans="1:17">
      <c r="A37" s="24"/>
      <c r="B37" s="17" t="s">
        <v>50</v>
      </c>
      <c r="C37" s="18">
        <v>40</v>
      </c>
      <c r="D37" s="19">
        <v>8</v>
      </c>
      <c r="E37" s="19">
        <v>32</v>
      </c>
      <c r="F37" s="19">
        <v>40</v>
      </c>
      <c r="G37" s="19">
        <v>8</v>
      </c>
      <c r="H37" s="19">
        <v>32</v>
      </c>
      <c r="I37" s="19">
        <v>100</v>
      </c>
      <c r="J37" s="12">
        <f>C37+'1月'!J37</f>
        <v>59</v>
      </c>
      <c r="K37" s="12">
        <f>D37+'1月'!K37</f>
        <v>14</v>
      </c>
      <c r="L37" s="12">
        <f>E37+'1月'!L37</f>
        <v>45</v>
      </c>
      <c r="M37" s="12">
        <f>F37+'1月'!M37</f>
        <v>59</v>
      </c>
      <c r="N37" s="12">
        <f>G37+'1月'!N37</f>
        <v>14</v>
      </c>
      <c r="O37" s="12">
        <f>H37+'1月'!O37</f>
        <v>45</v>
      </c>
      <c r="P37" s="12">
        <v>100</v>
      </c>
      <c r="Q37" s="32"/>
    </row>
    <row r="38" ht="39" customHeight="1" spans="1:17">
      <c r="A38" s="24"/>
      <c r="B38" s="17" t="s">
        <v>51</v>
      </c>
      <c r="C38" s="18">
        <v>6</v>
      </c>
      <c r="D38" s="19">
        <v>6</v>
      </c>
      <c r="E38" s="19">
        <v>0</v>
      </c>
      <c r="F38" s="19">
        <v>6</v>
      </c>
      <c r="G38" s="19">
        <v>6</v>
      </c>
      <c r="H38" s="19">
        <v>0</v>
      </c>
      <c r="I38" s="19">
        <v>100</v>
      </c>
      <c r="J38" s="12">
        <f>C38+'1月'!J38</f>
        <v>9</v>
      </c>
      <c r="K38" s="12">
        <f>D38+'1月'!K38</f>
        <v>9</v>
      </c>
      <c r="L38" s="12">
        <f>E38+'1月'!L38</f>
        <v>0</v>
      </c>
      <c r="M38" s="12">
        <f>F38+'1月'!M38</f>
        <v>9</v>
      </c>
      <c r="N38" s="12">
        <f>G38+'1月'!N38</f>
        <v>9</v>
      </c>
      <c r="O38" s="12">
        <f>H38+'1月'!O38</f>
        <v>0</v>
      </c>
      <c r="P38" s="12">
        <v>100</v>
      </c>
      <c r="Q38" s="32"/>
    </row>
    <row r="39" ht="39" customHeight="1" spans="1:17">
      <c r="A39" s="26"/>
      <c r="B39" s="17" t="s">
        <v>52</v>
      </c>
      <c r="C39" s="18">
        <v>78</v>
      </c>
      <c r="D39" s="19">
        <v>78</v>
      </c>
      <c r="E39" s="19">
        <v>0</v>
      </c>
      <c r="F39" s="19">
        <v>78</v>
      </c>
      <c r="G39" s="19">
        <v>78</v>
      </c>
      <c r="H39" s="19">
        <v>0</v>
      </c>
      <c r="I39" s="19">
        <v>100</v>
      </c>
      <c r="J39" s="12">
        <f>C39+'1月'!J39</f>
        <v>238</v>
      </c>
      <c r="K39" s="12">
        <f>D39+'1月'!K39</f>
        <v>238</v>
      </c>
      <c r="L39" s="12">
        <f>E39+'1月'!L39</f>
        <v>0</v>
      </c>
      <c r="M39" s="12">
        <f>F39+'1月'!M39</f>
        <v>238</v>
      </c>
      <c r="N39" s="12">
        <f>G39+'1月'!N39</f>
        <v>238</v>
      </c>
      <c r="O39" s="12">
        <f>H39+'1月'!O39</f>
        <v>0</v>
      </c>
      <c r="P39" s="12">
        <v>100</v>
      </c>
      <c r="Q39" s="32"/>
    </row>
    <row r="40" ht="39" customHeight="1" spans="1:17">
      <c r="A40" s="8" t="s">
        <v>12</v>
      </c>
      <c r="B40" s="11"/>
      <c r="C40" s="18">
        <f t="shared" ref="C40:H40" si="0">SUM(C6:C39)</f>
        <v>6573</v>
      </c>
      <c r="D40" s="18">
        <f t="shared" si="0"/>
        <v>586</v>
      </c>
      <c r="E40" s="18">
        <f t="shared" si="0"/>
        <v>5987</v>
      </c>
      <c r="F40" s="18">
        <f t="shared" si="0"/>
        <v>6574</v>
      </c>
      <c r="G40" s="18">
        <f t="shared" si="0"/>
        <v>587</v>
      </c>
      <c r="H40" s="18">
        <f t="shared" si="0"/>
        <v>5987</v>
      </c>
      <c r="I40" s="18">
        <v>100</v>
      </c>
      <c r="J40" s="12">
        <f>C40+'1月'!J40</f>
        <v>16324</v>
      </c>
      <c r="K40" s="12">
        <f>D40+'1月'!K40</f>
        <v>1443</v>
      </c>
      <c r="L40" s="12">
        <f>E40+'1月'!L40</f>
        <v>14881</v>
      </c>
      <c r="M40" s="12">
        <f>F40+'1月'!M40</f>
        <v>16323</v>
      </c>
      <c r="N40" s="12">
        <f>G40+'1月'!N40</f>
        <v>1445</v>
      </c>
      <c r="O40" s="12">
        <f>H40+'1月'!O40</f>
        <v>14878</v>
      </c>
      <c r="P40" s="12">
        <v>100</v>
      </c>
      <c r="Q40" s="32"/>
    </row>
  </sheetData>
  <mergeCells count="17">
    <mergeCell ref="A1:Q1"/>
    <mergeCell ref="L2:O2"/>
    <mergeCell ref="C3:I3"/>
    <mergeCell ref="J3:P3"/>
    <mergeCell ref="C4:E4"/>
    <mergeCell ref="F4:H4"/>
    <mergeCell ref="J4:L4"/>
    <mergeCell ref="M4:O4"/>
    <mergeCell ref="A40:B40"/>
    <mergeCell ref="A3:A5"/>
    <mergeCell ref="A6:A12"/>
    <mergeCell ref="A13:A19"/>
    <mergeCell ref="A20:A39"/>
    <mergeCell ref="B3:B5"/>
    <mergeCell ref="I4:I5"/>
    <mergeCell ref="P4:P5"/>
    <mergeCell ref="Q3:Q5"/>
  </mergeCells>
  <pageMargins left="0.511805555555556" right="0.393055555555556" top="0.747916666666667" bottom="0.747916666666667" header="0.313888888888889" footer="0.313888888888889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ξ潴〃大叔〤.</cp:lastModifiedBy>
  <dcterms:created xsi:type="dcterms:W3CDTF">2019-08-01T02:14:00Z</dcterms:created>
  <cp:lastPrinted>2019-08-05T02:14:00Z</cp:lastPrinted>
  <dcterms:modified xsi:type="dcterms:W3CDTF">2021-03-03T02:36:55Z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