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480" windowHeight="12615" firstSheet="9" activeTab="12"/>
  </bookViews>
  <sheets>
    <sheet name="部门收支总表" sheetId="1" r:id="rId1"/>
    <sheet name="部门收入总表" sheetId="2" r:id="rId2"/>
    <sheet name="部门支出总表" sheetId="3" r:id="rId3"/>
    <sheet name="财政拨款收支预算总表" sheetId="4" r:id="rId4"/>
    <sheet name="一般公共预算支出表" sheetId="5" r:id="rId5"/>
    <sheet name="基本支出预算表" sheetId="6" r:id="rId6"/>
    <sheet name="基金预算支出情况表" sheetId="7" r:id="rId7"/>
    <sheet name="财政拨款支出明细表（按经济分类科目）" sheetId="8" r:id="rId8"/>
    <sheet name="“三公”经费公共预算财政拨款支出情况表" sheetId="9" r:id="rId9"/>
    <sheet name="县级项目绩效目标表" sheetId="10" r:id="rId10"/>
    <sheet name="县级项目投向表" sheetId="11" r:id="rId11"/>
    <sheet name="县对下绩效目标表" sheetId="12" r:id="rId12"/>
    <sheet name="行政事业单位国有资产占用使用情况表" sheetId="13" r:id="rId13"/>
    <sheet name="政府采购表" sheetId="14"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10" hidden="1">县级项目投向表!$A$4:$C$25</definedName>
    <definedName name="__进修学校">#REF!</definedName>
    <definedName name="_Fill" hidden="1">[1]eqpmad2!#REF!</definedName>
    <definedName name="_lst_r_地方财政预算表2015年全省汇总_10_科目编码名称" localSheetId="10">[7]_ESList!$A$1:$A$27</definedName>
    <definedName name="_Order1" hidden="1">255</definedName>
    <definedName name="_Order2" hidden="1">255</definedName>
    <definedName name="_畜产品开发服务中心" localSheetId="10">#REF!</definedName>
    <definedName name="_畜牧局局机关" localSheetId="10">#REF!</definedName>
    <definedName name="_妇幼保健院">#REF!</definedName>
    <definedName name="_甘蔗科技研究所">#REF!</definedName>
    <definedName name="_公安局机关" localSheetId="10">#REF!</definedName>
    <definedName name="_关心下一代工作委员会" localSheetId="10">#REF!</definedName>
    <definedName name="_桂山二小" localSheetId="10">#REF!</definedName>
    <definedName name="_桂山派出所" localSheetId="10">#REF!</definedName>
    <definedName name="_桂山三小" localSheetId="10">#REF!</definedName>
    <definedName name="_桂山一小" localSheetId="10">#REF!</definedName>
    <definedName name="_桂山中学" localSheetId="10">#REF!</definedName>
    <definedName name="_果蔬产品开发服务中心" localSheetId="10">#REF!</definedName>
    <definedName name="_花腰傣艺术团" localSheetId="10">#REF!</definedName>
    <definedName name="_疾病预防控制中心" localSheetId="10">#REF!</definedName>
    <definedName name="_计生服务站" localSheetId="10">#REF!</definedName>
    <definedName name="_计生局机关" localSheetId="10">#REF!</definedName>
    <definedName name="_戛洒派出所" localSheetId="10">#REF!</definedName>
    <definedName name="_戛洒小学" localSheetId="10">#REF!</definedName>
    <definedName name="_戛洒中学" localSheetId="10">#REF!</definedName>
    <definedName name="_建兴派出所" localSheetId="10">#REF!</definedName>
    <definedName name="_建兴小学" localSheetId="10">#REF!</definedName>
    <definedName name="_建兴中学" localSheetId="10">#REF!</definedName>
    <definedName name="_教育局机关" localSheetId="10">#REF!</definedName>
    <definedName name="_经济技术信息服务中心" localSheetId="10">#REF!</definedName>
    <definedName name="_就业局" localSheetId="10">#REF!</definedName>
    <definedName name="_看守所" localSheetId="10">#REF!</definedName>
    <definedName name="_抗旱服务站" localSheetId="10">#REF!</definedName>
    <definedName name="_劳动和社会保障局机关" localSheetId="10">#REF!</definedName>
    <definedName name="_老厂派出所" localSheetId="10">#REF!</definedName>
    <definedName name="_老厂小学" localSheetId="10">#REF!</definedName>
    <definedName name="_老厂中学" localSheetId="10">#REF!</definedName>
    <definedName name="_老干部活动中心" localSheetId="10">#REF!</definedName>
    <definedName name="_老干局机关" localSheetId="10">#REF!</definedName>
    <definedName name="_良种场" localSheetId="10">#REF!</definedName>
    <definedName name="_林业局机关">'[2]06年科目表'!#REF!</definedName>
    <definedName name="_林业局局机关">'[2]06年科目表'!#REF!</definedName>
    <definedName name="_漠沙二中" localSheetId="10">#REF!</definedName>
    <definedName name="_漠沙派出所" localSheetId="10">#REF!</definedName>
    <definedName name="_漠沙小学" localSheetId="10">#REF!</definedName>
    <definedName name="_漠沙一中" localSheetId="10">#REF!</definedName>
    <definedName name="_农村合作经济管理局" localSheetId="10">#REF!</definedName>
    <definedName name="_农村养老保险中心" localSheetId="10">#REF!</definedName>
    <definedName name="_农业机械化技术学校" localSheetId="10">#REF!</definedName>
    <definedName name="_农业局局机关" localSheetId="10">#REF!</definedName>
    <definedName name="_平甸派出所" localSheetId="10">#REF!</definedName>
    <definedName name="_平甸小学" localSheetId="10">#REF!</definedName>
    <definedName name="_平甸中学" localSheetId="10">#REF!</definedName>
    <definedName name="_平掌派出所" localSheetId="10">#REF!</definedName>
    <definedName name="_平掌小学" localSheetId="10">#REF!</definedName>
    <definedName name="_平掌中学" localSheetId="10">#REF!</definedName>
    <definedName name="_青科中心" localSheetId="10">#REF!</definedName>
    <definedName name="_人民医院" localSheetId="10">#REF!</definedName>
    <definedName name="_人武部_地方" localSheetId="10">#REF!</definedName>
    <definedName name="_人武部_中央驻地方" localSheetId="10">#REF!</definedName>
    <definedName name="_水利局机关" localSheetId="10">#REF!</definedName>
    <definedName name="_水利局局机关" localSheetId="10">#REF!</definedName>
    <definedName name="_水利局勘测设计队" localSheetId="10">#REF!</definedName>
    <definedName name="_水塘派出所" localSheetId="10">#REF!</definedName>
    <definedName name="_水塘小学" localSheetId="10">#REF!</definedName>
    <definedName name="_水塘中学" localSheetId="10">#REF!</definedName>
    <definedName name="_水土保持管理站" localSheetId="10">#REF!</definedName>
    <definedName name="_卫生监督所" localSheetId="10">#REF!</definedName>
    <definedName name="_卫生局机关" localSheetId="10">#REF!</definedName>
    <definedName name="_文化馆" localSheetId="10">#REF!</definedName>
    <definedName name="_文化局机关" localSheetId="10">#REF!</definedName>
    <definedName name="_县委办公室机关" localSheetId="10">#REF!</definedName>
    <definedName name="_新化派出所" localSheetId="10">#REF!</definedName>
    <definedName name="_新化小学" localSheetId="10">#REF!</definedName>
    <definedName name="_新化中学" localSheetId="10">#REF!</definedName>
    <definedName name="_新平一中" localSheetId="10">#REF!</definedName>
    <definedName name="_烟办" localSheetId="10">#REF!</definedName>
    <definedName name="_扬武派出所" localSheetId="10">#REF!</definedName>
    <definedName name="_扬武小学" localSheetId="10">#REF!</definedName>
    <definedName name="_扬武中学" localSheetId="10">#REF!</definedName>
    <definedName name="_养老保险服务中心" localSheetId="10">#REF!</definedName>
    <definedName name="_腰街派出所" localSheetId="10">#REF!</definedName>
    <definedName name="_腰街小学" localSheetId="10">#REF!</definedName>
    <definedName name="_腰街中学" localSheetId="10">#REF!</definedName>
    <definedName name="_医疗保险管理中心" localSheetId="10">#REF!</definedName>
    <definedName name="_优质米开发服务中心" localSheetId="10">#REF!</definedName>
    <definedName name="_幼儿园" localSheetId="10">#REF!</definedName>
    <definedName name="_者竜派出所" localSheetId="10">#REF!</definedName>
    <definedName name="_者竜小学" localSheetId="10">#REF!</definedName>
    <definedName name="_者竜中学" localSheetId="10">#REF!</definedName>
    <definedName name="_政府办公室机关" localSheetId="10">#REF!</definedName>
    <definedName name="_职业高中" localSheetId="10">#REF!</definedName>
    <definedName name="_中医院" localSheetId="10">#REF!</definedName>
    <definedName name="_种鸡场" localSheetId="10">#REF!</definedName>
    <definedName name="_种子站" localSheetId="10">#REF!</definedName>
    <definedName name="_驻昆办" localSheetId="10">#REF!</definedName>
    <definedName name="AccessDatabase" hidden="1">"D:\文_件\省长专项\2000省长专项审批.mdb"</definedName>
    <definedName name="Database" localSheetId="10" hidden="1">#REF!</definedName>
    <definedName name="_xlnm.Print_Titles" localSheetId="7">'财政拨款支出明细表（按经济分类科目）'!$1:$7</definedName>
    <definedName name="_xlnm.Print_Titles" localSheetId="5">基本支出预算表!$2:$8</definedName>
    <definedName name="_xlnm.Print_Titles" localSheetId="6">基金预算支出情况表!$2:$5</definedName>
    <definedName name="sd" localSheetId="10" hidden="1">#REF!</definedName>
    <definedName name="不" localSheetId="10">#REF!</definedName>
    <definedName name="财政局" localSheetId="10">#REF!</definedName>
    <definedName name="财政联系科室" localSheetId="10">#REF!</definedName>
    <definedName name="残联" localSheetId="10">#REF!</definedName>
    <definedName name="产" localSheetId="10">#REF!</definedName>
    <definedName name="产业发展股" localSheetId="10">[8]级次表!$F:$F</definedName>
    <definedName name="车补" localSheetId="10">#REF!,#REF!</definedName>
    <definedName name="车补1" localSheetId="10">#REF!,#REF!</definedName>
    <definedName name="代码">[3]代码表!$A$1:$A$65536</definedName>
    <definedName name="档案局" localSheetId="10">#REF!</definedName>
    <definedName name="党史办">#REF!</definedName>
    <definedName name="党校" localSheetId="10">#REF!</definedName>
    <definedName name="的" localSheetId="10">#REF!</definedName>
    <definedName name="地" localSheetId="10">#REF!</definedName>
    <definedName name="地税" localSheetId="10" hidden="1">#REF!</definedName>
    <definedName name="地税局">#REF!</definedName>
    <definedName name="第二人民医院">#REF!</definedName>
    <definedName name="发改委">#REF!</definedName>
    <definedName name="法院" localSheetId="10">#REF!</definedName>
    <definedName name="防震减灾局" localSheetId="10">#REF!</definedName>
    <definedName name="扶贫办机关" localSheetId="10">#REF!</definedName>
    <definedName name="妇联" localSheetId="10">#REF!</definedName>
    <definedName name="工商局" localSheetId="10">#REF!</definedName>
    <definedName name="工商联" localSheetId="10">#REF!</definedName>
    <definedName name="工作年限" localSheetId="10">#REF!</definedName>
    <definedName name="公安局" localSheetId="10">#REF!</definedName>
    <definedName name="供销社" localSheetId="10">#REF!</definedName>
    <definedName name="关心下一代工作委员会" localSheetId="10">#REF!</definedName>
    <definedName name="广电局" localSheetId="10">#REF!</definedName>
    <definedName name="国税局" localSheetId="10">#REF!</definedName>
    <definedName name="国土资源局" localSheetId="10">#REF!</definedName>
    <definedName name="行政政法股" localSheetId="10">[8]级次表!$A:$A</definedName>
    <definedName name="行政政治">#REF!</definedName>
    <definedName name="和" localSheetId="10">#REF!</definedName>
    <definedName name="环保局" localSheetId="10">#REF!</definedName>
    <definedName name="纪委" localSheetId="10">#REF!</definedName>
    <definedName name="技术监督局" localSheetId="10">#REF!</definedName>
    <definedName name="检察院" localSheetId="10">#REF!</definedName>
    <definedName name="建设局" localSheetId="10">#REF!</definedName>
    <definedName name="交通局" localSheetId="10">#REF!</definedName>
    <definedName name="教科文股" localSheetId="10">[8]级次表!$B:$B</definedName>
    <definedName name="经建股" localSheetId="10">[8]级次表!$D:$D</definedName>
    <definedName name="经委">#REF!</definedName>
    <definedName name="考核单位" localSheetId="10">#REF!</definedName>
    <definedName name="科技局">#REF!</definedName>
    <definedName name="科目代码">[3]代码表!#REF!</definedName>
    <definedName name="民政局" localSheetId="10">#REF!</definedName>
    <definedName name="民宗局" localSheetId="10">#REF!</definedName>
    <definedName name="年限" localSheetId="10">#REF!</definedName>
    <definedName name="农业股" localSheetId="10">[8]级次表!$E:$E</definedName>
    <definedName name="企业股" localSheetId="10">#REF!</definedName>
    <definedName name="气象防雹办">#REF!</definedName>
    <definedName name="气象局">#REF!</definedName>
    <definedName name="人">#REF!</definedName>
    <definedName name="人大" localSheetId="10">#REF!</definedName>
    <definedName name="人事局" localSheetId="10">#REF!</definedName>
    <definedName name="人员类型" localSheetId="10">#REF!</definedName>
    <definedName name="商务局" localSheetId="10">#REF!</definedName>
    <definedName name="上" localSheetId="10">#REF!</definedName>
    <definedName name="社保股" localSheetId="10">#REF!</definedName>
    <definedName name="审计局">#REF!</definedName>
    <definedName name="生态区层次明细" localSheetId="10" hidden="1">#REF!</definedName>
    <definedName name="收费项目1">[4]非税收入收费项目表!#REF!</definedName>
    <definedName name="司法局">#REF!</definedName>
    <definedName name="体育局">#REF!</definedName>
    <definedName name="统计局" localSheetId="10">#REF!</definedName>
    <definedName name="统战部" localSheetId="10">#REF!</definedName>
    <definedName name="团委" localSheetId="10">#REF!</definedName>
    <definedName name="文联" localSheetId="10">#REF!</definedName>
    <definedName name="我" localSheetId="10">#REF!</definedName>
    <definedName name="武警中队" localSheetId="10">#REF!</definedName>
    <definedName name="县本级" localSheetId="10">#REF!</definedName>
    <definedName name="县委办公室机关" localSheetId="10">#REF!</definedName>
    <definedName name="乡财">[3]级次表!#REF!</definedName>
    <definedName name="乡镇党委" localSheetId="10">#REF!</definedName>
    <definedName name="乡镇防保站" localSheetId="10">#REF!</definedName>
    <definedName name="乡镇妇联" localSheetId="10">#REF!</definedName>
    <definedName name="乡镇灌区所" localSheetId="10">#REF!</definedName>
    <definedName name="乡镇规划所" localSheetId="10">#REF!</definedName>
    <definedName name="乡镇计生办" localSheetId="10">#REF!</definedName>
    <definedName name="乡镇计生所" localSheetId="10">#REF!</definedName>
    <definedName name="乡镇军供站" localSheetId="10">#REF!</definedName>
    <definedName name="乡镇科委" localSheetId="10">#REF!</definedName>
    <definedName name="乡镇科协" localSheetId="10">#REF!</definedName>
    <definedName name="乡镇劳动站" localSheetId="10">#REF!</definedName>
    <definedName name="乡镇两校" localSheetId="10">#REF!</definedName>
    <definedName name="乡镇林业站" localSheetId="10">#REF!</definedName>
    <definedName name="乡镇路政站" localSheetId="10">#REF!</definedName>
    <definedName name="乡镇农保所" localSheetId="10">#REF!</definedName>
    <definedName name="乡镇农机站" localSheetId="10">#REF!</definedName>
    <definedName name="乡镇农经站" localSheetId="10">#REF!</definedName>
    <definedName name="乡镇农科站" localSheetId="10">#REF!</definedName>
    <definedName name="乡镇企业办" localSheetId="10">#REF!</definedName>
    <definedName name="乡镇人大" localSheetId="10">#REF!</definedName>
    <definedName name="乡镇兽医站" localSheetId="10">#REF!</definedName>
    <definedName name="乡镇水管站" localSheetId="10">#REF!</definedName>
    <definedName name="乡镇统计站" localSheetId="10">#REF!</definedName>
    <definedName name="乡镇团委" localSheetId="10">#REF!</definedName>
    <definedName name="乡镇卫生院" localSheetId="10">#REF!</definedName>
    <definedName name="乡镇文化站" localSheetId="10">#REF!</definedName>
    <definedName name="乡镇新合办" localSheetId="10">#REF!</definedName>
    <definedName name="乡镇政府" localSheetId="10">#REF!</definedName>
    <definedName name="消防大队" localSheetId="10">#REF!</definedName>
    <definedName name="消防队">'[5]06年科目表'!#REF!</definedName>
    <definedName name="新标" localSheetId="10">#REF!</definedName>
    <definedName name="新标准" localSheetId="10">#REF!</definedName>
    <definedName name="要" localSheetId="10">#REF!</definedName>
    <definedName name="预算编码">[2]代码表!$A$1:$A$65536</definedName>
    <definedName name="预算代码">[3]代码表!#REF!</definedName>
    <definedName name="预算股" localSheetId="10">#REF!</definedName>
    <definedName name="政府经济分类">'[6]政府经济分类 (备用)'!$C$5:$C$79</definedName>
    <definedName name="政协">#REF!</definedName>
    <definedName name="支出项目">[6]项目分类!$C$4:$C$21</definedName>
    <definedName name="支出项目分类">[6]项目分类!$C$4:$C$21</definedName>
    <definedName name="执行单位">[4]非税收入收费项目表!#REF!</definedName>
    <definedName name="直属机关委员会" localSheetId="10">#REF!</definedName>
    <definedName name="职务" localSheetId="10">#REF!</definedName>
    <definedName name="职务N" localSheetId="10">#REF!</definedName>
    <definedName name="中" localSheetId="10">#REF!</definedName>
    <definedName name="主" localSheetId="10">#REF!</definedName>
    <definedName name="专项收入年初预算数" localSheetId="10">#REF!</definedName>
    <definedName name="专项收入全年预计数" localSheetId="10">#REF!</definedName>
    <definedName name="综合股" localSheetId="10">#REF!</definedName>
    <definedName name="总工会">#REF!</definedName>
    <definedName name="组织部">#REF!</definedName>
  </definedNames>
  <calcPr calcId="144525"/>
</workbook>
</file>

<file path=xl/sharedStrings.xml><?xml version="1.0" encoding="utf-8"?>
<sst xmlns="http://schemas.openxmlformats.org/spreadsheetml/2006/main" count="603">
  <si>
    <t>表一</t>
  </si>
  <si>
    <t xml:space="preserve"> 部门财务收支总体情况表</t>
  </si>
  <si>
    <t>单位名称：新平彝族傣族自治县司法局</t>
  </si>
  <si>
    <t>单位:万元</t>
  </si>
  <si>
    <t>收        入</t>
  </si>
  <si>
    <t>支        出</t>
  </si>
  <si>
    <t>项      目</t>
  </si>
  <si>
    <t>预算数</t>
  </si>
  <si>
    <t>项目（按功能分类）</t>
  </si>
  <si>
    <t>一、一般公共预算拨款</t>
  </si>
  <si>
    <t>一、一般公共服务支出</t>
  </si>
  <si>
    <t>二、政府性基金预算拨款</t>
  </si>
  <si>
    <t>二、外交支出</t>
  </si>
  <si>
    <t>三、国有资本经营预算收入</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</si>
  <si>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</si>
  <si>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</si>
  <si>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</si>
  <si>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</si>
  <si>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</si>
  <si>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</si>
  <si>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</si>
  <si>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</si>
  <si>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</si>
  <si>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</si>
  <si>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</si>
  <si>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</si>
  <si>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</si>
  <si>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</si>
  <si>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</si>
  <si>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</si>
  <si>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</si>
  <si>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</si>
  <si>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</si>
  <si>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</si>
  <si>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</si>
  <si>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</si>
  <si>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</si>
  <si>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</si>
  <si>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</si>
  <si>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</si>
  <si>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</si>
  <si>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表二</t>
  </si>
  <si>
    <t xml:space="preserve"> 部门收入总体情况表</t>
  </si>
  <si>
    <t>单位：万元</t>
  </si>
  <si>
    <t>2019年预算数</t>
  </si>
  <si>
    <t>一.一般公共预算财政拨款</t>
  </si>
  <si>
    <t>二.政府性基金预算财政拨款</t>
  </si>
  <si>
    <t>三.国有资本经营预算财政拨款</t>
  </si>
  <si>
    <t>四.事业收入</t>
  </si>
  <si>
    <t>五.事业单位经营收入</t>
  </si>
  <si>
    <t>六.其他收入</t>
  </si>
  <si>
    <t>七.上年结转</t>
  </si>
  <si>
    <t>表三</t>
  </si>
  <si>
    <t xml:space="preserve">  部门支出总体情况表</t>
  </si>
  <si>
    <t>表四</t>
  </si>
  <si>
    <t xml:space="preserve"> 部门财政拨款收支总体情况表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</si>
  <si>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</si>
  <si>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</si>
  <si>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</si>
  <si>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</si>
  <si>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</si>
  <si>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</si>
  <si>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</si>
  <si>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</si>
  <si>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</si>
  <si>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</si>
  <si>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</si>
  <si>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</si>
  <si>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</si>
  <si>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5、财政专户管理的收入</t>
  </si>
  <si>
    <t>（六）、科学技术支出</t>
  </si>
  <si>
    <t xml:space="preserve">  6、国有资源（资产）有偿使用收入</t>
  </si>
  <si>
    <t>（七）、文化旅游体育与传媒支出</t>
  </si>
  <si>
    <t>（二）政府性基金拨款</t>
  </si>
  <si>
    <t>（八)、社会保障和就业支出</t>
  </si>
  <si>
    <t>（三）国有资本经营预算收入</t>
  </si>
  <si>
    <t xml:space="preserve"> (九)、卫生健康支出</t>
  </si>
  <si>
    <t>二、上年结转</t>
  </si>
  <si>
    <t xml:space="preserve"> (十)、节能环保支出</t>
  </si>
  <si>
    <t xml:space="preserve"> (十一)、城乡社区支出</t>
  </si>
  <si>
    <t xml:space="preserve"> (十二)、农林水支出</t>
  </si>
  <si>
    <t xml:space="preserve"> (十三)、交通运输支出</t>
  </si>
  <si>
    <t xml:space="preserve"> (十四)、资源勘探信息等支出</t>
  </si>
  <si>
    <t xml:space="preserve"> (十五)、商业服务业等支出</t>
  </si>
  <si>
    <t xml:space="preserve"> (十六)、金融支出</t>
  </si>
  <si>
    <t xml:space="preserve"> (十七）、援助其他地区支出</t>
  </si>
  <si>
    <t>（十八）、自然资源海洋气象等支出</t>
  </si>
  <si>
    <t>（十九）、住房保障支出</t>
  </si>
  <si>
    <t>（二十）、粮油物资储备支出</t>
  </si>
  <si>
    <t>（二十一）、灾害防治及应急管理支出</t>
  </si>
  <si>
    <t>（二十二）、预备费</t>
  </si>
  <si>
    <t>（二十三）、其他支出</t>
  </si>
  <si>
    <t>二、结转下年</t>
  </si>
  <si>
    <t>表五</t>
  </si>
  <si>
    <t xml:space="preserve"> 部门一般公共预算本级财力安排支出情况表</t>
  </si>
  <si>
    <t>功能科目编码</t>
  </si>
  <si>
    <t>单位名称（功能科目）</t>
  </si>
  <si>
    <t>基本支出</t>
  </si>
  <si>
    <t>项目支出</t>
  </si>
  <si>
    <t>全年数</t>
  </si>
  <si>
    <t>已预拨</t>
  </si>
  <si>
    <t>抵扣上年垫付资金</t>
  </si>
  <si>
    <t>本次下达</t>
  </si>
  <si>
    <t>合计</t>
  </si>
  <si>
    <t>工资福利支出</t>
  </si>
  <si>
    <t>商品和服务支出</t>
  </si>
  <si>
    <t>对个人和家庭的补助</t>
  </si>
  <si>
    <t>小计</t>
  </si>
  <si>
    <t>其中：本次下达</t>
  </si>
  <si>
    <t>类</t>
  </si>
  <si>
    <t>款</t>
  </si>
  <si>
    <t>项</t>
  </si>
  <si>
    <t>人员支出</t>
  </si>
  <si>
    <t>人员支出其他</t>
  </si>
  <si>
    <t>其中：汽车保险费</t>
  </si>
  <si>
    <t>其中：汽车燃修费</t>
  </si>
  <si>
    <t>其中：行政人员公务交通补贴</t>
  </si>
  <si>
    <t>行政人员支出工资</t>
  </si>
  <si>
    <t>事业人员支出工资</t>
  </si>
  <si>
    <t>1</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</si>
  <si>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</si>
  <si>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</si>
  <si>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</si>
  <si>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</si>
  <si>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</si>
  <si>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</si>
  <si>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</si>
  <si>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</si>
  <si>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</si>
  <si>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</si>
  <si>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</si>
  <si>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</si>
  <si>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</si>
  <si>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</si>
  <si>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</si>
  <si>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</si>
  <si>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</si>
  <si>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</si>
  <si>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</si>
  <si>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</si>
  <si>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</si>
  <si>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</si>
  <si>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</si>
  <si>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</si>
  <si>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</si>
  <si>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</si>
  <si>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新平县司法局</t>
  </si>
  <si>
    <t>公共安全支出</t>
  </si>
  <si>
    <t>06</t>
  </si>
  <si>
    <t xml:space="preserve">  司法</t>
  </si>
  <si>
    <t>01</t>
  </si>
  <si>
    <t xml:space="preserve">    行政运行</t>
  </si>
  <si>
    <t>04</t>
  </si>
  <si>
    <t xml:space="preserve">    基层司法业务</t>
  </si>
  <si>
    <t>05</t>
  </si>
  <si>
    <t xml:space="preserve">    普法宣传</t>
  </si>
  <si>
    <t>99</t>
  </si>
  <si>
    <t xml:space="preserve">    其他司法支出</t>
  </si>
  <si>
    <t>社会保障和就业支出</t>
  </si>
  <si>
    <t xml:space="preserve">  行政事业单位离退休</t>
  </si>
  <si>
    <t xml:space="preserve">    归口管理的行政单位离退休</t>
  </si>
  <si>
    <t xml:space="preserve">    机关事业单位基本养老保险缴费支出</t>
  </si>
  <si>
    <t xml:space="preserve">  财政对其他社会保险基金的补助</t>
  </si>
  <si>
    <t xml:space="preserve">    财政对失业保险基金的补助</t>
  </si>
  <si>
    <t>02</t>
  </si>
  <si>
    <t xml:space="preserve">    财政对工伤保险基金的补助</t>
  </si>
  <si>
    <t>03</t>
  </si>
  <si>
    <t xml:space="preserve">    财政对生育保险基金的补助</t>
  </si>
  <si>
    <t>卫生健康支出</t>
  </si>
  <si>
    <t xml:space="preserve">  行政事业单位医疗</t>
  </si>
  <si>
    <t xml:space="preserve">    行政单位医疗</t>
  </si>
  <si>
    <t xml:space="preserve">    公务员医疗补助</t>
  </si>
  <si>
    <t>住房保障支出</t>
  </si>
  <si>
    <t xml:space="preserve">  住房改革支出</t>
  </si>
  <si>
    <t xml:space="preserve">    住房公积金</t>
  </si>
  <si>
    <t>表六</t>
  </si>
  <si>
    <t xml:space="preserve">  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</si>
  <si>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</si>
  <si>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</si>
  <si>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</si>
  <si>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</si>
  <si>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</si>
  <si>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</si>
  <si>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</si>
  <si>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</si>
  <si>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</si>
  <si>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</si>
  <si>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</si>
  <si>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</si>
  <si>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</si>
  <si>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</si>
  <si>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</si>
  <si>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</si>
  <si>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</si>
  <si>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</si>
  <si>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</si>
  <si>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新平彝族傣族自治县司法局</t>
  </si>
  <si>
    <t/>
  </si>
  <si>
    <t xml:space="preserve">01  </t>
  </si>
  <si>
    <t xml:space="preserve">  基本工资</t>
  </si>
  <si>
    <t xml:space="preserve">02  </t>
  </si>
  <si>
    <t xml:space="preserve">  津贴补贴</t>
  </si>
  <si>
    <t xml:space="preserve">03  </t>
  </si>
  <si>
    <t xml:space="preserve">  奖金</t>
  </si>
  <si>
    <t xml:space="preserve">06  </t>
  </si>
  <si>
    <t xml:space="preserve">  伙食补助费</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</si>
  <si>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</si>
  <si>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</si>
  <si>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</si>
  <si>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</si>
  <si>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</si>
  <si>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</si>
  <si>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</si>
  <si>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  职工基本医疗保险缴费</t>
  </si>
  <si>
    <t xml:space="preserve">11  </t>
  </si>
  <si>
    <t xml:space="preserve">  公务员医疗补助缴费</t>
  </si>
  <si>
    <t xml:space="preserve">12  </t>
  </si>
  <si>
    <t xml:space="preserve">  其他社会保障缴费</t>
  </si>
  <si>
    <t xml:space="preserve">13  </t>
  </si>
  <si>
    <t xml:space="preserve">  住房公积金</t>
  </si>
  <si>
    <t xml:space="preserve">14  </t>
  </si>
  <si>
    <t xml:space="preserve">  医疗费</t>
  </si>
  <si>
    <t xml:space="preserve">99  </t>
  </si>
  <si>
    <t xml:space="preserve">  其他工资福利支出</t>
  </si>
  <si>
    <t xml:space="preserve">  办公费</t>
  </si>
  <si>
    <t xml:space="preserve">  印刷费</t>
  </si>
  <si>
    <t xml:space="preserve">  咨询费</t>
  </si>
  <si>
    <t xml:space="preserve">04  </t>
  </si>
  <si>
    <t xml:space="preserve">  手续费</t>
  </si>
  <si>
    <t xml:space="preserve">05  </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</si>
  <si>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</si>
  <si>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</si>
  <si>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</si>
  <si>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</si>
  <si>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</si>
  <si>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</si>
  <si>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</si>
  <si>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</si>
  <si>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</si>
  <si>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15  </t>
  </si>
  <si>
    <t xml:space="preserve">  会议费</t>
  </si>
  <si>
    <t xml:space="preserve">16  </t>
  </si>
  <si>
    <t xml:space="preserve">  培训费</t>
  </si>
  <si>
    <t xml:space="preserve">17  </t>
  </si>
  <si>
    <t xml:space="preserve">  公务接待费</t>
  </si>
  <si>
    <t xml:space="preserve">18  </t>
  </si>
  <si>
    <t xml:space="preserve">  专用材料费</t>
  </si>
  <si>
    <t xml:space="preserve">24  </t>
  </si>
  <si>
    <t xml:space="preserve">  被装购置费</t>
  </si>
  <si>
    <t xml:space="preserve">25  </t>
  </si>
  <si>
    <t xml:space="preserve">  专用燃料费</t>
  </si>
  <si>
    <t xml:space="preserve">26  </t>
  </si>
  <si>
    <t xml:space="preserve">  劳务费</t>
  </si>
  <si>
    <t xml:space="preserve">27  </t>
  </si>
  <si>
    <t xml:space="preserve">  委托业务费</t>
  </si>
  <si>
    <t xml:space="preserve">28  </t>
  </si>
  <si>
    <t xml:space="preserve">  工会经费</t>
  </si>
  <si>
    <t xml:space="preserve">29  </t>
  </si>
  <si>
    <t xml:space="preserve">  福利费</t>
  </si>
  <si>
    <t xml:space="preserve">31  </t>
  </si>
  <si>
    <t xml:space="preserve">  公务用车运行维护费</t>
  </si>
  <si>
    <t xml:space="preserve">39  </t>
  </si>
  <si>
    <t xml:space="preserve">  其他交通费用</t>
  </si>
  <si>
    <t xml:space="preserve">40  </t>
  </si>
  <si>
    <t xml:space="preserve">  税金及附加费用</t>
  </si>
  <si>
    <t xml:space="preserve">  其他商品和服务支出</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</si>
  <si>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</si>
  <si>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</si>
  <si>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</si>
  <si>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</si>
  <si>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</si>
  <si>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</si>
  <si>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</si>
  <si>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</si>
  <si>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</si>
  <si>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</si>
  <si>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</si>
  <si>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t>表七</t>
  </si>
  <si>
    <t xml:space="preserve">  部门政府性基金预算支出情况表</t>
  </si>
  <si>
    <t>功能科目</t>
  </si>
  <si>
    <t>政府性基金预算支出</t>
  </si>
  <si>
    <t>科目名称</t>
  </si>
  <si>
    <t>2</t>
  </si>
  <si>
    <t>支出总计</t>
  </si>
  <si>
    <t>表八</t>
  </si>
  <si>
    <t xml:space="preserve">  财政拨款支出明细表（按经济科目分类）</t>
  </si>
  <si>
    <t>政府预算支出经济分类科目</t>
  </si>
  <si>
    <r>
      <rPr>
        <sz val="11"/>
        <color indexed="8"/>
        <rFont val="宋体"/>
        <charset val="134"/>
      </rPr>
      <t>政府性基金</t>
    </r>
    <r>
      <rPr>
        <sz val="11"/>
        <color indexed="8"/>
        <rFont val="宋体"/>
        <charset val="134"/>
      </rPr>
      <t>预算</t>
    </r>
  </si>
  <si>
    <t>部门预算支出经济分类科目</t>
  </si>
  <si>
    <t xml:space="preserve">501 </t>
  </si>
  <si>
    <t xml:space="preserve">    </t>
  </si>
  <si>
    <t>机关工资福利支出</t>
  </si>
  <si>
    <t xml:space="preserve">301 </t>
  </si>
  <si>
    <t>工资奖金津补贴</t>
  </si>
  <si>
    <t>基本工资</t>
  </si>
  <si>
    <t>社会保障缴费</t>
  </si>
  <si>
    <t>津贴补贴</t>
  </si>
  <si>
    <t>住房公积金</t>
  </si>
  <si>
    <t>奖金</t>
  </si>
  <si>
    <t>其他工资福利支出</t>
  </si>
  <si>
    <t>伙食补助费</t>
  </si>
  <si>
    <t xml:space="preserve">502 </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</si>
  <si>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</si>
  <si>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</si>
  <si>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</si>
  <si>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</si>
  <si>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</si>
  <si>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</si>
  <si>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</si>
  <si>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</si>
  <si>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</si>
  <si>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</si>
  <si>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</si>
  <si>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</si>
  <si>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</si>
  <si>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</si>
  <si>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</si>
  <si>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</si>
  <si>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</si>
  <si>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 xml:space="preserve">302 </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</si>
  <si>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</si>
  <si>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</si>
  <si>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</si>
  <si>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</si>
  <si>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</si>
  <si>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</si>
  <si>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</si>
  <si>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</si>
  <si>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</si>
  <si>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</si>
  <si>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</si>
  <si>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</si>
  <si>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</si>
  <si>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</si>
  <si>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</si>
  <si>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</si>
  <si>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</si>
  <si>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</si>
  <si>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</si>
  <si>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</si>
  <si>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</si>
  <si>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</si>
  <si>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</si>
  <si>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505 </t>
  </si>
  <si>
    <t>对事业单位经常性补助</t>
  </si>
  <si>
    <t>专用材料费</t>
  </si>
  <si>
    <t>被装购置费</t>
  </si>
  <si>
    <t>专用燃料费</t>
  </si>
  <si>
    <t>其他对事业单位补助</t>
  </si>
  <si>
    <t>劳务费</t>
  </si>
  <si>
    <t xml:space="preserve">506 </t>
  </si>
  <si>
    <t>对事业单位资本性补助</t>
  </si>
  <si>
    <t>资本性支出（一）</t>
  </si>
  <si>
    <t>工会经费</t>
  </si>
  <si>
    <t>资本性支出（二）</t>
  </si>
  <si>
    <t>福利费</t>
  </si>
  <si>
    <t xml:space="preserve">507 </t>
  </si>
  <si>
    <t>对企业补助</t>
  </si>
  <si>
    <t>费用补贴</t>
  </si>
  <si>
    <t>其他交通费用</t>
  </si>
  <si>
    <t>利息补贴</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</si>
  <si>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</si>
  <si>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</si>
  <si>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</si>
  <si>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</si>
  <si>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</si>
  <si>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</si>
  <si>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</si>
  <si>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</si>
  <si>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</si>
  <si>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</si>
  <si>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</si>
  <si>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</si>
  <si>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</si>
  <si>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</si>
  <si>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</si>
  <si>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</si>
  <si>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</si>
  <si>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</si>
  <si>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</si>
  <si>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</si>
  <si>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</si>
  <si>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</si>
  <si>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</si>
  <si>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</si>
  <si>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</si>
  <si>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</si>
  <si>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</si>
  <si>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</si>
  <si>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</si>
  <si>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</si>
  <si>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</si>
  <si>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</si>
  <si>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</si>
  <si>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</si>
  <si>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</si>
  <si>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</si>
  <si>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</si>
  <si>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</si>
  <si>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</si>
  <si>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</si>
  <si>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</si>
  <si>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</si>
  <si>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</si>
  <si>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</si>
  <si>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</si>
  <si>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</si>
  <si>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</si>
  <si>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</si>
  <si>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</si>
  <si>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</si>
  <si>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</si>
  <si>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</si>
  <si>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</si>
  <si>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</si>
  <si>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</si>
  <si>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</si>
  <si>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</si>
  <si>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</si>
  <si>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</si>
  <si>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其他支出</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</si>
  <si>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</si>
  <si>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</si>
  <si>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</si>
  <si>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</si>
  <si>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</si>
  <si>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</si>
  <si>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</si>
  <si>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</si>
  <si>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</si>
  <si>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</si>
  <si>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</si>
  <si>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</si>
  <si>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</si>
  <si>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</si>
  <si>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</si>
  <si>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</si>
  <si>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</si>
  <si>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</si>
  <si>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</si>
  <si>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表九</t>
  </si>
  <si>
    <t xml:space="preserve">  部门一般公共预算“三公”经费支出情况表</t>
  </si>
  <si>
    <t>部门：新平彝族傣族自治县司法局</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</si>
  <si>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</si>
  <si>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</si>
  <si>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</si>
  <si>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</si>
  <si>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</si>
  <si>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</si>
  <si>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</si>
  <si>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</si>
  <si>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</si>
  <si>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</si>
  <si>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</si>
  <si>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2019年“三公”经费预算无增减变化。</t>
  </si>
  <si>
    <t>表十</t>
  </si>
  <si>
    <t xml:space="preserve"> 县本级项目支出绩效目标表（本次下达）</t>
  </si>
  <si>
    <t>单位名称、项目名称</t>
  </si>
  <si>
    <t>项目目标</t>
  </si>
  <si>
    <t>一级指标</t>
  </si>
  <si>
    <t>二级指标</t>
  </si>
  <si>
    <t>三级指标</t>
  </si>
  <si>
    <t>指标值</t>
  </si>
  <si>
    <t>绩效指标值设定依据及数据来源</t>
  </si>
  <si>
    <t>说明</t>
  </si>
  <si>
    <t>县医疗纠纷人民调解委员会调解员案件补助</t>
  </si>
  <si>
    <t>为妥善解决医疗纠纷，维护正常医疗秩序，使我县医患纠纷调处率达100%，成功率达95%以上，预计调解医疗纠纷10件</t>
  </si>
  <si>
    <t>产出指标</t>
  </si>
  <si>
    <t>数量指标</t>
  </si>
  <si>
    <t>医疗纠纷案件数</t>
  </si>
  <si>
    <t>10件</t>
  </si>
  <si>
    <t>为妥善解决医疗纠纷，维护正常医疗秩序，加快建立“人民调解、责任保险、互助资金、应急处置”等医疗纠纷调处机制，促进医患关系和谐，确保社会稳定。新办发〔2011〕81号中共新平县委办公室　新平县人民政府办公室关于印发《新平县医疗纠纷调处工作实施方案（试行）》的通知</t>
  </si>
  <si>
    <t>成本指标</t>
  </si>
  <si>
    <t>医疗纠纷案件补助</t>
  </si>
  <si>
    <t>3万元</t>
  </si>
  <si>
    <t>效益指标</t>
  </si>
  <si>
    <t>社会效益指标</t>
  </si>
  <si>
    <t>维护正常医疗秩序</t>
  </si>
  <si>
    <t>长期</t>
  </si>
  <si>
    <t>可持续影响指标</t>
  </si>
  <si>
    <t>促进社会和谐稳定</t>
  </si>
  <si>
    <t>满意度指标</t>
  </si>
  <si>
    <t>服务对象满意度指标</t>
  </si>
  <si>
    <t>医患纠纷群众满意率</t>
  </si>
  <si>
    <t>开办电视专栏节目《法制同期声》</t>
  </si>
  <si>
    <t>为进一步加强法制宣传教育，切实推进依法治县，巩固和扩大”平安新平"创建成果,构建和谐新平,推动法治文化建设，开办电视专栏节目《法制同期声》</t>
  </si>
  <si>
    <t>开办期数</t>
  </si>
  <si>
    <t>12期</t>
  </si>
  <si>
    <t>新发〔2014〕27号中共新平县委　新平县人民政府关于加强司法行政促进依法治县的实施意见</t>
  </si>
  <si>
    <t>法制同期声补助</t>
  </si>
  <si>
    <t>10万元</t>
  </si>
  <si>
    <t>推动法制文化建设</t>
  </si>
  <si>
    <t>维护社会和谐稳定</t>
  </si>
  <si>
    <t>对法制同期声满意率</t>
  </si>
  <si>
    <t>社区矫正信息化建设及司法行政业务承载网电路租用费</t>
  </si>
  <si>
    <t>为进一步规范社区服刑人员的接收、管理、教育、帮扶等工作程序，实现管理规范化、发展制度化、监管信息化管理模式，确保社区服刑人员不脱管失控，促进社区服刑人员顺利回归社会，避免重新犯罪，确保社会和谐稳定。促使司法局更好地履行司法行政监督职能；提高行政效率和工作质量；促进政务信息公开与政府职能转变；增进我省司法行政系统面向社会化服务的广度和深度。</t>
  </si>
  <si>
    <t>社区服刑人员</t>
  </si>
  <si>
    <t>125人</t>
  </si>
  <si>
    <t>根据省司法厅《关于推进全省社区矫正作息化建设工作的通知》，要求建成社区矫正工作终端平台，发放手机终端，社区服刑人员使用GPSone定位功能手机，使用全省社区矫正动态信息管理平台开展业务工作，现我县已完成平台建设。按照新平县司法局《关于给予帮助解决社区矫正信息化建设经费的请示》把社区矫正信息化建设的电路租费、光纤专租费、手机话费纳入每年的财政预算。及新司字〔2015〕9号新平县司法局关于印发《新平县社区矫正对象GPS定位手机管理规定》的通知；为了更好地适应目前及未来司法行政系统的业务发展，2018年新建全省司法行政业务承载网，以后每年需支付承载网光纤租用费53280元。</t>
  </si>
  <si>
    <t>行政办公效率</t>
  </si>
  <si>
    <t>提高</t>
  </si>
  <si>
    <t>信息化经费</t>
  </si>
  <si>
    <t>14.3万元</t>
  </si>
  <si>
    <t>重新犯罪率</t>
  </si>
  <si>
    <t>低于3%</t>
  </si>
  <si>
    <t>社会和谐稳定</t>
  </si>
  <si>
    <t>普法工作经费</t>
  </si>
  <si>
    <t>积极适应新形势新任务新要求，进一步健全完善法治宣传教育机制，使法治宣传教育基础更加牢固、内容更加丰富、形式更加多样，积极促进法治宣传教育工作向纵深推进、向横向拓展，形成全社会齐抓共管的“大普法”工作格局；增强重点对象、重点地区、重点部门依法治理和法治创建工作扎实推进，全县法治化建设成效明显；各级领导干部运用法治思维和法治方式的能力切实提高，国家工作人员厉行法治、依法行政、依法办事的自觉性明显增强，党员尊崇党章严守党规党纪和国家法律成为常态；全民践行法治的积极性主动性进一步增强，法律意识和法治素养进一步提升，全社会尊法学法守法用法蔚然成风，守法光荣、违法可耻的社会氛围基本形成。</t>
  </si>
  <si>
    <t>普法宣传培训人次</t>
  </si>
  <si>
    <t>80000人以上</t>
  </si>
  <si>
    <t>根据新发〔2016〕40号中共新平县委　新平县人民政府转发《县委宣传部、县司法局关于在全县公民中开展法制宣传教育的第七个五年规划（2016—2020年）》的通知，加大专项经费投入保障力度，县级财政按照每年人均不低于1元的标准列入本级财政年度预算，并建立动态增长机制，确保经费能够适应实际工作需求。各乡镇（街道）每年对普法工作安排一定的经费保障。各部门要不断加大普法宣传经费的投入力度，把法治宣传教育所需经费列入年度部门预算，确保普法工作顺利开展。法治宣传教育责任主体要积极利用社会资金开展法治宣传教育，支持非公经济组织、社会组织抓好法治宣传教育工作。</t>
  </si>
  <si>
    <t>普法经费</t>
  </si>
  <si>
    <t>14万元</t>
  </si>
  <si>
    <t>广大公民的法治观念和法律素质</t>
  </si>
  <si>
    <t>明显增强</t>
  </si>
  <si>
    <t>依法治县、加快法治新平建设</t>
  </si>
  <si>
    <t>人民调解参与信访问题化解案件专项经费</t>
  </si>
  <si>
    <t>在县委、县政府的统一领导下，以更好服务县委、县政府中心工作为出发点，以坚持和发展“枫桥经验”为着力点，以设在县信访的“信访事项人民调解委员会”和乡镇（街道）人民调解委员会为辐射点，全面整合律师、公证员、基层法律服务工作者、法律援助工作者、人民调解员等专业力量，积极协同配合信访部门参与信访问题化解工作，实现人民调解与信访工作有效衔接，推动信访问题在更大程度、更广范围、更多渠道调解化解，通过3年努力，确保适合人民调解的信访案件实现第一年有变化，信访总量下降。</t>
  </si>
  <si>
    <t>信访案件</t>
  </si>
  <si>
    <t>14件</t>
  </si>
  <si>
    <t>新政办发〔2018〕11号新平彝族傣族自治县人民政府办公室关于印发新平县人民调解参与信访问题化解工作三年行动方案（试行）的通知，专项经费每年由县财政按照20万元纳入预算，专门用于办公、以案定补经费的列支，实行案件类别补助制度，每化解1件一般纠纷信访案件纠纷给予调解员3000元补助，每化解1件复杂纠纷信访案件纠纷给予调解员6000元补助，每化解1件重大疑难复杂纠纷信访案件纠纷给予调解员9000元补助。</t>
  </si>
  <si>
    <t>信访案件补助经费</t>
  </si>
  <si>
    <t>适合人民调解的信访矛盾纠纷</t>
  </si>
  <si>
    <t>明显减少</t>
  </si>
  <si>
    <t>维护和谐社会稳定</t>
  </si>
  <si>
    <t>信访矛盾纠纷当事人满意率</t>
  </si>
  <si>
    <t>95%</t>
  </si>
  <si>
    <t>表十一</t>
  </si>
  <si>
    <t xml:space="preserve"> 部门年初预算项目投向情况表</t>
  </si>
  <si>
    <t>项    目</t>
  </si>
  <si>
    <t>备  注</t>
  </si>
  <si>
    <t>一、基础设施</t>
  </si>
  <si>
    <t xml:space="preserve">    1、铁路（不含城市轨道交通）</t>
  </si>
  <si>
    <t xml:space="preserve">    2、公路</t>
  </si>
  <si>
    <t xml:space="preserve">    3、机场</t>
  </si>
  <si>
    <r>
      <rPr>
        <sz val="11"/>
        <color indexed="8"/>
        <rFont val="宋体"/>
        <charset val="134"/>
      </rPr>
      <t xml:space="preserve">    4</t>
    </r>
    <r>
      <rPr>
        <sz val="11"/>
        <color indexed="8"/>
        <rFont val="宋体"/>
        <charset val="134"/>
      </rPr>
      <t>、市政建设</t>
    </r>
  </si>
  <si>
    <t xml:space="preserve">       其中：轨道交通</t>
  </si>
  <si>
    <t xml:space="preserve">             道路</t>
  </si>
  <si>
    <t xml:space="preserve">             地下管线</t>
  </si>
  <si>
    <t>二、土地储备</t>
  </si>
  <si>
    <t>三、保障性住房</t>
  </si>
  <si>
    <t xml:space="preserve">    其中：廉租房</t>
  </si>
  <si>
    <t xml:space="preserve">          公共租赁住房</t>
  </si>
  <si>
    <t xml:space="preserve">          棚户区改造</t>
  </si>
  <si>
    <t>四、生态建设和环境保护</t>
  </si>
  <si>
    <t>五、社会保障</t>
  </si>
  <si>
    <t>六、农林水利建设</t>
  </si>
  <si>
    <t xml:space="preserve">    其中：农业及农村建设</t>
  </si>
  <si>
    <t xml:space="preserve">          水利建设</t>
  </si>
  <si>
    <t xml:space="preserve">          其他农林水</t>
  </si>
  <si>
    <t>七、其他</t>
  </si>
  <si>
    <t>表十二</t>
  </si>
  <si>
    <t xml:space="preserve"> 县对下转移支付绩效目标表（空表）</t>
  </si>
  <si>
    <t>单位</t>
  </si>
  <si>
    <t>县对下二级项目1</t>
  </si>
  <si>
    <t>县对下二级项目2</t>
  </si>
  <si>
    <t>表十三</t>
  </si>
  <si>
    <t xml:space="preserve"> 行政事业单位国有资产占有使用情况表</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</si>
  <si>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</si>
  <si>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</si>
  <si>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</si>
  <si>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</si>
  <si>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</si>
  <si>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</si>
  <si>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</si>
  <si>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</si>
  <si>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</si>
  <si>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</si>
  <si>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</si>
  <si>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</si>
  <si>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栏次</t>
  </si>
  <si>
    <t xml:space="preserve">4
</t>
  </si>
  <si>
    <t>填报说明：</t>
  </si>
  <si>
    <t>1.资产总额＝流动资产＋固定资产＋对外投资／有价证券＋在建工程＋无形资产＋其他资产</t>
  </si>
  <si>
    <t>2.固定资产＝房屋构筑物＋汽车＋单价200万元以上大型设备＋其他固定资产</t>
  </si>
  <si>
    <t>表十四</t>
  </si>
  <si>
    <t xml:space="preserve"> 部门政府采购情况表</t>
  </si>
  <si>
    <t>预算项目</t>
  </si>
  <si>
    <t>采购项目</t>
  </si>
  <si>
    <t>采购目录</t>
  </si>
  <si>
    <t>计量
单位</t>
  </si>
  <si>
    <t>数量</t>
  </si>
  <si>
    <t>面向中小企业预留资金</t>
  </si>
  <si>
    <t>基本支出/项目支出</t>
  </si>
  <si>
    <t>政府性
基金</t>
  </si>
  <si>
    <t>国有资本经营收益</t>
  </si>
  <si>
    <t>本级财力和自筹</t>
  </si>
  <si>
    <t>业务装备购置</t>
  </si>
  <si>
    <t>会议室桌椅、办公桌椅、凳等</t>
  </si>
  <si>
    <t>办公家具</t>
  </si>
  <si>
    <t>套、台</t>
  </si>
  <si>
    <t>电视机</t>
  </si>
  <si>
    <t>台</t>
  </si>
  <si>
    <t>车辆</t>
  </si>
  <si>
    <t>公务用机动车辆</t>
  </si>
  <si>
    <t>辆</t>
  </si>
  <si>
    <t>打印机</t>
  </si>
  <si>
    <t>复印机</t>
  </si>
  <si>
    <t>文件柜、档案设备等</t>
  </si>
  <si>
    <t>档案设备</t>
  </si>
  <si>
    <t>组、套、台</t>
  </si>
  <si>
    <t>计算机</t>
  </si>
  <si>
    <t>36</t>
  </si>
</sst>
</file>

<file path=xl/styles.xml><?xml version="1.0" encoding="utf-8"?>
<styleSheet xmlns="http://schemas.openxmlformats.org/spreadsheetml/2006/main">
  <numFmts count="11">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 "/>
    <numFmt numFmtId="177" formatCode="#,##0.00_ ;[Red]\-#,##0.00\ "/>
    <numFmt numFmtId="178" formatCode="yyyy/mm/dd"/>
    <numFmt numFmtId="179" formatCode="[$-10804]#,##0.00;\-#,##0.00;\ "/>
    <numFmt numFmtId="180" formatCode="_ * #,##0_ ;_ * \-#,##0_ ;_ * &quot;-&quot;??_ ;_ @_ "/>
    <numFmt numFmtId="181" formatCode="_ * #,##0.0_ ;_ * \-#,##0.0_ ;_ * &quot;-&quot;??_ ;_ @_ "/>
    <numFmt numFmtId="182" formatCode="#,##0.00_ "/>
  </numFmts>
  <fonts count="44">
    <font>
      <sz val="11"/>
      <color theme="1"/>
      <name val="宋体"/>
      <charset val="134"/>
      <scheme val="minor"/>
    </font>
    <font>
      <sz val="10"/>
      <name val="宋体"/>
      <charset val="134"/>
    </font>
    <font>
      <sz val="10"/>
      <color indexed="8"/>
      <name val="宋体"/>
      <charset val="134"/>
    </font>
    <font>
      <sz val="16"/>
      <name val="方正小标宋简体"/>
      <charset val="134"/>
    </font>
    <font>
      <sz val="11"/>
      <color indexed="8"/>
      <name val="宋体"/>
      <charset val="134"/>
    </font>
    <font>
      <b/>
      <sz val="10"/>
      <name val="宋体"/>
      <charset val="134"/>
    </font>
    <font>
      <sz val="9"/>
      <color indexed="8"/>
      <name val="宋体"/>
      <charset val="134"/>
    </font>
    <font>
      <sz val="10"/>
      <name val="Arial"/>
      <charset val="134"/>
    </font>
    <font>
      <sz val="10"/>
      <color indexed="8"/>
      <name val="Arial"/>
      <charset val="134"/>
    </font>
    <font>
      <sz val="18"/>
      <color indexed="8"/>
      <name val="宋体"/>
      <charset val="134"/>
    </font>
    <font>
      <sz val="10"/>
      <color theme="1"/>
      <name val="宋体"/>
      <charset val="134"/>
      <scheme val="minor"/>
    </font>
    <font>
      <sz val="12"/>
      <color indexed="8"/>
      <name val="宋体"/>
      <charset val="134"/>
    </font>
    <font>
      <sz val="16"/>
      <color indexed="8"/>
      <name val="方正小标宋简体"/>
      <charset val="134"/>
    </font>
    <font>
      <b/>
      <sz val="11"/>
      <color indexed="8"/>
      <name val="宋体"/>
      <charset val="134"/>
    </font>
    <font>
      <b/>
      <sz val="11"/>
      <color theme="1"/>
      <name val="宋体"/>
      <charset val="134"/>
    </font>
    <font>
      <sz val="18"/>
      <color indexed="8"/>
      <name val="方正小标宋简体"/>
      <charset val="134"/>
    </font>
    <font>
      <sz val="10"/>
      <color indexed="8"/>
      <name val="宋体"/>
      <charset val="134"/>
      <scheme val="minor"/>
    </font>
    <font>
      <sz val="12"/>
      <color indexed="8"/>
      <name val="宋体"/>
      <charset val="134"/>
      <scheme val="minor"/>
    </font>
    <font>
      <sz val="12"/>
      <name val="宋体"/>
      <charset val="134"/>
      <scheme val="minor"/>
    </font>
    <font>
      <b/>
      <sz val="10"/>
      <color indexed="8"/>
      <name val="宋体"/>
      <charset val="134"/>
    </font>
    <font>
      <sz val="11"/>
      <name val="宋体"/>
      <charset val="134"/>
    </font>
    <font>
      <b/>
      <sz val="12"/>
      <name val="宋体"/>
      <charset val="134"/>
    </font>
    <font>
      <sz val="12"/>
      <name val="宋体"/>
      <charset val="134"/>
    </font>
    <font>
      <sz val="9"/>
      <color theme="1"/>
      <name val="宋体"/>
      <charset val="134"/>
      <scheme val="minor"/>
    </font>
    <font>
      <sz val="10"/>
      <color theme="1"/>
      <name val="宋体"/>
      <charset val="134"/>
    </font>
    <font>
      <b/>
      <sz val="18"/>
      <color theme="3"/>
      <name val="宋体"/>
      <charset val="134"/>
      <scheme val="minor"/>
    </font>
    <font>
      <sz val="11"/>
      <color theme="1"/>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sz val="11"/>
      <color rgb="FFFF0000"/>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bottom style="thin">
        <color indexed="8"/>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84">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8" fillId="0" borderId="0">
      <alignment vertical="center"/>
    </xf>
    <xf numFmtId="0" fontId="26" fillId="9" borderId="0" applyNumberFormat="0" applyBorder="0" applyAlignment="0" applyProtection="0">
      <alignment vertical="center"/>
    </xf>
    <xf numFmtId="0" fontId="27" fillId="11" borderId="32" applyNumberFormat="0" applyAlignment="0" applyProtection="0">
      <alignment vertical="center"/>
    </xf>
    <xf numFmtId="0" fontId="22" fillId="0" borderId="0"/>
    <xf numFmtId="41" fontId="0" fillId="0" borderId="0" applyFont="0" applyFill="0" applyBorder="0" applyAlignment="0" applyProtection="0">
      <alignment vertical="center"/>
    </xf>
    <xf numFmtId="0" fontId="26" fillId="6" borderId="0" applyNumberFormat="0" applyBorder="0" applyAlignment="0" applyProtection="0">
      <alignment vertical="center"/>
    </xf>
    <xf numFmtId="0" fontId="29" fillId="12" borderId="0" applyNumberFormat="0" applyBorder="0" applyAlignment="0" applyProtection="0">
      <alignment vertical="center"/>
    </xf>
    <xf numFmtId="43" fontId="0" fillId="0" borderId="0" applyFont="0" applyFill="0" applyBorder="0" applyAlignment="0" applyProtection="0">
      <alignment vertical="center"/>
    </xf>
    <xf numFmtId="0" fontId="31" fillId="14"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9" fontId="22" fillId="0" borderId="0" applyFont="0" applyFill="0" applyBorder="0" applyAlignment="0" applyProtection="0">
      <alignment vertical="center"/>
    </xf>
    <xf numFmtId="0" fontId="0" fillId="4" borderId="31" applyNumberFormat="0" applyFont="0" applyAlignment="0" applyProtection="0">
      <alignment vertical="center"/>
    </xf>
    <xf numFmtId="0" fontId="31" fillId="16" borderId="0" applyNumberFormat="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 fillId="0" borderId="0"/>
    <xf numFmtId="0" fontId="33" fillId="0" borderId="0" applyNumberFormat="0" applyFill="0" applyBorder="0" applyAlignment="0" applyProtection="0">
      <alignment vertical="center"/>
    </xf>
    <xf numFmtId="0" fontId="37" fillId="0" borderId="34" applyNumberFormat="0" applyFill="0" applyAlignment="0" applyProtection="0">
      <alignment vertical="center"/>
    </xf>
    <xf numFmtId="0" fontId="39" fillId="0" borderId="34" applyNumberFormat="0" applyFill="0" applyAlignment="0" applyProtection="0">
      <alignment vertical="center"/>
    </xf>
    <xf numFmtId="0" fontId="31" fillId="19" borderId="0" applyNumberFormat="0" applyBorder="0" applyAlignment="0" applyProtection="0">
      <alignment vertical="center"/>
    </xf>
    <xf numFmtId="0" fontId="28" fillId="0" borderId="36" applyNumberFormat="0" applyFill="0" applyAlignment="0" applyProtection="0">
      <alignment vertical="center"/>
    </xf>
    <xf numFmtId="0" fontId="31" fillId="21" borderId="0" applyNumberFormat="0" applyBorder="0" applyAlignment="0" applyProtection="0">
      <alignment vertical="center"/>
    </xf>
    <xf numFmtId="0" fontId="41" fillId="22" borderId="37" applyNumberFormat="0" applyAlignment="0" applyProtection="0">
      <alignment vertical="center"/>
    </xf>
    <xf numFmtId="0" fontId="42" fillId="22" borderId="32" applyNumberFormat="0" applyAlignment="0" applyProtection="0">
      <alignment vertical="center"/>
    </xf>
    <xf numFmtId="0" fontId="8" fillId="0" borderId="0">
      <alignment vertical="center"/>
    </xf>
    <xf numFmtId="0" fontId="8" fillId="0" borderId="0">
      <alignment vertical="center"/>
    </xf>
    <xf numFmtId="0" fontId="43" fillId="23" borderId="38" applyNumberFormat="0" applyAlignment="0" applyProtection="0">
      <alignment vertical="center"/>
    </xf>
    <xf numFmtId="0" fontId="26" fillId="25" borderId="0" applyNumberFormat="0" applyBorder="0" applyAlignment="0" applyProtection="0">
      <alignment vertical="center"/>
    </xf>
    <xf numFmtId="0" fontId="31" fillId="27" borderId="0" applyNumberFormat="0" applyBorder="0" applyAlignment="0" applyProtection="0">
      <alignment vertical="center"/>
    </xf>
    <xf numFmtId="0" fontId="36" fillId="0" borderId="33" applyNumberFormat="0" applyFill="0" applyAlignment="0" applyProtection="0">
      <alignment vertical="center"/>
    </xf>
    <xf numFmtId="0" fontId="38" fillId="0" borderId="35" applyNumberFormat="0" applyFill="0" applyAlignment="0" applyProtection="0">
      <alignment vertical="center"/>
    </xf>
    <xf numFmtId="0" fontId="40" fillId="20" borderId="0" applyNumberFormat="0" applyBorder="0" applyAlignment="0" applyProtection="0">
      <alignment vertical="center"/>
    </xf>
    <xf numFmtId="0" fontId="4" fillId="0" borderId="0">
      <alignment vertical="center"/>
    </xf>
    <xf numFmtId="0" fontId="8" fillId="0" borderId="0">
      <alignment vertical="center"/>
    </xf>
    <xf numFmtId="0" fontId="35" fillId="15" borderId="0" applyNumberFormat="0" applyBorder="0" applyAlignment="0" applyProtection="0">
      <alignment vertical="center"/>
    </xf>
    <xf numFmtId="0" fontId="31" fillId="18" borderId="0" applyNumberFormat="0" applyBorder="0" applyAlignment="0" applyProtection="0">
      <alignment vertical="center"/>
    </xf>
    <xf numFmtId="43" fontId="4" fillId="0" borderId="0" applyFont="0" applyFill="0" applyBorder="0" applyAlignment="0" applyProtection="0">
      <alignment vertical="center"/>
    </xf>
    <xf numFmtId="0" fontId="26" fillId="28" borderId="0" applyNumberFormat="0" applyBorder="0" applyAlignment="0" applyProtection="0">
      <alignment vertical="center"/>
    </xf>
    <xf numFmtId="0" fontId="26" fillId="8" borderId="0" applyNumberFormat="0" applyBorder="0" applyAlignment="0" applyProtection="0">
      <alignment vertical="center"/>
    </xf>
    <xf numFmtId="0" fontId="26" fillId="5" borderId="0" applyNumberFormat="0" applyBorder="0" applyAlignment="0" applyProtection="0">
      <alignment vertical="center"/>
    </xf>
    <xf numFmtId="0" fontId="26" fillId="10" borderId="0" applyNumberFormat="0" applyBorder="0" applyAlignment="0" applyProtection="0">
      <alignment vertical="center"/>
    </xf>
    <xf numFmtId="0" fontId="26" fillId="7" borderId="0" applyNumberFormat="0" applyBorder="0" applyAlignment="0" applyProtection="0">
      <alignment vertical="center"/>
    </xf>
    <xf numFmtId="0" fontId="31" fillId="17" borderId="0" applyNumberFormat="0" applyBorder="0" applyAlignment="0" applyProtection="0">
      <alignment vertical="center"/>
    </xf>
    <xf numFmtId="0" fontId="31" fillId="30" borderId="0" applyNumberFormat="0" applyBorder="0" applyAlignment="0" applyProtection="0">
      <alignment vertical="center"/>
    </xf>
    <xf numFmtId="0" fontId="26" fillId="24" borderId="0" applyNumberFormat="0" applyBorder="0" applyAlignment="0" applyProtection="0">
      <alignment vertical="center"/>
    </xf>
    <xf numFmtId="0" fontId="26" fillId="32" borderId="0" applyNumberFormat="0" applyBorder="0" applyAlignment="0" applyProtection="0">
      <alignment vertical="center"/>
    </xf>
    <xf numFmtId="0" fontId="31" fillId="33" borderId="0" applyNumberFormat="0" applyBorder="0" applyAlignment="0" applyProtection="0">
      <alignment vertical="center"/>
    </xf>
    <xf numFmtId="0" fontId="7" fillId="0" borderId="0"/>
    <xf numFmtId="0" fontId="26" fillId="34" borderId="0" applyNumberFormat="0" applyBorder="0" applyAlignment="0" applyProtection="0">
      <alignment vertical="center"/>
    </xf>
    <xf numFmtId="0" fontId="31" fillId="13" borderId="0" applyNumberFormat="0" applyBorder="0" applyAlignment="0" applyProtection="0">
      <alignment vertical="center"/>
    </xf>
    <xf numFmtId="0" fontId="31" fillId="29" borderId="0" applyNumberFormat="0" applyBorder="0" applyAlignment="0" applyProtection="0">
      <alignment vertical="center"/>
    </xf>
    <xf numFmtId="0" fontId="26" fillId="31" borderId="0" applyNumberFormat="0" applyBorder="0" applyAlignment="0" applyProtection="0">
      <alignment vertical="center"/>
    </xf>
    <xf numFmtId="0" fontId="31" fillId="26"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xf numFmtId="0" fontId="4" fillId="0" borderId="0">
      <alignment vertical="center"/>
    </xf>
    <xf numFmtId="0" fontId="4"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2" fillId="0" borderId="0">
      <alignment vertical="center"/>
    </xf>
    <xf numFmtId="0" fontId="8" fillId="0" borderId="0">
      <alignment vertical="center"/>
    </xf>
    <xf numFmtId="0" fontId="8" fillId="0" borderId="0">
      <alignment vertical="center"/>
    </xf>
    <xf numFmtId="0" fontId="1" fillId="0" borderId="0"/>
    <xf numFmtId="43" fontId="4" fillId="0" borderId="0" applyFont="0" applyFill="0" applyBorder="0" applyAlignment="0" applyProtection="0">
      <alignment vertical="center"/>
    </xf>
  </cellStyleXfs>
  <cellXfs count="221">
    <xf numFmtId="0" fontId="0" fillId="0" borderId="0" xfId="0"/>
    <xf numFmtId="0" fontId="1" fillId="0" borderId="0" xfId="0" applyFont="1" applyFill="1" applyBorder="1" applyAlignment="1"/>
    <xf numFmtId="0" fontId="2" fillId="0" borderId="0" xfId="0" applyNumberFormat="1" applyFont="1" applyFill="1" applyBorder="1" applyAlignment="1" applyProtection="1"/>
    <xf numFmtId="0" fontId="3" fillId="2" borderId="0" xfId="0" applyFont="1" applyFill="1" applyAlignment="1">
      <alignment horizontal="center" vertical="center" wrapText="1"/>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xf numFmtId="0" fontId="4" fillId="0" borderId="1"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xf>
    <xf numFmtId="0" fontId="1" fillId="0" borderId="1" xfId="0" applyFont="1" applyFill="1" applyBorder="1" applyAlignment="1">
      <alignment horizontal="center"/>
    </xf>
    <xf numFmtId="0" fontId="1" fillId="0" borderId="1" xfId="0" applyFont="1" applyFill="1" applyBorder="1" applyAlignment="1">
      <alignment wrapText="1"/>
    </xf>
    <xf numFmtId="0" fontId="1" fillId="0" borderId="1" xfId="0" applyFont="1" applyFill="1" applyBorder="1" applyAlignment="1"/>
    <xf numFmtId="178"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177" fontId="2" fillId="0" borderId="1" xfId="0" applyNumberFormat="1" applyFont="1" applyFill="1" applyBorder="1" applyAlignment="1" applyProtection="1">
      <alignment horizontal="right" vertical="center"/>
    </xf>
    <xf numFmtId="176" fontId="1" fillId="0" borderId="1" xfId="0" applyNumberFormat="1" applyFont="1" applyFill="1" applyBorder="1" applyAlignment="1"/>
    <xf numFmtId="0" fontId="1" fillId="0" borderId="7" xfId="0" applyFont="1" applyFill="1" applyBorder="1" applyAlignment="1"/>
    <xf numFmtId="177" fontId="1" fillId="0" borderId="1" xfId="0" applyNumberFormat="1" applyFont="1" applyFill="1" applyBorder="1" applyAlignment="1"/>
    <xf numFmtId="0" fontId="5" fillId="0" borderId="0" xfId="0" applyFont="1" applyFill="1" applyBorder="1" applyAlignment="1">
      <alignment horizontal="left" vertical="center" wrapText="1"/>
    </xf>
    <xf numFmtId="0" fontId="4" fillId="0" borderId="8"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179" fontId="6" fillId="0" borderId="12" xfId="81" applyNumberFormat="1" applyFont="1" applyBorder="1" applyAlignment="1" applyProtection="1">
      <alignment horizontal="right" vertical="center" wrapText="1" readingOrder="1"/>
      <protection locked="0"/>
    </xf>
    <xf numFmtId="0" fontId="2" fillId="0" borderId="0" xfId="0" applyNumberFormat="1" applyFont="1" applyFill="1" applyBorder="1" applyAlignment="1" applyProtection="1">
      <alignment horizontal="right"/>
    </xf>
    <xf numFmtId="0" fontId="4" fillId="0" borderId="6" xfId="0" applyNumberFormat="1" applyFont="1" applyFill="1" applyBorder="1" applyAlignment="1" applyProtection="1">
      <alignment horizontal="center" vertical="center" wrapText="1"/>
    </xf>
    <xf numFmtId="0" fontId="7" fillId="0" borderId="0" xfId="0" applyNumberFormat="1" applyFont="1" applyFill="1" applyBorder="1" applyAlignment="1"/>
    <xf numFmtId="0" fontId="8" fillId="0" borderId="0" xfId="0" applyFont="1" applyFill="1" applyBorder="1" applyAlignment="1">
      <alignment vertical="center"/>
    </xf>
    <xf numFmtId="0" fontId="2" fillId="3" borderId="0" xfId="0" applyNumberFormat="1" applyFont="1" applyFill="1" applyBorder="1" applyAlignment="1" applyProtection="1">
      <alignment horizontal="left" vertical="center" wrapText="1" readingOrder="1"/>
      <protection locked="0"/>
    </xf>
    <xf numFmtId="0" fontId="9" fillId="3" borderId="0" xfId="0" applyNumberFormat="1" applyFont="1" applyFill="1" applyBorder="1" applyAlignment="1" applyProtection="1">
      <alignment horizontal="center" vertical="center" wrapText="1" readingOrder="1"/>
      <protection locked="0"/>
    </xf>
    <xf numFmtId="0" fontId="2" fillId="3" borderId="0" xfId="0" applyNumberFormat="1" applyFont="1" applyFill="1" applyBorder="1" applyAlignment="1" applyProtection="1">
      <alignment horizontal="right" vertical="center" wrapText="1" readingOrder="1"/>
      <protection locked="0"/>
    </xf>
    <xf numFmtId="0" fontId="4" fillId="0" borderId="13" xfId="0" applyNumberFormat="1" applyFont="1" applyFill="1" applyBorder="1" applyAlignment="1" applyProtection="1">
      <alignment horizontal="center" vertical="center" wrapText="1" readingOrder="1"/>
      <protection locked="0"/>
    </xf>
    <xf numFmtId="0" fontId="7" fillId="0" borderId="14" xfId="0" applyNumberFormat="1" applyFont="1" applyFill="1" applyBorder="1" applyAlignment="1" applyProtection="1">
      <alignment vertical="top" wrapText="1"/>
      <protection locked="0"/>
    </xf>
    <xf numFmtId="0" fontId="7" fillId="0" borderId="6" xfId="0" applyNumberFormat="1" applyFont="1" applyFill="1" applyBorder="1" applyAlignment="1" applyProtection="1">
      <alignment vertical="top" wrapText="1"/>
      <protection locked="0"/>
    </xf>
    <xf numFmtId="0" fontId="4" fillId="3" borderId="13" xfId="0" applyNumberFormat="1" applyFont="1" applyFill="1" applyBorder="1" applyAlignment="1" applyProtection="1">
      <alignment horizontal="center" vertical="center" wrapText="1" readingOrder="1"/>
      <protection locked="0"/>
    </xf>
    <xf numFmtId="0" fontId="6" fillId="0" borderId="13" xfId="0" applyNumberFormat="1" applyFont="1" applyFill="1" applyBorder="1" applyAlignment="1" applyProtection="1">
      <alignment horizontal="center" vertical="center" wrapText="1" readingOrder="1"/>
      <protection locked="0"/>
    </xf>
    <xf numFmtId="0" fontId="6" fillId="0" borderId="13" xfId="0" applyNumberFormat="1" applyFont="1" applyFill="1" applyBorder="1" applyAlignment="1" applyProtection="1">
      <alignment horizontal="left" vertical="center" wrapText="1" readingOrder="1"/>
      <protection locked="0"/>
    </xf>
    <xf numFmtId="0" fontId="6" fillId="0" borderId="13" xfId="0" applyNumberFormat="1" applyFont="1" applyFill="1" applyBorder="1" applyAlignment="1" applyProtection="1">
      <alignment horizontal="right" vertical="center" wrapText="1" readingOrder="1"/>
      <protection locked="0"/>
    </xf>
    <xf numFmtId="0" fontId="7" fillId="0" borderId="15" xfId="0" applyNumberFormat="1" applyFont="1" applyFill="1" applyBorder="1" applyAlignment="1" applyProtection="1">
      <alignment vertical="top" wrapText="1"/>
      <protection locked="0"/>
    </xf>
    <xf numFmtId="0" fontId="1" fillId="0" borderId="0" xfId="0" applyFont="1" applyFill="1" applyBorder="1" applyAlignment="1">
      <alignment vertical="center"/>
    </xf>
    <xf numFmtId="0" fontId="10" fillId="0" borderId="0" xfId="0" applyFont="1"/>
    <xf numFmtId="0" fontId="0" fillId="0" borderId="0" xfId="0" applyFont="1"/>
    <xf numFmtId="0" fontId="11" fillId="0" borderId="1" xfId="79" applyFont="1" applyFill="1" applyBorder="1" applyAlignment="1">
      <alignment horizontal="center" vertical="center" wrapText="1"/>
    </xf>
    <xf numFmtId="0" fontId="11" fillId="0" borderId="1" xfId="79" applyFont="1" applyFill="1" applyBorder="1" applyAlignment="1">
      <alignment vertical="center" wrapText="1"/>
    </xf>
    <xf numFmtId="0" fontId="11" fillId="0" borderId="1" xfId="79" applyFont="1" applyFill="1" applyBorder="1" applyAlignment="1">
      <alignment horizontal="left" vertical="center" wrapText="1" indent="1"/>
    </xf>
    <xf numFmtId="0" fontId="4" fillId="0" borderId="0" xfId="71" applyFont="1" applyFill="1" applyAlignment="1">
      <alignment horizontal="center" vertical="center"/>
    </xf>
    <xf numFmtId="0" fontId="4" fillId="0" borderId="0" xfId="71" applyFont="1" applyFill="1" applyAlignment="1">
      <alignment vertical="center"/>
    </xf>
    <xf numFmtId="0" fontId="12" fillId="0" borderId="0" xfId="71" applyFont="1" applyFill="1" applyAlignment="1">
      <alignment horizontal="center" vertical="center"/>
    </xf>
    <xf numFmtId="0" fontId="13" fillId="0" borderId="1" xfId="71" applyFont="1" applyFill="1" applyBorder="1" applyAlignment="1">
      <alignment horizontal="center" vertical="center"/>
    </xf>
    <xf numFmtId="0" fontId="13" fillId="0" borderId="1" xfId="70" applyFont="1" applyFill="1" applyBorder="1" applyAlignment="1">
      <alignment horizontal="center" vertical="center"/>
    </xf>
    <xf numFmtId="0" fontId="4" fillId="0" borderId="1" xfId="71" applyFont="1" applyFill="1" applyBorder="1" applyAlignment="1">
      <alignment horizontal="center" vertical="center"/>
    </xf>
    <xf numFmtId="0" fontId="13" fillId="0" borderId="1" xfId="71" applyFont="1" applyFill="1" applyBorder="1" applyAlignment="1">
      <alignment horizontal="left" vertical="center"/>
    </xf>
    <xf numFmtId="180" fontId="4" fillId="0" borderId="1" xfId="83" applyNumberFormat="1" applyFont="1" applyBorder="1" applyAlignment="1">
      <alignment vertical="center"/>
    </xf>
    <xf numFmtId="43" fontId="4" fillId="0" borderId="1" xfId="71" applyNumberFormat="1" applyFont="1" applyFill="1" applyBorder="1" applyAlignment="1">
      <alignment vertical="center"/>
    </xf>
    <xf numFmtId="0" fontId="4" fillId="0" borderId="1" xfId="71" applyFont="1" applyFill="1" applyBorder="1" applyAlignment="1">
      <alignment horizontal="left" vertical="center"/>
    </xf>
    <xf numFmtId="0" fontId="4" fillId="0" borderId="1" xfId="71" applyFont="1" applyFill="1" applyBorder="1" applyAlignment="1">
      <alignment vertical="center"/>
    </xf>
    <xf numFmtId="0" fontId="14" fillId="0" borderId="1" xfId="71" applyFont="1" applyFill="1" applyBorder="1" applyAlignment="1">
      <alignment horizontal="left" vertical="center"/>
    </xf>
    <xf numFmtId="181" fontId="11" fillId="0" borderId="0" xfId="42" applyNumberFormat="1" applyFont="1" applyFill="1" applyBorder="1">
      <alignment vertical="center"/>
    </xf>
    <xf numFmtId="181" fontId="4" fillId="0" borderId="0" xfId="71" applyNumberFormat="1" applyFont="1" applyFill="1" applyAlignment="1">
      <alignment vertical="center"/>
    </xf>
    <xf numFmtId="43" fontId="4" fillId="0" borderId="0" xfId="71" applyNumberFormat="1" applyFont="1" applyFill="1" applyAlignment="1">
      <alignment vertical="center"/>
    </xf>
    <xf numFmtId="0" fontId="4" fillId="0" borderId="2" xfId="79" applyFont="1" applyFill="1" applyBorder="1" applyAlignment="1">
      <alignment horizontal="left" vertical="center" wrapText="1"/>
    </xf>
    <xf numFmtId="0" fontId="2" fillId="0" borderId="2" xfId="79" applyFont="1" applyFill="1" applyBorder="1" applyAlignment="1">
      <alignment horizontal="left" vertical="center" wrapText="1"/>
    </xf>
    <xf numFmtId="0" fontId="2" fillId="0" borderId="1" xfId="79" applyFont="1" applyFill="1" applyBorder="1" applyAlignment="1">
      <alignment vertical="center" wrapText="1"/>
    </xf>
    <xf numFmtId="0" fontId="2" fillId="0" borderId="1" xfId="79" applyFont="1" applyFill="1" applyBorder="1" applyAlignment="1">
      <alignment horizontal="left" vertical="center" wrapText="1"/>
    </xf>
    <xf numFmtId="0" fontId="4" fillId="0" borderId="3" xfId="79" applyFont="1" applyFill="1" applyBorder="1" applyAlignment="1">
      <alignment horizontal="left" vertical="center" wrapText="1"/>
    </xf>
    <xf numFmtId="0" fontId="2" fillId="0" borderId="3" xfId="79" applyFont="1" applyFill="1" applyBorder="1" applyAlignment="1">
      <alignment horizontal="left" vertical="center" wrapText="1"/>
    </xf>
    <xf numFmtId="0" fontId="4" fillId="0" borderId="5" xfId="79" applyFont="1" applyFill="1" applyBorder="1" applyAlignment="1">
      <alignment horizontal="left" vertical="center" wrapText="1"/>
    </xf>
    <xf numFmtId="0" fontId="2" fillId="0" borderId="5" xfId="79" applyFont="1" applyFill="1" applyBorder="1" applyAlignment="1">
      <alignment horizontal="left" vertical="center" wrapText="1"/>
    </xf>
    <xf numFmtId="9" fontId="2" fillId="0" borderId="1" xfId="79" applyNumberFormat="1" applyFont="1" applyFill="1" applyBorder="1" applyAlignment="1">
      <alignment horizontal="left" vertical="center" wrapText="1"/>
    </xf>
    <xf numFmtId="0" fontId="4" fillId="0" borderId="2" xfId="79" applyFont="1" applyFill="1" applyBorder="1" applyAlignment="1">
      <alignment vertical="center" wrapText="1"/>
    </xf>
    <xf numFmtId="0" fontId="4" fillId="0" borderId="3" xfId="79" applyFont="1" applyFill="1" applyBorder="1" applyAlignment="1">
      <alignment vertical="center" wrapText="1"/>
    </xf>
    <xf numFmtId="0" fontId="4" fillId="0" borderId="5" xfId="79" applyFont="1" applyFill="1" applyBorder="1" applyAlignment="1">
      <alignment vertical="center" wrapText="1"/>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left" vertical="center" wrapText="1"/>
    </xf>
    <xf numFmtId="0" fontId="4" fillId="0" borderId="5" xfId="79" applyFont="1" applyFill="1" applyBorder="1" applyAlignment="1">
      <alignment horizontal="left" vertical="center" wrapText="1" indent="1"/>
    </xf>
    <xf numFmtId="0" fontId="4" fillId="0" borderId="0" xfId="0" applyFont="1" applyFill="1" applyBorder="1" applyAlignment="1">
      <alignment vertical="center"/>
    </xf>
    <xf numFmtId="0" fontId="4" fillId="0" borderId="0" xfId="0" applyFont="1" applyFill="1" applyBorder="1" applyAlignment="1"/>
    <xf numFmtId="0" fontId="15" fillId="0" borderId="0" xfId="0" applyFont="1" applyFill="1" applyBorder="1" applyAlignment="1">
      <alignment vertical="center"/>
    </xf>
    <xf numFmtId="0" fontId="16" fillId="0" borderId="16" xfId="0" applyFont="1" applyFill="1" applyBorder="1" applyAlignment="1">
      <alignment vertical="center"/>
    </xf>
    <xf numFmtId="0" fontId="16" fillId="0" borderId="16" xfId="0" applyFont="1" applyFill="1" applyBorder="1" applyAlignment="1">
      <alignment horizontal="right" vertical="center"/>
    </xf>
    <xf numFmtId="0" fontId="17" fillId="0"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vertical="center"/>
    </xf>
    <xf numFmtId="9" fontId="17" fillId="0" borderId="1" xfId="0" applyNumberFormat="1" applyFont="1" applyFill="1" applyBorder="1" applyAlignment="1">
      <alignment vertical="center"/>
    </xf>
    <xf numFmtId="10" fontId="17" fillId="0" borderId="1" xfId="0" applyNumberFormat="1" applyFont="1" applyFill="1" applyBorder="1" applyAlignment="1">
      <alignment vertical="center"/>
    </xf>
    <xf numFmtId="0" fontId="18" fillId="0" borderId="0" xfId="0" applyFont="1" applyFill="1" applyBorder="1" applyAlignment="1">
      <alignment horizontal="left" vertical="top" wrapText="1"/>
    </xf>
    <xf numFmtId="0" fontId="0" fillId="0" borderId="0" xfId="0" applyAlignment="1">
      <alignment wrapText="1"/>
    </xf>
    <xf numFmtId="0" fontId="10" fillId="0" borderId="0" xfId="0" applyFont="1" applyAlignment="1">
      <alignment horizontal="left" vertical="center"/>
    </xf>
    <xf numFmtId="49" fontId="1" fillId="0" borderId="0" xfId="0" applyNumberFormat="1" applyFont="1" applyFill="1" applyBorder="1" applyAlignment="1"/>
    <xf numFmtId="0" fontId="4" fillId="0" borderId="7" xfId="0" applyNumberFormat="1" applyFont="1" applyFill="1" applyBorder="1" applyAlignment="1" applyProtection="1">
      <alignment horizontal="center" vertical="center"/>
    </xf>
    <xf numFmtId="0" fontId="4" fillId="0" borderId="17"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8"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49" fontId="5" fillId="0" borderId="1" xfId="69" applyNumberFormat="1" applyFont="1" applyFill="1" applyBorder="1" applyAlignment="1">
      <alignment horizontal="center" vertical="center"/>
    </xf>
    <xf numFmtId="49" fontId="1" fillId="0" borderId="1" xfId="69" applyNumberFormat="1" applyFont="1" applyFill="1" applyBorder="1" applyAlignment="1">
      <alignment horizontal="center" vertical="center"/>
    </xf>
    <xf numFmtId="49" fontId="5" fillId="0" borderId="1" xfId="69" applyNumberFormat="1" applyFont="1" applyFill="1" applyBorder="1" applyAlignment="1">
      <alignment vertical="center"/>
    </xf>
    <xf numFmtId="49" fontId="1" fillId="0" borderId="1" xfId="69" applyNumberFormat="1" applyFont="1" applyFill="1" applyBorder="1" applyAlignment="1">
      <alignment vertical="center"/>
    </xf>
    <xf numFmtId="179" fontId="1" fillId="0" borderId="1" xfId="0" applyNumberFormat="1" applyFont="1" applyFill="1" applyBorder="1" applyAlignment="1"/>
    <xf numFmtId="179" fontId="2" fillId="0" borderId="19" xfId="3" applyNumberFormat="1" applyFont="1" applyBorder="1" applyAlignment="1" applyProtection="1">
      <alignment vertical="center" wrapText="1" readingOrder="1"/>
      <protection locked="0"/>
    </xf>
    <xf numFmtId="49" fontId="1" fillId="0" borderId="1" xfId="0" applyNumberFormat="1" applyFont="1" applyFill="1" applyBorder="1" applyAlignment="1"/>
    <xf numFmtId="0" fontId="19" fillId="0" borderId="1" xfId="0" applyNumberFormat="1" applyFont="1" applyFill="1" applyBorder="1" applyAlignment="1" applyProtection="1">
      <alignment horizontal="center" vertical="center"/>
    </xf>
    <xf numFmtId="49" fontId="5" fillId="0" borderId="1" xfId="0" applyNumberFormat="1" applyFont="1" applyFill="1" applyBorder="1" applyAlignment="1"/>
    <xf numFmtId="49" fontId="20" fillId="0" borderId="1" xfId="0" applyNumberFormat="1" applyFont="1" applyFill="1" applyBorder="1" applyAlignment="1"/>
    <xf numFmtId="49" fontId="20" fillId="0" borderId="1" xfId="0" applyNumberFormat="1" applyFont="1" applyFill="1" applyBorder="1" applyAlignment="1">
      <alignment horizontal="center"/>
    </xf>
    <xf numFmtId="0" fontId="20" fillId="0" borderId="1" xfId="0" applyFont="1" applyFill="1" applyBorder="1" applyAlignment="1"/>
    <xf numFmtId="0" fontId="0" fillId="0" borderId="1" xfId="0" applyBorder="1"/>
    <xf numFmtId="0" fontId="1" fillId="0" borderId="0" xfId="6" applyFont="1" applyFill="1" applyAlignment="1">
      <alignment horizontal="center" wrapText="1"/>
    </xf>
    <xf numFmtId="0" fontId="1" fillId="0" borderId="0" xfId="6" applyFont="1" applyFill="1" applyAlignment="1">
      <alignment wrapText="1"/>
    </xf>
    <xf numFmtId="0" fontId="1" fillId="0" borderId="0" xfId="6" applyFont="1" applyFill="1"/>
    <xf numFmtId="0" fontId="1" fillId="0" borderId="0" xfId="69" applyFont="1" applyFill="1" applyBorder="1" applyAlignment="1"/>
    <xf numFmtId="0" fontId="21" fillId="0" borderId="20" xfId="6" applyFont="1" applyFill="1" applyBorder="1" applyAlignment="1">
      <alignment horizontal="center" vertical="center" wrapText="1"/>
    </xf>
    <xf numFmtId="0" fontId="21" fillId="0" borderId="10" xfId="6" applyFont="1" applyFill="1" applyBorder="1" applyAlignment="1">
      <alignment horizontal="center" vertical="center" wrapText="1"/>
    </xf>
    <xf numFmtId="0" fontId="21" fillId="0" borderId="21" xfId="6" applyFont="1" applyFill="1" applyBorder="1" applyAlignment="1">
      <alignment horizontal="center" vertical="center" wrapText="1"/>
    </xf>
    <xf numFmtId="0" fontId="21" fillId="0" borderId="22" xfId="6" applyFont="1" applyFill="1" applyBorder="1" applyAlignment="1">
      <alignment horizontal="center" vertical="center" wrapText="1"/>
    </xf>
    <xf numFmtId="0" fontId="21" fillId="0" borderId="23" xfId="6"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xf>
    <xf numFmtId="0" fontId="21" fillId="0" borderId="2" xfId="6" applyFont="1" applyFill="1" applyBorder="1" applyAlignment="1">
      <alignment horizontal="center" vertical="center" wrapText="1"/>
    </xf>
    <xf numFmtId="0" fontId="4" fillId="0" borderId="3"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wrapText="1"/>
    </xf>
    <xf numFmtId="0" fontId="4" fillId="0" borderId="17" xfId="0" applyNumberFormat="1" applyFont="1" applyFill="1" applyBorder="1" applyAlignment="1" applyProtection="1">
      <alignment horizontal="center" vertical="center" wrapText="1"/>
    </xf>
    <xf numFmtId="0" fontId="21" fillId="0" borderId="5" xfId="6" applyFont="1" applyFill="1" applyBorder="1" applyAlignment="1">
      <alignment horizontal="center" vertical="center" wrapText="1"/>
    </xf>
    <xf numFmtId="0" fontId="4" fillId="0" borderId="5" xfId="0" applyNumberFormat="1" applyFont="1" applyFill="1" applyBorder="1" applyAlignment="1" applyProtection="1">
      <alignment horizontal="center" vertical="center"/>
    </xf>
    <xf numFmtId="0" fontId="22" fillId="0" borderId="1" xfId="6" applyFont="1" applyFill="1" applyBorder="1" applyAlignment="1">
      <alignment horizontal="center" vertical="center" wrapText="1"/>
    </xf>
    <xf numFmtId="0" fontId="22" fillId="0" borderId="7" xfId="6" applyFont="1" applyFill="1" applyBorder="1" applyAlignment="1">
      <alignment horizontal="center" vertical="center" wrapText="1"/>
    </xf>
    <xf numFmtId="0" fontId="21" fillId="0" borderId="7" xfId="6" applyFont="1" applyFill="1" applyBorder="1" applyAlignment="1">
      <alignment horizontal="left" vertical="center" wrapText="1"/>
    </xf>
    <xf numFmtId="0" fontId="21" fillId="0" borderId="17" xfId="6" applyFont="1" applyFill="1" applyBorder="1" applyAlignment="1">
      <alignment horizontal="left" vertical="center" wrapText="1"/>
    </xf>
    <xf numFmtId="0" fontId="21" fillId="0" borderId="18" xfId="6" applyFont="1" applyFill="1" applyBorder="1" applyAlignment="1">
      <alignment horizontal="left" vertical="center" wrapText="1"/>
    </xf>
    <xf numFmtId="0" fontId="1" fillId="0" borderId="1" xfId="6" applyFont="1" applyFill="1" applyBorder="1" applyAlignment="1">
      <alignment horizontal="center" vertical="center" wrapText="1"/>
    </xf>
    <xf numFmtId="0" fontId="5" fillId="0" borderId="1" xfId="6" applyFont="1" applyFill="1" applyBorder="1" applyAlignment="1">
      <alignment horizontal="center" vertical="center"/>
    </xf>
    <xf numFmtId="49" fontId="1" fillId="0" borderId="1" xfId="6" applyNumberFormat="1" applyFont="1" applyFill="1" applyBorder="1" applyAlignment="1">
      <alignment horizontal="center" vertical="center"/>
    </xf>
    <xf numFmtId="0" fontId="5" fillId="0" borderId="7" xfId="6" applyFont="1" applyFill="1" applyBorder="1" applyAlignment="1">
      <alignment vertical="center"/>
    </xf>
    <xf numFmtId="0" fontId="1" fillId="0" borderId="1" xfId="6" applyFont="1" applyFill="1" applyBorder="1"/>
    <xf numFmtId="0" fontId="1" fillId="0" borderId="1" xfId="6" applyFont="1" applyFill="1" applyBorder="1" applyAlignment="1">
      <alignment horizontal="center" vertical="center"/>
    </xf>
    <xf numFmtId="0" fontId="1" fillId="0" borderId="7" xfId="6" applyFont="1" applyFill="1" applyBorder="1" applyAlignment="1">
      <alignment vertical="center"/>
    </xf>
    <xf numFmtId="0" fontId="20" fillId="0" borderId="20" xfId="0" applyFont="1" applyFill="1" applyBorder="1" applyAlignment="1">
      <alignment horizontal="center" vertical="center"/>
    </xf>
    <xf numFmtId="0" fontId="4" fillId="0" borderId="18" xfId="0" applyNumberFormat="1" applyFont="1" applyFill="1" applyBorder="1" applyAlignment="1" applyProtection="1">
      <alignment horizontal="center" vertical="center" wrapText="1"/>
    </xf>
    <xf numFmtId="0" fontId="20" fillId="0" borderId="21"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22" xfId="0" applyFont="1" applyFill="1" applyBorder="1" applyAlignment="1">
      <alignment horizontal="center" vertical="center"/>
    </xf>
    <xf numFmtId="0" fontId="23" fillId="0" borderId="0" xfId="0" applyFont="1"/>
    <xf numFmtId="0" fontId="7" fillId="0" borderId="0" xfId="69" applyFont="1" applyFill="1" applyBorder="1" applyAlignment="1"/>
    <xf numFmtId="0" fontId="2" fillId="0" borderId="13" xfId="69" applyFont="1" applyFill="1" applyBorder="1" applyAlignment="1" applyProtection="1">
      <alignment horizontal="center" vertical="center" wrapText="1" readingOrder="1"/>
      <protection locked="0"/>
    </xf>
    <xf numFmtId="0" fontId="7" fillId="0" borderId="24" xfId="69" applyFont="1" applyFill="1" applyBorder="1" applyAlignment="1" applyProtection="1">
      <alignment vertical="top" wrapText="1"/>
      <protection locked="0"/>
    </xf>
    <xf numFmtId="0" fontId="7" fillId="0" borderId="25" xfId="69" applyFont="1" applyFill="1" applyBorder="1" applyAlignment="1" applyProtection="1">
      <alignment vertical="top" wrapText="1"/>
      <protection locked="0"/>
    </xf>
    <xf numFmtId="0" fontId="2" fillId="0" borderId="11" xfId="69" applyFont="1" applyFill="1" applyBorder="1" applyAlignment="1" applyProtection="1">
      <alignment horizontal="center" vertical="center" wrapText="1" readingOrder="1"/>
      <protection locked="0"/>
    </xf>
    <xf numFmtId="0" fontId="7" fillId="0" borderId="14" xfId="69" applyFont="1" applyFill="1" applyBorder="1" applyAlignment="1" applyProtection="1">
      <alignment vertical="top" wrapText="1"/>
      <protection locked="0"/>
    </xf>
    <xf numFmtId="0" fontId="7" fillId="0" borderId="26" xfId="69" applyFont="1" applyFill="1" applyBorder="1" applyAlignment="1" applyProtection="1">
      <alignment vertical="top" wrapText="1"/>
      <protection locked="0"/>
    </xf>
    <xf numFmtId="0" fontId="7" fillId="0" borderId="27" xfId="69" applyFont="1" applyFill="1" applyBorder="1" applyAlignment="1" applyProtection="1">
      <alignment vertical="top" wrapText="1"/>
      <protection locked="0"/>
    </xf>
    <xf numFmtId="0" fontId="2" fillId="0" borderId="4" xfId="69" applyFont="1" applyFill="1" applyBorder="1" applyAlignment="1" applyProtection="1">
      <alignment horizontal="center" vertical="center" wrapText="1" readingOrder="1"/>
      <protection locked="0"/>
    </xf>
    <xf numFmtId="0" fontId="7" fillId="0" borderId="19" xfId="69" applyFont="1" applyFill="1" applyBorder="1" applyAlignment="1" applyProtection="1">
      <alignment vertical="top" wrapText="1"/>
      <protection locked="0"/>
    </xf>
    <xf numFmtId="0" fontId="7" fillId="0" borderId="28" xfId="69" applyFont="1" applyFill="1" applyBorder="1" applyAlignment="1" applyProtection="1">
      <alignment vertical="top" wrapText="1"/>
      <protection locked="0"/>
    </xf>
    <xf numFmtId="0" fontId="7" fillId="0" borderId="29" xfId="69" applyFont="1" applyFill="1" applyBorder="1" applyAlignment="1" applyProtection="1">
      <alignment vertical="top" wrapText="1"/>
      <protection locked="0"/>
    </xf>
    <xf numFmtId="0" fontId="2" fillId="0" borderId="12" xfId="69" applyFont="1" applyFill="1" applyBorder="1" applyAlignment="1" applyProtection="1">
      <alignment horizontal="center" vertical="center" wrapText="1" readingOrder="1"/>
      <protection locked="0"/>
    </xf>
    <xf numFmtId="0" fontId="2" fillId="0" borderId="15" xfId="69" applyFont="1" applyFill="1" applyBorder="1" applyAlignment="1" applyProtection="1">
      <alignment horizontal="center" vertical="center" wrapText="1" readingOrder="1"/>
      <protection locked="0"/>
    </xf>
    <xf numFmtId="0" fontId="2" fillId="0" borderId="6" xfId="69" applyFont="1" applyFill="1" applyBorder="1" applyAlignment="1" applyProtection="1">
      <alignment horizontal="center" vertical="center" wrapText="1" readingOrder="1"/>
      <protection locked="0"/>
    </xf>
    <xf numFmtId="0" fontId="2" fillId="0" borderId="1" xfId="0" applyNumberFormat="1" applyFont="1" applyFill="1" applyBorder="1" applyAlignment="1" applyProtection="1">
      <alignment horizontal="center" vertical="center" wrapText="1"/>
    </xf>
    <xf numFmtId="0" fontId="6" fillId="0" borderId="1" xfId="69" applyFont="1" applyFill="1" applyBorder="1" applyAlignment="1" applyProtection="1">
      <alignment horizontal="center" vertical="center" wrapText="1" readingOrder="1"/>
      <protection locked="0"/>
    </xf>
    <xf numFmtId="0" fontId="6" fillId="0" borderId="1" xfId="69" applyFont="1" applyFill="1" applyBorder="1" applyAlignment="1" applyProtection="1">
      <alignment horizontal="right" vertical="center" wrapText="1" readingOrder="1"/>
      <protection locked="0"/>
    </xf>
    <xf numFmtId="0" fontId="23" fillId="0" borderId="1" xfId="0" applyFont="1" applyBorder="1"/>
    <xf numFmtId="49" fontId="23" fillId="0" borderId="1" xfId="0" applyNumberFormat="1" applyFont="1" applyBorder="1" applyAlignment="1">
      <alignment horizontal="right"/>
    </xf>
    <xf numFmtId="0" fontId="6" fillId="3" borderId="13" xfId="59" applyFont="1" applyFill="1" applyBorder="1" applyAlignment="1" applyProtection="1">
      <alignment horizontal="left" vertical="center" wrapText="1" readingOrder="1"/>
      <protection locked="0"/>
    </xf>
    <xf numFmtId="0" fontId="6" fillId="3" borderId="13" xfId="60" applyFont="1" applyFill="1" applyBorder="1" applyAlignment="1" applyProtection="1">
      <alignment horizontal="left" vertical="center" wrapText="1" readingOrder="1"/>
      <protection locked="0"/>
    </xf>
    <xf numFmtId="0" fontId="6" fillId="3" borderId="13" xfId="61" applyFont="1" applyFill="1" applyBorder="1" applyAlignment="1" applyProtection="1">
      <alignment horizontal="left" vertical="center" wrapText="1" readingOrder="1"/>
      <protection locked="0"/>
    </xf>
    <xf numFmtId="0" fontId="6" fillId="3" borderId="13" xfId="63" applyFont="1" applyFill="1" applyBorder="1" applyAlignment="1" applyProtection="1">
      <alignment horizontal="left" vertical="center" wrapText="1" readingOrder="1"/>
      <protection locked="0"/>
    </xf>
    <xf numFmtId="0" fontId="6" fillId="3" borderId="13" xfId="65" applyFont="1" applyFill="1" applyBorder="1" applyAlignment="1" applyProtection="1">
      <alignment horizontal="left" vertical="center" wrapText="1" readingOrder="1"/>
      <protection locked="0"/>
    </xf>
    <xf numFmtId="0" fontId="6" fillId="3" borderId="13" xfId="68" applyFont="1" applyFill="1" applyBorder="1" applyAlignment="1" applyProtection="1">
      <alignment horizontal="left" vertical="center" wrapText="1" readingOrder="1"/>
      <protection locked="0"/>
    </xf>
    <xf numFmtId="0" fontId="6" fillId="3" borderId="13" xfId="62" applyFont="1" applyFill="1" applyBorder="1" applyAlignment="1" applyProtection="1">
      <alignment horizontal="left" vertical="center" wrapText="1" readingOrder="1"/>
      <protection locked="0"/>
    </xf>
    <xf numFmtId="0" fontId="6" fillId="3" borderId="13" xfId="39" applyFont="1" applyFill="1" applyBorder="1" applyAlignment="1" applyProtection="1">
      <alignment horizontal="left" vertical="center" wrapText="1" readingOrder="1"/>
      <protection locked="0"/>
    </xf>
    <xf numFmtId="0" fontId="6" fillId="3" borderId="13" xfId="64" applyFont="1" applyFill="1" applyBorder="1" applyAlignment="1" applyProtection="1">
      <alignment horizontal="left" vertical="center" wrapText="1" readingOrder="1"/>
      <protection locked="0"/>
    </xf>
    <xf numFmtId="0" fontId="6" fillId="3" borderId="13" xfId="66" applyFont="1" applyFill="1" applyBorder="1" applyAlignment="1" applyProtection="1">
      <alignment horizontal="left" vertical="center" wrapText="1" readingOrder="1"/>
      <protection locked="0"/>
    </xf>
    <xf numFmtId="0" fontId="6" fillId="3" borderId="13" xfId="67" applyFont="1" applyFill="1" applyBorder="1" applyAlignment="1" applyProtection="1">
      <alignment horizontal="left" vertical="center" wrapText="1" readingOrder="1"/>
      <protection locked="0"/>
    </xf>
    <xf numFmtId="0" fontId="6" fillId="3" borderId="13" xfId="73" applyFont="1" applyFill="1" applyBorder="1" applyAlignment="1" applyProtection="1">
      <alignment horizontal="left" vertical="center" wrapText="1" readingOrder="1"/>
      <protection locked="0"/>
    </xf>
    <xf numFmtId="0" fontId="6" fillId="3" borderId="13" xfId="31" applyFont="1" applyFill="1" applyBorder="1" applyAlignment="1" applyProtection="1">
      <alignment horizontal="left" vertical="center" wrapText="1" readingOrder="1"/>
      <protection locked="0"/>
    </xf>
    <xf numFmtId="0" fontId="6" fillId="3" borderId="13" xfId="74" applyFont="1" applyFill="1" applyBorder="1" applyAlignment="1" applyProtection="1">
      <alignment horizontal="left" vertical="center" wrapText="1" readingOrder="1"/>
      <protection locked="0"/>
    </xf>
    <xf numFmtId="0" fontId="6" fillId="3" borderId="13" xfId="76" applyFont="1" applyFill="1" applyBorder="1" applyAlignment="1" applyProtection="1">
      <alignment horizontal="left" vertical="center" wrapText="1" readingOrder="1"/>
      <protection locked="0"/>
    </xf>
    <xf numFmtId="0" fontId="6" fillId="3" borderId="13" xfId="78" applyFont="1" applyFill="1" applyBorder="1" applyAlignment="1" applyProtection="1">
      <alignment horizontal="left" vertical="center" wrapText="1" readingOrder="1"/>
      <protection locked="0"/>
    </xf>
    <xf numFmtId="0" fontId="6" fillId="3" borderId="13" xfId="72" applyFont="1" applyFill="1" applyBorder="1" applyAlignment="1" applyProtection="1">
      <alignment horizontal="left" vertical="center" wrapText="1" readingOrder="1"/>
      <protection locked="0"/>
    </xf>
    <xf numFmtId="0" fontId="6" fillId="3" borderId="13" xfId="30" applyFont="1" applyFill="1" applyBorder="1" applyAlignment="1" applyProtection="1">
      <alignment horizontal="left" vertical="center" wrapText="1" readingOrder="1"/>
      <protection locked="0"/>
    </xf>
    <xf numFmtId="0" fontId="6" fillId="3" borderId="13" xfId="75" applyFont="1" applyFill="1" applyBorder="1" applyAlignment="1" applyProtection="1">
      <alignment horizontal="left" vertical="center" wrapText="1" readingOrder="1"/>
      <protection locked="0"/>
    </xf>
    <xf numFmtId="0" fontId="6" fillId="3" borderId="13" xfId="77" applyFont="1" applyFill="1" applyBorder="1" applyAlignment="1" applyProtection="1">
      <alignment horizontal="left" vertical="center" wrapText="1" readingOrder="1"/>
      <protection locked="0"/>
    </xf>
    <xf numFmtId="0" fontId="6" fillId="3" borderId="13" xfId="80" applyFont="1" applyFill="1" applyBorder="1" applyAlignment="1" applyProtection="1">
      <alignment horizontal="left" vertical="center" wrapText="1" readingOrder="1"/>
      <protection locked="0"/>
    </xf>
    <xf numFmtId="0" fontId="7" fillId="0" borderId="15" xfId="69" applyFont="1" applyFill="1" applyBorder="1" applyAlignment="1" applyProtection="1">
      <alignment vertical="top" wrapText="1"/>
      <protection locked="0"/>
    </xf>
    <xf numFmtId="0" fontId="2" fillId="0" borderId="14" xfId="69" applyFont="1" applyFill="1" applyBorder="1" applyAlignment="1" applyProtection="1">
      <alignment horizontal="center" vertical="center" wrapText="1" readingOrder="1"/>
      <protection locked="0"/>
    </xf>
    <xf numFmtId="0" fontId="2" fillId="0" borderId="25" xfId="69" applyFont="1" applyFill="1" applyBorder="1" applyAlignment="1" applyProtection="1">
      <alignment horizontal="center" vertical="center" wrapText="1" readingOrder="1"/>
      <protection locked="0"/>
    </xf>
    <xf numFmtId="0" fontId="2" fillId="0" borderId="29" xfId="69" applyFont="1" applyFill="1" applyBorder="1" applyAlignment="1" applyProtection="1">
      <alignment horizontal="center" vertical="center" wrapText="1" readingOrder="1"/>
      <protection locked="0"/>
    </xf>
    <xf numFmtId="0" fontId="2" fillId="0" borderId="30" xfId="69" applyFont="1" applyFill="1" applyBorder="1" applyAlignment="1" applyProtection="1">
      <alignment horizontal="center" vertical="center" wrapText="1" readingOrder="1"/>
      <protection locked="0"/>
    </xf>
    <xf numFmtId="0" fontId="2" fillId="0" borderId="19" xfId="69" applyFont="1" applyFill="1" applyBorder="1" applyAlignment="1" applyProtection="1">
      <alignment horizontal="center" vertical="center" wrapText="1" readingOrder="1"/>
      <protection locked="0"/>
    </xf>
    <xf numFmtId="0" fontId="2" fillId="0" borderId="0" xfId="69" applyFont="1" applyFill="1" applyBorder="1" applyAlignment="1" applyProtection="1">
      <alignment horizontal="right" vertical="center" wrapText="1" readingOrder="1"/>
      <protection locked="0"/>
    </xf>
    <xf numFmtId="0" fontId="2" fillId="0" borderId="0" xfId="0" applyNumberFormat="1" applyFont="1" applyFill="1" applyBorder="1" applyAlignment="1" applyProtection="1">
      <alignment vertical="center"/>
    </xf>
    <xf numFmtId="0" fontId="13" fillId="0" borderId="0" xfId="0" applyNumberFormat="1" applyFont="1" applyFill="1" applyBorder="1" applyAlignment="1" applyProtection="1">
      <alignment horizontal="center" vertical="center"/>
    </xf>
    <xf numFmtId="0" fontId="4" fillId="0" borderId="1" xfId="82" applyNumberFormat="1" applyFont="1" applyFill="1" applyBorder="1" applyAlignment="1" applyProtection="1">
      <alignment horizontal="center" vertical="center"/>
    </xf>
    <xf numFmtId="0" fontId="4" fillId="0" borderId="1" xfId="82"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xf>
    <xf numFmtId="182" fontId="4" fillId="0" borderId="1" xfId="0" applyNumberFormat="1" applyFont="1" applyFill="1" applyBorder="1" applyAlignment="1" applyProtection="1">
      <alignment horizontal="right" vertical="center"/>
    </xf>
    <xf numFmtId="0" fontId="20" fillId="0" borderId="1" xfId="0" applyFont="1" applyFill="1" applyBorder="1" applyAlignment="1">
      <alignment vertical="center"/>
    </xf>
    <xf numFmtId="0" fontId="4" fillId="0" borderId="1"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right" vertical="center"/>
    </xf>
    <xf numFmtId="177" fontId="19"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left" vertical="center"/>
    </xf>
    <xf numFmtId="182" fontId="2"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vertical="center"/>
    </xf>
    <xf numFmtId="0" fontId="10" fillId="0" borderId="0" xfId="0" applyFont="1" applyAlignment="1">
      <alignment vertical="center"/>
    </xf>
    <xf numFmtId="0" fontId="2" fillId="0" borderId="0" xfId="0" applyNumberFormat="1" applyFont="1" applyFill="1" applyBorder="1" applyAlignment="1" applyProtection="1">
      <alignment horizontal="right" vertical="center"/>
    </xf>
    <xf numFmtId="0" fontId="24" fillId="0" borderId="1" xfId="82" applyNumberFormat="1" applyFont="1" applyFill="1" applyBorder="1" applyAlignment="1" applyProtection="1">
      <alignment vertical="center"/>
    </xf>
    <xf numFmtId="0" fontId="2" fillId="0" borderId="1" xfId="82" applyNumberFormat="1" applyFont="1" applyFill="1" applyBorder="1" applyAlignment="1" applyProtection="1">
      <alignment vertical="center"/>
    </xf>
    <xf numFmtId="0" fontId="24" fillId="0" borderId="1" xfId="0" applyNumberFormat="1" applyFont="1" applyFill="1" applyBorder="1" applyAlignment="1" applyProtection="1">
      <alignment vertical="center"/>
    </xf>
    <xf numFmtId="182" fontId="2" fillId="0" borderId="7" xfId="0" applyNumberFormat="1" applyFont="1" applyFill="1" applyBorder="1" applyAlignment="1" applyProtection="1">
      <alignment horizontal="right" vertical="center"/>
    </xf>
    <xf numFmtId="0" fontId="2" fillId="0" borderId="7" xfId="0" applyNumberFormat="1" applyFont="1" applyFill="1" applyBorder="1" applyAlignment="1" applyProtection="1">
      <alignment horizontal="right"/>
    </xf>
    <xf numFmtId="0" fontId="1" fillId="0" borderId="1" xfId="0" applyFont="1" applyFill="1" applyBorder="1" applyAlignment="1">
      <alignment vertical="center"/>
    </xf>
    <xf numFmtId="0" fontId="19" fillId="0" borderId="6" xfId="0" applyNumberFormat="1" applyFont="1" applyFill="1" applyBorder="1" applyAlignment="1" applyProtection="1">
      <alignment horizontal="center" vertical="center"/>
    </xf>
    <xf numFmtId="177" fontId="19" fillId="0" borderId="19" xfId="0" applyNumberFormat="1" applyFont="1" applyFill="1" applyBorder="1" applyAlignment="1" applyProtection="1">
      <alignment horizontal="right" vertical="center"/>
    </xf>
  </cellXfs>
  <cellStyles count="84">
    <cellStyle name="常规" xfId="0" builtinId="0"/>
    <cellStyle name="货币[0]" xfId="1" builtinId="7"/>
    <cellStyle name="货币" xfId="2" builtinId="4"/>
    <cellStyle name="常规 39" xfId="3"/>
    <cellStyle name="20% - 强调文字颜色 3" xfId="4" builtinId="38"/>
    <cellStyle name="输入" xfId="5" builtinId="20"/>
    <cellStyle name="常规 2 11"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百分比 2" xfId="15"/>
    <cellStyle name="注释" xfId="16" builtinId="10"/>
    <cellStyle name="60% - 强调文字颜色 2" xfId="17" builtinId="36"/>
    <cellStyle name="标题 4" xfId="18" builtinId="19"/>
    <cellStyle name="警告文本" xfId="19" builtinId="11"/>
    <cellStyle name="标题" xfId="20" builtinId="15"/>
    <cellStyle name="常规 5 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常规 31" xfId="30"/>
    <cellStyle name="常规 26" xfId="31"/>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常规 16" xfId="38"/>
    <cellStyle name="常规 21" xfId="39"/>
    <cellStyle name="适中" xfId="40" builtinId="28"/>
    <cellStyle name="强调文字颜色 1" xfId="41" builtinId="29"/>
    <cellStyle name="千位分隔 6 2" xfId="42"/>
    <cellStyle name="20% - 强调文字颜色 5" xfId="43" builtinId="46"/>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13" xfId="59"/>
    <cellStyle name="常规 14" xfId="60"/>
    <cellStyle name="常规 15" xfId="61"/>
    <cellStyle name="常规 20" xfId="62"/>
    <cellStyle name="常规 17" xfId="63"/>
    <cellStyle name="常规 22" xfId="64"/>
    <cellStyle name="常规 18" xfId="65"/>
    <cellStyle name="常规 23" xfId="66"/>
    <cellStyle name="常规 24" xfId="67"/>
    <cellStyle name="常规 19" xfId="68"/>
    <cellStyle name="常规 2" xfId="69"/>
    <cellStyle name="常规 2 15 2" xfId="70"/>
    <cellStyle name="常规 23 2" xfId="71"/>
    <cellStyle name="常规 30" xfId="72"/>
    <cellStyle name="常规 25" xfId="73"/>
    <cellStyle name="常规 27" xfId="74"/>
    <cellStyle name="常规 33" xfId="75"/>
    <cellStyle name="常规 28" xfId="76"/>
    <cellStyle name="常规 34" xfId="77"/>
    <cellStyle name="常规 29" xfId="78"/>
    <cellStyle name="常规 3" xfId="79"/>
    <cellStyle name="常规 35" xfId="80"/>
    <cellStyle name="常规 45" xfId="81"/>
    <cellStyle name="常规 5" xfId="82"/>
    <cellStyle name="千位分隔 2 4 2" xfId="83"/>
  </cellStyles>
  <tableStyles count="0" defaultTableStyle="TableStyleMedium9"/>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externalLink" Target="externalLinks/externalLink8.xml"/><Relationship Id="rId21" Type="http://schemas.openxmlformats.org/officeDocument/2006/relationships/externalLink" Target="externalLinks/externalLink7.xml"/><Relationship Id="rId20" Type="http://schemas.openxmlformats.org/officeDocument/2006/relationships/externalLink" Target="externalLinks/externalLink6.xml"/><Relationship Id="rId2" Type="http://schemas.openxmlformats.org/officeDocument/2006/relationships/worksheet" Target="worksheets/sheet2.xml"/><Relationship Id="rId19" Type="http://schemas.openxmlformats.org/officeDocument/2006/relationships/externalLink" Target="externalLinks/externalLink5.xml"/><Relationship Id="rId18" Type="http://schemas.openxmlformats.org/officeDocument/2006/relationships/externalLink" Target="externalLinks/externalLink4.xml"/><Relationship Id="rId17" Type="http://schemas.openxmlformats.org/officeDocument/2006/relationships/externalLink" Target="externalLinks/externalLink3.xml"/><Relationship Id="rId16" Type="http://schemas.openxmlformats.org/officeDocument/2006/relationships/externalLink" Target="externalLinks/externalLink2.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26700;&#38754;\&#26032;&#24179;&#21439;&#37096;&#38376;2009&#24180;&#39044;&#31639;&#36719;&#20214;\&#35843;&#30740;&#25991;&#26723;&#65288;&#26032;&#24179;&#21439;&#65289;\2009&#24180;&#37096;&#38376;&#39044;&#31639;&#31649;&#29702;\&#22788;&#29702;&#24037;&#20316;&#20214;\2007&#24180;&#22788;&#29702;&#24037;&#20316;&#20214;\2007&#24180;&#39044;&#31639;&#34920;\2007&#39044;&#31639;&#34920;&#65293;&#27491;&#34920;\2007&#24180;&#37096;&#38376;&#39044;&#31639;\&#20225;&#19994;&#3118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26700;&#38754;\&#26032;&#24179;&#21439;&#37096;&#38376;2009&#24180;&#39044;&#31639;&#36719;&#20214;\&#35843;&#30740;&#25991;&#26723;&#65288;&#26032;&#24179;&#21439;&#65289;\2009&#24180;&#37096;&#38376;&#39044;&#31639;&#31649;&#29702;\2008&#24180;(&#20065;&#38215;&#20307;&#2104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enovo\AppData\Roaming\Microsoft\Excel\&#26032;&#24179;&#21439;&#26426;&#20851;&#20107;&#19994;&#21333;&#20301;2017&#24180;&#37096;&#38376;&#39044;&#31639;&#35843;&#25972;&#34920;&#65288;&#20840;&#21439;&#27719;&#24635;&#34920;-&#25351;&#26631;&#19979;&#36798;&#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Administrator\&#26700;&#38754;\&#26032;&#24179;&#21439;&#37096;&#38376;2009&#24180;&#39044;&#31639;&#36719;&#20214;\&#35843;&#30740;&#25991;&#26723;&#65288;&#26032;&#24179;&#21439;&#65289;\2009&#24180;&#37096;&#38376;&#39044;&#31639;&#31649;&#29702;\&#22788;&#29702;&#24037;&#20316;&#20214;\2007&#24180;&#22788;&#29702;&#24037;&#20316;&#20214;\2007&#24180;&#39044;&#31639;&#34920;\2007&#39044;&#31639;&#34920;&#65293;&#27491;&#34920;\2007&#24180;&#37096;&#38376;&#39044;&#31639;\&#34892;&#25919;&#25919;&#27861;&#3118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DD\&#24037;&#20316;&#24535;\2018&#24180;\2018&#24180;&#35843;&#25972;&#39044;&#31639;\&#26032;&#24179;&#21439;2018&#24180;&#37096;&#38376;&#39044;&#31639;&#35843;&#25972;&#39044;&#31639;&#36807;&#31243;&#34920;-&#20998;&#26102;&#25351;&#26631;&#27719;&#24635;\&#26032;&#24179;&#21439;2018&#24180;&#37096;&#38376;&#39044;&#31639;&#35843;&#25972;&#39044;&#31639;&#26126;&#32454;&#34920;&#65288;&#20840;&#21439;&#27719;&#24635;&#34920;&#65289;%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18.&#20154;&#22823;&#32852;&#32593;&#65288;&#24066;&#32423;&#65289;\&#20154;&#22823;&#32852;&#32593;&#36164;&#26009;(&#22522;&#30784;&#25968;&#25454;&#65289;\&#39044;&#31639;\2018&#39044;&#31639;&#33609;&#26696;\RecoveredExternalLink2"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DD\&#24037;&#20316;&#24535;\2019&#24180;\&#24180;&#21021;&#39044;&#31639;\&#25253;&#23616;&#21153;&#12289;&#24120;&#21153;&#12289;&#24120;&#22996;&#12289;&#20154;&#22823;\&#36164;&#26009;\2017&#24180;&#25209;&#26465;&#32479;&#35745;&#34920;.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 val="POWER ASSUMPTIONS"/>
      <sheetName val="汇总"/>
      <sheetName val="基础编码"/>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支出科目表"/>
      <sheetName val="表1"/>
      <sheetName val="表2"/>
      <sheetName val="表3"/>
      <sheetName val="表4"/>
      <sheetName val="表5"/>
      <sheetName val="代码表"/>
      <sheetName val="级次表"/>
      <sheetName val="06年科目表"/>
      <sheetName val="基本支出表"/>
      <sheetName val="项目支出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支出科目表"/>
      <sheetName val="代码表"/>
      <sheetName val="级次表"/>
      <sheetName val="全县年初预算汇总"/>
      <sheetName val="县本级年初预算汇总"/>
      <sheetName val="乡镇级年初预算汇总"/>
      <sheetName val="乡镇级年初预算汇总 (2)"/>
      <sheetName val="乡镇年初预算支出控制数"/>
      <sheetName val="乡镇年初简表"/>
      <sheetName val="Sheet1"/>
      <sheetName val="#REF"/>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业务股室信息 "/>
      <sheetName val="预算单位信息"/>
      <sheetName val="经济科目"/>
      <sheetName val="功能科目"/>
      <sheetName val="非税收入收费项目表"/>
      <sheetName val="公共预算基本支出调整表"/>
      <sheetName val="单位基本信息统计表"/>
      <sheetName val="非税收入预计完成情况测算表"/>
      <sheetName val="Sheet1"/>
      <sheetName val="封面 "/>
      <sheetName val="代码表"/>
      <sheetName val="级次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efine"/>
      <sheetName val="支出科目表"/>
      <sheetName val="表1"/>
      <sheetName val="表2"/>
      <sheetName val="表3"/>
      <sheetName val="表4"/>
      <sheetName val="表5"/>
      <sheetName val="代码表"/>
      <sheetName val="级次表"/>
      <sheetName val="06年科目表"/>
      <sheetName val="基本支出表"/>
      <sheetName val="项目支出表"/>
      <sheetName val="执行标准"/>
      <sheetName val="封面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项目分类"/>
      <sheetName val="政府经济分类 (备用)"/>
      <sheetName val="单位代码"/>
      <sheetName val="KMB"/>
      <sheetName val="单位基本信息（人员）表"/>
      <sheetName val="政府经济科目表"/>
      <sheetName val="部门经济科目表"/>
      <sheetName val="2018年部门支出调整预算表"/>
      <sheetName val="9月"/>
      <sheetName val="县人大审批2018年年初预算总表"/>
      <sheetName val="2018年部门支出预算指标预留数"/>
      <sheetName val="F18  项目调整建议表（基金预算）"/>
      <sheetName val="F17 全年预计数及专项"/>
      <sheetName val="17-1 10.23上级专项"/>
      <sheetName val="F16 项目调整建议表（公共预算）"/>
      <sheetName val="F15 工作业务经费调整建议表"/>
      <sheetName val="F14  2018年事业奖励性绩效考核部分测算表"/>
      <sheetName val="F13 2018年部门支出预算调整表"/>
      <sheetName val="F12 基本民生补助资金(民政）"/>
      <sheetName val="F11 社会保险资金"/>
      <sheetName val="F10 2018年预留经费 (8月新增预算部门已调)"/>
      <sheetName val="F09 2018年预留经费表  (新增预算) (财力表指标)"/>
      <sheetName val="F08 2018年预留经费下达统计表"/>
      <sheetName val="F07 2018年人员工资测算表-统发公积金"/>
      <sheetName val="F06 2018年人员工资测算表-统发工资"/>
      <sheetName val="F05 职业年金缴费"/>
      <sheetName val="F04 清算2017年7-12月奖励政策提标"/>
      <sheetName val="F03 2017统筹下达部分"/>
      <sheetName val="F02 2017年综合奖考核清算"/>
      <sheetName val="F01 2017年一次性奖、考核奖"/>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功能科目表 "/>
      <sheetName val="经济分类科目表"/>
      <sheetName val="级次表"/>
      <sheetName val="业务股室信息 "/>
      <sheetName val="2017年批条（新财字1号）"/>
      <sheetName val="2017年批条（调整预算新财字2号） "/>
      <sheetName val="2017年批条（新财追)"/>
      <sheetName val="上级一般性转移支付"/>
      <sheetName val="2017年批条（已批未下） "/>
      <sheetName val="349"/>
      <sheetName val="追218"/>
      <sheetName val="追244"/>
      <sheetName val="251"/>
      <sheetName val="112"/>
      <sheetName val="存量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31"/>
  <sheetViews>
    <sheetView showGridLines="0" workbookViewId="0">
      <selection activeCell="C15" sqref="C14:C15"/>
    </sheetView>
  </sheetViews>
  <sheetFormatPr defaultColWidth="8" defaultRowHeight="14.25" customHeight="1" outlineLevelCol="3"/>
  <cols>
    <col min="1" max="1" width="24.5" style="1" customWidth="1"/>
    <col min="2" max="2" width="20.875" style="1" customWidth="1"/>
    <col min="3" max="3" width="30.125" style="1" customWidth="1"/>
    <col min="4" max="4" width="19.25" style="1" customWidth="1"/>
    <col min="5" max="16384" width="8" style="1"/>
  </cols>
  <sheetData>
    <row r="1" ht="13.5" spans="1:3">
      <c r="A1" s="2" t="s">
        <v>0</v>
      </c>
      <c r="B1" s="2"/>
      <c r="C1" s="2"/>
    </row>
    <row r="2" ht="21" spans="1:4">
      <c r="A2" s="3" t="s">
        <v>1</v>
      </c>
      <c r="B2" s="3"/>
      <c r="C2" s="3"/>
      <c r="D2" s="3"/>
    </row>
    <row r="3" ht="19.5" customHeight="1" spans="1:4">
      <c r="A3" s="4" t="s">
        <v>2</v>
      </c>
      <c r="B3" s="199"/>
      <c r="C3" s="199"/>
      <c r="D3" s="28" t="s">
        <v>3</v>
      </c>
    </row>
    <row r="4" ht="19.5" customHeight="1" spans="1:4">
      <c r="A4" s="200" t="s">
        <v>4</v>
      </c>
      <c r="B4" s="200"/>
      <c r="C4" s="200" t="s">
        <v>5</v>
      </c>
      <c r="D4" s="200"/>
    </row>
    <row r="5" ht="19.5" customHeight="1" spans="1:4">
      <c r="A5" s="200" t="s">
        <v>6</v>
      </c>
      <c r="B5" s="200" t="s">
        <v>7</v>
      </c>
      <c r="C5" s="200" t="s">
        <v>8</v>
      </c>
      <c r="D5" s="200" t="s">
        <v>7</v>
      </c>
    </row>
    <row r="6" ht="19.5" customHeight="1" spans="1:4">
      <c r="A6" s="200"/>
      <c r="B6" s="200"/>
      <c r="C6" s="200"/>
      <c r="D6" s="200"/>
    </row>
    <row r="7" ht="17.25" customHeight="1" spans="1:4">
      <c r="A7" s="215" t="s">
        <v>9</v>
      </c>
      <c r="B7" s="209">
        <v>1024.21</v>
      </c>
      <c r="C7" s="208" t="s">
        <v>10</v>
      </c>
      <c r="D7" s="209"/>
    </row>
    <row r="8" ht="17.25" customHeight="1" spans="1:4">
      <c r="A8" s="210" t="s">
        <v>11</v>
      </c>
      <c r="B8" s="209"/>
      <c r="C8" s="208" t="s">
        <v>12</v>
      </c>
      <c r="D8" s="209"/>
    </row>
    <row r="9" ht="17.25" customHeight="1" spans="1:4">
      <c r="A9" s="210" t="s">
        <v>13</v>
      </c>
      <c r="B9" s="209"/>
      <c r="C9" s="208" t="s">
        <v>14</v>
      </c>
      <c r="D9" s="209"/>
    </row>
    <row r="10" ht="17.25" customHeight="1" spans="1:4">
      <c r="A10" s="210" t="s">
        <v>15</v>
      </c>
      <c r="B10" s="209"/>
      <c r="C10" s="208" t="s">
        <v>16</v>
      </c>
      <c r="D10" s="209">
        <v>820.84</v>
      </c>
    </row>
    <row r="11" ht="17.25" customHeight="1" spans="1:4">
      <c r="A11" s="210" t="s">
        <v>17</v>
      </c>
      <c r="B11" s="209"/>
      <c r="C11" s="208" t="s">
        <v>18</v>
      </c>
      <c r="D11" s="209"/>
    </row>
    <row r="12" ht="17.25" customHeight="1" spans="1:4">
      <c r="A12" s="210" t="s">
        <v>19</v>
      </c>
      <c r="B12" s="209"/>
      <c r="C12" s="208" t="s">
        <v>20</v>
      </c>
      <c r="D12" s="209"/>
    </row>
    <row r="13" ht="17.25" customHeight="1" spans="1:4">
      <c r="A13" s="210" t="s">
        <v>21</v>
      </c>
      <c r="B13" s="209"/>
      <c r="C13" s="208" t="s">
        <v>22</v>
      </c>
      <c r="D13" s="209"/>
    </row>
    <row r="14" ht="17.25" customHeight="1" spans="1:4">
      <c r="A14" s="15"/>
      <c r="B14" s="209"/>
      <c r="C14" s="208" t="s">
        <v>23</v>
      </c>
      <c r="D14" s="209">
        <v>84.32</v>
      </c>
    </row>
    <row r="15" ht="17.25" customHeight="1" spans="1:4">
      <c r="A15" s="15"/>
      <c r="B15" s="209"/>
      <c r="C15" s="208" t="s">
        <v>24</v>
      </c>
      <c r="D15" s="209">
        <v>49.56</v>
      </c>
    </row>
    <row r="16" ht="17.25" customHeight="1" spans="1:4">
      <c r="A16" s="15"/>
      <c r="B16" s="209"/>
      <c r="C16" s="208" t="s">
        <v>25</v>
      </c>
      <c r="D16" s="209"/>
    </row>
    <row r="17" ht="17.25" customHeight="1" spans="1:4">
      <c r="A17" s="15"/>
      <c r="B17" s="216"/>
      <c r="C17" s="208" t="s">
        <v>26</v>
      </c>
      <c r="D17" s="209"/>
    </row>
    <row r="18" ht="17.25" customHeight="1" spans="1:4">
      <c r="A18" s="15"/>
      <c r="B18" s="217"/>
      <c r="C18" s="208" t="s">
        <v>27</v>
      </c>
      <c r="D18" s="209"/>
    </row>
    <row r="19" ht="17.25" customHeight="1" spans="1:4">
      <c r="A19" s="15"/>
      <c r="B19" s="217"/>
      <c r="C19" s="208" t="s">
        <v>28</v>
      </c>
      <c r="D19" s="209"/>
    </row>
    <row r="20" ht="17.25" customHeight="1" spans="1:4">
      <c r="A20" s="15"/>
      <c r="B20" s="217"/>
      <c r="C20" s="210" t="s">
        <v>29</v>
      </c>
      <c r="D20" s="209"/>
    </row>
    <row r="21" ht="17.25" customHeight="1" spans="1:4">
      <c r="A21" s="218"/>
      <c r="B21" s="217"/>
      <c r="C21" s="210" t="s">
        <v>30</v>
      </c>
      <c r="D21" s="209"/>
    </row>
    <row r="22" ht="17.25" customHeight="1" spans="1:4">
      <c r="A22" s="208"/>
      <c r="B22" s="217"/>
      <c r="C22" s="210" t="s">
        <v>31</v>
      </c>
      <c r="D22" s="209"/>
    </row>
    <row r="23" ht="17.25" customHeight="1" spans="1:4">
      <c r="A23" s="208"/>
      <c r="B23" s="217"/>
      <c r="C23" s="210" t="s">
        <v>32</v>
      </c>
      <c r="D23" s="209"/>
    </row>
    <row r="24" ht="17.25" customHeight="1" spans="1:4">
      <c r="A24" s="208"/>
      <c r="B24" s="217"/>
      <c r="C24" s="210" t="s">
        <v>33</v>
      </c>
      <c r="D24" s="209"/>
    </row>
    <row r="25" ht="17.25" customHeight="1" spans="1:4">
      <c r="A25" s="208"/>
      <c r="B25" s="217"/>
      <c r="C25" s="210" t="s">
        <v>34</v>
      </c>
      <c r="D25" s="209">
        <v>69.49</v>
      </c>
    </row>
    <row r="26" ht="17.25" customHeight="1" spans="1:4">
      <c r="A26" s="208"/>
      <c r="B26" s="217"/>
      <c r="C26" s="210" t="s">
        <v>35</v>
      </c>
      <c r="D26" s="209"/>
    </row>
    <row r="27" ht="17.25" customHeight="1" spans="1:4">
      <c r="A27" s="208"/>
      <c r="B27" s="217"/>
      <c r="C27" s="210" t="s">
        <v>36</v>
      </c>
      <c r="D27" s="209"/>
    </row>
    <row r="28" ht="17.25" customHeight="1" spans="1:4">
      <c r="A28" s="208"/>
      <c r="B28" s="217"/>
      <c r="C28" s="210" t="s">
        <v>37</v>
      </c>
      <c r="D28" s="209"/>
    </row>
    <row r="29" ht="17.25" customHeight="1" spans="1:4">
      <c r="A29" s="208"/>
      <c r="B29" s="217"/>
      <c r="C29" s="210" t="s">
        <v>38</v>
      </c>
      <c r="D29" s="209"/>
    </row>
    <row r="30" customHeight="1" spans="1:4">
      <c r="A30" s="219" t="s">
        <v>39</v>
      </c>
      <c r="B30" s="220">
        <v>1024.21</v>
      </c>
      <c r="C30" s="108" t="s">
        <v>40</v>
      </c>
      <c r="D30" s="207">
        <v>1024.21</v>
      </c>
    </row>
    <row r="31" ht="29.25" customHeight="1" spans="1:2">
      <c r="A31" s="22"/>
      <c r="B31" s="22"/>
    </row>
  </sheetData>
  <mergeCells count="8">
    <mergeCell ref="A2:D2"/>
    <mergeCell ref="A4:B4"/>
    <mergeCell ref="C4:D4"/>
    <mergeCell ref="A31:B31"/>
    <mergeCell ref="A5:A6"/>
    <mergeCell ref="B5:B6"/>
    <mergeCell ref="C5:C6"/>
    <mergeCell ref="D5:D6"/>
  </mergeCells>
  <printOptions horizontalCentered="1"/>
  <pageMargins left="0.786805555555556" right="0.590277777777778" top="0.196527777777778" bottom="0.196527777777778" header="0.196527777777778" footer="0.196527777777778"/>
  <pageSetup paperSize="9" orientation="landscape" blackAndWhite="1"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4"/>
  <sheetViews>
    <sheetView workbookViewId="0">
      <selection activeCell="B12" sqref="B12"/>
    </sheetView>
  </sheetViews>
  <sheetFormatPr defaultColWidth="9" defaultRowHeight="13.5" outlineLevelCol="2"/>
  <cols>
    <col min="1" max="1" width="7.375" customWidth="1"/>
    <col min="2" max="2" width="33.625" customWidth="1"/>
    <col min="3" max="3" width="38.875" customWidth="1"/>
  </cols>
  <sheetData>
    <row r="1" ht="20.1" customHeight="1" spans="1:3">
      <c r="A1" t="s">
        <v>41</v>
      </c>
      <c r="B1" s="211"/>
      <c r="C1" s="211"/>
    </row>
    <row r="2" ht="39.95" customHeight="1" spans="2:3">
      <c r="B2" s="3" t="s">
        <v>42</v>
      </c>
      <c r="C2" s="3"/>
    </row>
    <row r="3" s="1" customFormat="1" ht="39" customHeight="1" spans="2:3">
      <c r="B3" s="4" t="s">
        <v>2</v>
      </c>
      <c r="C3" s="212" t="s">
        <v>43</v>
      </c>
    </row>
    <row r="4" s="1" customFormat="1" ht="27" customHeight="1" spans="2:3">
      <c r="B4" s="8" t="s">
        <v>6</v>
      </c>
      <c r="C4" s="8" t="s">
        <v>44</v>
      </c>
    </row>
    <row r="5" s="1" customFormat="1" ht="27" customHeight="1" spans="2:3">
      <c r="B5" s="8"/>
      <c r="C5" s="8"/>
    </row>
    <row r="6" s="1" customFormat="1" ht="32.1" customHeight="1" spans="2:3">
      <c r="B6" s="213" t="s">
        <v>45</v>
      </c>
      <c r="C6" s="209">
        <v>1024.21</v>
      </c>
    </row>
    <row r="7" s="1" customFormat="1" ht="32.1" customHeight="1" spans="2:3">
      <c r="B7" s="214" t="s">
        <v>46</v>
      </c>
      <c r="C7" s="209"/>
    </row>
    <row r="8" s="1" customFormat="1" ht="32.1" customHeight="1" spans="2:3">
      <c r="B8" s="214" t="s">
        <v>47</v>
      </c>
      <c r="C8" s="209"/>
    </row>
    <row r="9" s="1" customFormat="1" ht="32.1" customHeight="1" spans="2:3">
      <c r="B9" s="214" t="s">
        <v>48</v>
      </c>
      <c r="C9" s="209"/>
    </row>
    <row r="10" s="1" customFormat="1" ht="32.1" customHeight="1" spans="2:3">
      <c r="B10" s="214" t="s">
        <v>49</v>
      </c>
      <c r="C10" s="209"/>
    </row>
    <row r="11" s="1" customFormat="1" ht="32.1" customHeight="1" spans="2:3">
      <c r="B11" s="214" t="s">
        <v>50</v>
      </c>
      <c r="C11" s="209"/>
    </row>
    <row r="12" s="1" customFormat="1" ht="32.1" customHeight="1" spans="2:3">
      <c r="B12" s="214" t="s">
        <v>51</v>
      </c>
      <c r="C12" s="209"/>
    </row>
    <row r="13" s="1" customFormat="1" ht="32.1" customHeight="1" spans="2:3">
      <c r="B13" s="15"/>
      <c r="C13" s="209"/>
    </row>
    <row r="14" s="1" customFormat="1" ht="32.1" customHeight="1" spans="2:3">
      <c r="B14" s="108" t="s">
        <v>39</v>
      </c>
      <c r="C14" s="207">
        <v>1024.21</v>
      </c>
    </row>
  </sheetData>
  <mergeCells count="3">
    <mergeCell ref="B2:C2"/>
    <mergeCell ref="B4:B5"/>
    <mergeCell ref="C4:C5"/>
  </mergeCells>
  <printOptions horizontalCentered="1"/>
  <pageMargins left="0.393055555555556" right="0.393055555555556" top="0.747916666666667" bottom="0.747916666666667" header="0.313888888888889" footer="0.313888888888889"/>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30"/>
  <sheetViews>
    <sheetView workbookViewId="0">
      <selection activeCell="C9" sqref="C9:C24"/>
    </sheetView>
  </sheetViews>
  <sheetFormatPr defaultColWidth="8" defaultRowHeight="14.25" customHeight="1" outlineLevelCol="2"/>
  <cols>
    <col min="1" max="1" width="6.75" customWidth="1"/>
    <col min="2" max="2" width="37.5" style="1" customWidth="1"/>
    <col min="3" max="3" width="35.5" style="1" customWidth="1"/>
    <col min="4" max="16383" width="8" style="1"/>
  </cols>
  <sheetData>
    <row r="1" s="1" customFormat="1" ht="22" customHeight="1" spans="1:2">
      <c r="A1" s="1" t="s">
        <v>52</v>
      </c>
      <c r="B1" s="2"/>
    </row>
    <row r="2" s="1" customFormat="1" ht="34" customHeight="1" spans="2:3">
      <c r="B2" s="3" t="s">
        <v>53</v>
      </c>
      <c r="C2" s="3"/>
    </row>
    <row r="3" s="1" customFormat="1" ht="20" customHeight="1" spans="2:3">
      <c r="B3" s="4" t="s">
        <v>2</v>
      </c>
      <c r="C3" s="28" t="s">
        <v>3</v>
      </c>
    </row>
    <row r="4" s="1" customFormat="1" ht="20" customHeight="1" spans="2:3">
      <c r="B4" s="8" t="s">
        <v>8</v>
      </c>
      <c r="C4" s="8" t="s">
        <v>44</v>
      </c>
    </row>
    <row r="5" s="1" customFormat="1" ht="20" customHeight="1" spans="2:3">
      <c r="B5" s="8"/>
      <c r="C5" s="8"/>
    </row>
    <row r="6" s="1" customFormat="1" ht="20" customHeight="1" spans="2:3">
      <c r="B6" s="208" t="s">
        <v>10</v>
      </c>
      <c r="C6" s="209"/>
    </row>
    <row r="7" s="1" customFormat="1" ht="20" customHeight="1" spans="2:3">
      <c r="B7" s="208" t="s">
        <v>12</v>
      </c>
      <c r="C7" s="209"/>
    </row>
    <row r="8" s="1" customFormat="1" ht="20" customHeight="1" spans="2:3">
      <c r="B8" s="208" t="s">
        <v>14</v>
      </c>
      <c r="C8" s="209"/>
    </row>
    <row r="9" s="1" customFormat="1" ht="20" customHeight="1" spans="2:3">
      <c r="B9" s="208" t="s">
        <v>16</v>
      </c>
      <c r="C9" s="209">
        <v>820.84</v>
      </c>
    </row>
    <row r="10" s="1" customFormat="1" ht="20" customHeight="1" spans="2:3">
      <c r="B10" s="208" t="s">
        <v>18</v>
      </c>
      <c r="C10" s="209"/>
    </row>
    <row r="11" s="1" customFormat="1" ht="20" customHeight="1" spans="2:3">
      <c r="B11" s="208" t="s">
        <v>20</v>
      </c>
      <c r="C11" s="209"/>
    </row>
    <row r="12" s="1" customFormat="1" ht="20" customHeight="1" spans="2:3">
      <c r="B12" s="208" t="s">
        <v>22</v>
      </c>
      <c r="C12" s="209"/>
    </row>
    <row r="13" s="1" customFormat="1" ht="20" customHeight="1" spans="2:3">
      <c r="B13" s="208" t="s">
        <v>23</v>
      </c>
      <c r="C13" s="209">
        <v>84.32</v>
      </c>
    </row>
    <row r="14" s="1" customFormat="1" ht="20" customHeight="1" spans="2:3">
      <c r="B14" s="208" t="s">
        <v>24</v>
      </c>
      <c r="C14" s="209">
        <v>49.56</v>
      </c>
    </row>
    <row r="15" s="1" customFormat="1" ht="20" customHeight="1" spans="2:3">
      <c r="B15" s="208" t="s">
        <v>25</v>
      </c>
      <c r="C15" s="209"/>
    </row>
    <row r="16" s="1" customFormat="1" ht="20" customHeight="1" spans="2:3">
      <c r="B16" s="208" t="s">
        <v>26</v>
      </c>
      <c r="C16" s="209"/>
    </row>
    <row r="17" s="1" customFormat="1" ht="20" customHeight="1" spans="2:3">
      <c r="B17" s="208" t="s">
        <v>27</v>
      </c>
      <c r="C17" s="209"/>
    </row>
    <row r="18" s="1" customFormat="1" ht="20" customHeight="1" spans="2:3">
      <c r="B18" s="208" t="s">
        <v>28</v>
      </c>
      <c r="C18" s="209"/>
    </row>
    <row r="19" s="1" customFormat="1" ht="20" customHeight="1" spans="2:3">
      <c r="B19" s="210" t="s">
        <v>29</v>
      </c>
      <c r="C19" s="209"/>
    </row>
    <row r="20" s="1" customFormat="1" ht="20" customHeight="1" spans="2:3">
      <c r="B20" s="210" t="s">
        <v>30</v>
      </c>
      <c r="C20" s="209"/>
    </row>
    <row r="21" s="1" customFormat="1" ht="20" customHeight="1" spans="2:3">
      <c r="B21" s="210" t="s">
        <v>31</v>
      </c>
      <c r="C21" s="209"/>
    </row>
    <row r="22" s="1" customFormat="1" ht="20" customHeight="1" spans="2:3">
      <c r="B22" s="210" t="s">
        <v>32</v>
      </c>
      <c r="C22" s="209"/>
    </row>
    <row r="23" s="1" customFormat="1" ht="20" customHeight="1" spans="2:3">
      <c r="B23" s="210" t="s">
        <v>33</v>
      </c>
      <c r="C23" s="209"/>
    </row>
    <row r="24" s="1" customFormat="1" ht="20" customHeight="1" spans="2:3">
      <c r="B24" s="210" t="s">
        <v>34</v>
      </c>
      <c r="C24" s="209">
        <v>69.49</v>
      </c>
    </row>
    <row r="25" s="1" customFormat="1" ht="20" customHeight="1" spans="2:3">
      <c r="B25" s="210" t="s">
        <v>35</v>
      </c>
      <c r="C25" s="209"/>
    </row>
    <row r="26" s="1" customFormat="1" ht="20" customHeight="1" spans="2:3">
      <c r="B26" s="210" t="s">
        <v>36</v>
      </c>
      <c r="C26" s="209"/>
    </row>
    <row r="27" s="1" customFormat="1" ht="20" customHeight="1" spans="2:3">
      <c r="B27" s="210" t="s">
        <v>37</v>
      </c>
      <c r="C27" s="209"/>
    </row>
    <row r="28" s="1" customFormat="1" ht="20" customHeight="1" spans="2:3">
      <c r="B28" s="210" t="s">
        <v>38</v>
      </c>
      <c r="C28" s="207"/>
    </row>
    <row r="29" s="1" customFormat="1" customHeight="1"/>
    <row r="30" s="1" customFormat="1" ht="29.25" customHeight="1"/>
  </sheetData>
  <mergeCells count="3">
    <mergeCell ref="B2:C2"/>
    <mergeCell ref="B4:B5"/>
    <mergeCell ref="C4:C5"/>
  </mergeCells>
  <printOptions horizontalCentered="1"/>
  <pageMargins left="0.707638888888889" right="0.707638888888889" top="0.354166666666667" bottom="0.354166666666667" header="0.313888888888889" footer="0.313888888888889"/>
  <pageSetup paperSize="9" scale="93"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32"/>
  <sheetViews>
    <sheetView showGridLines="0" workbookViewId="0">
      <selection activeCell="H4" sqref="H4"/>
    </sheetView>
  </sheetViews>
  <sheetFormatPr defaultColWidth="8" defaultRowHeight="14.25" customHeight="1" outlineLevelCol="3"/>
  <cols>
    <col min="1" max="1" width="31.875" style="43" customWidth="1"/>
    <col min="2" max="2" width="16" style="43" customWidth="1"/>
    <col min="3" max="3" width="33.75" style="43" customWidth="1"/>
    <col min="4" max="4" width="14.125" style="43" customWidth="1"/>
    <col min="5" max="16384" width="8" style="43"/>
  </cols>
  <sheetData>
    <row r="1" ht="21.95" customHeight="1" spans="1:3">
      <c r="A1" s="198" t="s">
        <v>54</v>
      </c>
      <c r="B1" s="198"/>
      <c r="C1" s="198"/>
    </row>
    <row r="2" ht="33" customHeight="1" spans="1:4">
      <c r="A2" s="3" t="s">
        <v>55</v>
      </c>
      <c r="B2" s="3"/>
      <c r="C2" s="3"/>
      <c r="D2" s="3"/>
    </row>
    <row r="3" ht="13.5" spans="1:4">
      <c r="A3" s="4" t="s">
        <v>2</v>
      </c>
      <c r="B3" s="199"/>
      <c r="C3" s="199"/>
      <c r="D3" s="28" t="s">
        <v>3</v>
      </c>
    </row>
    <row r="4" ht="20" customHeight="1" spans="1:4">
      <c r="A4" s="200" t="s">
        <v>4</v>
      </c>
      <c r="B4" s="200"/>
      <c r="C4" s="200" t="s">
        <v>5</v>
      </c>
      <c r="D4" s="200"/>
    </row>
    <row r="5" ht="20" customHeight="1" spans="1:4">
      <c r="A5" s="200" t="s">
        <v>6</v>
      </c>
      <c r="B5" s="201" t="s">
        <v>7</v>
      </c>
      <c r="C5" s="200" t="s">
        <v>56</v>
      </c>
      <c r="D5" s="201" t="s">
        <v>7</v>
      </c>
    </row>
    <row r="6" ht="20" customHeight="1" spans="1:4">
      <c r="A6" s="200"/>
      <c r="B6" s="201"/>
      <c r="C6" s="200"/>
      <c r="D6" s="201"/>
    </row>
    <row r="7" ht="20" customHeight="1" spans="1:4">
      <c r="A7" s="202" t="s">
        <v>57</v>
      </c>
      <c r="B7" s="203">
        <v>1024.21</v>
      </c>
      <c r="C7" s="204" t="s">
        <v>58</v>
      </c>
      <c r="D7" s="203"/>
    </row>
    <row r="8" ht="20" customHeight="1" spans="1:4">
      <c r="A8" s="202" t="s">
        <v>59</v>
      </c>
      <c r="B8" s="203">
        <v>1024.21</v>
      </c>
      <c r="C8" s="205" t="s">
        <v>60</v>
      </c>
      <c r="D8" s="203"/>
    </row>
    <row r="9" ht="20" customHeight="1" spans="1:4">
      <c r="A9" s="202" t="s">
        <v>61</v>
      </c>
      <c r="B9" s="203">
        <v>1024.21</v>
      </c>
      <c r="C9" s="205" t="s">
        <v>62</v>
      </c>
      <c r="D9" s="203"/>
    </row>
    <row r="10" ht="20" customHeight="1" spans="1:4">
      <c r="A10" s="202" t="s">
        <v>63</v>
      </c>
      <c r="B10" s="203"/>
      <c r="C10" s="205" t="s">
        <v>64</v>
      </c>
      <c r="D10" s="203"/>
    </row>
    <row r="11" ht="20" customHeight="1" spans="1:4">
      <c r="A11" s="202" t="s">
        <v>65</v>
      </c>
      <c r="B11" s="203"/>
      <c r="C11" s="205" t="s">
        <v>66</v>
      </c>
      <c r="D11" s="203">
        <v>820.84</v>
      </c>
    </row>
    <row r="12" ht="20" customHeight="1" spans="1:4">
      <c r="A12" s="202" t="s">
        <v>67</v>
      </c>
      <c r="B12" s="203"/>
      <c r="C12" s="205" t="s">
        <v>68</v>
      </c>
      <c r="D12" s="203"/>
    </row>
    <row r="13" ht="20" customHeight="1" spans="1:4">
      <c r="A13" s="202" t="s">
        <v>69</v>
      </c>
      <c r="B13" s="203"/>
      <c r="C13" s="205" t="s">
        <v>70</v>
      </c>
      <c r="D13" s="203"/>
    </row>
    <row r="14" ht="20" customHeight="1" spans="1:4">
      <c r="A14" s="202" t="s">
        <v>71</v>
      </c>
      <c r="B14" s="203"/>
      <c r="C14" s="205" t="s">
        <v>72</v>
      </c>
      <c r="D14" s="203"/>
    </row>
    <row r="15" ht="20" customHeight="1" spans="1:4">
      <c r="A15" s="202" t="s">
        <v>73</v>
      </c>
      <c r="B15" s="204"/>
      <c r="C15" s="205" t="s">
        <v>74</v>
      </c>
      <c r="D15" s="203">
        <v>84.32</v>
      </c>
    </row>
    <row r="16" ht="20" customHeight="1" spans="1:4">
      <c r="A16" s="202" t="s">
        <v>75</v>
      </c>
      <c r="B16" s="203"/>
      <c r="C16" s="205" t="s">
        <v>76</v>
      </c>
      <c r="D16" s="203">
        <v>49.56</v>
      </c>
    </row>
    <row r="17" ht="20" customHeight="1" spans="1:4">
      <c r="A17" s="202" t="s">
        <v>77</v>
      </c>
      <c r="B17" s="203"/>
      <c r="C17" s="205" t="s">
        <v>78</v>
      </c>
      <c r="D17" s="203"/>
    </row>
    <row r="18" ht="20" customHeight="1" spans="1:4">
      <c r="A18" s="202"/>
      <c r="B18" s="203"/>
      <c r="C18" s="205" t="s">
        <v>79</v>
      </c>
      <c r="D18" s="203"/>
    </row>
    <row r="19" ht="20" customHeight="1" spans="1:4">
      <c r="A19" s="202"/>
      <c r="B19" s="203"/>
      <c r="C19" s="205" t="s">
        <v>80</v>
      </c>
      <c r="D19" s="203"/>
    </row>
    <row r="20" ht="20" customHeight="1" spans="1:4">
      <c r="A20" s="202"/>
      <c r="B20" s="203"/>
      <c r="C20" s="205" t="s">
        <v>81</v>
      </c>
      <c r="D20" s="203"/>
    </row>
    <row r="21" ht="20" customHeight="1" spans="1:4">
      <c r="A21" s="202"/>
      <c r="B21" s="203"/>
      <c r="C21" s="202" t="s">
        <v>82</v>
      </c>
      <c r="D21" s="203"/>
    </row>
    <row r="22" ht="20" customHeight="1" spans="1:4">
      <c r="A22" s="202"/>
      <c r="B22" s="206"/>
      <c r="C22" s="202" t="s">
        <v>83</v>
      </c>
      <c r="D22" s="203"/>
    </row>
    <row r="23" ht="20" customHeight="1" spans="1:4">
      <c r="A23" s="202"/>
      <c r="B23" s="206"/>
      <c r="C23" s="202" t="s">
        <v>84</v>
      </c>
      <c r="D23" s="203"/>
    </row>
    <row r="24" ht="20" customHeight="1" spans="1:4">
      <c r="A24" s="202"/>
      <c r="B24" s="206"/>
      <c r="C24" s="202" t="s">
        <v>85</v>
      </c>
      <c r="D24" s="203"/>
    </row>
    <row r="25" ht="20" customHeight="1" spans="1:4">
      <c r="A25" s="204"/>
      <c r="B25" s="206"/>
      <c r="C25" s="202" t="s">
        <v>86</v>
      </c>
      <c r="D25" s="203"/>
    </row>
    <row r="26" ht="20" customHeight="1" spans="1:4">
      <c r="A26" s="205"/>
      <c r="B26" s="206"/>
      <c r="C26" s="202" t="s">
        <v>87</v>
      </c>
      <c r="D26" s="203">
        <v>69.49</v>
      </c>
    </row>
    <row r="27" ht="20" customHeight="1" spans="1:4">
      <c r="A27" s="204"/>
      <c r="B27" s="206"/>
      <c r="C27" s="202" t="s">
        <v>88</v>
      </c>
      <c r="D27" s="203"/>
    </row>
    <row r="28" ht="20" customHeight="1" spans="1:4">
      <c r="A28" s="204"/>
      <c r="B28" s="206"/>
      <c r="C28" s="202" t="s">
        <v>89</v>
      </c>
      <c r="D28" s="203"/>
    </row>
    <row r="29" ht="20" customHeight="1" spans="1:4">
      <c r="A29" s="205"/>
      <c r="B29" s="206"/>
      <c r="C29" s="202" t="s">
        <v>90</v>
      </c>
      <c r="D29" s="203"/>
    </row>
    <row r="30" ht="20" customHeight="1" spans="1:4">
      <c r="A30" s="205"/>
      <c r="B30" s="206"/>
      <c r="C30" s="202" t="s">
        <v>91</v>
      </c>
      <c r="D30" s="203"/>
    </row>
    <row r="31" ht="20" customHeight="1" spans="1:4">
      <c r="A31" s="205"/>
      <c r="B31" s="206"/>
      <c r="C31" s="202" t="s">
        <v>92</v>
      </c>
      <c r="D31" s="203"/>
    </row>
    <row r="32" ht="20" customHeight="1" spans="1:4">
      <c r="A32" s="108" t="s">
        <v>39</v>
      </c>
      <c r="B32" s="207">
        <v>1024.21</v>
      </c>
      <c r="C32" s="108" t="s">
        <v>40</v>
      </c>
      <c r="D32" s="207">
        <v>1024.21</v>
      </c>
    </row>
  </sheetData>
  <mergeCells count="7">
    <mergeCell ref="A2:D2"/>
    <mergeCell ref="A4:B4"/>
    <mergeCell ref="C4:D4"/>
    <mergeCell ref="A5:A6"/>
    <mergeCell ref="B5:B6"/>
    <mergeCell ref="C5:C6"/>
    <mergeCell ref="D5:D6"/>
  </mergeCells>
  <printOptions horizontalCentered="1"/>
  <pageMargins left="0.590277777777778" right="0.590277777777778" top="0.196527777777778" bottom="0.196527777777778" header="0.196527777777778" footer="0.196527777777778"/>
  <pageSetup paperSize="9" scale="86" orientation="landscape" blackAndWhit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B33"/>
  <sheetViews>
    <sheetView workbookViewId="0">
      <selection activeCell="L14" sqref="L14"/>
    </sheetView>
  </sheetViews>
  <sheetFormatPr defaultColWidth="9" defaultRowHeight="13.5"/>
  <cols>
    <col min="1" max="1" width="5" customWidth="1"/>
    <col min="2" max="2" width="4.125" customWidth="1"/>
    <col min="3" max="3" width="4.5" customWidth="1"/>
    <col min="4" max="4" width="15.125" customWidth="1"/>
    <col min="5" max="5" width="7.75" customWidth="1"/>
    <col min="7" max="7" width="7.375" customWidth="1"/>
    <col min="8" max="8" width="5.875" customWidth="1"/>
    <col min="9" max="9" width="5.625" customWidth="1"/>
    <col min="10" max="10" width="8" customWidth="1"/>
    <col min="11" max="12" width="7.875" customWidth="1"/>
    <col min="14" max="14" width="7" customWidth="1"/>
    <col min="15" max="15" width="6" customWidth="1"/>
    <col min="16" max="16" width="6.5" customWidth="1"/>
    <col min="17" max="17" width="7" customWidth="1"/>
    <col min="18" max="18" width="7.625" customWidth="1"/>
    <col min="19" max="19" width="7.875" customWidth="1"/>
    <col min="20" max="20" width="6.125" customWidth="1"/>
    <col min="21" max="21" width="6" customWidth="1"/>
    <col min="22" max="22" width="7.625" customWidth="1"/>
    <col min="23" max="23" width="5.5" customWidth="1"/>
    <col min="24" max="24" width="5.875" customWidth="1"/>
    <col min="25" max="25" width="7.625" customWidth="1"/>
    <col min="26" max="26" width="6.625" customWidth="1"/>
    <col min="27" max="27" width="6.75" customWidth="1"/>
    <col min="28" max="28" width="7.25" customWidth="1"/>
  </cols>
  <sheetData>
    <row r="1" spans="1:1">
      <c r="A1" t="s">
        <v>93</v>
      </c>
    </row>
    <row r="2" ht="21" spans="1:28">
      <c r="A2" s="3" t="s">
        <v>94</v>
      </c>
      <c r="B2" s="3"/>
      <c r="C2" s="3"/>
      <c r="D2" s="3"/>
      <c r="E2" s="3"/>
      <c r="F2" s="3"/>
      <c r="G2" s="3"/>
      <c r="H2" s="3"/>
      <c r="I2" s="3"/>
      <c r="J2" s="3"/>
      <c r="K2" s="3"/>
      <c r="L2" s="3"/>
      <c r="M2" s="3"/>
      <c r="N2" s="3"/>
      <c r="O2" s="3"/>
      <c r="P2" s="3"/>
      <c r="Q2" s="3"/>
      <c r="R2" s="3"/>
      <c r="S2" s="3"/>
      <c r="T2" s="3"/>
      <c r="U2" s="3"/>
      <c r="V2" s="3"/>
      <c r="W2" s="3"/>
      <c r="X2" s="3"/>
      <c r="Y2" s="3"/>
      <c r="Z2" s="3"/>
      <c r="AA2" s="3"/>
      <c r="AB2" s="3"/>
    </row>
    <row r="3" ht="24" spans="1:28">
      <c r="A3" s="117" t="s">
        <v>2</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97" t="s">
        <v>43</v>
      </c>
    </row>
    <row r="4" spans="1:28">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row>
    <row r="5" spans="1:28">
      <c r="A5" s="151" t="s">
        <v>95</v>
      </c>
      <c r="B5" s="152"/>
      <c r="C5" s="153"/>
      <c r="D5" s="154" t="s">
        <v>96</v>
      </c>
      <c r="E5" s="151" t="s">
        <v>97</v>
      </c>
      <c r="F5" s="155"/>
      <c r="G5" s="155"/>
      <c r="H5" s="155"/>
      <c r="I5" s="155"/>
      <c r="J5" s="155"/>
      <c r="K5" s="155"/>
      <c r="L5" s="155"/>
      <c r="M5" s="155"/>
      <c r="N5" s="155"/>
      <c r="O5" s="155"/>
      <c r="P5" s="155"/>
      <c r="Q5" s="155"/>
      <c r="R5" s="155"/>
      <c r="S5" s="155"/>
      <c r="T5" s="155"/>
      <c r="U5" s="155"/>
      <c r="V5" s="155"/>
      <c r="W5" s="155"/>
      <c r="X5" s="155"/>
      <c r="Y5" s="155"/>
      <c r="Z5" s="191"/>
      <c r="AA5" s="151" t="s">
        <v>98</v>
      </c>
      <c r="AB5" s="153"/>
    </row>
    <row r="6" spans="1:28">
      <c r="A6" s="156"/>
      <c r="B6" s="150"/>
      <c r="C6" s="157"/>
      <c r="D6" s="158"/>
      <c r="E6" s="151" t="s">
        <v>99</v>
      </c>
      <c r="F6" s="155"/>
      <c r="G6" s="155"/>
      <c r="H6" s="155"/>
      <c r="I6" s="155"/>
      <c r="J6" s="155"/>
      <c r="K6" s="155"/>
      <c r="L6" s="155"/>
      <c r="M6" s="155"/>
      <c r="N6" s="191"/>
      <c r="O6" s="154" t="s">
        <v>100</v>
      </c>
      <c r="P6" s="154" t="s">
        <v>101</v>
      </c>
      <c r="Q6" s="151" t="s">
        <v>102</v>
      </c>
      <c r="R6" s="155"/>
      <c r="S6" s="155"/>
      <c r="T6" s="155"/>
      <c r="U6" s="155"/>
      <c r="V6" s="155"/>
      <c r="W6" s="155"/>
      <c r="X6" s="155"/>
      <c r="Y6" s="155"/>
      <c r="Z6" s="191"/>
      <c r="AA6" s="159"/>
      <c r="AB6" s="161"/>
    </row>
    <row r="7" spans="1:28">
      <c r="A7" s="159"/>
      <c r="B7" s="160"/>
      <c r="C7" s="161"/>
      <c r="D7" s="158"/>
      <c r="E7" s="154" t="s">
        <v>103</v>
      </c>
      <c r="F7" s="151" t="s">
        <v>104</v>
      </c>
      <c r="G7" s="155"/>
      <c r="H7" s="155"/>
      <c r="I7" s="191"/>
      <c r="J7" s="162" t="s">
        <v>105</v>
      </c>
      <c r="K7" s="192"/>
      <c r="L7" s="192"/>
      <c r="M7" s="163"/>
      <c r="N7" s="154" t="s">
        <v>106</v>
      </c>
      <c r="O7" s="158"/>
      <c r="P7" s="158"/>
      <c r="Q7" s="154" t="s">
        <v>103</v>
      </c>
      <c r="R7" s="151" t="s">
        <v>104</v>
      </c>
      <c r="S7" s="155"/>
      <c r="T7" s="155"/>
      <c r="U7" s="191"/>
      <c r="V7" s="151" t="s">
        <v>105</v>
      </c>
      <c r="W7" s="155"/>
      <c r="X7" s="155"/>
      <c r="Y7" s="191"/>
      <c r="Z7" s="154" t="s">
        <v>106</v>
      </c>
      <c r="AA7" s="154" t="s">
        <v>107</v>
      </c>
      <c r="AB7" s="154" t="s">
        <v>108</v>
      </c>
    </row>
    <row r="8" spans="1:28">
      <c r="A8" s="154" t="s">
        <v>109</v>
      </c>
      <c r="B8" s="154" t="s">
        <v>110</v>
      </c>
      <c r="C8" s="154" t="s">
        <v>111</v>
      </c>
      <c r="D8" s="158"/>
      <c r="E8" s="158"/>
      <c r="F8" s="154" t="s">
        <v>107</v>
      </c>
      <c r="G8" s="162" t="s">
        <v>112</v>
      </c>
      <c r="H8" s="163"/>
      <c r="I8" s="193" t="s">
        <v>113</v>
      </c>
      <c r="J8" s="154" t="s">
        <v>103</v>
      </c>
      <c r="K8" s="154" t="s">
        <v>114</v>
      </c>
      <c r="L8" s="154" t="s">
        <v>115</v>
      </c>
      <c r="M8" s="154" t="s">
        <v>116</v>
      </c>
      <c r="N8" s="158"/>
      <c r="O8" s="158"/>
      <c r="P8" s="158"/>
      <c r="Q8" s="158"/>
      <c r="R8" s="195" t="s">
        <v>107</v>
      </c>
      <c r="S8" s="162" t="s">
        <v>112</v>
      </c>
      <c r="T8" s="163"/>
      <c r="U8" s="193" t="s">
        <v>113</v>
      </c>
      <c r="V8" s="195" t="s">
        <v>107</v>
      </c>
      <c r="W8" s="195" t="s">
        <v>114</v>
      </c>
      <c r="X8" s="195" t="s">
        <v>115</v>
      </c>
      <c r="Y8" s="195" t="s">
        <v>116</v>
      </c>
      <c r="Z8" s="158"/>
      <c r="AA8" s="158"/>
      <c r="AB8" s="158"/>
    </row>
    <row r="9" ht="39" customHeight="1" spans="1:28">
      <c r="A9" s="164"/>
      <c r="B9" s="164"/>
      <c r="C9" s="164"/>
      <c r="D9" s="164"/>
      <c r="E9" s="164"/>
      <c r="F9" s="164"/>
      <c r="G9" s="165" t="s">
        <v>117</v>
      </c>
      <c r="H9" s="165" t="s">
        <v>118</v>
      </c>
      <c r="I9" s="194"/>
      <c r="J9" s="164"/>
      <c r="K9" s="164"/>
      <c r="L9" s="164"/>
      <c r="M9" s="164"/>
      <c r="N9" s="164"/>
      <c r="O9" s="164"/>
      <c r="P9" s="164"/>
      <c r="Q9" s="164"/>
      <c r="R9" s="196"/>
      <c r="S9" s="165" t="s">
        <v>117</v>
      </c>
      <c r="T9" s="165" t="s">
        <v>118</v>
      </c>
      <c r="U9" s="194"/>
      <c r="V9" s="196"/>
      <c r="W9" s="196"/>
      <c r="X9" s="196"/>
      <c r="Y9" s="196"/>
      <c r="Z9" s="164"/>
      <c r="AA9" s="164"/>
      <c r="AB9" s="164"/>
    </row>
    <row r="10" spans="1:28">
      <c r="A10" s="154" t="s">
        <v>119</v>
      </c>
      <c r="B10" s="154">
        <v>2</v>
      </c>
      <c r="C10" s="154" t="s">
        <v>120</v>
      </c>
      <c r="D10" s="154" t="s">
        <v>121</v>
      </c>
      <c r="E10" s="154" t="s">
        <v>122</v>
      </c>
      <c r="F10" s="154" t="s">
        <v>123</v>
      </c>
      <c r="G10" s="154" t="s">
        <v>124</v>
      </c>
      <c r="H10" s="154" t="s">
        <v>125</v>
      </c>
      <c r="I10" s="154" t="s">
        <v>126</v>
      </c>
      <c r="J10" s="154" t="s">
        <v>127</v>
      </c>
      <c r="K10" s="154" t="s">
        <v>128</v>
      </c>
      <c r="L10" s="154" t="s">
        <v>129</v>
      </c>
      <c r="M10" s="154" t="s">
        <v>130</v>
      </c>
      <c r="N10" s="154" t="s">
        <v>131</v>
      </c>
      <c r="O10" s="154" t="s">
        <v>132</v>
      </c>
      <c r="P10" s="154" t="s">
        <v>133</v>
      </c>
      <c r="Q10" s="154" t="s">
        <v>134</v>
      </c>
      <c r="R10" s="154" t="s">
        <v>135</v>
      </c>
      <c r="S10" s="154" t="s">
        <v>136</v>
      </c>
      <c r="T10" s="154" t="s">
        <v>137</v>
      </c>
      <c r="U10" s="154" t="s">
        <v>138</v>
      </c>
      <c r="V10" s="154" t="s">
        <v>139</v>
      </c>
      <c r="W10" s="154" t="s">
        <v>140</v>
      </c>
      <c r="X10" s="154" t="s">
        <v>141</v>
      </c>
      <c r="Y10" s="154" t="s">
        <v>142</v>
      </c>
      <c r="Z10" s="154" t="s">
        <v>143</v>
      </c>
      <c r="AA10" s="154" t="s">
        <v>144</v>
      </c>
      <c r="AB10" s="154" t="s">
        <v>145</v>
      </c>
    </row>
    <row r="11" ht="24" customHeight="1" spans="1:28">
      <c r="A11" s="166"/>
      <c r="B11" s="166"/>
      <c r="C11" s="166"/>
      <c r="D11" s="166" t="s">
        <v>103</v>
      </c>
      <c r="E11" s="167">
        <f>E12</f>
        <v>972.91</v>
      </c>
      <c r="F11" s="167">
        <f t="shared" ref="F11:AB11" si="0">F12</f>
        <v>737.71</v>
      </c>
      <c r="G11" s="167">
        <f t="shared" si="0"/>
        <v>737.71</v>
      </c>
      <c r="H11" s="167"/>
      <c r="I11" s="167"/>
      <c r="J11" s="167">
        <f t="shared" si="0"/>
        <v>222.89</v>
      </c>
      <c r="K11" s="167"/>
      <c r="L11" s="167"/>
      <c r="M11" s="167">
        <f t="shared" si="0"/>
        <v>34.74</v>
      </c>
      <c r="N11" s="167">
        <f t="shared" si="0"/>
        <v>12.31</v>
      </c>
      <c r="O11" s="167">
        <f t="shared" si="0"/>
        <v>0</v>
      </c>
      <c r="P11" s="167">
        <f t="shared" si="0"/>
        <v>0</v>
      </c>
      <c r="Q11" s="167">
        <f t="shared" si="0"/>
        <v>972.91</v>
      </c>
      <c r="R11" s="167">
        <f t="shared" si="0"/>
        <v>737.71</v>
      </c>
      <c r="S11" s="167">
        <f t="shared" si="0"/>
        <v>737.71</v>
      </c>
      <c r="T11" s="167">
        <f t="shared" si="0"/>
        <v>0</v>
      </c>
      <c r="U11" s="167">
        <f t="shared" si="0"/>
        <v>0</v>
      </c>
      <c r="V11" s="167">
        <f t="shared" si="0"/>
        <v>222.89</v>
      </c>
      <c r="W11" s="167">
        <f t="shared" si="0"/>
        <v>0</v>
      </c>
      <c r="X11" s="167">
        <f t="shared" si="0"/>
        <v>0</v>
      </c>
      <c r="Y11" s="167">
        <f t="shared" si="0"/>
        <v>34.74</v>
      </c>
      <c r="Z11" s="167">
        <f t="shared" si="0"/>
        <v>12.31</v>
      </c>
      <c r="AA11" s="167">
        <f t="shared" si="0"/>
        <v>51.3</v>
      </c>
      <c r="AB11" s="167">
        <f t="shared" si="0"/>
        <v>51.3</v>
      </c>
    </row>
    <row r="12" s="149" customFormat="1" ht="24" customHeight="1" spans="1:28">
      <c r="A12" s="168"/>
      <c r="B12" s="169"/>
      <c r="C12" s="169"/>
      <c r="D12" s="168" t="s">
        <v>146</v>
      </c>
      <c r="E12" s="168">
        <f>E13+E19+E27+E31</f>
        <v>972.91</v>
      </c>
      <c r="F12" s="168">
        <f t="shared" ref="F12:AB12" si="1">F13+F19+F27+F31</f>
        <v>737.71</v>
      </c>
      <c r="G12" s="168">
        <f t="shared" si="1"/>
        <v>737.71</v>
      </c>
      <c r="H12" s="168"/>
      <c r="I12" s="168"/>
      <c r="J12" s="168">
        <f t="shared" si="1"/>
        <v>222.89</v>
      </c>
      <c r="K12" s="168"/>
      <c r="L12" s="168"/>
      <c r="M12" s="168">
        <f t="shared" si="1"/>
        <v>34.74</v>
      </c>
      <c r="N12" s="168">
        <f t="shared" si="1"/>
        <v>12.31</v>
      </c>
      <c r="O12" s="168">
        <f t="shared" si="1"/>
        <v>0</v>
      </c>
      <c r="P12" s="168">
        <f t="shared" si="1"/>
        <v>0</v>
      </c>
      <c r="Q12" s="168">
        <f t="shared" si="1"/>
        <v>972.91</v>
      </c>
      <c r="R12" s="168">
        <f t="shared" si="1"/>
        <v>737.71</v>
      </c>
      <c r="S12" s="168">
        <f t="shared" si="1"/>
        <v>737.71</v>
      </c>
      <c r="T12" s="168">
        <f t="shared" si="1"/>
        <v>0</v>
      </c>
      <c r="U12" s="168">
        <f t="shared" si="1"/>
        <v>0</v>
      </c>
      <c r="V12" s="168">
        <f t="shared" si="1"/>
        <v>222.89</v>
      </c>
      <c r="W12" s="168">
        <f t="shared" si="1"/>
        <v>0</v>
      </c>
      <c r="X12" s="168">
        <f t="shared" si="1"/>
        <v>0</v>
      </c>
      <c r="Y12" s="168">
        <f t="shared" si="1"/>
        <v>34.74</v>
      </c>
      <c r="Z12" s="168">
        <f t="shared" si="1"/>
        <v>12.31</v>
      </c>
      <c r="AA12" s="168">
        <f t="shared" si="1"/>
        <v>51.3</v>
      </c>
      <c r="AB12" s="168">
        <f t="shared" si="1"/>
        <v>51.3</v>
      </c>
    </row>
    <row r="13" s="149" customFormat="1" ht="24" customHeight="1" spans="1:28">
      <c r="A13" s="168">
        <v>204</v>
      </c>
      <c r="B13" s="169"/>
      <c r="C13" s="169"/>
      <c r="D13" s="170" t="s">
        <v>147</v>
      </c>
      <c r="E13" s="168">
        <f>E14</f>
        <v>769.54</v>
      </c>
      <c r="F13" s="168">
        <f t="shared" ref="F13:AB13" si="2">F14</f>
        <v>545.86</v>
      </c>
      <c r="G13" s="168">
        <f t="shared" si="2"/>
        <v>545.86</v>
      </c>
      <c r="H13" s="168"/>
      <c r="I13" s="168"/>
      <c r="J13" s="168">
        <f t="shared" si="2"/>
        <v>222.89</v>
      </c>
      <c r="K13" s="168"/>
      <c r="L13" s="168"/>
      <c r="M13" s="168">
        <f t="shared" si="2"/>
        <v>34.74</v>
      </c>
      <c r="N13" s="168">
        <f t="shared" si="2"/>
        <v>0.79</v>
      </c>
      <c r="O13" s="168">
        <f t="shared" si="2"/>
        <v>0</v>
      </c>
      <c r="P13" s="168">
        <f t="shared" si="2"/>
        <v>0</v>
      </c>
      <c r="Q13" s="168">
        <f t="shared" si="2"/>
        <v>769.54</v>
      </c>
      <c r="R13" s="168">
        <f t="shared" si="2"/>
        <v>545.86</v>
      </c>
      <c r="S13" s="168">
        <f t="shared" si="2"/>
        <v>545.86</v>
      </c>
      <c r="T13" s="168">
        <f t="shared" si="2"/>
        <v>0</v>
      </c>
      <c r="U13" s="168">
        <f t="shared" si="2"/>
        <v>0</v>
      </c>
      <c r="V13" s="168">
        <f t="shared" si="2"/>
        <v>222.89</v>
      </c>
      <c r="W13" s="168">
        <f t="shared" si="2"/>
        <v>0</v>
      </c>
      <c r="X13" s="168">
        <f t="shared" si="2"/>
        <v>0</v>
      </c>
      <c r="Y13" s="168">
        <f t="shared" si="2"/>
        <v>34.74</v>
      </c>
      <c r="Z13" s="168">
        <f t="shared" si="2"/>
        <v>0.79</v>
      </c>
      <c r="AA13" s="168">
        <f t="shared" si="2"/>
        <v>51.3</v>
      </c>
      <c r="AB13" s="168">
        <f t="shared" si="2"/>
        <v>51.3</v>
      </c>
    </row>
    <row r="14" s="149" customFormat="1" ht="24" customHeight="1" spans="1:28">
      <c r="A14" s="168">
        <v>204</v>
      </c>
      <c r="B14" s="169" t="s">
        <v>148</v>
      </c>
      <c r="C14" s="169"/>
      <c r="D14" s="171" t="s">
        <v>149</v>
      </c>
      <c r="E14" s="168">
        <f>E15+E16+E17+E18</f>
        <v>769.54</v>
      </c>
      <c r="F14" s="168">
        <f t="shared" ref="F14:AB14" si="3">F15+F16+F17+F18</f>
        <v>545.86</v>
      </c>
      <c r="G14" s="168">
        <f t="shared" si="3"/>
        <v>545.86</v>
      </c>
      <c r="H14" s="168"/>
      <c r="I14" s="168"/>
      <c r="J14" s="168">
        <f t="shared" si="3"/>
        <v>222.89</v>
      </c>
      <c r="K14" s="168"/>
      <c r="L14" s="168"/>
      <c r="M14" s="168">
        <f t="shared" si="3"/>
        <v>34.74</v>
      </c>
      <c r="N14" s="168">
        <f t="shared" si="3"/>
        <v>0.79</v>
      </c>
      <c r="O14" s="168">
        <f t="shared" si="3"/>
        <v>0</v>
      </c>
      <c r="P14" s="168">
        <f t="shared" si="3"/>
        <v>0</v>
      </c>
      <c r="Q14" s="168">
        <f t="shared" si="3"/>
        <v>769.54</v>
      </c>
      <c r="R14" s="168">
        <f t="shared" si="3"/>
        <v>545.86</v>
      </c>
      <c r="S14" s="168">
        <f t="shared" si="3"/>
        <v>545.86</v>
      </c>
      <c r="T14" s="168">
        <f t="shared" si="3"/>
        <v>0</v>
      </c>
      <c r="U14" s="168">
        <f t="shared" si="3"/>
        <v>0</v>
      </c>
      <c r="V14" s="168">
        <f t="shared" si="3"/>
        <v>222.89</v>
      </c>
      <c r="W14" s="168">
        <f t="shared" si="3"/>
        <v>0</v>
      </c>
      <c r="X14" s="168">
        <f t="shared" si="3"/>
        <v>0</v>
      </c>
      <c r="Y14" s="168">
        <f t="shared" si="3"/>
        <v>34.74</v>
      </c>
      <c r="Z14" s="168">
        <f t="shared" si="3"/>
        <v>0.79</v>
      </c>
      <c r="AA14" s="168">
        <f t="shared" si="3"/>
        <v>51.3</v>
      </c>
      <c r="AB14" s="168">
        <f t="shared" si="3"/>
        <v>51.3</v>
      </c>
    </row>
    <row r="15" s="149" customFormat="1" ht="24" customHeight="1" spans="1:28">
      <c r="A15" s="168">
        <v>204</v>
      </c>
      <c r="B15" s="169" t="s">
        <v>148</v>
      </c>
      <c r="C15" s="169" t="s">
        <v>150</v>
      </c>
      <c r="D15" s="172" t="s">
        <v>151</v>
      </c>
      <c r="E15" s="168">
        <f>F15+J15+N15</f>
        <v>769.54</v>
      </c>
      <c r="F15" s="168">
        <v>545.86</v>
      </c>
      <c r="G15" s="168">
        <v>545.86</v>
      </c>
      <c r="H15" s="168"/>
      <c r="I15" s="168"/>
      <c r="J15" s="168">
        <v>222.89</v>
      </c>
      <c r="K15" s="168"/>
      <c r="L15" s="168"/>
      <c r="M15" s="168">
        <v>34.74</v>
      </c>
      <c r="N15" s="168">
        <v>0.79</v>
      </c>
      <c r="O15" s="168"/>
      <c r="P15" s="168"/>
      <c r="Q15" s="168">
        <f>R15+V15+Z15</f>
        <v>769.54</v>
      </c>
      <c r="R15" s="168">
        <v>545.86</v>
      </c>
      <c r="S15" s="168">
        <v>545.86</v>
      </c>
      <c r="T15" s="168"/>
      <c r="U15" s="168"/>
      <c r="V15" s="168">
        <v>222.89</v>
      </c>
      <c r="W15" s="168"/>
      <c r="X15" s="168"/>
      <c r="Y15" s="168">
        <v>34.74</v>
      </c>
      <c r="Z15" s="168">
        <v>0.79</v>
      </c>
      <c r="AA15" s="168"/>
      <c r="AB15" s="168"/>
    </row>
    <row r="16" s="149" customFormat="1" ht="24" customHeight="1" spans="1:28">
      <c r="A16" s="168">
        <v>204</v>
      </c>
      <c r="B16" s="169" t="s">
        <v>148</v>
      </c>
      <c r="C16" s="169" t="s">
        <v>152</v>
      </c>
      <c r="D16" s="173" t="s">
        <v>153</v>
      </c>
      <c r="E16" s="168">
        <f t="shared" ref="E16:E18" si="4">F16+J16+N16</f>
        <v>0</v>
      </c>
      <c r="F16" s="168"/>
      <c r="G16" s="168"/>
      <c r="H16" s="168"/>
      <c r="I16" s="168"/>
      <c r="J16" s="168"/>
      <c r="K16" s="168"/>
      <c r="L16" s="168"/>
      <c r="M16" s="168"/>
      <c r="N16" s="168"/>
      <c r="O16" s="168"/>
      <c r="P16" s="168"/>
      <c r="Q16" s="168"/>
      <c r="R16" s="168"/>
      <c r="S16" s="168"/>
      <c r="T16" s="168"/>
      <c r="U16" s="168"/>
      <c r="V16" s="168"/>
      <c r="W16" s="168"/>
      <c r="X16" s="168"/>
      <c r="Y16" s="168"/>
      <c r="Z16" s="168"/>
      <c r="AA16" s="168">
        <v>17.3</v>
      </c>
      <c r="AB16" s="168">
        <v>17.3</v>
      </c>
    </row>
    <row r="17" s="149" customFormat="1" ht="24" customHeight="1" spans="1:28">
      <c r="A17" s="168">
        <v>204</v>
      </c>
      <c r="B17" s="169" t="s">
        <v>148</v>
      </c>
      <c r="C17" s="169" t="s">
        <v>154</v>
      </c>
      <c r="D17" s="174" t="s">
        <v>155</v>
      </c>
      <c r="E17" s="168">
        <f t="shared" si="4"/>
        <v>0</v>
      </c>
      <c r="F17" s="168"/>
      <c r="G17" s="168"/>
      <c r="H17" s="168"/>
      <c r="I17" s="168"/>
      <c r="J17" s="168"/>
      <c r="K17" s="168"/>
      <c r="L17" s="168"/>
      <c r="M17" s="168"/>
      <c r="N17" s="168"/>
      <c r="O17" s="168"/>
      <c r="P17" s="168"/>
      <c r="Q17" s="168"/>
      <c r="R17" s="168"/>
      <c r="S17" s="168"/>
      <c r="T17" s="168"/>
      <c r="U17" s="168"/>
      <c r="V17" s="168"/>
      <c r="W17" s="168"/>
      <c r="X17" s="168"/>
      <c r="Y17" s="168"/>
      <c r="Z17" s="168"/>
      <c r="AA17" s="168">
        <v>24</v>
      </c>
      <c r="AB17" s="168">
        <v>24</v>
      </c>
    </row>
    <row r="18" s="149" customFormat="1" ht="24" customHeight="1" spans="1:28">
      <c r="A18" s="168">
        <v>204</v>
      </c>
      <c r="B18" s="169" t="s">
        <v>148</v>
      </c>
      <c r="C18" s="169" t="s">
        <v>156</v>
      </c>
      <c r="D18" s="175" t="s">
        <v>157</v>
      </c>
      <c r="E18" s="168">
        <f t="shared" si="4"/>
        <v>0</v>
      </c>
      <c r="F18" s="168"/>
      <c r="G18" s="168"/>
      <c r="H18" s="168"/>
      <c r="I18" s="168"/>
      <c r="J18" s="168"/>
      <c r="K18" s="168"/>
      <c r="L18" s="168"/>
      <c r="M18" s="168"/>
      <c r="N18" s="168"/>
      <c r="O18" s="168"/>
      <c r="P18" s="168"/>
      <c r="Q18" s="168"/>
      <c r="R18" s="168"/>
      <c r="S18" s="168"/>
      <c r="T18" s="168"/>
      <c r="U18" s="168"/>
      <c r="V18" s="168"/>
      <c r="W18" s="168"/>
      <c r="X18" s="168"/>
      <c r="Y18" s="168"/>
      <c r="Z18" s="168"/>
      <c r="AA18" s="168">
        <v>10</v>
      </c>
      <c r="AB18" s="168">
        <v>10</v>
      </c>
    </row>
    <row r="19" s="149" customFormat="1" ht="24" customHeight="1" spans="1:28">
      <c r="A19" s="168">
        <v>208</v>
      </c>
      <c r="B19" s="169"/>
      <c r="C19" s="169"/>
      <c r="D19" s="176" t="s">
        <v>158</v>
      </c>
      <c r="E19" s="168">
        <f>E20+E23</f>
        <v>84.32</v>
      </c>
      <c r="F19" s="168">
        <f t="shared" ref="F19:AB19" si="5">F20+F23</f>
        <v>72.8</v>
      </c>
      <c r="G19" s="168">
        <f t="shared" si="5"/>
        <v>72.8</v>
      </c>
      <c r="H19" s="168"/>
      <c r="I19" s="168"/>
      <c r="J19" s="168"/>
      <c r="K19" s="168"/>
      <c r="L19" s="168"/>
      <c r="M19" s="168"/>
      <c r="N19" s="168">
        <f t="shared" si="5"/>
        <v>11.52</v>
      </c>
      <c r="O19" s="168"/>
      <c r="P19" s="168"/>
      <c r="Q19" s="168">
        <f t="shared" si="5"/>
        <v>84.32</v>
      </c>
      <c r="R19" s="168">
        <v>72.8</v>
      </c>
      <c r="S19" s="168">
        <v>72.8</v>
      </c>
      <c r="T19" s="168"/>
      <c r="U19" s="168"/>
      <c r="V19" s="168"/>
      <c r="W19" s="168"/>
      <c r="X19" s="168"/>
      <c r="Y19" s="168"/>
      <c r="Z19" s="168">
        <f t="shared" si="5"/>
        <v>11.52</v>
      </c>
      <c r="AA19" s="168">
        <f t="shared" si="5"/>
        <v>0</v>
      </c>
      <c r="AB19" s="168">
        <f t="shared" si="5"/>
        <v>0</v>
      </c>
    </row>
    <row r="20" s="149" customFormat="1" ht="24" customHeight="1" spans="1:28">
      <c r="A20" s="168">
        <v>208</v>
      </c>
      <c r="B20" s="169" t="s">
        <v>154</v>
      </c>
      <c r="C20" s="169"/>
      <c r="D20" s="177" t="s">
        <v>159</v>
      </c>
      <c r="E20" s="168">
        <f>E21+E22</f>
        <v>81.92</v>
      </c>
      <c r="F20" s="168">
        <f t="shared" ref="F20:AB20" si="6">F21+F22</f>
        <v>70.4</v>
      </c>
      <c r="G20" s="168">
        <f t="shared" si="6"/>
        <v>70.4</v>
      </c>
      <c r="H20" s="168"/>
      <c r="I20" s="168"/>
      <c r="J20" s="168"/>
      <c r="K20" s="168"/>
      <c r="L20" s="168"/>
      <c r="M20" s="168"/>
      <c r="N20" s="168">
        <f t="shared" si="6"/>
        <v>11.52</v>
      </c>
      <c r="O20" s="168"/>
      <c r="P20" s="168"/>
      <c r="Q20" s="168">
        <f t="shared" si="6"/>
        <v>81.92</v>
      </c>
      <c r="R20" s="168">
        <v>70.4</v>
      </c>
      <c r="S20" s="168">
        <v>70.4</v>
      </c>
      <c r="T20" s="168"/>
      <c r="U20" s="168"/>
      <c r="V20" s="168"/>
      <c r="W20" s="168"/>
      <c r="X20" s="168"/>
      <c r="Y20" s="168"/>
      <c r="Z20" s="168">
        <f t="shared" si="6"/>
        <v>11.52</v>
      </c>
      <c r="AA20" s="168">
        <f t="shared" si="6"/>
        <v>0</v>
      </c>
      <c r="AB20" s="168">
        <f t="shared" si="6"/>
        <v>0</v>
      </c>
    </row>
    <row r="21" s="149" customFormat="1" ht="24" customHeight="1" spans="1:28">
      <c r="A21" s="168">
        <v>208</v>
      </c>
      <c r="B21" s="169" t="s">
        <v>154</v>
      </c>
      <c r="C21" s="169" t="s">
        <v>150</v>
      </c>
      <c r="D21" s="178" t="s">
        <v>160</v>
      </c>
      <c r="E21" s="168">
        <f t="shared" ref="E21:E26" si="7">F21+J21+N21</f>
        <v>11.52</v>
      </c>
      <c r="F21" s="168"/>
      <c r="G21" s="168"/>
      <c r="H21" s="168"/>
      <c r="I21" s="168"/>
      <c r="J21" s="168"/>
      <c r="K21" s="168"/>
      <c r="L21" s="168"/>
      <c r="M21" s="168"/>
      <c r="N21" s="168">
        <v>11.52</v>
      </c>
      <c r="O21" s="168"/>
      <c r="P21" s="168"/>
      <c r="Q21" s="168">
        <v>11.52</v>
      </c>
      <c r="R21" s="168"/>
      <c r="S21" s="168"/>
      <c r="T21" s="168"/>
      <c r="U21" s="168"/>
      <c r="V21" s="168"/>
      <c r="W21" s="168"/>
      <c r="X21" s="168"/>
      <c r="Y21" s="168"/>
      <c r="Z21" s="168">
        <v>11.52</v>
      </c>
      <c r="AA21" s="168"/>
      <c r="AB21" s="168"/>
    </row>
    <row r="22" s="149" customFormat="1" ht="24" customHeight="1" spans="1:28">
      <c r="A22" s="168">
        <v>208</v>
      </c>
      <c r="B22" s="169" t="s">
        <v>154</v>
      </c>
      <c r="C22" s="169" t="s">
        <v>154</v>
      </c>
      <c r="D22" s="179" t="s">
        <v>161</v>
      </c>
      <c r="E22" s="168">
        <f t="shared" si="7"/>
        <v>70.4</v>
      </c>
      <c r="F22" s="168">
        <v>70.4</v>
      </c>
      <c r="G22" s="168">
        <v>70.4</v>
      </c>
      <c r="H22" s="168"/>
      <c r="I22" s="168"/>
      <c r="J22" s="168"/>
      <c r="K22" s="168"/>
      <c r="L22" s="168"/>
      <c r="M22" s="168"/>
      <c r="N22" s="168"/>
      <c r="O22" s="168"/>
      <c r="P22" s="168"/>
      <c r="Q22" s="168">
        <v>70.4</v>
      </c>
      <c r="R22" s="168">
        <v>70.4</v>
      </c>
      <c r="S22" s="168">
        <v>70.4</v>
      </c>
      <c r="T22" s="168"/>
      <c r="U22" s="168"/>
      <c r="V22" s="168"/>
      <c r="W22" s="168"/>
      <c r="X22" s="168"/>
      <c r="Y22" s="168"/>
      <c r="Z22" s="168"/>
      <c r="AA22" s="168"/>
      <c r="AB22" s="168"/>
    </row>
    <row r="23" s="149" customFormat="1" ht="24" customHeight="1" spans="1:28">
      <c r="A23" s="168">
        <v>208</v>
      </c>
      <c r="B23" s="169" t="s">
        <v>144</v>
      </c>
      <c r="C23" s="169"/>
      <c r="D23" s="180" t="s">
        <v>162</v>
      </c>
      <c r="E23" s="168">
        <f>E24+E25+E26</f>
        <v>2.4</v>
      </c>
      <c r="F23" s="168">
        <f t="shared" ref="F23:AB23" si="8">F24+F25+F26</f>
        <v>2.4</v>
      </c>
      <c r="G23" s="168">
        <f t="shared" si="8"/>
        <v>2.4</v>
      </c>
      <c r="H23" s="168"/>
      <c r="I23" s="168"/>
      <c r="J23" s="168"/>
      <c r="K23" s="168"/>
      <c r="L23" s="168"/>
      <c r="M23" s="168"/>
      <c r="N23" s="168"/>
      <c r="O23" s="168"/>
      <c r="P23" s="168"/>
      <c r="Q23" s="168">
        <f t="shared" si="8"/>
        <v>2.4</v>
      </c>
      <c r="R23" s="168">
        <v>2.4</v>
      </c>
      <c r="S23" s="168">
        <v>2.4</v>
      </c>
      <c r="T23" s="168">
        <f t="shared" si="8"/>
        <v>0</v>
      </c>
      <c r="U23" s="168">
        <f t="shared" si="8"/>
        <v>0</v>
      </c>
      <c r="V23" s="168">
        <f t="shared" si="8"/>
        <v>0</v>
      </c>
      <c r="W23" s="168">
        <f t="shared" si="8"/>
        <v>0</v>
      </c>
      <c r="X23" s="168">
        <f t="shared" si="8"/>
        <v>0</v>
      </c>
      <c r="Y23" s="168">
        <f t="shared" si="8"/>
        <v>0</v>
      </c>
      <c r="Z23" s="168">
        <f t="shared" si="8"/>
        <v>0</v>
      </c>
      <c r="AA23" s="168">
        <f t="shared" si="8"/>
        <v>0</v>
      </c>
      <c r="AB23" s="168">
        <f t="shared" si="8"/>
        <v>0</v>
      </c>
    </row>
    <row r="24" s="149" customFormat="1" ht="24" customHeight="1" spans="1:28">
      <c r="A24" s="168">
        <v>208</v>
      </c>
      <c r="B24" s="169" t="s">
        <v>144</v>
      </c>
      <c r="C24" s="169" t="s">
        <v>150</v>
      </c>
      <c r="D24" s="181" t="s">
        <v>163</v>
      </c>
      <c r="E24" s="168">
        <f t="shared" si="7"/>
        <v>0.11</v>
      </c>
      <c r="F24" s="168">
        <v>0.11</v>
      </c>
      <c r="G24" s="168">
        <v>0.11</v>
      </c>
      <c r="H24" s="168"/>
      <c r="I24" s="168"/>
      <c r="J24" s="168"/>
      <c r="K24" s="168"/>
      <c r="L24" s="168"/>
      <c r="M24" s="168"/>
      <c r="N24" s="168"/>
      <c r="O24" s="168"/>
      <c r="P24" s="168"/>
      <c r="Q24" s="168">
        <v>0.11</v>
      </c>
      <c r="R24" s="168">
        <v>0.11</v>
      </c>
      <c r="S24" s="168">
        <v>0.11</v>
      </c>
      <c r="T24" s="168"/>
      <c r="U24" s="168"/>
      <c r="V24" s="168"/>
      <c r="W24" s="168"/>
      <c r="X24" s="168"/>
      <c r="Y24" s="168"/>
      <c r="Z24" s="168"/>
      <c r="AA24" s="168"/>
      <c r="AB24" s="168"/>
    </row>
    <row r="25" s="149" customFormat="1" ht="24" customHeight="1" spans="1:28">
      <c r="A25" s="168">
        <v>208</v>
      </c>
      <c r="B25" s="169" t="s">
        <v>144</v>
      </c>
      <c r="C25" s="169" t="s">
        <v>164</v>
      </c>
      <c r="D25" s="182" t="s">
        <v>165</v>
      </c>
      <c r="E25" s="168">
        <f t="shared" si="7"/>
        <v>1.23</v>
      </c>
      <c r="F25" s="168">
        <v>1.23</v>
      </c>
      <c r="G25" s="168">
        <v>1.23</v>
      </c>
      <c r="H25" s="168"/>
      <c r="I25" s="168"/>
      <c r="J25" s="168"/>
      <c r="K25" s="168"/>
      <c r="L25" s="168"/>
      <c r="M25" s="168"/>
      <c r="N25" s="168"/>
      <c r="O25" s="168"/>
      <c r="P25" s="168"/>
      <c r="Q25" s="168">
        <v>1.23</v>
      </c>
      <c r="R25" s="168">
        <v>1.23</v>
      </c>
      <c r="S25" s="168">
        <v>1.23</v>
      </c>
      <c r="T25" s="168"/>
      <c r="U25" s="168"/>
      <c r="V25" s="168"/>
      <c r="W25" s="168"/>
      <c r="X25" s="168"/>
      <c r="Y25" s="168"/>
      <c r="Z25" s="168"/>
      <c r="AA25" s="168"/>
      <c r="AB25" s="168"/>
    </row>
    <row r="26" s="149" customFormat="1" ht="24" customHeight="1" spans="1:28">
      <c r="A26" s="168">
        <v>208</v>
      </c>
      <c r="B26" s="169" t="s">
        <v>144</v>
      </c>
      <c r="C26" s="169" t="s">
        <v>166</v>
      </c>
      <c r="D26" s="183" t="s">
        <v>167</v>
      </c>
      <c r="E26" s="168">
        <f t="shared" si="7"/>
        <v>1.06</v>
      </c>
      <c r="F26" s="168">
        <v>1.06</v>
      </c>
      <c r="G26" s="168">
        <v>1.06</v>
      </c>
      <c r="H26" s="168"/>
      <c r="I26" s="168"/>
      <c r="J26" s="168"/>
      <c r="K26" s="168"/>
      <c r="L26" s="168"/>
      <c r="M26" s="168"/>
      <c r="N26" s="168"/>
      <c r="O26" s="168"/>
      <c r="P26" s="168"/>
      <c r="Q26" s="168">
        <v>1.06</v>
      </c>
      <c r="R26" s="168">
        <v>1.06</v>
      </c>
      <c r="S26" s="168">
        <v>1.06</v>
      </c>
      <c r="T26" s="168"/>
      <c r="U26" s="168"/>
      <c r="V26" s="168"/>
      <c r="W26" s="168"/>
      <c r="X26" s="168"/>
      <c r="Y26" s="168"/>
      <c r="Z26" s="168"/>
      <c r="AA26" s="168"/>
      <c r="AB26" s="168"/>
    </row>
    <row r="27" s="149" customFormat="1" ht="24" customHeight="1" spans="1:28">
      <c r="A27" s="168">
        <v>210</v>
      </c>
      <c r="B27" s="169"/>
      <c r="C27" s="169"/>
      <c r="D27" s="184" t="s">
        <v>168</v>
      </c>
      <c r="E27" s="168">
        <f t="shared" ref="E27:E32" si="9">E28</f>
        <v>49.56</v>
      </c>
      <c r="F27" s="168">
        <f t="shared" ref="F27:AB27" si="10">F28</f>
        <v>49.56</v>
      </c>
      <c r="G27" s="168">
        <f t="shared" si="10"/>
        <v>49.56</v>
      </c>
      <c r="H27" s="168"/>
      <c r="I27" s="168"/>
      <c r="J27" s="168"/>
      <c r="K27" s="168"/>
      <c r="L27" s="168"/>
      <c r="M27" s="168"/>
      <c r="N27" s="168"/>
      <c r="O27" s="168"/>
      <c r="P27" s="168"/>
      <c r="Q27" s="168">
        <f t="shared" si="10"/>
        <v>49.56</v>
      </c>
      <c r="R27" s="168">
        <v>49.56</v>
      </c>
      <c r="S27" s="168">
        <v>49.56</v>
      </c>
      <c r="T27" s="168">
        <f t="shared" si="10"/>
        <v>0</v>
      </c>
      <c r="U27" s="168">
        <f t="shared" si="10"/>
        <v>0</v>
      </c>
      <c r="V27" s="168">
        <f t="shared" si="10"/>
        <v>0</v>
      </c>
      <c r="W27" s="168">
        <f t="shared" si="10"/>
        <v>0</v>
      </c>
      <c r="X27" s="168">
        <f t="shared" si="10"/>
        <v>0</v>
      </c>
      <c r="Y27" s="168">
        <f t="shared" si="10"/>
        <v>0</v>
      </c>
      <c r="Z27" s="168">
        <f t="shared" si="10"/>
        <v>0</v>
      </c>
      <c r="AA27" s="168">
        <f t="shared" si="10"/>
        <v>0</v>
      </c>
      <c r="AB27" s="168">
        <f t="shared" si="10"/>
        <v>0</v>
      </c>
    </row>
    <row r="28" s="149" customFormat="1" ht="24" customHeight="1" spans="1:28">
      <c r="A28" s="168">
        <v>210</v>
      </c>
      <c r="B28" s="169" t="s">
        <v>128</v>
      </c>
      <c r="C28" s="169"/>
      <c r="D28" s="185" t="s">
        <v>169</v>
      </c>
      <c r="E28" s="168">
        <f>E29+E30</f>
        <v>49.56</v>
      </c>
      <c r="F28" s="168">
        <f t="shared" ref="F28:AB28" si="11">F29+F30</f>
        <v>49.56</v>
      </c>
      <c r="G28" s="168">
        <f t="shared" si="11"/>
        <v>49.56</v>
      </c>
      <c r="H28" s="168"/>
      <c r="I28" s="168"/>
      <c r="J28" s="168"/>
      <c r="K28" s="168"/>
      <c r="L28" s="168"/>
      <c r="M28" s="168"/>
      <c r="N28" s="168"/>
      <c r="O28" s="168"/>
      <c r="P28" s="168"/>
      <c r="Q28" s="168">
        <f t="shared" si="11"/>
        <v>49.56</v>
      </c>
      <c r="R28" s="168">
        <v>49.56</v>
      </c>
      <c r="S28" s="168">
        <v>49.56</v>
      </c>
      <c r="T28" s="168">
        <f t="shared" si="11"/>
        <v>0</v>
      </c>
      <c r="U28" s="168">
        <f t="shared" si="11"/>
        <v>0</v>
      </c>
      <c r="V28" s="168">
        <f t="shared" si="11"/>
        <v>0</v>
      </c>
      <c r="W28" s="168">
        <f t="shared" si="11"/>
        <v>0</v>
      </c>
      <c r="X28" s="168">
        <f t="shared" si="11"/>
        <v>0</v>
      </c>
      <c r="Y28" s="168">
        <f t="shared" si="11"/>
        <v>0</v>
      </c>
      <c r="Z28" s="168">
        <f t="shared" si="11"/>
        <v>0</v>
      </c>
      <c r="AA28" s="168">
        <f t="shared" si="11"/>
        <v>0</v>
      </c>
      <c r="AB28" s="168">
        <f t="shared" si="11"/>
        <v>0</v>
      </c>
    </row>
    <row r="29" s="149" customFormat="1" ht="24" customHeight="1" spans="1:28">
      <c r="A29" s="168">
        <v>210</v>
      </c>
      <c r="B29" s="169" t="s">
        <v>128</v>
      </c>
      <c r="C29" s="169" t="s">
        <v>150</v>
      </c>
      <c r="D29" s="186" t="s">
        <v>170</v>
      </c>
      <c r="E29" s="168">
        <f t="shared" ref="E29:E30" si="12">F29+J29+N29</f>
        <v>29.4</v>
      </c>
      <c r="F29" s="168">
        <v>29.4</v>
      </c>
      <c r="G29" s="168">
        <v>29.4</v>
      </c>
      <c r="H29" s="168"/>
      <c r="I29" s="168"/>
      <c r="J29" s="168"/>
      <c r="K29" s="168"/>
      <c r="L29" s="168"/>
      <c r="M29" s="168"/>
      <c r="N29" s="168"/>
      <c r="O29" s="168"/>
      <c r="P29" s="168"/>
      <c r="Q29" s="168">
        <v>29.4</v>
      </c>
      <c r="R29" s="168">
        <v>29.4</v>
      </c>
      <c r="S29" s="168">
        <v>29.4</v>
      </c>
      <c r="T29" s="168"/>
      <c r="U29" s="168"/>
      <c r="V29" s="168"/>
      <c r="W29" s="168"/>
      <c r="X29" s="168"/>
      <c r="Y29" s="168"/>
      <c r="Z29" s="168"/>
      <c r="AA29" s="168"/>
      <c r="AB29" s="168"/>
    </row>
    <row r="30" s="149" customFormat="1" ht="24" customHeight="1" spans="1:28">
      <c r="A30" s="168">
        <v>210</v>
      </c>
      <c r="B30" s="169" t="s">
        <v>128</v>
      </c>
      <c r="C30" s="169" t="s">
        <v>166</v>
      </c>
      <c r="D30" s="187" t="s">
        <v>171</v>
      </c>
      <c r="E30" s="168">
        <f t="shared" si="12"/>
        <v>20.16</v>
      </c>
      <c r="F30" s="168">
        <v>20.16</v>
      </c>
      <c r="G30" s="168">
        <v>20.16</v>
      </c>
      <c r="H30" s="168"/>
      <c r="I30" s="168"/>
      <c r="J30" s="168"/>
      <c r="K30" s="168"/>
      <c r="L30" s="168"/>
      <c r="M30" s="168"/>
      <c r="N30" s="168"/>
      <c r="O30" s="168"/>
      <c r="P30" s="168"/>
      <c r="Q30" s="168">
        <v>20.16</v>
      </c>
      <c r="R30" s="168">
        <v>20.16</v>
      </c>
      <c r="S30" s="168">
        <v>20.16</v>
      </c>
      <c r="T30" s="168"/>
      <c r="U30" s="168"/>
      <c r="V30" s="168"/>
      <c r="W30" s="168"/>
      <c r="X30" s="168"/>
      <c r="Y30" s="168"/>
      <c r="Z30" s="168"/>
      <c r="AA30" s="168"/>
      <c r="AB30" s="168"/>
    </row>
    <row r="31" s="149" customFormat="1" ht="24" customHeight="1" spans="1:28">
      <c r="A31" s="168">
        <v>221</v>
      </c>
      <c r="B31" s="169"/>
      <c r="C31" s="169"/>
      <c r="D31" s="188" t="s">
        <v>172</v>
      </c>
      <c r="E31" s="168">
        <f t="shared" si="9"/>
        <v>69.49</v>
      </c>
      <c r="F31" s="168">
        <f t="shared" ref="F31:AB32" si="13">F32</f>
        <v>69.49</v>
      </c>
      <c r="G31" s="168">
        <f t="shared" si="13"/>
        <v>69.49</v>
      </c>
      <c r="H31" s="168"/>
      <c r="I31" s="168"/>
      <c r="J31" s="168"/>
      <c r="K31" s="168"/>
      <c r="L31" s="168"/>
      <c r="M31" s="168"/>
      <c r="N31" s="168"/>
      <c r="O31" s="168"/>
      <c r="P31" s="168"/>
      <c r="Q31" s="168">
        <f t="shared" si="13"/>
        <v>69.49</v>
      </c>
      <c r="R31" s="168">
        <v>69.49</v>
      </c>
      <c r="S31" s="168">
        <v>69.49</v>
      </c>
      <c r="T31" s="168">
        <f t="shared" si="13"/>
        <v>0</v>
      </c>
      <c r="U31" s="168">
        <f t="shared" si="13"/>
        <v>0</v>
      </c>
      <c r="V31" s="168">
        <f t="shared" si="13"/>
        <v>0</v>
      </c>
      <c r="W31" s="168">
        <f t="shared" si="13"/>
        <v>0</v>
      </c>
      <c r="X31" s="168">
        <f t="shared" si="13"/>
        <v>0</v>
      </c>
      <c r="Y31" s="168">
        <f t="shared" si="13"/>
        <v>0</v>
      </c>
      <c r="Z31" s="168">
        <f t="shared" si="13"/>
        <v>0</v>
      </c>
      <c r="AA31" s="168">
        <f t="shared" si="13"/>
        <v>0</v>
      </c>
      <c r="AB31" s="168">
        <f t="shared" si="13"/>
        <v>0</v>
      </c>
    </row>
    <row r="32" s="149" customFormat="1" ht="24" customHeight="1" spans="1:28">
      <c r="A32" s="168">
        <v>221</v>
      </c>
      <c r="B32" s="169" t="s">
        <v>164</v>
      </c>
      <c r="C32" s="169"/>
      <c r="D32" s="189" t="s">
        <v>173</v>
      </c>
      <c r="E32" s="168">
        <f t="shared" si="9"/>
        <v>69.49</v>
      </c>
      <c r="F32" s="168">
        <f t="shared" si="13"/>
        <v>69.49</v>
      </c>
      <c r="G32" s="168">
        <f t="shared" si="13"/>
        <v>69.49</v>
      </c>
      <c r="H32" s="168"/>
      <c r="I32" s="168"/>
      <c r="J32" s="168"/>
      <c r="K32" s="168"/>
      <c r="L32" s="168"/>
      <c r="M32" s="168"/>
      <c r="N32" s="168"/>
      <c r="O32" s="168"/>
      <c r="P32" s="168"/>
      <c r="Q32" s="168">
        <f t="shared" si="13"/>
        <v>69.49</v>
      </c>
      <c r="R32" s="168">
        <v>69.49</v>
      </c>
      <c r="S32" s="168">
        <v>69.49</v>
      </c>
      <c r="T32" s="168">
        <f t="shared" si="13"/>
        <v>0</v>
      </c>
      <c r="U32" s="168">
        <f t="shared" si="13"/>
        <v>0</v>
      </c>
      <c r="V32" s="168">
        <f t="shared" si="13"/>
        <v>0</v>
      </c>
      <c r="W32" s="168">
        <f t="shared" si="13"/>
        <v>0</v>
      </c>
      <c r="X32" s="168">
        <f t="shared" si="13"/>
        <v>0</v>
      </c>
      <c r="Y32" s="168">
        <f t="shared" si="13"/>
        <v>0</v>
      </c>
      <c r="Z32" s="168">
        <f t="shared" si="13"/>
        <v>0</v>
      </c>
      <c r="AA32" s="168">
        <f t="shared" si="13"/>
        <v>0</v>
      </c>
      <c r="AB32" s="168">
        <f t="shared" si="13"/>
        <v>0</v>
      </c>
    </row>
    <row r="33" s="149" customFormat="1" ht="24" customHeight="1" spans="1:28">
      <c r="A33" s="168">
        <v>221</v>
      </c>
      <c r="B33" s="169" t="s">
        <v>164</v>
      </c>
      <c r="C33" s="169" t="s">
        <v>150</v>
      </c>
      <c r="D33" s="190" t="s">
        <v>174</v>
      </c>
      <c r="E33" s="168">
        <f t="shared" ref="E33" si="14">F33+J33+N33</f>
        <v>69.49</v>
      </c>
      <c r="F33" s="168">
        <v>69.49</v>
      </c>
      <c r="G33" s="168">
        <v>69.49</v>
      </c>
      <c r="H33" s="168"/>
      <c r="I33" s="168"/>
      <c r="J33" s="168"/>
      <c r="K33" s="168"/>
      <c r="L33" s="168"/>
      <c r="M33" s="168"/>
      <c r="N33" s="168"/>
      <c r="O33" s="168"/>
      <c r="P33" s="168"/>
      <c r="Q33" s="168">
        <v>69.49</v>
      </c>
      <c r="R33" s="168">
        <v>69.49</v>
      </c>
      <c r="S33" s="168">
        <v>69.49</v>
      </c>
      <c r="T33" s="168"/>
      <c r="U33" s="168"/>
      <c r="V33" s="168"/>
      <c r="W33" s="168"/>
      <c r="X33" s="168"/>
      <c r="Y33" s="168"/>
      <c r="Z33" s="168"/>
      <c r="AA33" s="168"/>
      <c r="AB33" s="168"/>
    </row>
  </sheetData>
  <mergeCells count="36">
    <mergeCell ref="A2:AB2"/>
    <mergeCell ref="E5:Z5"/>
    <mergeCell ref="E6:N6"/>
    <mergeCell ref="Q6:Z6"/>
    <mergeCell ref="F7:I7"/>
    <mergeCell ref="J7:M7"/>
    <mergeCell ref="R7:U7"/>
    <mergeCell ref="V7:Y7"/>
    <mergeCell ref="G8:H8"/>
    <mergeCell ref="S8:T8"/>
    <mergeCell ref="A8:A9"/>
    <mergeCell ref="B8:B9"/>
    <mergeCell ref="C8:C9"/>
    <mergeCell ref="D5:D9"/>
    <mergeCell ref="E7:E9"/>
    <mergeCell ref="F8:F9"/>
    <mergeCell ref="I8:I9"/>
    <mergeCell ref="J8:J9"/>
    <mergeCell ref="K8:K9"/>
    <mergeCell ref="L8:L9"/>
    <mergeCell ref="M8:M9"/>
    <mergeCell ref="N7:N9"/>
    <mergeCell ref="O6:O9"/>
    <mergeCell ref="P6:P9"/>
    <mergeCell ref="Q7:Q9"/>
    <mergeCell ref="R8:R9"/>
    <mergeCell ref="U8:U9"/>
    <mergeCell ref="V8:V9"/>
    <mergeCell ref="W8:W9"/>
    <mergeCell ref="X8:X9"/>
    <mergeCell ref="Y8:Y9"/>
    <mergeCell ref="Z7:Z9"/>
    <mergeCell ref="AA7:AA9"/>
    <mergeCell ref="AB7:AB9"/>
    <mergeCell ref="A5:C7"/>
    <mergeCell ref="AA5:AB6"/>
  </mergeCells>
  <pageMargins left="0.751388888888889" right="0.357638888888889" top="0.802777777777778" bottom="0.605555555555556" header="0.511805555555556" footer="0.313888888888889"/>
  <pageSetup paperSize="9" scale="67"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S63"/>
  <sheetViews>
    <sheetView workbookViewId="0">
      <selection activeCell="I8" sqref="I8"/>
    </sheetView>
  </sheetViews>
  <sheetFormatPr defaultColWidth="9" defaultRowHeight="13.5"/>
  <cols>
    <col min="1" max="1" width="6" customWidth="1"/>
    <col min="2" max="2" width="6.5" customWidth="1"/>
    <col min="3" max="3" width="26" customWidth="1"/>
    <col min="4" max="4" width="10.875" customWidth="1"/>
    <col min="5" max="5" width="9.5" customWidth="1"/>
    <col min="6" max="7" width="9.25" customWidth="1"/>
    <col min="8" max="8" width="5.5" customWidth="1"/>
    <col min="9" max="9" width="5.25" customWidth="1"/>
    <col min="10" max="10" width="5.875" customWidth="1"/>
    <col min="11" max="11" width="6.25" customWidth="1"/>
    <col min="12" max="12" width="7.5" customWidth="1"/>
    <col min="13" max="13" width="4.625" customWidth="1"/>
    <col min="14" max="14" width="5.375" customWidth="1"/>
    <col min="15" max="15" width="5.625" customWidth="1"/>
    <col min="16" max="16" width="4.75" customWidth="1"/>
    <col min="17" max="17" width="6.125" customWidth="1"/>
    <col min="18" max="18" width="8.125" customWidth="1"/>
    <col min="19" max="19" width="5.125" customWidth="1"/>
  </cols>
  <sheetData>
    <row r="1" ht="15" customHeight="1" spans="1:18">
      <c r="A1" s="114" t="s">
        <v>175</v>
      </c>
      <c r="B1" s="114"/>
      <c r="C1" s="115"/>
      <c r="D1" s="116"/>
      <c r="E1" s="116"/>
      <c r="F1" s="116"/>
      <c r="G1" s="116"/>
      <c r="H1" s="116"/>
      <c r="I1" s="116"/>
      <c r="J1" s="116"/>
      <c r="K1" s="116"/>
      <c r="L1" s="116"/>
      <c r="M1" s="116"/>
      <c r="N1" s="116"/>
      <c r="O1" s="116"/>
      <c r="P1" s="116"/>
      <c r="Q1" s="116"/>
      <c r="R1" s="116"/>
    </row>
    <row r="2" ht="33.95" customHeight="1" spans="1:19">
      <c r="A2" s="3" t="s">
        <v>176</v>
      </c>
      <c r="B2" s="3"/>
      <c r="C2" s="3"/>
      <c r="D2" s="3"/>
      <c r="E2" s="3"/>
      <c r="F2" s="3"/>
      <c r="G2" s="3"/>
      <c r="H2" s="3"/>
      <c r="I2" s="3"/>
      <c r="J2" s="3"/>
      <c r="K2" s="3"/>
      <c r="L2" s="3"/>
      <c r="M2" s="3"/>
      <c r="N2" s="3"/>
      <c r="O2" s="3"/>
      <c r="P2" s="3"/>
      <c r="Q2" s="3"/>
      <c r="R2" s="3"/>
      <c r="S2" s="3"/>
    </row>
    <row r="3" ht="20.1" customHeight="1" spans="1:19">
      <c r="A3" s="117" t="s">
        <v>2</v>
      </c>
      <c r="B3" s="115"/>
      <c r="C3" s="115"/>
      <c r="D3" s="116"/>
      <c r="E3" s="116"/>
      <c r="F3" s="116"/>
      <c r="G3" s="116"/>
      <c r="H3" s="116"/>
      <c r="I3" s="116"/>
      <c r="J3" s="116"/>
      <c r="K3" s="116"/>
      <c r="L3" s="116"/>
      <c r="M3" s="116"/>
      <c r="N3" s="116"/>
      <c r="O3" s="116"/>
      <c r="P3" s="116"/>
      <c r="Q3" s="116"/>
      <c r="R3" s="114" t="s">
        <v>43</v>
      </c>
      <c r="S3" s="114"/>
    </row>
    <row r="4" ht="48" customHeight="1" spans="1:19">
      <c r="A4" s="118" t="s">
        <v>177</v>
      </c>
      <c r="B4" s="119"/>
      <c r="C4" s="118" t="s">
        <v>178</v>
      </c>
      <c r="D4" s="8" t="s">
        <v>179</v>
      </c>
      <c r="E4" s="8"/>
      <c r="F4" s="8"/>
      <c r="G4" s="8"/>
      <c r="H4" s="8"/>
      <c r="I4" s="8"/>
      <c r="J4" s="8"/>
      <c r="K4" s="8"/>
      <c r="L4" s="8"/>
      <c r="M4" s="8"/>
      <c r="N4" s="8"/>
      <c r="O4" s="8"/>
      <c r="P4" s="8"/>
      <c r="Q4" s="8"/>
      <c r="R4" s="8"/>
      <c r="S4" s="8"/>
    </row>
    <row r="5" ht="20.1" customHeight="1" spans="1:19">
      <c r="A5" s="120"/>
      <c r="B5" s="121"/>
      <c r="C5" s="122"/>
      <c r="D5" s="123" t="s">
        <v>180</v>
      </c>
      <c r="E5" s="96" t="s">
        <v>181</v>
      </c>
      <c r="F5" s="97"/>
      <c r="G5" s="97"/>
      <c r="H5" s="97"/>
      <c r="I5" s="97"/>
      <c r="J5" s="97"/>
      <c r="K5" s="97"/>
      <c r="L5" s="97"/>
      <c r="M5" s="97"/>
      <c r="N5" s="97"/>
      <c r="O5" s="99"/>
      <c r="P5" s="142" t="s">
        <v>182</v>
      </c>
      <c r="Q5" s="145"/>
      <c r="R5" s="145"/>
      <c r="S5" s="146"/>
    </row>
    <row r="6" ht="20.1" customHeight="1" spans="1:19">
      <c r="A6" s="124" t="s">
        <v>109</v>
      </c>
      <c r="B6" s="124" t="s">
        <v>110</v>
      </c>
      <c r="C6" s="122"/>
      <c r="D6" s="125"/>
      <c r="E6" s="7" t="s">
        <v>103</v>
      </c>
      <c r="F6" s="126" t="s">
        <v>183</v>
      </c>
      <c r="G6" s="127"/>
      <c r="H6" s="127"/>
      <c r="I6" s="127"/>
      <c r="J6" s="127"/>
      <c r="K6" s="127"/>
      <c r="L6" s="127"/>
      <c r="M6" s="143"/>
      <c r="N6" s="6" t="s">
        <v>184</v>
      </c>
      <c r="O6" s="6" t="s">
        <v>185</v>
      </c>
      <c r="P6" s="144"/>
      <c r="Q6" s="147"/>
      <c r="R6" s="147"/>
      <c r="S6" s="148"/>
    </row>
    <row r="7" ht="66.95" customHeight="1" spans="1:19">
      <c r="A7" s="128"/>
      <c r="B7" s="128"/>
      <c r="C7" s="120"/>
      <c r="D7" s="129"/>
      <c r="E7" s="11"/>
      <c r="F7" s="6" t="s">
        <v>107</v>
      </c>
      <c r="G7" s="6" t="s">
        <v>186</v>
      </c>
      <c r="H7" s="6" t="s">
        <v>187</v>
      </c>
      <c r="I7" s="6" t="s">
        <v>188</v>
      </c>
      <c r="J7" s="6" t="s">
        <v>189</v>
      </c>
      <c r="K7" s="6" t="s">
        <v>190</v>
      </c>
      <c r="L7" s="6" t="s">
        <v>191</v>
      </c>
      <c r="M7" s="6" t="s">
        <v>192</v>
      </c>
      <c r="N7" s="6"/>
      <c r="O7" s="6"/>
      <c r="P7" s="6" t="s">
        <v>107</v>
      </c>
      <c r="Q7" s="6" t="s">
        <v>193</v>
      </c>
      <c r="R7" s="6" t="s">
        <v>194</v>
      </c>
      <c r="S7" s="6" t="s">
        <v>195</v>
      </c>
    </row>
    <row r="8" ht="20.1" customHeight="1" spans="1:19">
      <c r="A8" s="130">
        <v>1</v>
      </c>
      <c r="B8" s="130">
        <v>2</v>
      </c>
      <c r="C8" s="131">
        <v>3</v>
      </c>
      <c r="D8" s="130">
        <v>4</v>
      </c>
      <c r="E8" s="130">
        <v>5</v>
      </c>
      <c r="F8" s="130">
        <v>6</v>
      </c>
      <c r="G8" s="130">
        <v>7</v>
      </c>
      <c r="H8" s="131">
        <v>8</v>
      </c>
      <c r="I8" s="130">
        <v>9</v>
      </c>
      <c r="J8" s="130">
        <v>10</v>
      </c>
      <c r="K8" s="130">
        <v>11</v>
      </c>
      <c r="L8" s="130">
        <v>12</v>
      </c>
      <c r="M8" s="131">
        <v>13</v>
      </c>
      <c r="N8" s="130">
        <v>14</v>
      </c>
      <c r="O8" s="130">
        <v>15</v>
      </c>
      <c r="P8" s="130">
        <v>16</v>
      </c>
      <c r="Q8" s="130">
        <v>17</v>
      </c>
      <c r="R8" s="131">
        <v>18</v>
      </c>
      <c r="S8" s="130">
        <v>19</v>
      </c>
    </row>
    <row r="9" ht="20.1" customHeight="1" spans="1:19">
      <c r="A9" s="132" t="s">
        <v>196</v>
      </c>
      <c r="B9" s="133"/>
      <c r="C9" s="134"/>
      <c r="D9" s="135">
        <f t="shared" ref="D9:G9" si="0">D10+D24+D52</f>
        <v>972.91</v>
      </c>
      <c r="E9" s="135">
        <f t="shared" si="0"/>
        <v>972.91</v>
      </c>
      <c r="F9" s="135">
        <f t="shared" si="0"/>
        <v>972.91</v>
      </c>
      <c r="G9" s="135">
        <f t="shared" si="0"/>
        <v>972.91</v>
      </c>
      <c r="H9" s="135"/>
      <c r="I9" s="135"/>
      <c r="J9" s="135"/>
      <c r="K9" s="135"/>
      <c r="L9" s="135"/>
      <c r="M9" s="135"/>
      <c r="N9" s="135"/>
      <c r="O9" s="135"/>
      <c r="P9" s="135"/>
      <c r="Q9" s="135"/>
      <c r="R9" s="135"/>
      <c r="S9" s="135"/>
    </row>
    <row r="10" s="44" customFormat="1" ht="18" customHeight="1" spans="1:19">
      <c r="A10" s="136">
        <v>301</v>
      </c>
      <c r="B10" s="137" t="s">
        <v>197</v>
      </c>
      <c r="C10" s="138" t="s">
        <v>104</v>
      </c>
      <c r="D10" s="139">
        <f>SUM(D11:D23)</f>
        <v>737.71</v>
      </c>
      <c r="E10" s="139">
        <f t="shared" ref="E10:G10" si="1">SUM(E11:E23)</f>
        <v>737.71</v>
      </c>
      <c r="F10" s="139">
        <f t="shared" si="1"/>
        <v>737.71</v>
      </c>
      <c r="G10" s="139">
        <f t="shared" si="1"/>
        <v>737.71</v>
      </c>
      <c r="H10" s="139"/>
      <c r="I10" s="139"/>
      <c r="J10" s="139"/>
      <c r="K10" s="139"/>
      <c r="L10" s="139"/>
      <c r="M10" s="139"/>
      <c r="N10" s="139"/>
      <c r="O10" s="139"/>
      <c r="P10" s="139"/>
      <c r="Q10" s="139"/>
      <c r="R10" s="139"/>
      <c r="S10" s="139"/>
    </row>
    <row r="11" s="44" customFormat="1" ht="18" customHeight="1" spans="1:19">
      <c r="A11" s="140"/>
      <c r="B11" s="137" t="s">
        <v>198</v>
      </c>
      <c r="C11" s="141" t="s">
        <v>199</v>
      </c>
      <c r="D11" s="139">
        <v>145.53</v>
      </c>
      <c r="E11" s="139">
        <v>145.53</v>
      </c>
      <c r="F11" s="139">
        <v>145.53</v>
      </c>
      <c r="G11" s="139">
        <v>145.53</v>
      </c>
      <c r="H11" s="139"/>
      <c r="I11" s="139"/>
      <c r="J11" s="139"/>
      <c r="K11" s="139"/>
      <c r="L11" s="139"/>
      <c r="M11" s="139"/>
      <c r="N11" s="139"/>
      <c r="O11" s="139"/>
      <c r="P11" s="139"/>
      <c r="Q11" s="139"/>
      <c r="R11" s="139"/>
      <c r="S11" s="139"/>
    </row>
    <row r="12" s="44" customFormat="1" ht="18" customHeight="1" spans="1:19">
      <c r="A12" s="140"/>
      <c r="B12" s="137" t="s">
        <v>200</v>
      </c>
      <c r="C12" s="141" t="s">
        <v>201</v>
      </c>
      <c r="D12" s="139">
        <v>306.73</v>
      </c>
      <c r="E12" s="139">
        <v>306.73</v>
      </c>
      <c r="F12" s="139">
        <v>306.73</v>
      </c>
      <c r="G12" s="139">
        <v>306.73</v>
      </c>
      <c r="H12" s="139"/>
      <c r="I12" s="139"/>
      <c r="J12" s="139"/>
      <c r="K12" s="139"/>
      <c r="L12" s="139"/>
      <c r="M12" s="139"/>
      <c r="N12" s="139"/>
      <c r="O12" s="139"/>
      <c r="P12" s="139"/>
      <c r="Q12" s="139"/>
      <c r="R12" s="139"/>
      <c r="S12" s="139"/>
    </row>
    <row r="13" s="44" customFormat="1" ht="18" customHeight="1" spans="1:19">
      <c r="A13" s="140"/>
      <c r="B13" s="137" t="s">
        <v>202</v>
      </c>
      <c r="C13" s="141" t="s">
        <v>203</v>
      </c>
      <c r="D13" s="139">
        <v>93.6</v>
      </c>
      <c r="E13" s="139">
        <v>93.6</v>
      </c>
      <c r="F13" s="139">
        <v>93.6</v>
      </c>
      <c r="G13" s="139">
        <v>93.6</v>
      </c>
      <c r="H13" s="139"/>
      <c r="I13" s="139"/>
      <c r="J13" s="139"/>
      <c r="K13" s="139"/>
      <c r="L13" s="139"/>
      <c r="M13" s="139"/>
      <c r="N13" s="139"/>
      <c r="O13" s="139"/>
      <c r="P13" s="139"/>
      <c r="Q13" s="139"/>
      <c r="R13" s="139"/>
      <c r="S13" s="139"/>
    </row>
    <row r="14" s="44" customFormat="1" ht="18" customHeight="1" spans="1:19">
      <c r="A14" s="140"/>
      <c r="B14" s="137" t="s">
        <v>204</v>
      </c>
      <c r="C14" s="141" t="s">
        <v>205</v>
      </c>
      <c r="D14" s="139"/>
      <c r="E14" s="139"/>
      <c r="F14" s="139"/>
      <c r="G14" s="139"/>
      <c r="H14" s="139"/>
      <c r="I14" s="139"/>
      <c r="J14" s="139"/>
      <c r="K14" s="139"/>
      <c r="L14" s="139"/>
      <c r="M14" s="139"/>
      <c r="N14" s="139"/>
      <c r="O14" s="139"/>
      <c r="P14" s="139"/>
      <c r="Q14" s="139"/>
      <c r="R14" s="139"/>
      <c r="S14" s="139"/>
    </row>
    <row r="15" s="44" customFormat="1" ht="18" customHeight="1" spans="1:19">
      <c r="A15" s="140"/>
      <c r="B15" s="137" t="s">
        <v>206</v>
      </c>
      <c r="C15" s="141" t="s">
        <v>207</v>
      </c>
      <c r="D15" s="139"/>
      <c r="E15" s="139"/>
      <c r="F15" s="139"/>
      <c r="G15" s="139"/>
      <c r="H15" s="139"/>
      <c r="I15" s="139"/>
      <c r="J15" s="139"/>
      <c r="K15" s="139"/>
      <c r="L15" s="139"/>
      <c r="M15" s="139"/>
      <c r="N15" s="139"/>
      <c r="O15" s="139"/>
      <c r="P15" s="139"/>
      <c r="Q15" s="139"/>
      <c r="R15" s="139"/>
      <c r="S15" s="139"/>
    </row>
    <row r="16" s="44" customFormat="1" ht="18" customHeight="1" spans="1:19">
      <c r="A16" s="140"/>
      <c r="B16" s="137" t="s">
        <v>208</v>
      </c>
      <c r="C16" s="141" t="s">
        <v>209</v>
      </c>
      <c r="D16" s="139">
        <v>70.4</v>
      </c>
      <c r="E16" s="139">
        <v>70.4</v>
      </c>
      <c r="F16" s="139">
        <v>70.4</v>
      </c>
      <c r="G16" s="139">
        <v>70.4</v>
      </c>
      <c r="H16" s="139"/>
      <c r="I16" s="139"/>
      <c r="J16" s="139"/>
      <c r="K16" s="139"/>
      <c r="L16" s="139"/>
      <c r="M16" s="139"/>
      <c r="N16" s="139"/>
      <c r="O16" s="139"/>
      <c r="P16" s="139"/>
      <c r="Q16" s="139"/>
      <c r="R16" s="139"/>
      <c r="S16" s="139"/>
    </row>
    <row r="17" s="44" customFormat="1" ht="18" customHeight="1" spans="1:19">
      <c r="A17" s="140"/>
      <c r="B17" s="137" t="s">
        <v>210</v>
      </c>
      <c r="C17" s="141" t="s">
        <v>211</v>
      </c>
      <c r="D17" s="139"/>
      <c r="E17" s="139"/>
      <c r="F17" s="139"/>
      <c r="G17" s="139"/>
      <c r="H17" s="139"/>
      <c r="I17" s="139"/>
      <c r="J17" s="139"/>
      <c r="K17" s="139"/>
      <c r="L17" s="139"/>
      <c r="M17" s="139"/>
      <c r="N17" s="139"/>
      <c r="O17" s="139"/>
      <c r="P17" s="139"/>
      <c r="Q17" s="139"/>
      <c r="R17" s="139"/>
      <c r="S17" s="139"/>
    </row>
    <row r="18" s="44" customFormat="1" ht="18" customHeight="1" spans="1:19">
      <c r="A18" s="140"/>
      <c r="B18" s="137" t="s">
        <v>212</v>
      </c>
      <c r="C18" s="141" t="s">
        <v>213</v>
      </c>
      <c r="D18" s="139">
        <v>28.16</v>
      </c>
      <c r="E18" s="139">
        <v>28.16</v>
      </c>
      <c r="F18" s="139">
        <v>28.16</v>
      </c>
      <c r="G18" s="139">
        <v>28.16</v>
      </c>
      <c r="H18" s="139"/>
      <c r="I18" s="139"/>
      <c r="J18" s="139"/>
      <c r="K18" s="139"/>
      <c r="L18" s="139"/>
      <c r="M18" s="139"/>
      <c r="N18" s="139"/>
      <c r="O18" s="139"/>
      <c r="P18" s="139"/>
      <c r="Q18" s="139"/>
      <c r="R18" s="139"/>
      <c r="S18" s="139"/>
    </row>
    <row r="19" s="44" customFormat="1" ht="18" customHeight="1" spans="1:19">
      <c r="A19" s="140"/>
      <c r="B19" s="137" t="s">
        <v>214</v>
      </c>
      <c r="C19" s="141" t="s">
        <v>215</v>
      </c>
      <c r="D19" s="139">
        <v>20.16</v>
      </c>
      <c r="E19" s="139">
        <v>20.16</v>
      </c>
      <c r="F19" s="139">
        <v>20.16</v>
      </c>
      <c r="G19" s="139">
        <v>20.16</v>
      </c>
      <c r="H19" s="139"/>
      <c r="I19" s="139"/>
      <c r="J19" s="139"/>
      <c r="K19" s="139"/>
      <c r="L19" s="139"/>
      <c r="M19" s="139"/>
      <c r="N19" s="139"/>
      <c r="O19" s="139"/>
      <c r="P19" s="139"/>
      <c r="Q19" s="139"/>
      <c r="R19" s="139"/>
      <c r="S19" s="139"/>
    </row>
    <row r="20" s="44" customFormat="1" ht="18" customHeight="1" spans="1:19">
      <c r="A20" s="140"/>
      <c r="B20" s="137" t="s">
        <v>216</v>
      </c>
      <c r="C20" s="141" t="s">
        <v>217</v>
      </c>
      <c r="D20" s="139">
        <v>3.64</v>
      </c>
      <c r="E20" s="139">
        <v>3.64</v>
      </c>
      <c r="F20" s="139">
        <v>3.64</v>
      </c>
      <c r="G20" s="139">
        <v>3.64</v>
      </c>
      <c r="H20" s="139"/>
      <c r="I20" s="139"/>
      <c r="J20" s="139"/>
      <c r="K20" s="139"/>
      <c r="L20" s="139"/>
      <c r="M20" s="139"/>
      <c r="N20" s="139"/>
      <c r="O20" s="139"/>
      <c r="P20" s="139"/>
      <c r="Q20" s="139"/>
      <c r="R20" s="139"/>
      <c r="S20" s="139"/>
    </row>
    <row r="21" s="44" customFormat="1" ht="18" customHeight="1" spans="1:19">
      <c r="A21" s="140"/>
      <c r="B21" s="137" t="s">
        <v>218</v>
      </c>
      <c r="C21" s="141" t="s">
        <v>219</v>
      </c>
      <c r="D21" s="139">
        <v>69.49</v>
      </c>
      <c r="E21" s="139">
        <v>69.49</v>
      </c>
      <c r="F21" s="139">
        <v>69.49</v>
      </c>
      <c r="G21" s="139">
        <v>69.49</v>
      </c>
      <c r="H21" s="139"/>
      <c r="I21" s="139"/>
      <c r="J21" s="139"/>
      <c r="K21" s="139"/>
      <c r="L21" s="139"/>
      <c r="M21" s="139"/>
      <c r="N21" s="139"/>
      <c r="O21" s="139"/>
      <c r="P21" s="139"/>
      <c r="Q21" s="139"/>
      <c r="R21" s="139"/>
      <c r="S21" s="139"/>
    </row>
    <row r="22" s="44" customFormat="1" ht="18" customHeight="1" spans="1:19">
      <c r="A22" s="140"/>
      <c r="B22" s="137" t="s">
        <v>220</v>
      </c>
      <c r="C22" s="141" t="s">
        <v>221</v>
      </c>
      <c r="D22" s="139"/>
      <c r="E22" s="139"/>
      <c r="F22" s="139"/>
      <c r="G22" s="139"/>
      <c r="H22" s="139"/>
      <c r="I22" s="139"/>
      <c r="J22" s="139"/>
      <c r="K22" s="139"/>
      <c r="L22" s="139"/>
      <c r="M22" s="139"/>
      <c r="N22" s="139"/>
      <c r="O22" s="139"/>
      <c r="P22" s="139"/>
      <c r="Q22" s="139"/>
      <c r="R22" s="139"/>
      <c r="S22" s="139"/>
    </row>
    <row r="23" s="44" customFormat="1" ht="18" customHeight="1" spans="1:19">
      <c r="A23" s="140"/>
      <c r="B23" s="137" t="s">
        <v>222</v>
      </c>
      <c r="C23" s="141" t="s">
        <v>223</v>
      </c>
      <c r="D23" s="139"/>
      <c r="E23" s="139"/>
      <c r="F23" s="139"/>
      <c r="G23" s="139"/>
      <c r="H23" s="139"/>
      <c r="I23" s="139"/>
      <c r="J23" s="139"/>
      <c r="K23" s="139"/>
      <c r="L23" s="139"/>
      <c r="M23" s="139"/>
      <c r="N23" s="139"/>
      <c r="O23" s="139"/>
      <c r="P23" s="139"/>
      <c r="Q23" s="139"/>
      <c r="R23" s="139"/>
      <c r="S23" s="139"/>
    </row>
    <row r="24" s="44" customFormat="1" ht="18" customHeight="1" spans="1:19">
      <c r="A24" s="136">
        <v>302</v>
      </c>
      <c r="B24" s="137"/>
      <c r="C24" s="138" t="s">
        <v>105</v>
      </c>
      <c r="D24" s="139">
        <f t="shared" ref="D24:G24" si="2">SUM(D25:D51)</f>
        <v>222.89</v>
      </c>
      <c r="E24" s="139">
        <f t="shared" si="2"/>
        <v>222.89</v>
      </c>
      <c r="F24" s="139">
        <f t="shared" si="2"/>
        <v>222.89</v>
      </c>
      <c r="G24" s="139">
        <f t="shared" si="2"/>
        <v>222.89</v>
      </c>
      <c r="H24" s="139"/>
      <c r="I24" s="139"/>
      <c r="J24" s="139"/>
      <c r="K24" s="139"/>
      <c r="L24" s="139"/>
      <c r="M24" s="139"/>
      <c r="N24" s="139"/>
      <c r="O24" s="139"/>
      <c r="P24" s="139"/>
      <c r="Q24" s="139"/>
      <c r="R24" s="139"/>
      <c r="S24" s="139"/>
    </row>
    <row r="25" s="44" customFormat="1" ht="18" customHeight="1" spans="1:19">
      <c r="A25" s="140"/>
      <c r="B25" s="137" t="s">
        <v>198</v>
      </c>
      <c r="C25" s="141" t="s">
        <v>224</v>
      </c>
      <c r="D25" s="139">
        <v>19.11</v>
      </c>
      <c r="E25" s="139">
        <v>19.11</v>
      </c>
      <c r="F25" s="139">
        <v>19.11</v>
      </c>
      <c r="G25" s="139">
        <v>19.11</v>
      </c>
      <c r="H25" s="139"/>
      <c r="I25" s="139"/>
      <c r="J25" s="139"/>
      <c r="K25" s="139"/>
      <c r="L25" s="139"/>
      <c r="M25" s="139"/>
      <c r="N25" s="139"/>
      <c r="O25" s="139"/>
      <c r="P25" s="139"/>
      <c r="Q25" s="139"/>
      <c r="R25" s="139"/>
      <c r="S25" s="139"/>
    </row>
    <row r="26" s="44" customFormat="1" ht="18" customHeight="1" spans="1:19">
      <c r="A26" s="140"/>
      <c r="B26" s="137" t="s">
        <v>200</v>
      </c>
      <c r="C26" s="141" t="s">
        <v>225</v>
      </c>
      <c r="D26" s="139"/>
      <c r="E26" s="139"/>
      <c r="F26" s="139"/>
      <c r="G26" s="139"/>
      <c r="H26" s="139"/>
      <c r="I26" s="139"/>
      <c r="J26" s="139"/>
      <c r="K26" s="139"/>
      <c r="L26" s="139"/>
      <c r="M26" s="139"/>
      <c r="N26" s="139"/>
      <c r="O26" s="139"/>
      <c r="P26" s="139"/>
      <c r="Q26" s="139"/>
      <c r="R26" s="139"/>
      <c r="S26" s="139"/>
    </row>
    <row r="27" s="44" customFormat="1" ht="18" customHeight="1" spans="1:19">
      <c r="A27" s="140"/>
      <c r="B27" s="137" t="s">
        <v>202</v>
      </c>
      <c r="C27" s="141" t="s">
        <v>226</v>
      </c>
      <c r="D27" s="139"/>
      <c r="E27" s="139"/>
      <c r="F27" s="139"/>
      <c r="G27" s="139"/>
      <c r="H27" s="139"/>
      <c r="I27" s="139"/>
      <c r="J27" s="139"/>
      <c r="K27" s="139"/>
      <c r="L27" s="139"/>
      <c r="M27" s="139"/>
      <c r="N27" s="139"/>
      <c r="O27" s="139"/>
      <c r="P27" s="139"/>
      <c r="Q27" s="139"/>
      <c r="R27" s="139"/>
      <c r="S27" s="139"/>
    </row>
    <row r="28" s="44" customFormat="1" ht="18" customHeight="1" spans="1:19">
      <c r="A28" s="140"/>
      <c r="B28" s="137" t="s">
        <v>227</v>
      </c>
      <c r="C28" s="141" t="s">
        <v>228</v>
      </c>
      <c r="D28" s="139"/>
      <c r="E28" s="139"/>
      <c r="F28" s="139"/>
      <c r="G28" s="139"/>
      <c r="H28" s="139"/>
      <c r="I28" s="139"/>
      <c r="J28" s="139"/>
      <c r="K28" s="139"/>
      <c r="L28" s="139"/>
      <c r="M28" s="139"/>
      <c r="N28" s="139"/>
      <c r="O28" s="139"/>
      <c r="P28" s="139"/>
      <c r="Q28" s="139"/>
      <c r="R28" s="139"/>
      <c r="S28" s="139"/>
    </row>
    <row r="29" s="44" customFormat="1" ht="18" customHeight="1" spans="1:19">
      <c r="A29" s="140"/>
      <c r="B29" s="137" t="s">
        <v>229</v>
      </c>
      <c r="C29" s="141" t="s">
        <v>230</v>
      </c>
      <c r="D29" s="139"/>
      <c r="E29" s="139"/>
      <c r="F29" s="139"/>
      <c r="G29" s="139"/>
      <c r="H29" s="139"/>
      <c r="I29" s="139"/>
      <c r="J29" s="139"/>
      <c r="K29" s="139"/>
      <c r="L29" s="139"/>
      <c r="M29" s="139"/>
      <c r="N29" s="139"/>
      <c r="O29" s="139"/>
      <c r="P29" s="139"/>
      <c r="Q29" s="139"/>
      <c r="R29" s="139"/>
      <c r="S29" s="139"/>
    </row>
    <row r="30" s="44" customFormat="1" ht="18" customHeight="1" spans="1:19">
      <c r="A30" s="140"/>
      <c r="B30" s="137" t="s">
        <v>204</v>
      </c>
      <c r="C30" s="141" t="s">
        <v>231</v>
      </c>
      <c r="D30" s="139"/>
      <c r="E30" s="139"/>
      <c r="F30" s="139"/>
      <c r="G30" s="139"/>
      <c r="H30" s="139"/>
      <c r="I30" s="139"/>
      <c r="J30" s="139"/>
      <c r="K30" s="139"/>
      <c r="L30" s="139"/>
      <c r="M30" s="139"/>
      <c r="N30" s="139"/>
      <c r="O30" s="139"/>
      <c r="P30" s="139"/>
      <c r="Q30" s="139"/>
      <c r="R30" s="139"/>
      <c r="S30" s="139"/>
    </row>
    <row r="31" s="44" customFormat="1" ht="18" customHeight="1" spans="1:19">
      <c r="A31" s="140"/>
      <c r="B31" s="137" t="s">
        <v>206</v>
      </c>
      <c r="C31" s="141" t="s">
        <v>232</v>
      </c>
      <c r="D31" s="139"/>
      <c r="E31" s="139"/>
      <c r="F31" s="139"/>
      <c r="G31" s="139"/>
      <c r="H31" s="139"/>
      <c r="I31" s="139"/>
      <c r="J31" s="139"/>
      <c r="K31" s="139"/>
      <c r="L31" s="139"/>
      <c r="M31" s="139"/>
      <c r="N31" s="139"/>
      <c r="O31" s="139"/>
      <c r="P31" s="139"/>
      <c r="Q31" s="139"/>
      <c r="R31" s="139"/>
      <c r="S31" s="139"/>
    </row>
    <row r="32" s="44" customFormat="1" ht="18" customHeight="1" spans="1:19">
      <c r="A32" s="140"/>
      <c r="B32" s="137" t="s">
        <v>208</v>
      </c>
      <c r="C32" s="141" t="s">
        <v>233</v>
      </c>
      <c r="D32" s="139"/>
      <c r="E32" s="139"/>
      <c r="F32" s="139"/>
      <c r="G32" s="139"/>
      <c r="H32" s="139"/>
      <c r="I32" s="139"/>
      <c r="J32" s="139"/>
      <c r="K32" s="139"/>
      <c r="L32" s="139"/>
      <c r="M32" s="139"/>
      <c r="N32" s="139"/>
      <c r="O32" s="139"/>
      <c r="P32" s="139"/>
      <c r="Q32" s="139"/>
      <c r="R32" s="139"/>
      <c r="S32" s="139"/>
    </row>
    <row r="33" s="44" customFormat="1" ht="18" customHeight="1" spans="1:19">
      <c r="A33" s="140"/>
      <c r="B33" s="137" t="s">
        <v>210</v>
      </c>
      <c r="C33" s="141" t="s">
        <v>234</v>
      </c>
      <c r="D33" s="139"/>
      <c r="E33" s="139"/>
      <c r="F33" s="139"/>
      <c r="G33" s="139"/>
      <c r="H33" s="139"/>
      <c r="I33" s="139"/>
      <c r="J33" s="139"/>
      <c r="K33" s="139"/>
      <c r="L33" s="139"/>
      <c r="M33" s="139"/>
      <c r="N33" s="139"/>
      <c r="O33" s="139"/>
      <c r="P33" s="139"/>
      <c r="Q33" s="139"/>
      <c r="R33" s="139"/>
      <c r="S33" s="139"/>
    </row>
    <row r="34" s="44" customFormat="1" ht="18" customHeight="1" spans="1:19">
      <c r="A34" s="140"/>
      <c r="B34" s="137" t="s">
        <v>214</v>
      </c>
      <c r="C34" s="141" t="s">
        <v>235</v>
      </c>
      <c r="D34" s="139"/>
      <c r="E34" s="139"/>
      <c r="F34" s="139"/>
      <c r="G34" s="139"/>
      <c r="H34" s="139"/>
      <c r="I34" s="139"/>
      <c r="J34" s="139"/>
      <c r="K34" s="139"/>
      <c r="L34" s="139"/>
      <c r="M34" s="139"/>
      <c r="N34" s="139"/>
      <c r="O34" s="139"/>
      <c r="P34" s="139"/>
      <c r="Q34" s="139"/>
      <c r="R34" s="139"/>
      <c r="S34" s="139"/>
    </row>
    <row r="35" s="44" customFormat="1" ht="18" customHeight="1" spans="1:19">
      <c r="A35" s="140"/>
      <c r="B35" s="137" t="s">
        <v>216</v>
      </c>
      <c r="C35" s="141" t="s">
        <v>236</v>
      </c>
      <c r="D35" s="139"/>
      <c r="E35" s="139"/>
      <c r="F35" s="139"/>
      <c r="G35" s="139"/>
      <c r="H35" s="139"/>
      <c r="I35" s="139"/>
      <c r="J35" s="139"/>
      <c r="K35" s="139"/>
      <c r="L35" s="139"/>
      <c r="M35" s="139"/>
      <c r="N35" s="139"/>
      <c r="O35" s="139"/>
      <c r="P35" s="139"/>
      <c r="Q35" s="139"/>
      <c r="R35" s="139"/>
      <c r="S35" s="139"/>
    </row>
    <row r="36" s="44" customFormat="1" ht="18" customHeight="1" spans="1:19">
      <c r="A36" s="140"/>
      <c r="B36" s="137" t="s">
        <v>218</v>
      </c>
      <c r="C36" s="141" t="s">
        <v>237</v>
      </c>
      <c r="D36" s="139"/>
      <c r="E36" s="139"/>
      <c r="F36" s="139"/>
      <c r="G36" s="139"/>
      <c r="H36" s="139"/>
      <c r="I36" s="139"/>
      <c r="J36" s="139"/>
      <c r="K36" s="139"/>
      <c r="L36" s="139"/>
      <c r="M36" s="139"/>
      <c r="N36" s="139"/>
      <c r="O36" s="139"/>
      <c r="P36" s="139"/>
      <c r="Q36" s="139"/>
      <c r="R36" s="139"/>
      <c r="S36" s="139"/>
    </row>
    <row r="37" s="44" customFormat="1" ht="18" customHeight="1" spans="1:19">
      <c r="A37" s="140"/>
      <c r="B37" s="137" t="s">
        <v>220</v>
      </c>
      <c r="C37" s="141" t="s">
        <v>238</v>
      </c>
      <c r="D37" s="139"/>
      <c r="E37" s="139"/>
      <c r="F37" s="139"/>
      <c r="G37" s="139"/>
      <c r="H37" s="139"/>
      <c r="I37" s="139"/>
      <c r="J37" s="139"/>
      <c r="K37" s="139"/>
      <c r="L37" s="139"/>
      <c r="M37" s="139"/>
      <c r="N37" s="139"/>
      <c r="O37" s="139"/>
      <c r="P37" s="139"/>
      <c r="Q37" s="139"/>
      <c r="R37" s="139"/>
      <c r="S37" s="139"/>
    </row>
    <row r="38" s="44" customFormat="1" ht="18" customHeight="1" spans="1:19">
      <c r="A38" s="140"/>
      <c r="B38" s="137" t="s">
        <v>239</v>
      </c>
      <c r="C38" s="141" t="s">
        <v>240</v>
      </c>
      <c r="D38" s="139"/>
      <c r="E38" s="139"/>
      <c r="F38" s="139"/>
      <c r="G38" s="139"/>
      <c r="H38" s="139"/>
      <c r="I38" s="139"/>
      <c r="J38" s="139"/>
      <c r="K38" s="139"/>
      <c r="L38" s="139"/>
      <c r="M38" s="139"/>
      <c r="N38" s="139"/>
      <c r="O38" s="139"/>
      <c r="P38" s="139"/>
      <c r="Q38" s="139"/>
      <c r="R38" s="139"/>
      <c r="S38" s="139"/>
    </row>
    <row r="39" s="44" customFormat="1" ht="18" customHeight="1" spans="1:19">
      <c r="A39" s="140"/>
      <c r="B39" s="137" t="s">
        <v>241</v>
      </c>
      <c r="C39" s="141" t="s">
        <v>242</v>
      </c>
      <c r="D39" s="139"/>
      <c r="E39" s="139"/>
      <c r="F39" s="139"/>
      <c r="G39" s="139"/>
      <c r="H39" s="139"/>
      <c r="I39" s="139"/>
      <c r="J39" s="139"/>
      <c r="K39" s="139"/>
      <c r="L39" s="139"/>
      <c r="M39" s="139"/>
      <c r="N39" s="139"/>
      <c r="O39" s="139"/>
      <c r="P39" s="139"/>
      <c r="Q39" s="139"/>
      <c r="R39" s="139"/>
      <c r="S39" s="139"/>
    </row>
    <row r="40" s="44" customFormat="1" ht="18" customHeight="1" spans="1:19">
      <c r="A40" s="140"/>
      <c r="B40" s="137" t="s">
        <v>243</v>
      </c>
      <c r="C40" s="141" t="s">
        <v>244</v>
      </c>
      <c r="D40" s="139"/>
      <c r="E40" s="139"/>
      <c r="F40" s="139"/>
      <c r="G40" s="139"/>
      <c r="H40" s="139"/>
      <c r="I40" s="139"/>
      <c r="J40" s="139"/>
      <c r="K40" s="139"/>
      <c r="L40" s="139"/>
      <c r="M40" s="139"/>
      <c r="N40" s="139"/>
      <c r="O40" s="139"/>
      <c r="P40" s="139"/>
      <c r="Q40" s="139"/>
      <c r="R40" s="139"/>
      <c r="S40" s="139"/>
    </row>
    <row r="41" s="44" customFormat="1" ht="18" customHeight="1" spans="1:19">
      <c r="A41" s="140"/>
      <c r="B41" s="137" t="s">
        <v>245</v>
      </c>
      <c r="C41" s="141" t="s">
        <v>246</v>
      </c>
      <c r="D41" s="139"/>
      <c r="E41" s="139"/>
      <c r="F41" s="139"/>
      <c r="G41" s="139"/>
      <c r="H41" s="139"/>
      <c r="I41" s="139"/>
      <c r="J41" s="139"/>
      <c r="K41" s="139"/>
      <c r="L41" s="139"/>
      <c r="M41" s="139"/>
      <c r="N41" s="139"/>
      <c r="O41" s="139"/>
      <c r="P41" s="139"/>
      <c r="Q41" s="139"/>
      <c r="R41" s="139"/>
      <c r="S41" s="139"/>
    </row>
    <row r="42" s="44" customFormat="1" ht="18" customHeight="1" spans="1:19">
      <c r="A42" s="140"/>
      <c r="B42" s="137" t="s">
        <v>247</v>
      </c>
      <c r="C42" s="141" t="s">
        <v>248</v>
      </c>
      <c r="D42" s="139"/>
      <c r="E42" s="139"/>
      <c r="F42" s="139"/>
      <c r="G42" s="139"/>
      <c r="H42" s="139"/>
      <c r="I42" s="139"/>
      <c r="J42" s="139"/>
      <c r="K42" s="139"/>
      <c r="L42" s="139"/>
      <c r="M42" s="139"/>
      <c r="N42" s="139"/>
      <c r="O42" s="139"/>
      <c r="P42" s="139"/>
      <c r="Q42" s="139"/>
      <c r="R42" s="139"/>
      <c r="S42" s="139"/>
    </row>
    <row r="43" s="44" customFormat="1" ht="18" customHeight="1" spans="1:19">
      <c r="A43" s="140"/>
      <c r="B43" s="137" t="s">
        <v>249</v>
      </c>
      <c r="C43" s="141" t="s">
        <v>250</v>
      </c>
      <c r="D43" s="139"/>
      <c r="E43" s="139"/>
      <c r="F43" s="139"/>
      <c r="G43" s="139"/>
      <c r="H43" s="139"/>
      <c r="I43" s="139"/>
      <c r="J43" s="139"/>
      <c r="K43" s="139"/>
      <c r="L43" s="139"/>
      <c r="M43" s="139"/>
      <c r="N43" s="139"/>
      <c r="O43" s="139"/>
      <c r="P43" s="139"/>
      <c r="Q43" s="139"/>
      <c r="R43" s="139"/>
      <c r="S43" s="139"/>
    </row>
    <row r="44" s="44" customFormat="1" ht="18" customHeight="1" spans="1:19">
      <c r="A44" s="140"/>
      <c r="B44" s="137" t="s">
        <v>251</v>
      </c>
      <c r="C44" s="141" t="s">
        <v>252</v>
      </c>
      <c r="D44" s="139">
        <v>169.04</v>
      </c>
      <c r="E44" s="139">
        <v>169.04</v>
      </c>
      <c r="F44" s="139">
        <v>169.04</v>
      </c>
      <c r="G44" s="139">
        <v>169.04</v>
      </c>
      <c r="H44" s="139"/>
      <c r="I44" s="139"/>
      <c r="J44" s="139"/>
      <c r="K44" s="139"/>
      <c r="L44" s="139"/>
      <c r="M44" s="139"/>
      <c r="N44" s="139"/>
      <c r="O44" s="139"/>
      <c r="P44" s="139"/>
      <c r="Q44" s="139"/>
      <c r="R44" s="139"/>
      <c r="S44" s="139"/>
    </row>
    <row r="45" s="44" customFormat="1" ht="18" customHeight="1" spans="1:19">
      <c r="A45" s="140"/>
      <c r="B45" s="137" t="s">
        <v>253</v>
      </c>
      <c r="C45" s="141" t="s">
        <v>254</v>
      </c>
      <c r="D45" s="139"/>
      <c r="E45" s="139"/>
      <c r="F45" s="139"/>
      <c r="G45" s="139"/>
      <c r="H45" s="139"/>
      <c r="I45" s="139"/>
      <c r="J45" s="139"/>
      <c r="K45" s="139"/>
      <c r="L45" s="139"/>
      <c r="M45" s="139"/>
      <c r="N45" s="139"/>
      <c r="O45" s="139"/>
      <c r="P45" s="139"/>
      <c r="Q45" s="139"/>
      <c r="R45" s="139"/>
      <c r="S45" s="139"/>
    </row>
    <row r="46" s="44" customFormat="1" ht="18" customHeight="1" spans="1:19">
      <c r="A46" s="140"/>
      <c r="B46" s="137" t="s">
        <v>255</v>
      </c>
      <c r="C46" s="141" t="s">
        <v>256</v>
      </c>
      <c r="D46" s="139"/>
      <c r="E46" s="139"/>
      <c r="F46" s="139"/>
      <c r="G46" s="139"/>
      <c r="H46" s="139"/>
      <c r="I46" s="139"/>
      <c r="J46" s="139"/>
      <c r="K46" s="139"/>
      <c r="L46" s="139"/>
      <c r="M46" s="139"/>
      <c r="N46" s="139"/>
      <c r="O46" s="139"/>
      <c r="P46" s="139"/>
      <c r="Q46" s="139"/>
      <c r="R46" s="139"/>
      <c r="S46" s="139"/>
    </row>
    <row r="47" s="44" customFormat="1" ht="18" customHeight="1" spans="1:19">
      <c r="A47" s="140"/>
      <c r="B47" s="137" t="s">
        <v>257</v>
      </c>
      <c r="C47" s="141" t="s">
        <v>258</v>
      </c>
      <c r="D47" s="139"/>
      <c r="E47" s="139"/>
      <c r="F47" s="139"/>
      <c r="G47" s="139"/>
      <c r="H47" s="139"/>
      <c r="I47" s="139"/>
      <c r="J47" s="139"/>
      <c r="K47" s="139"/>
      <c r="L47" s="139"/>
      <c r="M47" s="139"/>
      <c r="N47" s="139"/>
      <c r="O47" s="139"/>
      <c r="P47" s="139"/>
      <c r="Q47" s="139"/>
      <c r="R47" s="139"/>
      <c r="S47" s="139"/>
    </row>
    <row r="48" s="44" customFormat="1" ht="18" customHeight="1" spans="1:19">
      <c r="A48" s="140"/>
      <c r="B48" s="137" t="s">
        <v>259</v>
      </c>
      <c r="C48" s="141" t="s">
        <v>260</v>
      </c>
      <c r="D48" s="139"/>
      <c r="E48" s="139"/>
      <c r="F48" s="139"/>
      <c r="G48" s="139"/>
      <c r="H48" s="139"/>
      <c r="I48" s="139"/>
      <c r="J48" s="139"/>
      <c r="K48" s="139"/>
      <c r="L48" s="139"/>
      <c r="M48" s="139"/>
      <c r="N48" s="139"/>
      <c r="O48" s="139"/>
      <c r="P48" s="139"/>
      <c r="Q48" s="139"/>
      <c r="R48" s="139"/>
      <c r="S48" s="139"/>
    </row>
    <row r="49" s="44" customFormat="1" ht="18" customHeight="1" spans="1:19">
      <c r="A49" s="140"/>
      <c r="B49" s="137" t="s">
        <v>261</v>
      </c>
      <c r="C49" s="141" t="s">
        <v>262</v>
      </c>
      <c r="D49" s="139">
        <v>34.74</v>
      </c>
      <c r="E49" s="139">
        <v>34.74</v>
      </c>
      <c r="F49" s="139">
        <v>34.74</v>
      </c>
      <c r="G49" s="139">
        <v>34.74</v>
      </c>
      <c r="H49" s="139"/>
      <c r="I49" s="139"/>
      <c r="J49" s="139"/>
      <c r="K49" s="139"/>
      <c r="L49" s="139"/>
      <c r="M49" s="139"/>
      <c r="N49" s="139"/>
      <c r="O49" s="139"/>
      <c r="P49" s="139"/>
      <c r="Q49" s="139"/>
      <c r="R49" s="139"/>
      <c r="S49" s="139"/>
    </row>
    <row r="50" s="44" customFormat="1" ht="18" customHeight="1" spans="1:19">
      <c r="A50" s="140"/>
      <c r="B50" s="137" t="s">
        <v>263</v>
      </c>
      <c r="C50" s="141" t="s">
        <v>264</v>
      </c>
      <c r="D50" s="139"/>
      <c r="E50" s="139"/>
      <c r="F50" s="139"/>
      <c r="G50" s="139"/>
      <c r="H50" s="139"/>
      <c r="I50" s="139"/>
      <c r="J50" s="139"/>
      <c r="K50" s="139"/>
      <c r="L50" s="139"/>
      <c r="M50" s="139"/>
      <c r="N50" s="139"/>
      <c r="O50" s="139"/>
      <c r="P50" s="139"/>
      <c r="Q50" s="139"/>
      <c r="R50" s="139"/>
      <c r="S50" s="139"/>
    </row>
    <row r="51" s="44" customFormat="1" ht="18" customHeight="1" spans="1:19">
      <c r="A51" s="140"/>
      <c r="B51" s="137" t="s">
        <v>222</v>
      </c>
      <c r="C51" s="141" t="s">
        <v>265</v>
      </c>
      <c r="D51" s="139"/>
      <c r="E51" s="139"/>
      <c r="F51" s="139"/>
      <c r="G51" s="139"/>
      <c r="H51" s="139"/>
      <c r="I51" s="139"/>
      <c r="J51" s="139"/>
      <c r="K51" s="139"/>
      <c r="L51" s="139"/>
      <c r="M51" s="139"/>
      <c r="N51" s="139"/>
      <c r="O51" s="139"/>
      <c r="P51" s="139"/>
      <c r="Q51" s="139"/>
      <c r="R51" s="139"/>
      <c r="S51" s="139"/>
    </row>
    <row r="52" s="44" customFormat="1" ht="18" customHeight="1" spans="1:19">
      <c r="A52" s="136">
        <v>303</v>
      </c>
      <c r="B52" s="137"/>
      <c r="C52" s="138" t="s">
        <v>106</v>
      </c>
      <c r="D52" s="139">
        <f t="shared" ref="D52:G52" si="3">SUM(D53:D63)</f>
        <v>12.31</v>
      </c>
      <c r="E52" s="139">
        <f t="shared" si="3"/>
        <v>12.31</v>
      </c>
      <c r="F52" s="139">
        <f t="shared" si="3"/>
        <v>12.31</v>
      </c>
      <c r="G52" s="139">
        <f t="shared" si="3"/>
        <v>12.31</v>
      </c>
      <c r="H52" s="139"/>
      <c r="I52" s="139"/>
      <c r="J52" s="139"/>
      <c r="K52" s="139"/>
      <c r="L52" s="139"/>
      <c r="M52" s="139"/>
      <c r="N52" s="139"/>
      <c r="O52" s="139"/>
      <c r="P52" s="139"/>
      <c r="Q52" s="139"/>
      <c r="R52" s="139"/>
      <c r="S52" s="139"/>
    </row>
    <row r="53" s="44" customFormat="1" ht="18" customHeight="1" spans="1:19">
      <c r="A53" s="140"/>
      <c r="B53" s="137" t="s">
        <v>198</v>
      </c>
      <c r="C53" s="141" t="s">
        <v>266</v>
      </c>
      <c r="D53" s="139"/>
      <c r="E53" s="139"/>
      <c r="F53" s="139"/>
      <c r="G53" s="139"/>
      <c r="H53" s="139"/>
      <c r="I53" s="139"/>
      <c r="J53" s="139"/>
      <c r="K53" s="139"/>
      <c r="L53" s="139"/>
      <c r="M53" s="139"/>
      <c r="N53" s="139"/>
      <c r="O53" s="139"/>
      <c r="P53" s="139"/>
      <c r="Q53" s="139"/>
      <c r="R53" s="139"/>
      <c r="S53" s="139"/>
    </row>
    <row r="54" s="44" customFormat="1" ht="18" customHeight="1" spans="1:19">
      <c r="A54" s="140"/>
      <c r="B54" s="137" t="s">
        <v>200</v>
      </c>
      <c r="C54" s="141" t="s">
        <v>267</v>
      </c>
      <c r="D54" s="139">
        <v>11.52</v>
      </c>
      <c r="E54" s="139">
        <v>11.52</v>
      </c>
      <c r="F54" s="139">
        <v>11.52</v>
      </c>
      <c r="G54" s="139">
        <v>11.52</v>
      </c>
      <c r="H54" s="139"/>
      <c r="I54" s="139"/>
      <c r="J54" s="139"/>
      <c r="K54" s="139"/>
      <c r="L54" s="139"/>
      <c r="M54" s="139"/>
      <c r="N54" s="139"/>
      <c r="O54" s="139"/>
      <c r="P54" s="139"/>
      <c r="Q54" s="139"/>
      <c r="R54" s="139"/>
      <c r="S54" s="139"/>
    </row>
    <row r="55" s="44" customFormat="1" ht="18" customHeight="1" spans="1:19">
      <c r="A55" s="140"/>
      <c r="B55" s="137" t="s">
        <v>202</v>
      </c>
      <c r="C55" s="141" t="s">
        <v>268</v>
      </c>
      <c r="D55" s="139"/>
      <c r="E55" s="139"/>
      <c r="F55" s="139"/>
      <c r="G55" s="139"/>
      <c r="H55" s="139"/>
      <c r="I55" s="139"/>
      <c r="J55" s="139"/>
      <c r="K55" s="139"/>
      <c r="L55" s="139"/>
      <c r="M55" s="139"/>
      <c r="N55" s="139"/>
      <c r="O55" s="139"/>
      <c r="P55" s="139"/>
      <c r="Q55" s="139"/>
      <c r="R55" s="139"/>
      <c r="S55" s="139"/>
    </row>
    <row r="56" s="44" customFormat="1" ht="18" customHeight="1" spans="1:19">
      <c r="A56" s="140"/>
      <c r="B56" s="137" t="s">
        <v>227</v>
      </c>
      <c r="C56" s="141" t="s">
        <v>269</v>
      </c>
      <c r="D56" s="139"/>
      <c r="E56" s="139"/>
      <c r="F56" s="139"/>
      <c r="G56" s="139"/>
      <c r="H56" s="139"/>
      <c r="I56" s="139"/>
      <c r="J56" s="139"/>
      <c r="K56" s="139"/>
      <c r="L56" s="139"/>
      <c r="M56" s="139"/>
      <c r="N56" s="139"/>
      <c r="O56" s="139"/>
      <c r="P56" s="139"/>
      <c r="Q56" s="139"/>
      <c r="R56" s="139"/>
      <c r="S56" s="139"/>
    </row>
    <row r="57" s="44" customFormat="1" ht="18" customHeight="1" spans="1:19">
      <c r="A57" s="140"/>
      <c r="B57" s="137" t="s">
        <v>229</v>
      </c>
      <c r="C57" s="141" t="s">
        <v>270</v>
      </c>
      <c r="D57" s="139">
        <v>0.79</v>
      </c>
      <c r="E57" s="139">
        <v>0.79</v>
      </c>
      <c r="F57" s="139">
        <v>0.79</v>
      </c>
      <c r="G57" s="139">
        <v>0.79</v>
      </c>
      <c r="H57" s="139"/>
      <c r="I57" s="139"/>
      <c r="J57" s="139"/>
      <c r="K57" s="139"/>
      <c r="L57" s="139"/>
      <c r="M57" s="139"/>
      <c r="N57" s="139"/>
      <c r="O57" s="139"/>
      <c r="P57" s="139"/>
      <c r="Q57" s="139"/>
      <c r="R57" s="139"/>
      <c r="S57" s="139"/>
    </row>
    <row r="58" s="44" customFormat="1" ht="18" customHeight="1" spans="1:19">
      <c r="A58" s="140"/>
      <c r="B58" s="137" t="s">
        <v>204</v>
      </c>
      <c r="C58" s="141" t="s">
        <v>271</v>
      </c>
      <c r="D58" s="139"/>
      <c r="E58" s="139"/>
      <c r="F58" s="139"/>
      <c r="G58" s="139"/>
      <c r="H58" s="139"/>
      <c r="I58" s="139"/>
      <c r="J58" s="139"/>
      <c r="K58" s="139"/>
      <c r="L58" s="139"/>
      <c r="M58" s="139"/>
      <c r="N58" s="139"/>
      <c r="O58" s="139"/>
      <c r="P58" s="139"/>
      <c r="Q58" s="139"/>
      <c r="R58" s="139"/>
      <c r="S58" s="139"/>
    </row>
    <row r="59" s="44" customFormat="1" ht="18" customHeight="1" spans="1:19">
      <c r="A59" s="140"/>
      <c r="B59" s="137" t="s">
        <v>206</v>
      </c>
      <c r="C59" s="141" t="s">
        <v>272</v>
      </c>
      <c r="D59" s="139"/>
      <c r="E59" s="139"/>
      <c r="F59" s="139"/>
      <c r="G59" s="139"/>
      <c r="H59" s="139"/>
      <c r="I59" s="139"/>
      <c r="J59" s="139"/>
      <c r="K59" s="139"/>
      <c r="L59" s="139"/>
      <c r="M59" s="139"/>
      <c r="N59" s="139"/>
      <c r="O59" s="139"/>
      <c r="P59" s="139"/>
      <c r="Q59" s="139"/>
      <c r="R59" s="139"/>
      <c r="S59" s="139"/>
    </row>
    <row r="60" s="44" customFormat="1" ht="18" customHeight="1" spans="1:19">
      <c r="A60" s="140"/>
      <c r="B60" s="137" t="s">
        <v>208</v>
      </c>
      <c r="C60" s="141" t="s">
        <v>273</v>
      </c>
      <c r="D60" s="139"/>
      <c r="E60" s="139"/>
      <c r="F60" s="139"/>
      <c r="G60" s="139"/>
      <c r="H60" s="139"/>
      <c r="I60" s="139"/>
      <c r="J60" s="139"/>
      <c r="K60" s="139"/>
      <c r="L60" s="139"/>
      <c r="M60" s="139"/>
      <c r="N60" s="139"/>
      <c r="O60" s="139"/>
      <c r="P60" s="139"/>
      <c r="Q60" s="139"/>
      <c r="R60" s="139"/>
      <c r="S60" s="139"/>
    </row>
    <row r="61" s="44" customFormat="1" ht="18" customHeight="1" spans="1:19">
      <c r="A61" s="140"/>
      <c r="B61" s="137" t="s">
        <v>210</v>
      </c>
      <c r="C61" s="141" t="s">
        <v>274</v>
      </c>
      <c r="D61" s="139"/>
      <c r="E61" s="139"/>
      <c r="F61" s="139"/>
      <c r="G61" s="139"/>
      <c r="H61" s="139"/>
      <c r="I61" s="139"/>
      <c r="J61" s="139"/>
      <c r="K61" s="139"/>
      <c r="L61" s="139"/>
      <c r="M61" s="139"/>
      <c r="N61" s="139"/>
      <c r="O61" s="139"/>
      <c r="P61" s="139"/>
      <c r="Q61" s="139"/>
      <c r="R61" s="139"/>
      <c r="S61" s="139"/>
    </row>
    <row r="62" s="44" customFormat="1" ht="18" customHeight="1" spans="1:19">
      <c r="A62" s="140"/>
      <c r="B62" s="137" t="s">
        <v>212</v>
      </c>
      <c r="C62" s="141" t="s">
        <v>275</v>
      </c>
      <c r="D62" s="139"/>
      <c r="E62" s="139"/>
      <c r="F62" s="139"/>
      <c r="G62" s="139"/>
      <c r="H62" s="139"/>
      <c r="I62" s="139"/>
      <c r="J62" s="139"/>
      <c r="K62" s="139"/>
      <c r="L62" s="139"/>
      <c r="M62" s="139"/>
      <c r="N62" s="139"/>
      <c r="O62" s="139"/>
      <c r="P62" s="139"/>
      <c r="Q62" s="139"/>
      <c r="R62" s="139"/>
      <c r="S62" s="139"/>
    </row>
    <row r="63" s="44" customFormat="1" ht="18" customHeight="1" spans="1:19">
      <c r="A63" s="140"/>
      <c r="B63" s="137" t="s">
        <v>222</v>
      </c>
      <c r="C63" s="141" t="s">
        <v>276</v>
      </c>
      <c r="D63" s="139"/>
      <c r="E63" s="139"/>
      <c r="F63" s="139"/>
      <c r="G63" s="139"/>
      <c r="H63" s="139"/>
      <c r="I63" s="139"/>
      <c r="J63" s="139"/>
      <c r="K63" s="139"/>
      <c r="L63" s="139"/>
      <c r="M63" s="139"/>
      <c r="N63" s="139"/>
      <c r="O63" s="139"/>
      <c r="P63" s="139"/>
      <c r="Q63" s="139"/>
      <c r="R63" s="139"/>
      <c r="S63" s="139"/>
    </row>
  </sheetData>
  <mergeCells count="15">
    <mergeCell ref="A2:S2"/>
    <mergeCell ref="R3:S3"/>
    <mergeCell ref="D4:S4"/>
    <mergeCell ref="E5:O5"/>
    <mergeCell ref="F6:M6"/>
    <mergeCell ref="A9:C9"/>
    <mergeCell ref="A6:A7"/>
    <mergeCell ref="B6:B7"/>
    <mergeCell ref="C4:C7"/>
    <mergeCell ref="D5:D7"/>
    <mergeCell ref="E6:E7"/>
    <mergeCell ref="N6:N7"/>
    <mergeCell ref="O6:O7"/>
    <mergeCell ref="A4:B5"/>
    <mergeCell ref="P5:S6"/>
  </mergeCells>
  <printOptions horizontalCentered="1"/>
  <pageMargins left="0.590277777777778" right="0.590277777777778" top="0.55" bottom="0.354166666666667" header="0.313888888888889" footer="0.118055555555556"/>
  <pageSetup paperSize="9" scale="92"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2"/>
  <sheetViews>
    <sheetView workbookViewId="0">
      <selection activeCell="J18" sqref="J18"/>
    </sheetView>
  </sheetViews>
  <sheetFormatPr defaultColWidth="9" defaultRowHeight="13.5" outlineLevelCol="6"/>
  <cols>
    <col min="1" max="3" width="6.375" customWidth="1"/>
    <col min="4" max="4" width="23.25" customWidth="1"/>
    <col min="5" max="7" width="14.75" customWidth="1"/>
  </cols>
  <sheetData>
    <row r="1" spans="1:1">
      <c r="A1" t="s">
        <v>277</v>
      </c>
    </row>
    <row r="2" ht="38.1" customHeight="1" spans="1:7">
      <c r="A2" s="3" t="s">
        <v>278</v>
      </c>
      <c r="B2" s="3"/>
      <c r="C2" s="3"/>
      <c r="D2" s="3"/>
      <c r="E2" s="3"/>
      <c r="F2" s="3"/>
      <c r="G2" s="3"/>
    </row>
    <row r="3" spans="1:7">
      <c r="A3" s="4" t="s">
        <v>2</v>
      </c>
      <c r="B3" s="95"/>
      <c r="C3" s="95"/>
      <c r="D3" s="95"/>
      <c r="E3" s="1"/>
      <c r="F3" s="1"/>
      <c r="G3" s="28" t="s">
        <v>3</v>
      </c>
    </row>
    <row r="4" spans="1:7">
      <c r="A4" s="98" t="s">
        <v>279</v>
      </c>
      <c r="B4" s="98"/>
      <c r="C4" s="98"/>
      <c r="D4" s="98"/>
      <c r="E4" s="96" t="s">
        <v>280</v>
      </c>
      <c r="F4" s="97"/>
      <c r="G4" s="99"/>
    </row>
    <row r="5" spans="1:7">
      <c r="A5" s="100" t="s">
        <v>109</v>
      </c>
      <c r="B5" s="100" t="s">
        <v>110</v>
      </c>
      <c r="C5" s="100" t="s">
        <v>111</v>
      </c>
      <c r="D5" s="100" t="s">
        <v>281</v>
      </c>
      <c r="E5" s="8" t="s">
        <v>103</v>
      </c>
      <c r="F5" s="8" t="s">
        <v>97</v>
      </c>
      <c r="G5" s="8" t="s">
        <v>98</v>
      </c>
    </row>
    <row r="6" spans="1:7">
      <c r="A6" s="100" t="s">
        <v>119</v>
      </c>
      <c r="B6" s="100" t="s">
        <v>282</v>
      </c>
      <c r="C6" s="100" t="s">
        <v>120</v>
      </c>
      <c r="D6" s="100" t="s">
        <v>121</v>
      </c>
      <c r="E6" s="100" t="s">
        <v>122</v>
      </c>
      <c r="F6" s="100" t="s">
        <v>123</v>
      </c>
      <c r="G6" s="100" t="s">
        <v>124</v>
      </c>
    </row>
    <row r="7" spans="1:7">
      <c r="A7" s="110"/>
      <c r="B7" s="110"/>
      <c r="C7" s="110"/>
      <c r="D7" s="111" t="s">
        <v>283</v>
      </c>
      <c r="E7" s="112"/>
      <c r="F7" s="112"/>
      <c r="G7" s="112"/>
    </row>
    <row r="8" spans="1:7">
      <c r="A8" s="110"/>
      <c r="B8" s="110"/>
      <c r="C8" s="110"/>
      <c r="D8" s="110"/>
      <c r="E8" s="112"/>
      <c r="F8" s="112"/>
      <c r="G8" s="112"/>
    </row>
    <row r="9" ht="12" customHeight="1" spans="1:7">
      <c r="A9" s="110"/>
      <c r="B9" s="110"/>
      <c r="C9" s="110"/>
      <c r="D9" s="110"/>
      <c r="E9" s="112"/>
      <c r="F9" s="112"/>
      <c r="G9" s="112"/>
    </row>
    <row r="10" spans="1:7">
      <c r="A10" s="110"/>
      <c r="B10" s="110"/>
      <c r="C10" s="110"/>
      <c r="D10" s="110"/>
      <c r="E10" s="112"/>
      <c r="F10" s="112"/>
      <c r="G10" s="112"/>
    </row>
    <row r="11" spans="1:7">
      <c r="A11" s="110"/>
      <c r="B11" s="110"/>
      <c r="C11" s="110"/>
      <c r="D11" s="110"/>
      <c r="E11" s="112"/>
      <c r="F11" s="112"/>
      <c r="G11" s="112"/>
    </row>
    <row r="12" spans="1:7">
      <c r="A12" s="110"/>
      <c r="B12" s="110"/>
      <c r="C12" s="110"/>
      <c r="D12" s="110"/>
      <c r="E12" s="112"/>
      <c r="F12" s="112"/>
      <c r="G12" s="112"/>
    </row>
    <row r="13" spans="1:7">
      <c r="A13" s="110"/>
      <c r="B13" s="110"/>
      <c r="C13" s="110"/>
      <c r="D13" s="110"/>
      <c r="E13" s="112"/>
      <c r="F13" s="112"/>
      <c r="G13" s="112"/>
    </row>
    <row r="14" spans="1:7">
      <c r="A14" s="110"/>
      <c r="B14" s="110"/>
      <c r="C14" s="110"/>
      <c r="D14" s="110"/>
      <c r="E14" s="112"/>
      <c r="F14" s="112"/>
      <c r="G14" s="112"/>
    </row>
    <row r="15" spans="1:7">
      <c r="A15" s="110"/>
      <c r="B15" s="110"/>
      <c r="C15" s="110"/>
      <c r="D15" s="110"/>
      <c r="E15" s="112"/>
      <c r="F15" s="112"/>
      <c r="G15" s="112"/>
    </row>
    <row r="16" spans="1:7">
      <c r="A16" s="110"/>
      <c r="B16" s="110"/>
      <c r="C16" s="110"/>
      <c r="D16" s="110"/>
      <c r="E16" s="112"/>
      <c r="F16" s="112"/>
      <c r="G16" s="112"/>
    </row>
    <row r="17" spans="1:7">
      <c r="A17" s="110"/>
      <c r="B17" s="110"/>
      <c r="C17" s="110"/>
      <c r="D17" s="110"/>
      <c r="E17" s="112"/>
      <c r="F17" s="112"/>
      <c r="G17" s="112"/>
    </row>
    <row r="18" spans="1:7">
      <c r="A18" s="110"/>
      <c r="B18" s="110"/>
      <c r="C18" s="110"/>
      <c r="D18" s="110"/>
      <c r="E18" s="112"/>
      <c r="F18" s="112"/>
      <c r="G18" s="112"/>
    </row>
    <row r="19" spans="1:7">
      <c r="A19" s="110"/>
      <c r="B19" s="110"/>
      <c r="C19" s="110"/>
      <c r="D19" s="110"/>
      <c r="E19" s="112"/>
      <c r="F19" s="112"/>
      <c r="G19" s="112"/>
    </row>
    <row r="20" spans="1:7">
      <c r="A20" s="110"/>
      <c r="B20" s="110"/>
      <c r="C20" s="110"/>
      <c r="D20" s="110"/>
      <c r="E20" s="112"/>
      <c r="F20" s="112"/>
      <c r="G20" s="112"/>
    </row>
    <row r="21" spans="1:7">
      <c r="A21" s="110"/>
      <c r="B21" s="110"/>
      <c r="C21" s="110"/>
      <c r="D21" s="110"/>
      <c r="E21" s="112"/>
      <c r="F21" s="112"/>
      <c r="G21" s="112"/>
    </row>
    <row r="22" spans="1:7">
      <c r="A22" s="110"/>
      <c r="B22" s="110"/>
      <c r="C22" s="110"/>
      <c r="D22" s="110"/>
      <c r="E22" s="112"/>
      <c r="F22" s="112"/>
      <c r="G22" s="112"/>
    </row>
    <row r="23" spans="1:7">
      <c r="A23" s="110"/>
      <c r="B23" s="110"/>
      <c r="C23" s="110"/>
      <c r="D23" s="110"/>
      <c r="E23" s="112"/>
      <c r="F23" s="112"/>
      <c r="G23" s="112"/>
    </row>
    <row r="24" spans="1:7">
      <c r="A24" s="110"/>
      <c r="B24" s="110"/>
      <c r="C24" s="110"/>
      <c r="D24" s="110"/>
      <c r="E24" s="112"/>
      <c r="F24" s="112"/>
      <c r="G24" s="112"/>
    </row>
    <row r="25" spans="1:7">
      <c r="A25" s="110"/>
      <c r="B25" s="110"/>
      <c r="C25" s="110"/>
      <c r="D25" s="110"/>
      <c r="E25" s="112"/>
      <c r="F25" s="112"/>
      <c r="G25" s="112"/>
    </row>
    <row r="26" spans="1:7">
      <c r="A26" s="110"/>
      <c r="B26" s="110"/>
      <c r="C26" s="110"/>
      <c r="D26" s="110"/>
      <c r="E26" s="112"/>
      <c r="F26" s="112"/>
      <c r="G26" s="112"/>
    </row>
    <row r="27" spans="1:7">
      <c r="A27" s="110"/>
      <c r="B27" s="110"/>
      <c r="C27" s="110"/>
      <c r="D27" s="110"/>
      <c r="E27" s="112"/>
      <c r="F27" s="112"/>
      <c r="G27" s="112"/>
    </row>
    <row r="28" spans="1:7">
      <c r="A28" s="110"/>
      <c r="B28" s="110"/>
      <c r="C28" s="110"/>
      <c r="D28" s="110"/>
      <c r="E28" s="112"/>
      <c r="F28" s="112"/>
      <c r="G28" s="112"/>
    </row>
    <row r="29" spans="1:7">
      <c r="A29" s="110"/>
      <c r="B29" s="110"/>
      <c r="C29" s="110"/>
      <c r="D29" s="110"/>
      <c r="E29" s="112"/>
      <c r="F29" s="112"/>
      <c r="G29" s="112"/>
    </row>
    <row r="30" spans="1:7">
      <c r="A30" s="110"/>
      <c r="B30" s="110"/>
      <c r="C30" s="110"/>
      <c r="D30" s="110"/>
      <c r="E30" s="112"/>
      <c r="F30" s="112"/>
      <c r="G30" s="112"/>
    </row>
    <row r="31" spans="1:7">
      <c r="A31" s="113"/>
      <c r="B31" s="113"/>
      <c r="C31" s="113"/>
      <c r="D31" s="113"/>
      <c r="E31" s="113"/>
      <c r="F31" s="113"/>
      <c r="G31" s="113"/>
    </row>
    <row r="32" spans="1:7">
      <c r="A32" s="113"/>
      <c r="B32" s="113"/>
      <c r="C32" s="113"/>
      <c r="D32" s="113"/>
      <c r="E32" s="113"/>
      <c r="F32" s="113"/>
      <c r="G32" s="113"/>
    </row>
  </sheetData>
  <mergeCells count="3">
    <mergeCell ref="A2:G2"/>
    <mergeCell ref="A4:D4"/>
    <mergeCell ref="E4:G4"/>
  </mergeCells>
  <printOptions horizontalCentered="1"/>
  <pageMargins left="0.554166666666667" right="0.554166666666667" top="1" bottom="0.605555555555556" header="0.511805555555556" footer="0.511805555555556"/>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R114"/>
  <sheetViews>
    <sheetView workbookViewId="0">
      <selection activeCell="F27" sqref="F27"/>
    </sheetView>
  </sheetViews>
  <sheetFormatPr defaultColWidth="9" defaultRowHeight="13.5"/>
  <cols>
    <col min="1" max="2" width="4.875" customWidth="1"/>
    <col min="3" max="3" width="18.375" customWidth="1"/>
    <col min="4" max="4" width="8.25" customWidth="1"/>
    <col min="5" max="5" width="7.625" customWidth="1"/>
    <col min="6" max="6" width="6.25" customWidth="1"/>
    <col min="7" max="7" width="4.625" customWidth="1"/>
    <col min="8" max="8" width="4.875" customWidth="1"/>
    <col min="9" max="9" width="5" customWidth="1"/>
    <col min="10" max="10" width="5.5" customWidth="1"/>
    <col min="11" max="11" width="4.375" customWidth="1"/>
    <col min="12" max="12" width="23.5" customWidth="1"/>
    <col min="13" max="13" width="8.375" customWidth="1"/>
    <col min="14" max="14" width="7.875" customWidth="1"/>
    <col min="15" max="15" width="7.25" customWidth="1"/>
    <col min="16" max="16" width="4.25" customWidth="1"/>
    <col min="17" max="17" width="5.25" customWidth="1"/>
    <col min="18" max="18" width="4.625" customWidth="1"/>
  </cols>
  <sheetData>
    <row r="1" ht="20.1" customHeight="1" spans="1:5">
      <c r="A1" s="94" t="s">
        <v>284</v>
      </c>
      <c r="B1" s="94"/>
      <c r="C1" s="94"/>
      <c r="D1" s="94"/>
      <c r="E1" s="94"/>
    </row>
    <row r="2" ht="39.95" customHeight="1" spans="1:18">
      <c r="A2" s="3" t="s">
        <v>285</v>
      </c>
      <c r="B2" s="3"/>
      <c r="C2" s="3"/>
      <c r="D2" s="3"/>
      <c r="E2" s="3"/>
      <c r="F2" s="3"/>
      <c r="G2" s="3"/>
      <c r="H2" s="3"/>
      <c r="I2" s="3"/>
      <c r="J2" s="3"/>
      <c r="K2" s="3"/>
      <c r="L2" s="3"/>
      <c r="M2" s="3"/>
      <c r="N2" s="3"/>
      <c r="O2" s="3"/>
      <c r="P2" s="3"/>
      <c r="Q2" s="3"/>
      <c r="R2" s="3"/>
    </row>
    <row r="3" ht="20" customHeight="1" spans="1:18">
      <c r="A3" s="4" t="s">
        <v>2</v>
      </c>
      <c r="B3" s="95"/>
      <c r="C3" s="95"/>
      <c r="D3" s="1"/>
      <c r="E3" s="1"/>
      <c r="F3" s="1"/>
      <c r="G3" s="1"/>
      <c r="H3" s="1"/>
      <c r="I3" s="1"/>
      <c r="J3" s="95"/>
      <c r="K3" s="95"/>
      <c r="L3" s="95"/>
      <c r="M3" s="1"/>
      <c r="N3" s="1"/>
      <c r="O3" s="1"/>
      <c r="P3" s="1"/>
      <c r="Q3" s="1"/>
      <c r="R3" s="28" t="s">
        <v>3</v>
      </c>
    </row>
    <row r="4" ht="20.1" customHeight="1" spans="1:18">
      <c r="A4" s="96" t="s">
        <v>5</v>
      </c>
      <c r="B4" s="97"/>
      <c r="C4" s="97"/>
      <c r="D4" s="97"/>
      <c r="E4" s="97"/>
      <c r="F4" s="97"/>
      <c r="G4" s="97"/>
      <c r="H4" s="97"/>
      <c r="I4" s="99"/>
      <c r="J4" s="8" t="s">
        <v>5</v>
      </c>
      <c r="K4" s="8"/>
      <c r="L4" s="8"/>
      <c r="M4" s="8"/>
      <c r="N4" s="8"/>
      <c r="O4" s="8"/>
      <c r="P4" s="8"/>
      <c r="Q4" s="8"/>
      <c r="R4" s="8"/>
    </row>
    <row r="5" ht="21" customHeight="1" spans="1:18">
      <c r="A5" s="98" t="s">
        <v>286</v>
      </c>
      <c r="B5" s="98"/>
      <c r="C5" s="98"/>
      <c r="D5" s="96" t="s">
        <v>183</v>
      </c>
      <c r="E5" s="97"/>
      <c r="F5" s="99"/>
      <c r="G5" s="96" t="s">
        <v>287</v>
      </c>
      <c r="H5" s="97"/>
      <c r="I5" s="99"/>
      <c r="J5" s="98" t="s">
        <v>288</v>
      </c>
      <c r="K5" s="98"/>
      <c r="L5" s="98"/>
      <c r="M5" s="96" t="s">
        <v>183</v>
      </c>
      <c r="N5" s="97"/>
      <c r="O5" s="99"/>
      <c r="P5" s="96" t="s">
        <v>287</v>
      </c>
      <c r="Q5" s="97"/>
      <c r="R5" s="99"/>
    </row>
    <row r="6" s="93" customFormat="1" ht="27" customHeight="1" spans="1:18">
      <c r="A6" s="98" t="s">
        <v>109</v>
      </c>
      <c r="B6" s="98" t="s">
        <v>110</v>
      </c>
      <c r="C6" s="98" t="s">
        <v>281</v>
      </c>
      <c r="D6" s="6" t="s">
        <v>107</v>
      </c>
      <c r="E6" s="6" t="s">
        <v>97</v>
      </c>
      <c r="F6" s="6" t="s">
        <v>98</v>
      </c>
      <c r="G6" s="6" t="s">
        <v>107</v>
      </c>
      <c r="H6" s="6" t="s">
        <v>97</v>
      </c>
      <c r="I6" s="6" t="s">
        <v>98</v>
      </c>
      <c r="J6" s="98" t="s">
        <v>109</v>
      </c>
      <c r="K6" s="98" t="s">
        <v>110</v>
      </c>
      <c r="L6" s="98" t="s">
        <v>281</v>
      </c>
      <c r="M6" s="6" t="s">
        <v>107</v>
      </c>
      <c r="N6" s="6" t="s">
        <v>97</v>
      </c>
      <c r="O6" s="6" t="s">
        <v>98</v>
      </c>
      <c r="P6" s="6" t="s">
        <v>107</v>
      </c>
      <c r="Q6" s="6" t="s">
        <v>97</v>
      </c>
      <c r="R6" s="6" t="s">
        <v>98</v>
      </c>
    </row>
    <row r="7" spans="1:18">
      <c r="A7" s="100" t="s">
        <v>119</v>
      </c>
      <c r="B7" s="100" t="s">
        <v>282</v>
      </c>
      <c r="C7" s="100" t="s">
        <v>120</v>
      </c>
      <c r="D7" s="100" t="s">
        <v>121</v>
      </c>
      <c r="E7" s="100" t="s">
        <v>122</v>
      </c>
      <c r="F7" s="100" t="s">
        <v>123</v>
      </c>
      <c r="G7" s="100" t="s">
        <v>124</v>
      </c>
      <c r="H7" s="100" t="s">
        <v>125</v>
      </c>
      <c r="I7" s="100" t="s">
        <v>126</v>
      </c>
      <c r="J7" s="100" t="s">
        <v>127</v>
      </c>
      <c r="K7" s="100" t="s">
        <v>128</v>
      </c>
      <c r="L7" s="100" t="s">
        <v>129</v>
      </c>
      <c r="M7" s="100" t="s">
        <v>130</v>
      </c>
      <c r="N7" s="100" t="s">
        <v>131</v>
      </c>
      <c r="O7" s="100" t="s">
        <v>132</v>
      </c>
      <c r="P7" s="100" t="s">
        <v>133</v>
      </c>
      <c r="Q7" s="100" t="s">
        <v>134</v>
      </c>
      <c r="R7" s="100" t="s">
        <v>135</v>
      </c>
    </row>
    <row r="8" s="44" customFormat="1" ht="12" spans="1:18">
      <c r="A8" s="101" t="s">
        <v>289</v>
      </c>
      <c r="B8" s="102" t="s">
        <v>290</v>
      </c>
      <c r="C8" s="103" t="s">
        <v>291</v>
      </c>
      <c r="D8" s="15">
        <f>SUM(D9:D12)</f>
        <v>737.71</v>
      </c>
      <c r="E8" s="15">
        <f>SUM(E9:E12)</f>
        <v>737.71</v>
      </c>
      <c r="F8" s="15"/>
      <c r="G8" s="15"/>
      <c r="H8" s="15"/>
      <c r="I8" s="15"/>
      <c r="J8" s="101" t="s">
        <v>292</v>
      </c>
      <c r="K8" s="101" t="s">
        <v>290</v>
      </c>
      <c r="L8" s="103" t="s">
        <v>104</v>
      </c>
      <c r="M8" s="15">
        <f>SUM(M9:M21)</f>
        <v>737.71</v>
      </c>
      <c r="N8" s="15">
        <f t="shared" ref="N8:O8" si="0">SUM(N9:N21)</f>
        <v>737.71</v>
      </c>
      <c r="O8" s="15"/>
      <c r="P8" s="15"/>
      <c r="Q8" s="15"/>
      <c r="R8" s="15"/>
    </row>
    <row r="9" s="44" customFormat="1" ht="12" spans="1:18">
      <c r="A9" s="102"/>
      <c r="B9" s="102" t="s">
        <v>198</v>
      </c>
      <c r="C9" s="104" t="s">
        <v>293</v>
      </c>
      <c r="D9" s="15">
        <v>545.86</v>
      </c>
      <c r="E9" s="15">
        <v>545.86</v>
      </c>
      <c r="F9" s="15"/>
      <c r="G9" s="15"/>
      <c r="H9" s="15"/>
      <c r="I9" s="15"/>
      <c r="J9" s="102"/>
      <c r="K9" s="102" t="s">
        <v>198</v>
      </c>
      <c r="L9" s="104" t="s">
        <v>294</v>
      </c>
      <c r="M9" s="105">
        <f>N9+O9</f>
        <v>145.53</v>
      </c>
      <c r="N9" s="106">
        <v>145.53</v>
      </c>
      <c r="O9" s="106">
        <v>0</v>
      </c>
      <c r="P9" s="15"/>
      <c r="Q9" s="15"/>
      <c r="R9" s="15"/>
    </row>
    <row r="10" s="44" customFormat="1" ht="12" spans="1:18">
      <c r="A10" s="102"/>
      <c r="B10" s="102" t="s">
        <v>200</v>
      </c>
      <c r="C10" s="104" t="s">
        <v>295</v>
      </c>
      <c r="D10" s="15">
        <v>122.36</v>
      </c>
      <c r="E10" s="15">
        <v>122.36</v>
      </c>
      <c r="F10" s="15"/>
      <c r="G10" s="15"/>
      <c r="H10" s="15"/>
      <c r="I10" s="15"/>
      <c r="J10" s="102"/>
      <c r="K10" s="102" t="s">
        <v>200</v>
      </c>
      <c r="L10" s="104" t="s">
        <v>296</v>
      </c>
      <c r="M10" s="105">
        <f t="shared" ref="M10:M55" si="1">N10+O10</f>
        <v>306.73</v>
      </c>
      <c r="N10" s="106">
        <v>306.73</v>
      </c>
      <c r="O10" s="106">
        <v>0</v>
      </c>
      <c r="P10" s="15"/>
      <c r="Q10" s="15"/>
      <c r="R10" s="15"/>
    </row>
    <row r="11" s="44" customFormat="1" ht="12" spans="1:18">
      <c r="A11" s="102"/>
      <c r="B11" s="102" t="s">
        <v>202</v>
      </c>
      <c r="C11" s="104" t="s">
        <v>297</v>
      </c>
      <c r="D11" s="15">
        <v>69.49</v>
      </c>
      <c r="E11" s="15">
        <v>69.49</v>
      </c>
      <c r="F11" s="15"/>
      <c r="G11" s="15"/>
      <c r="H11" s="15"/>
      <c r="I11" s="15"/>
      <c r="J11" s="102"/>
      <c r="K11" s="102" t="s">
        <v>202</v>
      </c>
      <c r="L11" s="104" t="s">
        <v>298</v>
      </c>
      <c r="M11" s="105">
        <f t="shared" si="1"/>
        <v>93.6</v>
      </c>
      <c r="N11" s="106">
        <v>93.6</v>
      </c>
      <c r="O11" s="106">
        <v>0</v>
      </c>
      <c r="P11" s="15"/>
      <c r="Q11" s="15"/>
      <c r="R11" s="15"/>
    </row>
    <row r="12" s="44" customFormat="1" ht="12" spans="1:18">
      <c r="A12" s="102"/>
      <c r="B12" s="102" t="s">
        <v>222</v>
      </c>
      <c r="C12" s="104" t="s">
        <v>299</v>
      </c>
      <c r="D12" s="15"/>
      <c r="E12" s="15"/>
      <c r="F12" s="15"/>
      <c r="G12" s="15"/>
      <c r="H12" s="15"/>
      <c r="I12" s="15"/>
      <c r="J12" s="102"/>
      <c r="K12" s="102" t="s">
        <v>204</v>
      </c>
      <c r="L12" s="104" t="s">
        <v>300</v>
      </c>
      <c r="M12" s="105">
        <f t="shared" si="1"/>
        <v>0</v>
      </c>
      <c r="N12" s="106">
        <v>0</v>
      </c>
      <c r="O12" s="106">
        <v>0</v>
      </c>
      <c r="P12" s="15"/>
      <c r="Q12" s="15"/>
      <c r="R12" s="15"/>
    </row>
    <row r="13" s="44" customFormat="1" ht="12" spans="1:18">
      <c r="A13" s="101" t="s">
        <v>301</v>
      </c>
      <c r="B13" s="101" t="s">
        <v>290</v>
      </c>
      <c r="C13" s="103" t="s">
        <v>302</v>
      </c>
      <c r="D13" s="15">
        <f>SUM(D14:D23)</f>
        <v>274.19</v>
      </c>
      <c r="E13" s="15">
        <f t="shared" ref="E13:F13" si="2">SUM(E14:E23)</f>
        <v>222.89</v>
      </c>
      <c r="F13" s="15">
        <f t="shared" si="2"/>
        <v>51.3</v>
      </c>
      <c r="G13" s="15"/>
      <c r="H13" s="15"/>
      <c r="I13" s="15"/>
      <c r="J13" s="102"/>
      <c r="K13" s="102" t="s">
        <v>206</v>
      </c>
      <c r="L13" s="104" t="s">
        <v>303</v>
      </c>
      <c r="M13" s="105">
        <f t="shared" si="1"/>
        <v>0</v>
      </c>
      <c r="N13" s="106">
        <v>0</v>
      </c>
      <c r="O13" s="106">
        <v>0</v>
      </c>
      <c r="P13" s="15"/>
      <c r="Q13" s="15"/>
      <c r="R13" s="15"/>
    </row>
    <row r="14" s="44" customFormat="1" ht="12" spans="1:18">
      <c r="A14" s="102"/>
      <c r="B14" s="102" t="s">
        <v>198</v>
      </c>
      <c r="C14" s="104" t="s">
        <v>304</v>
      </c>
      <c r="D14" s="15">
        <f>E14+F14</f>
        <v>72.9</v>
      </c>
      <c r="E14" s="15">
        <v>53.85</v>
      </c>
      <c r="F14" s="15">
        <v>19.05</v>
      </c>
      <c r="G14" s="15"/>
      <c r="H14" s="15"/>
      <c r="I14" s="15"/>
      <c r="J14" s="102"/>
      <c r="K14" s="102" t="s">
        <v>208</v>
      </c>
      <c r="L14" s="104" t="s">
        <v>305</v>
      </c>
      <c r="M14" s="105">
        <f t="shared" si="1"/>
        <v>70.4</v>
      </c>
      <c r="N14" s="106">
        <v>70.4</v>
      </c>
      <c r="O14" s="106">
        <v>0</v>
      </c>
      <c r="P14" s="15"/>
      <c r="Q14" s="15"/>
      <c r="R14" s="15"/>
    </row>
    <row r="15" s="44" customFormat="1" ht="12" spans="1:18">
      <c r="A15" s="102"/>
      <c r="B15" s="102" t="s">
        <v>200</v>
      </c>
      <c r="C15" s="104" t="s">
        <v>306</v>
      </c>
      <c r="D15" s="15"/>
      <c r="E15" s="15"/>
      <c r="F15" s="15"/>
      <c r="G15" s="15"/>
      <c r="H15" s="15"/>
      <c r="I15" s="15"/>
      <c r="J15" s="102"/>
      <c r="K15" s="102" t="s">
        <v>210</v>
      </c>
      <c r="L15" s="104" t="s">
        <v>307</v>
      </c>
      <c r="M15" s="105">
        <f t="shared" si="1"/>
        <v>0</v>
      </c>
      <c r="N15" s="106">
        <v>0</v>
      </c>
      <c r="O15" s="106">
        <v>0</v>
      </c>
      <c r="P15" s="15"/>
      <c r="Q15" s="15"/>
      <c r="R15" s="15"/>
    </row>
    <row r="16" s="44" customFormat="1" ht="12" spans="1:18">
      <c r="A16" s="102"/>
      <c r="B16" s="102" t="s">
        <v>202</v>
      </c>
      <c r="C16" s="104" t="s">
        <v>308</v>
      </c>
      <c r="D16" s="15">
        <f t="shared" ref="D15:D18" si="3">E16+F16</f>
        <v>3.45</v>
      </c>
      <c r="E16" s="15"/>
      <c r="F16" s="15">
        <v>3.45</v>
      </c>
      <c r="G16" s="15"/>
      <c r="H16" s="15"/>
      <c r="I16" s="15"/>
      <c r="J16" s="102"/>
      <c r="K16" s="102" t="s">
        <v>212</v>
      </c>
      <c r="L16" s="104" t="s">
        <v>309</v>
      </c>
      <c r="M16" s="105">
        <f t="shared" si="1"/>
        <v>28.16</v>
      </c>
      <c r="N16" s="106">
        <v>28.16</v>
      </c>
      <c r="O16" s="106">
        <v>0</v>
      </c>
      <c r="P16" s="15"/>
      <c r="Q16" s="15"/>
      <c r="R16" s="15"/>
    </row>
    <row r="17" s="44" customFormat="1" ht="12" spans="1:18">
      <c r="A17" s="102"/>
      <c r="B17" s="102" t="s">
        <v>227</v>
      </c>
      <c r="C17" s="104" t="s">
        <v>310</v>
      </c>
      <c r="D17" s="15"/>
      <c r="E17" s="15"/>
      <c r="F17" s="15"/>
      <c r="G17" s="15"/>
      <c r="H17" s="15"/>
      <c r="I17" s="15"/>
      <c r="J17" s="102"/>
      <c r="K17" s="102" t="s">
        <v>214</v>
      </c>
      <c r="L17" s="104" t="s">
        <v>311</v>
      </c>
      <c r="M17" s="105">
        <f t="shared" si="1"/>
        <v>20.16</v>
      </c>
      <c r="N17" s="106">
        <v>20.16</v>
      </c>
      <c r="O17" s="106">
        <v>0</v>
      </c>
      <c r="P17" s="15"/>
      <c r="Q17" s="15"/>
      <c r="R17" s="15"/>
    </row>
    <row r="18" s="44" customFormat="1" ht="12" spans="1:18">
      <c r="A18" s="102"/>
      <c r="B18" s="102" t="s">
        <v>229</v>
      </c>
      <c r="C18" s="104" t="s">
        <v>312</v>
      </c>
      <c r="D18" s="15">
        <f t="shared" si="3"/>
        <v>197.84</v>
      </c>
      <c r="E18" s="15">
        <v>169.04</v>
      </c>
      <c r="F18" s="15">
        <v>28.8</v>
      </c>
      <c r="G18" s="15"/>
      <c r="H18" s="15"/>
      <c r="I18" s="15"/>
      <c r="J18" s="102"/>
      <c r="K18" s="102" t="s">
        <v>216</v>
      </c>
      <c r="L18" s="104" t="s">
        <v>313</v>
      </c>
      <c r="M18" s="105">
        <f t="shared" si="1"/>
        <v>3.64</v>
      </c>
      <c r="N18" s="106">
        <v>3.64</v>
      </c>
      <c r="O18" s="106">
        <v>0</v>
      </c>
      <c r="P18" s="15"/>
      <c r="Q18" s="15"/>
      <c r="R18" s="15"/>
    </row>
    <row r="19" s="44" customFormat="1" ht="12" spans="1:18">
      <c r="A19" s="102"/>
      <c r="B19" s="102" t="s">
        <v>204</v>
      </c>
      <c r="C19" s="104" t="s">
        <v>314</v>
      </c>
      <c r="D19" s="15"/>
      <c r="E19" s="15"/>
      <c r="F19" s="15"/>
      <c r="G19" s="15"/>
      <c r="H19" s="15"/>
      <c r="I19" s="15"/>
      <c r="J19" s="102"/>
      <c r="K19" s="102" t="s">
        <v>218</v>
      </c>
      <c r="L19" s="104" t="s">
        <v>297</v>
      </c>
      <c r="M19" s="105">
        <v>69.49</v>
      </c>
      <c r="N19" s="106">
        <v>69.49</v>
      </c>
      <c r="O19" s="106">
        <v>0</v>
      </c>
      <c r="P19" s="15"/>
      <c r="Q19" s="15"/>
      <c r="R19" s="15"/>
    </row>
    <row r="20" s="44" customFormat="1" ht="12" customHeight="1" spans="1:18">
      <c r="A20" s="102"/>
      <c r="B20" s="102" t="s">
        <v>206</v>
      </c>
      <c r="C20" s="104" t="s">
        <v>315</v>
      </c>
      <c r="D20" s="15"/>
      <c r="E20" s="15"/>
      <c r="F20" s="15"/>
      <c r="G20" s="15"/>
      <c r="H20" s="15"/>
      <c r="I20" s="15"/>
      <c r="J20" s="102"/>
      <c r="K20" s="102" t="s">
        <v>220</v>
      </c>
      <c r="L20" s="104" t="s">
        <v>316</v>
      </c>
      <c r="M20" s="105">
        <f t="shared" si="1"/>
        <v>0</v>
      </c>
      <c r="N20" s="106">
        <v>0</v>
      </c>
      <c r="O20" s="106">
        <v>0</v>
      </c>
      <c r="P20" s="15"/>
      <c r="Q20" s="15"/>
      <c r="R20" s="15"/>
    </row>
    <row r="21" s="44" customFormat="1" ht="12" spans="1:18">
      <c r="A21" s="102"/>
      <c r="B21" s="102" t="s">
        <v>208</v>
      </c>
      <c r="C21" s="104" t="s">
        <v>317</v>
      </c>
      <c r="D21" s="15"/>
      <c r="E21" s="15"/>
      <c r="F21" s="15"/>
      <c r="G21" s="15"/>
      <c r="H21" s="15"/>
      <c r="I21" s="15"/>
      <c r="J21" s="102"/>
      <c r="K21" s="102" t="s">
        <v>222</v>
      </c>
      <c r="L21" s="104" t="s">
        <v>299</v>
      </c>
      <c r="M21" s="105">
        <f t="shared" si="1"/>
        <v>0</v>
      </c>
      <c r="N21" s="106">
        <v>0</v>
      </c>
      <c r="O21" s="106">
        <v>0</v>
      </c>
      <c r="P21" s="15"/>
      <c r="Q21" s="15"/>
      <c r="R21" s="15"/>
    </row>
    <row r="22" s="44" customFormat="1" ht="12" spans="1:18">
      <c r="A22" s="102"/>
      <c r="B22" s="102" t="s">
        <v>210</v>
      </c>
      <c r="C22" s="104" t="s">
        <v>318</v>
      </c>
      <c r="D22" s="15"/>
      <c r="E22" s="15"/>
      <c r="F22" s="15"/>
      <c r="G22" s="15"/>
      <c r="H22" s="15"/>
      <c r="I22" s="15"/>
      <c r="J22" s="101" t="s">
        <v>319</v>
      </c>
      <c r="K22" s="101" t="s">
        <v>290</v>
      </c>
      <c r="L22" s="103" t="s">
        <v>105</v>
      </c>
      <c r="M22" s="105">
        <f t="shared" si="1"/>
        <v>274.19</v>
      </c>
      <c r="N22" s="106">
        <v>222.89</v>
      </c>
      <c r="O22" s="106">
        <v>51.3</v>
      </c>
      <c r="P22" s="15"/>
      <c r="Q22" s="15"/>
      <c r="R22" s="15"/>
    </row>
    <row r="23" s="44" customFormat="1" ht="12" spans="1:18">
      <c r="A23" s="102"/>
      <c r="B23" s="102" t="s">
        <v>222</v>
      </c>
      <c r="C23" s="104" t="s">
        <v>320</v>
      </c>
      <c r="D23" s="15"/>
      <c r="E23" s="15"/>
      <c r="F23" s="15"/>
      <c r="G23" s="15"/>
      <c r="H23" s="15"/>
      <c r="I23" s="15"/>
      <c r="J23" s="102"/>
      <c r="K23" s="102" t="s">
        <v>198</v>
      </c>
      <c r="L23" s="104" t="s">
        <v>321</v>
      </c>
      <c r="M23" s="105">
        <f t="shared" si="1"/>
        <v>20.61</v>
      </c>
      <c r="N23" s="106">
        <v>19.11</v>
      </c>
      <c r="O23" s="106">
        <v>1.5</v>
      </c>
      <c r="P23" s="15"/>
      <c r="Q23" s="15"/>
      <c r="R23" s="15"/>
    </row>
    <row r="24" s="44" customFormat="1" ht="12" spans="1:18">
      <c r="A24" s="101" t="s">
        <v>322</v>
      </c>
      <c r="B24" s="101" t="s">
        <v>290</v>
      </c>
      <c r="C24" s="103" t="s">
        <v>323</v>
      </c>
      <c r="D24" s="15"/>
      <c r="E24" s="15"/>
      <c r="F24" s="15"/>
      <c r="G24" s="15"/>
      <c r="H24" s="15"/>
      <c r="I24" s="15"/>
      <c r="J24" s="102"/>
      <c r="K24" s="102" t="s">
        <v>200</v>
      </c>
      <c r="L24" s="104" t="s">
        <v>324</v>
      </c>
      <c r="M24" s="105">
        <f t="shared" si="1"/>
        <v>2.55</v>
      </c>
      <c r="N24" s="106">
        <v>0</v>
      </c>
      <c r="O24" s="106">
        <v>2.55</v>
      </c>
      <c r="P24" s="15"/>
      <c r="Q24" s="15"/>
      <c r="R24" s="15"/>
    </row>
    <row r="25" s="44" customFormat="1" ht="12" spans="1:18">
      <c r="A25" s="102"/>
      <c r="B25" s="102" t="s">
        <v>198</v>
      </c>
      <c r="C25" s="104" t="s">
        <v>325</v>
      </c>
      <c r="D25" s="15"/>
      <c r="E25" s="15"/>
      <c r="F25" s="15"/>
      <c r="G25" s="15"/>
      <c r="H25" s="15"/>
      <c r="I25" s="15"/>
      <c r="J25" s="102"/>
      <c r="K25" s="102" t="s">
        <v>202</v>
      </c>
      <c r="L25" s="104" t="s">
        <v>326</v>
      </c>
      <c r="M25" s="105">
        <f t="shared" si="1"/>
        <v>0</v>
      </c>
      <c r="N25" s="106">
        <v>0</v>
      </c>
      <c r="O25" s="106">
        <v>0</v>
      </c>
      <c r="P25" s="15"/>
      <c r="Q25" s="15"/>
      <c r="R25" s="15"/>
    </row>
    <row r="26" s="44" customFormat="1" ht="12" spans="1:18">
      <c r="A26" s="102"/>
      <c r="B26" s="102" t="s">
        <v>200</v>
      </c>
      <c r="C26" s="104" t="s">
        <v>327</v>
      </c>
      <c r="D26" s="15"/>
      <c r="E26" s="15"/>
      <c r="F26" s="15"/>
      <c r="G26" s="15"/>
      <c r="H26" s="15"/>
      <c r="I26" s="15"/>
      <c r="J26" s="102"/>
      <c r="K26" s="102" t="s">
        <v>227</v>
      </c>
      <c r="L26" s="104" t="s">
        <v>328</v>
      </c>
      <c r="M26" s="105">
        <f t="shared" si="1"/>
        <v>0</v>
      </c>
      <c r="N26" s="106">
        <v>0</v>
      </c>
      <c r="O26" s="106">
        <v>0</v>
      </c>
      <c r="P26" s="15"/>
      <c r="Q26" s="15"/>
      <c r="R26" s="15"/>
    </row>
    <row r="27" s="44" customFormat="1" ht="12" spans="1:18">
      <c r="A27" s="102"/>
      <c r="B27" s="102" t="s">
        <v>202</v>
      </c>
      <c r="C27" s="104" t="s">
        <v>329</v>
      </c>
      <c r="D27" s="15"/>
      <c r="E27" s="15"/>
      <c r="F27" s="15"/>
      <c r="G27" s="15"/>
      <c r="H27" s="15"/>
      <c r="I27" s="15"/>
      <c r="J27" s="102"/>
      <c r="K27" s="102" t="s">
        <v>229</v>
      </c>
      <c r="L27" s="104" t="s">
        <v>330</v>
      </c>
      <c r="M27" s="105">
        <f t="shared" si="1"/>
        <v>0</v>
      </c>
      <c r="N27" s="106">
        <v>0</v>
      </c>
      <c r="O27" s="106">
        <v>0</v>
      </c>
      <c r="P27" s="15"/>
      <c r="Q27" s="15"/>
      <c r="R27" s="15"/>
    </row>
    <row r="28" s="44" customFormat="1" ht="12" spans="1:18">
      <c r="A28" s="102"/>
      <c r="B28" s="102" t="s">
        <v>229</v>
      </c>
      <c r="C28" s="104" t="s">
        <v>331</v>
      </c>
      <c r="D28" s="15"/>
      <c r="E28" s="15"/>
      <c r="F28" s="15"/>
      <c r="G28" s="15"/>
      <c r="H28" s="15"/>
      <c r="I28" s="15"/>
      <c r="J28" s="102"/>
      <c r="K28" s="102" t="s">
        <v>204</v>
      </c>
      <c r="L28" s="104" t="s">
        <v>332</v>
      </c>
      <c r="M28" s="105">
        <f t="shared" si="1"/>
        <v>0</v>
      </c>
      <c r="N28" s="106">
        <v>0</v>
      </c>
      <c r="O28" s="106">
        <v>0</v>
      </c>
      <c r="P28" s="15"/>
      <c r="Q28" s="15"/>
      <c r="R28" s="15"/>
    </row>
    <row r="29" s="44" customFormat="1" ht="12" spans="1:18">
      <c r="A29" s="102"/>
      <c r="B29" s="102" t="s">
        <v>204</v>
      </c>
      <c r="C29" s="104" t="s">
        <v>333</v>
      </c>
      <c r="D29" s="15"/>
      <c r="E29" s="15"/>
      <c r="F29" s="15"/>
      <c r="G29" s="15"/>
      <c r="H29" s="15"/>
      <c r="I29" s="15"/>
      <c r="J29" s="102"/>
      <c r="K29" s="102" t="s">
        <v>206</v>
      </c>
      <c r="L29" s="104" t="s">
        <v>334</v>
      </c>
      <c r="M29" s="105">
        <f t="shared" si="1"/>
        <v>14.3</v>
      </c>
      <c r="N29" s="106">
        <v>0</v>
      </c>
      <c r="O29" s="106">
        <v>14.3</v>
      </c>
      <c r="P29" s="15"/>
      <c r="Q29" s="15"/>
      <c r="R29" s="15"/>
    </row>
    <row r="30" s="44" customFormat="1" ht="12" spans="1:18">
      <c r="A30" s="102"/>
      <c r="B30" s="102" t="s">
        <v>206</v>
      </c>
      <c r="C30" s="104" t="s">
        <v>335</v>
      </c>
      <c r="D30" s="15"/>
      <c r="E30" s="15"/>
      <c r="F30" s="15"/>
      <c r="G30" s="15"/>
      <c r="H30" s="15"/>
      <c r="I30" s="15"/>
      <c r="J30" s="102"/>
      <c r="K30" s="102" t="s">
        <v>208</v>
      </c>
      <c r="L30" s="104" t="s">
        <v>336</v>
      </c>
      <c r="M30" s="105">
        <f t="shared" si="1"/>
        <v>0</v>
      </c>
      <c r="N30" s="106">
        <v>0</v>
      </c>
      <c r="O30" s="106">
        <v>0</v>
      </c>
      <c r="P30" s="15"/>
      <c r="Q30" s="15"/>
      <c r="R30" s="15"/>
    </row>
    <row r="31" s="44" customFormat="1" ht="12" spans="1:18">
      <c r="A31" s="102"/>
      <c r="B31" s="102" t="s">
        <v>222</v>
      </c>
      <c r="C31" s="104" t="s">
        <v>337</v>
      </c>
      <c r="D31" s="15"/>
      <c r="E31" s="15"/>
      <c r="F31" s="15"/>
      <c r="G31" s="15"/>
      <c r="H31" s="15"/>
      <c r="I31" s="15"/>
      <c r="J31" s="102"/>
      <c r="K31" s="102" t="s">
        <v>210</v>
      </c>
      <c r="L31" s="104" t="s">
        <v>338</v>
      </c>
      <c r="M31" s="105">
        <f t="shared" si="1"/>
        <v>0</v>
      </c>
      <c r="N31" s="106">
        <v>0</v>
      </c>
      <c r="O31" s="106">
        <v>0</v>
      </c>
      <c r="P31" s="15"/>
      <c r="Q31" s="15"/>
      <c r="R31" s="15"/>
    </row>
    <row r="32" s="44" customFormat="1" ht="12" spans="1:18">
      <c r="A32" s="101" t="s">
        <v>339</v>
      </c>
      <c r="B32" s="101" t="s">
        <v>290</v>
      </c>
      <c r="C32" s="103" t="s">
        <v>340</v>
      </c>
      <c r="D32" s="15"/>
      <c r="E32" s="15"/>
      <c r="F32" s="15"/>
      <c r="G32" s="15"/>
      <c r="H32" s="15"/>
      <c r="I32" s="15"/>
      <c r="J32" s="102"/>
      <c r="K32" s="102" t="s">
        <v>214</v>
      </c>
      <c r="L32" s="104" t="s">
        <v>341</v>
      </c>
      <c r="M32" s="105">
        <f t="shared" si="1"/>
        <v>0.7</v>
      </c>
      <c r="N32" s="106">
        <v>0</v>
      </c>
      <c r="O32" s="106">
        <v>0.7</v>
      </c>
      <c r="P32" s="15"/>
      <c r="Q32" s="15"/>
      <c r="R32" s="15"/>
    </row>
    <row r="33" s="44" customFormat="1" ht="12" spans="1:18">
      <c r="A33" s="102"/>
      <c r="B33" s="102" t="s">
        <v>198</v>
      </c>
      <c r="C33" s="104" t="s">
        <v>325</v>
      </c>
      <c r="D33" s="15"/>
      <c r="E33" s="15"/>
      <c r="F33" s="15"/>
      <c r="G33" s="15"/>
      <c r="H33" s="15"/>
      <c r="I33" s="15"/>
      <c r="J33" s="102"/>
      <c r="K33" s="102" t="s">
        <v>216</v>
      </c>
      <c r="L33" s="104" t="s">
        <v>315</v>
      </c>
      <c r="M33" s="105">
        <f t="shared" si="1"/>
        <v>0</v>
      </c>
      <c r="N33" s="106">
        <v>0</v>
      </c>
      <c r="O33" s="106">
        <v>0</v>
      </c>
      <c r="P33" s="15"/>
      <c r="Q33" s="15"/>
      <c r="R33" s="15"/>
    </row>
    <row r="34" s="44" customFormat="1" ht="12" spans="1:18">
      <c r="A34" s="102"/>
      <c r="B34" s="102" t="s">
        <v>200</v>
      </c>
      <c r="C34" s="104" t="s">
        <v>327</v>
      </c>
      <c r="D34" s="15"/>
      <c r="E34" s="15"/>
      <c r="F34" s="15"/>
      <c r="G34" s="15"/>
      <c r="H34" s="15"/>
      <c r="I34" s="15"/>
      <c r="J34" s="102"/>
      <c r="K34" s="102" t="s">
        <v>218</v>
      </c>
      <c r="L34" s="104" t="s">
        <v>318</v>
      </c>
      <c r="M34" s="105">
        <f t="shared" si="1"/>
        <v>0</v>
      </c>
      <c r="N34" s="106">
        <v>0</v>
      </c>
      <c r="O34" s="106">
        <v>0</v>
      </c>
      <c r="P34" s="15"/>
      <c r="Q34" s="15"/>
      <c r="R34" s="15"/>
    </row>
    <row r="35" s="44" customFormat="1" ht="12" spans="1:18">
      <c r="A35" s="102"/>
      <c r="B35" s="102" t="s">
        <v>202</v>
      </c>
      <c r="C35" s="104" t="s">
        <v>329</v>
      </c>
      <c r="D35" s="15"/>
      <c r="E35" s="15"/>
      <c r="F35" s="15"/>
      <c r="G35" s="15"/>
      <c r="H35" s="15"/>
      <c r="I35" s="15"/>
      <c r="J35" s="102"/>
      <c r="K35" s="102" t="s">
        <v>220</v>
      </c>
      <c r="L35" s="104" t="s">
        <v>342</v>
      </c>
      <c r="M35" s="105">
        <f t="shared" si="1"/>
        <v>0</v>
      </c>
      <c r="N35" s="106">
        <v>0</v>
      </c>
      <c r="O35" s="106">
        <v>0</v>
      </c>
      <c r="P35" s="15"/>
      <c r="Q35" s="15"/>
      <c r="R35" s="15"/>
    </row>
    <row r="36" s="44" customFormat="1" ht="12" spans="1:18">
      <c r="A36" s="102"/>
      <c r="B36" s="102" t="s">
        <v>227</v>
      </c>
      <c r="C36" s="104" t="s">
        <v>333</v>
      </c>
      <c r="D36" s="15"/>
      <c r="E36" s="15"/>
      <c r="F36" s="15"/>
      <c r="G36" s="15"/>
      <c r="H36" s="15"/>
      <c r="I36" s="15"/>
      <c r="J36" s="102"/>
      <c r="K36" s="102" t="s">
        <v>239</v>
      </c>
      <c r="L36" s="104" t="s">
        <v>306</v>
      </c>
      <c r="M36" s="105">
        <f t="shared" si="1"/>
        <v>0</v>
      </c>
      <c r="N36" s="106">
        <v>0</v>
      </c>
      <c r="O36" s="106">
        <v>0</v>
      </c>
      <c r="P36" s="15"/>
      <c r="Q36" s="15"/>
      <c r="R36" s="15"/>
    </row>
    <row r="37" s="44" customFormat="1" ht="12" spans="1:18">
      <c r="A37" s="102"/>
      <c r="B37" s="102" t="s">
        <v>229</v>
      </c>
      <c r="C37" s="104" t="s">
        <v>335</v>
      </c>
      <c r="D37" s="15"/>
      <c r="E37" s="15"/>
      <c r="F37" s="15"/>
      <c r="G37" s="15"/>
      <c r="H37" s="15"/>
      <c r="I37" s="15"/>
      <c r="J37" s="102"/>
      <c r="K37" s="102" t="s">
        <v>241</v>
      </c>
      <c r="L37" s="104" t="s">
        <v>308</v>
      </c>
      <c r="M37" s="105">
        <f t="shared" si="1"/>
        <v>3.45</v>
      </c>
      <c r="N37" s="106">
        <v>0</v>
      </c>
      <c r="O37" s="106">
        <v>3.45</v>
      </c>
      <c r="P37" s="15"/>
      <c r="Q37" s="15"/>
      <c r="R37" s="15"/>
    </row>
    <row r="38" s="44" customFormat="1" ht="12" spans="1:18">
      <c r="A38" s="102"/>
      <c r="B38" s="102" t="s">
        <v>222</v>
      </c>
      <c r="C38" s="104" t="s">
        <v>337</v>
      </c>
      <c r="D38" s="15"/>
      <c r="E38" s="15"/>
      <c r="F38" s="15"/>
      <c r="G38" s="15"/>
      <c r="H38" s="15"/>
      <c r="I38" s="15"/>
      <c r="J38" s="102"/>
      <c r="K38" s="102" t="s">
        <v>243</v>
      </c>
      <c r="L38" s="104" t="s">
        <v>314</v>
      </c>
      <c r="M38" s="105">
        <f t="shared" si="1"/>
        <v>0</v>
      </c>
      <c r="N38" s="106">
        <v>0</v>
      </c>
      <c r="O38" s="106">
        <v>0</v>
      </c>
      <c r="P38" s="15"/>
      <c r="Q38" s="15"/>
      <c r="R38" s="15"/>
    </row>
    <row r="39" s="44" customFormat="1" ht="12" spans="1:18">
      <c r="A39" s="101" t="s">
        <v>343</v>
      </c>
      <c r="B39" s="101" t="s">
        <v>290</v>
      </c>
      <c r="C39" s="103" t="s">
        <v>344</v>
      </c>
      <c r="D39" s="15"/>
      <c r="E39" s="15"/>
      <c r="F39" s="15"/>
      <c r="G39" s="15"/>
      <c r="H39" s="15"/>
      <c r="I39" s="15"/>
      <c r="J39" s="102"/>
      <c r="K39" s="102" t="s">
        <v>245</v>
      </c>
      <c r="L39" s="104" t="s">
        <v>345</v>
      </c>
      <c r="M39" s="105">
        <f t="shared" si="1"/>
        <v>0</v>
      </c>
      <c r="N39" s="106">
        <v>0</v>
      </c>
      <c r="O39" s="106">
        <v>0</v>
      </c>
      <c r="P39" s="15"/>
      <c r="Q39" s="15"/>
      <c r="R39" s="15"/>
    </row>
    <row r="40" s="44" customFormat="1" ht="12" spans="1:18">
      <c r="A40" s="102"/>
      <c r="B40" s="102" t="s">
        <v>198</v>
      </c>
      <c r="C40" s="104" t="s">
        <v>104</v>
      </c>
      <c r="D40" s="15"/>
      <c r="E40" s="15"/>
      <c r="F40" s="15"/>
      <c r="G40" s="15"/>
      <c r="H40" s="15"/>
      <c r="I40" s="15"/>
      <c r="J40" s="102"/>
      <c r="K40" s="102" t="s">
        <v>247</v>
      </c>
      <c r="L40" s="104" t="s">
        <v>346</v>
      </c>
      <c r="M40" s="105">
        <f t="shared" si="1"/>
        <v>0</v>
      </c>
      <c r="N40" s="106">
        <v>0</v>
      </c>
      <c r="O40" s="106">
        <v>0</v>
      </c>
      <c r="P40" s="15"/>
      <c r="Q40" s="15"/>
      <c r="R40" s="15"/>
    </row>
    <row r="41" s="44" customFormat="1" ht="12" spans="1:18">
      <c r="A41" s="102"/>
      <c r="B41" s="102" t="s">
        <v>200</v>
      </c>
      <c r="C41" s="104" t="s">
        <v>105</v>
      </c>
      <c r="D41" s="15"/>
      <c r="E41" s="15"/>
      <c r="F41" s="15"/>
      <c r="G41" s="15"/>
      <c r="H41" s="15"/>
      <c r="I41" s="15"/>
      <c r="J41" s="102"/>
      <c r="K41" s="102" t="s">
        <v>249</v>
      </c>
      <c r="L41" s="104" t="s">
        <v>347</v>
      </c>
      <c r="M41" s="105">
        <f t="shared" si="1"/>
        <v>0</v>
      </c>
      <c r="N41" s="106">
        <v>0</v>
      </c>
      <c r="O41" s="106">
        <v>0</v>
      </c>
      <c r="P41" s="15"/>
      <c r="Q41" s="15"/>
      <c r="R41" s="15"/>
    </row>
    <row r="42" s="44" customFormat="1" ht="12" spans="1:18">
      <c r="A42" s="102"/>
      <c r="B42" s="102" t="s">
        <v>222</v>
      </c>
      <c r="C42" s="104" t="s">
        <v>348</v>
      </c>
      <c r="D42" s="15"/>
      <c r="E42" s="15"/>
      <c r="F42" s="15"/>
      <c r="G42" s="15"/>
      <c r="H42" s="15"/>
      <c r="I42" s="15"/>
      <c r="J42" s="102"/>
      <c r="K42" s="102" t="s">
        <v>251</v>
      </c>
      <c r="L42" s="104" t="s">
        <v>349</v>
      </c>
      <c r="M42" s="105">
        <f t="shared" si="1"/>
        <v>191.34</v>
      </c>
      <c r="N42" s="106">
        <v>169.04</v>
      </c>
      <c r="O42" s="106">
        <v>22.3</v>
      </c>
      <c r="P42" s="15"/>
      <c r="Q42" s="15"/>
      <c r="R42" s="15"/>
    </row>
    <row r="43" s="44" customFormat="1" ht="12" spans="1:18">
      <c r="A43" s="101" t="s">
        <v>350</v>
      </c>
      <c r="B43" s="101" t="s">
        <v>290</v>
      </c>
      <c r="C43" s="103" t="s">
        <v>351</v>
      </c>
      <c r="D43" s="15"/>
      <c r="E43" s="15"/>
      <c r="F43" s="15"/>
      <c r="G43" s="15"/>
      <c r="H43" s="15"/>
      <c r="I43" s="15"/>
      <c r="J43" s="102"/>
      <c r="K43" s="102" t="s">
        <v>253</v>
      </c>
      <c r="L43" s="104" t="s">
        <v>312</v>
      </c>
      <c r="M43" s="105">
        <f t="shared" si="1"/>
        <v>6.5</v>
      </c>
      <c r="N43" s="106">
        <v>0</v>
      </c>
      <c r="O43" s="106">
        <v>6.5</v>
      </c>
      <c r="P43" s="15"/>
      <c r="Q43" s="15"/>
      <c r="R43" s="15"/>
    </row>
    <row r="44" s="44" customFormat="1" ht="12" spans="1:18">
      <c r="A44" s="102"/>
      <c r="B44" s="102" t="s">
        <v>198</v>
      </c>
      <c r="C44" s="104" t="s">
        <v>352</v>
      </c>
      <c r="D44" s="15"/>
      <c r="E44" s="15"/>
      <c r="F44" s="15"/>
      <c r="G44" s="15"/>
      <c r="H44" s="15"/>
      <c r="I44" s="15"/>
      <c r="J44" s="102"/>
      <c r="K44" s="102" t="s">
        <v>255</v>
      </c>
      <c r="L44" s="104" t="s">
        <v>353</v>
      </c>
      <c r="M44" s="105">
        <f t="shared" si="1"/>
        <v>0</v>
      </c>
      <c r="N44" s="106">
        <v>0</v>
      </c>
      <c r="O44" s="106">
        <v>0</v>
      </c>
      <c r="P44" s="15"/>
      <c r="Q44" s="15"/>
      <c r="R44" s="15"/>
    </row>
    <row r="45" s="44" customFormat="1" ht="12" spans="1:18">
      <c r="A45" s="102"/>
      <c r="B45" s="102" t="s">
        <v>200</v>
      </c>
      <c r="C45" s="104" t="s">
        <v>354</v>
      </c>
      <c r="D45" s="15"/>
      <c r="E45" s="15"/>
      <c r="F45" s="15"/>
      <c r="G45" s="15"/>
      <c r="H45" s="15"/>
      <c r="I45" s="15"/>
      <c r="J45" s="102"/>
      <c r="K45" s="102" t="s">
        <v>257</v>
      </c>
      <c r="L45" s="104" t="s">
        <v>355</v>
      </c>
      <c r="M45" s="105">
        <f t="shared" si="1"/>
        <v>0</v>
      </c>
      <c r="N45" s="106">
        <v>0</v>
      </c>
      <c r="O45" s="106">
        <v>0</v>
      </c>
      <c r="P45" s="15"/>
      <c r="Q45" s="15"/>
      <c r="R45" s="15"/>
    </row>
    <row r="46" s="44" customFormat="1" ht="12" spans="1:18">
      <c r="A46" s="101" t="s">
        <v>356</v>
      </c>
      <c r="B46" s="101" t="s">
        <v>290</v>
      </c>
      <c r="C46" s="103" t="s">
        <v>357</v>
      </c>
      <c r="D46" s="15"/>
      <c r="E46" s="15"/>
      <c r="F46" s="15"/>
      <c r="G46" s="15"/>
      <c r="H46" s="15"/>
      <c r="I46" s="15"/>
      <c r="J46" s="102"/>
      <c r="K46" s="102" t="s">
        <v>259</v>
      </c>
      <c r="L46" s="104" t="s">
        <v>317</v>
      </c>
      <c r="M46" s="105">
        <f t="shared" si="1"/>
        <v>0</v>
      </c>
      <c r="N46" s="106">
        <v>0</v>
      </c>
      <c r="O46" s="106">
        <v>0</v>
      </c>
      <c r="P46" s="15"/>
      <c r="Q46" s="15"/>
      <c r="R46" s="15"/>
    </row>
    <row r="47" s="44" customFormat="1" ht="12" spans="1:18">
      <c r="A47" s="102"/>
      <c r="B47" s="102" t="s">
        <v>198</v>
      </c>
      <c r="C47" s="104" t="s">
        <v>358</v>
      </c>
      <c r="D47" s="15"/>
      <c r="E47" s="15"/>
      <c r="F47" s="15"/>
      <c r="G47" s="15"/>
      <c r="H47" s="15"/>
      <c r="I47" s="15"/>
      <c r="J47" s="102"/>
      <c r="K47" s="102" t="s">
        <v>261</v>
      </c>
      <c r="L47" s="104" t="s">
        <v>359</v>
      </c>
      <c r="M47" s="105">
        <f t="shared" si="1"/>
        <v>34.74</v>
      </c>
      <c r="N47" s="106">
        <v>34.74</v>
      </c>
      <c r="O47" s="106">
        <v>0</v>
      </c>
      <c r="P47" s="15"/>
      <c r="Q47" s="15"/>
      <c r="R47" s="15"/>
    </row>
    <row r="48" s="44" customFormat="1" ht="12" spans="1:18">
      <c r="A48" s="102"/>
      <c r="B48" s="102" t="s">
        <v>200</v>
      </c>
      <c r="C48" s="104" t="s">
        <v>360</v>
      </c>
      <c r="D48" s="15"/>
      <c r="E48" s="15"/>
      <c r="F48" s="15"/>
      <c r="G48" s="15"/>
      <c r="H48" s="15"/>
      <c r="I48" s="15"/>
      <c r="J48" s="102"/>
      <c r="K48" s="102" t="s">
        <v>263</v>
      </c>
      <c r="L48" s="104" t="s">
        <v>361</v>
      </c>
      <c r="M48" s="105">
        <f t="shared" si="1"/>
        <v>0</v>
      </c>
      <c r="N48" s="106">
        <v>0</v>
      </c>
      <c r="O48" s="106">
        <v>0</v>
      </c>
      <c r="P48" s="15"/>
      <c r="Q48" s="15"/>
      <c r="R48" s="15"/>
    </row>
    <row r="49" s="44" customFormat="1" ht="12" spans="1:18">
      <c r="A49" s="102"/>
      <c r="B49" s="102" t="s">
        <v>222</v>
      </c>
      <c r="C49" s="104" t="s">
        <v>362</v>
      </c>
      <c r="D49" s="15"/>
      <c r="E49" s="15"/>
      <c r="F49" s="15"/>
      <c r="G49" s="15"/>
      <c r="H49" s="15"/>
      <c r="I49" s="15"/>
      <c r="J49" s="102"/>
      <c r="K49" s="102" t="s">
        <v>222</v>
      </c>
      <c r="L49" s="104" t="s">
        <v>320</v>
      </c>
      <c r="M49" s="105">
        <f t="shared" si="1"/>
        <v>0</v>
      </c>
      <c r="N49" s="106">
        <v>0</v>
      </c>
      <c r="O49" s="106">
        <v>0</v>
      </c>
      <c r="P49" s="15"/>
      <c r="Q49" s="15"/>
      <c r="R49" s="15"/>
    </row>
    <row r="50" s="44" customFormat="1" ht="12" spans="1:18">
      <c r="A50" s="101" t="s">
        <v>363</v>
      </c>
      <c r="B50" s="102" t="s">
        <v>290</v>
      </c>
      <c r="C50" s="103" t="s">
        <v>364</v>
      </c>
      <c r="D50" s="15"/>
      <c r="E50" s="15"/>
      <c r="F50" s="15"/>
      <c r="G50" s="15"/>
      <c r="H50" s="15"/>
      <c r="I50" s="15"/>
      <c r="J50" s="101" t="s">
        <v>365</v>
      </c>
      <c r="K50" s="101" t="s">
        <v>290</v>
      </c>
      <c r="L50" s="103" t="s">
        <v>106</v>
      </c>
      <c r="M50" s="105">
        <f t="shared" si="1"/>
        <v>12.31</v>
      </c>
      <c r="N50" s="106">
        <v>12.31</v>
      </c>
      <c r="O50" s="106">
        <v>0</v>
      </c>
      <c r="P50" s="15"/>
      <c r="Q50" s="15"/>
      <c r="R50" s="15"/>
    </row>
    <row r="51" s="44" customFormat="1" ht="12" spans="1:18">
      <c r="A51" s="102"/>
      <c r="B51" s="102" t="s">
        <v>198</v>
      </c>
      <c r="C51" s="104" t="s">
        <v>366</v>
      </c>
      <c r="D51" s="15"/>
      <c r="E51" s="15"/>
      <c r="F51" s="15"/>
      <c r="G51" s="15"/>
      <c r="H51" s="15"/>
      <c r="I51" s="15"/>
      <c r="J51" s="102"/>
      <c r="K51" s="102" t="s">
        <v>198</v>
      </c>
      <c r="L51" s="104" t="s">
        <v>367</v>
      </c>
      <c r="M51" s="105">
        <f t="shared" si="1"/>
        <v>0</v>
      </c>
      <c r="N51" s="106">
        <v>0</v>
      </c>
      <c r="O51" s="106">
        <v>0</v>
      </c>
      <c r="P51" s="15"/>
      <c r="Q51" s="15"/>
      <c r="R51" s="15"/>
    </row>
    <row r="52" s="44" customFormat="1" ht="12" spans="1:18">
      <c r="A52" s="102"/>
      <c r="B52" s="102" t="s">
        <v>200</v>
      </c>
      <c r="C52" s="104" t="s">
        <v>368</v>
      </c>
      <c r="D52" s="15"/>
      <c r="E52" s="15"/>
      <c r="F52" s="15"/>
      <c r="G52" s="15"/>
      <c r="H52" s="15"/>
      <c r="I52" s="15"/>
      <c r="J52" s="102"/>
      <c r="K52" s="102" t="s">
        <v>200</v>
      </c>
      <c r="L52" s="104" t="s">
        <v>369</v>
      </c>
      <c r="M52" s="105">
        <f t="shared" si="1"/>
        <v>11.52</v>
      </c>
      <c r="N52" s="106">
        <v>11.52</v>
      </c>
      <c r="O52" s="106">
        <v>0</v>
      </c>
      <c r="P52" s="15"/>
      <c r="Q52" s="15"/>
      <c r="R52" s="15"/>
    </row>
    <row r="53" s="44" customFormat="1" ht="12" spans="1:18">
      <c r="A53" s="101" t="s">
        <v>370</v>
      </c>
      <c r="B53" s="101" t="s">
        <v>290</v>
      </c>
      <c r="C53" s="103" t="s">
        <v>106</v>
      </c>
      <c r="D53" s="15">
        <f>SUM(D54:D58)</f>
        <v>12.31</v>
      </c>
      <c r="E53" s="15">
        <f>SUM(E54:E58)</f>
        <v>12.31</v>
      </c>
      <c r="F53" s="15"/>
      <c r="G53" s="15"/>
      <c r="H53" s="15"/>
      <c r="I53" s="15"/>
      <c r="J53" s="102"/>
      <c r="K53" s="102" t="s">
        <v>202</v>
      </c>
      <c r="L53" s="104" t="s">
        <v>371</v>
      </c>
      <c r="M53" s="105">
        <f t="shared" si="1"/>
        <v>0</v>
      </c>
      <c r="N53" s="106">
        <v>0</v>
      </c>
      <c r="O53" s="106">
        <v>0</v>
      </c>
      <c r="P53" s="15"/>
      <c r="Q53" s="15"/>
      <c r="R53" s="15"/>
    </row>
    <row r="54" s="44" customFormat="1" ht="12" spans="1:18">
      <c r="A54" s="102"/>
      <c r="B54" s="102" t="s">
        <v>198</v>
      </c>
      <c r="C54" s="104" t="s">
        <v>372</v>
      </c>
      <c r="D54" s="15">
        <v>0.79</v>
      </c>
      <c r="E54" s="15">
        <v>0.79</v>
      </c>
      <c r="F54" s="15"/>
      <c r="G54" s="15"/>
      <c r="H54" s="15"/>
      <c r="I54" s="15"/>
      <c r="J54" s="102"/>
      <c r="K54" s="102" t="s">
        <v>227</v>
      </c>
      <c r="L54" s="104" t="s">
        <v>373</v>
      </c>
      <c r="M54" s="105">
        <f t="shared" si="1"/>
        <v>0</v>
      </c>
      <c r="N54" s="106">
        <v>0</v>
      </c>
      <c r="O54" s="106">
        <v>0</v>
      </c>
      <c r="P54" s="15"/>
      <c r="Q54" s="15"/>
      <c r="R54" s="15"/>
    </row>
    <row r="55" s="44" customFormat="1" ht="12" spans="1:18">
      <c r="A55" s="102"/>
      <c r="B55" s="102" t="s">
        <v>200</v>
      </c>
      <c r="C55" s="104" t="s">
        <v>374</v>
      </c>
      <c r="D55" s="15"/>
      <c r="E55" s="15"/>
      <c r="F55" s="15"/>
      <c r="G55" s="15"/>
      <c r="H55" s="15"/>
      <c r="I55" s="15"/>
      <c r="J55" s="102"/>
      <c r="K55" s="102" t="s">
        <v>229</v>
      </c>
      <c r="L55" s="104" t="s">
        <v>375</v>
      </c>
      <c r="M55" s="105">
        <f t="shared" si="1"/>
        <v>0.79</v>
      </c>
      <c r="N55" s="106">
        <v>0.79</v>
      </c>
      <c r="O55" s="106">
        <v>0</v>
      </c>
      <c r="P55" s="15"/>
      <c r="Q55" s="15"/>
      <c r="R55" s="15"/>
    </row>
    <row r="56" s="44" customFormat="1" ht="12" spans="1:18">
      <c r="A56" s="102"/>
      <c r="B56" s="102" t="s">
        <v>202</v>
      </c>
      <c r="C56" s="104" t="s">
        <v>376</v>
      </c>
      <c r="D56" s="15"/>
      <c r="E56" s="15"/>
      <c r="F56" s="15"/>
      <c r="G56" s="15"/>
      <c r="H56" s="15"/>
      <c r="I56" s="15"/>
      <c r="J56" s="102"/>
      <c r="K56" s="102" t="s">
        <v>204</v>
      </c>
      <c r="L56" s="104" t="s">
        <v>377</v>
      </c>
      <c r="M56" s="15"/>
      <c r="N56" s="15"/>
      <c r="O56" s="15"/>
      <c r="P56" s="15"/>
      <c r="Q56" s="15"/>
      <c r="R56" s="15"/>
    </row>
    <row r="57" s="44" customFormat="1" ht="12" spans="1:18">
      <c r="A57" s="102"/>
      <c r="B57" s="102" t="s">
        <v>229</v>
      </c>
      <c r="C57" s="104" t="s">
        <v>378</v>
      </c>
      <c r="D57" s="15">
        <v>11.52</v>
      </c>
      <c r="E57" s="15">
        <v>11.52</v>
      </c>
      <c r="F57" s="15"/>
      <c r="G57" s="15"/>
      <c r="H57" s="15"/>
      <c r="I57" s="15"/>
      <c r="J57" s="102"/>
      <c r="K57" s="102" t="s">
        <v>206</v>
      </c>
      <c r="L57" s="104" t="s">
        <v>379</v>
      </c>
      <c r="M57" s="15"/>
      <c r="N57" s="15"/>
      <c r="O57" s="15"/>
      <c r="P57" s="15"/>
      <c r="Q57" s="15"/>
      <c r="R57" s="15"/>
    </row>
    <row r="58" s="44" customFormat="1" ht="12" spans="1:18">
      <c r="A58" s="102"/>
      <c r="B58" s="102" t="s">
        <v>222</v>
      </c>
      <c r="C58" s="104" t="s">
        <v>380</v>
      </c>
      <c r="D58" s="15"/>
      <c r="E58" s="15"/>
      <c r="F58" s="15"/>
      <c r="G58" s="15"/>
      <c r="H58" s="15"/>
      <c r="I58" s="15"/>
      <c r="J58" s="102"/>
      <c r="K58" s="102" t="s">
        <v>208</v>
      </c>
      <c r="L58" s="104" t="s">
        <v>374</v>
      </c>
      <c r="M58" s="15"/>
      <c r="N58" s="15"/>
      <c r="O58" s="15"/>
      <c r="P58" s="15"/>
      <c r="Q58" s="15"/>
      <c r="R58" s="15"/>
    </row>
    <row r="59" s="44" customFormat="1" ht="12" spans="1:18">
      <c r="A59" s="101" t="s">
        <v>381</v>
      </c>
      <c r="B59" s="101" t="s">
        <v>290</v>
      </c>
      <c r="C59" s="103" t="s">
        <v>382</v>
      </c>
      <c r="D59" s="15"/>
      <c r="E59" s="15"/>
      <c r="F59" s="15"/>
      <c r="G59" s="15"/>
      <c r="H59" s="15"/>
      <c r="I59" s="15"/>
      <c r="J59" s="102"/>
      <c r="K59" s="102" t="s">
        <v>210</v>
      </c>
      <c r="L59" s="104" t="s">
        <v>383</v>
      </c>
      <c r="M59" s="15"/>
      <c r="N59" s="15"/>
      <c r="O59" s="15"/>
      <c r="P59" s="15"/>
      <c r="Q59" s="15"/>
      <c r="R59" s="15"/>
    </row>
    <row r="60" s="44" customFormat="1" ht="12" spans="1:18">
      <c r="A60" s="102"/>
      <c r="B60" s="102" t="s">
        <v>200</v>
      </c>
      <c r="C60" s="104" t="s">
        <v>384</v>
      </c>
      <c r="D60" s="15"/>
      <c r="E60" s="15"/>
      <c r="F60" s="15"/>
      <c r="G60" s="15"/>
      <c r="H60" s="15"/>
      <c r="I60" s="15"/>
      <c r="J60" s="102"/>
      <c r="K60" s="102" t="s">
        <v>212</v>
      </c>
      <c r="L60" s="104" t="s">
        <v>376</v>
      </c>
      <c r="M60" s="15"/>
      <c r="N60" s="15"/>
      <c r="O60" s="15"/>
      <c r="P60" s="15"/>
      <c r="Q60" s="15"/>
      <c r="R60" s="15"/>
    </row>
    <row r="61" s="44" customFormat="1" ht="12" spans="1:18">
      <c r="A61" s="102"/>
      <c r="B61" s="102" t="s">
        <v>202</v>
      </c>
      <c r="C61" s="104" t="s">
        <v>385</v>
      </c>
      <c r="D61" s="15"/>
      <c r="E61" s="15"/>
      <c r="F61" s="15"/>
      <c r="G61" s="15"/>
      <c r="H61" s="15"/>
      <c r="I61" s="15"/>
      <c r="J61" s="102"/>
      <c r="K61" s="102" t="s">
        <v>222</v>
      </c>
      <c r="L61" s="104" t="s">
        <v>386</v>
      </c>
      <c r="M61" s="15"/>
      <c r="N61" s="15"/>
      <c r="O61" s="15"/>
      <c r="P61" s="15"/>
      <c r="Q61" s="15"/>
      <c r="R61" s="15"/>
    </row>
    <row r="62" s="44" customFormat="1" ht="12" spans="1:18">
      <c r="A62" s="101" t="s">
        <v>387</v>
      </c>
      <c r="B62" s="101" t="s">
        <v>290</v>
      </c>
      <c r="C62" s="103" t="s">
        <v>388</v>
      </c>
      <c r="D62" s="15"/>
      <c r="E62" s="15"/>
      <c r="F62" s="15"/>
      <c r="G62" s="15"/>
      <c r="H62" s="15"/>
      <c r="I62" s="15"/>
      <c r="J62" s="101" t="s">
        <v>389</v>
      </c>
      <c r="K62" s="101" t="s">
        <v>290</v>
      </c>
      <c r="L62" s="103" t="s">
        <v>388</v>
      </c>
      <c r="M62" s="15"/>
      <c r="N62" s="15"/>
      <c r="O62" s="15"/>
      <c r="P62" s="15"/>
      <c r="Q62" s="15"/>
      <c r="R62" s="15"/>
    </row>
    <row r="63" s="44" customFormat="1" ht="12" spans="1:18">
      <c r="A63" s="102"/>
      <c r="B63" s="102" t="s">
        <v>198</v>
      </c>
      <c r="C63" s="104" t="s">
        <v>390</v>
      </c>
      <c r="D63" s="15"/>
      <c r="E63" s="15"/>
      <c r="F63" s="15"/>
      <c r="G63" s="15"/>
      <c r="H63" s="15"/>
      <c r="I63" s="15"/>
      <c r="J63" s="102"/>
      <c r="K63" s="102" t="s">
        <v>198</v>
      </c>
      <c r="L63" s="104" t="s">
        <v>390</v>
      </c>
      <c r="M63" s="15"/>
      <c r="N63" s="15"/>
      <c r="O63" s="15"/>
      <c r="P63" s="15"/>
      <c r="Q63" s="15"/>
      <c r="R63" s="15"/>
    </row>
    <row r="64" s="44" customFormat="1" ht="12" spans="1:18">
      <c r="A64" s="102"/>
      <c r="B64" s="102" t="s">
        <v>200</v>
      </c>
      <c r="C64" s="104" t="s">
        <v>391</v>
      </c>
      <c r="D64" s="15"/>
      <c r="E64" s="15"/>
      <c r="F64" s="15"/>
      <c r="G64" s="15"/>
      <c r="H64" s="15"/>
      <c r="I64" s="15"/>
      <c r="J64" s="102"/>
      <c r="K64" s="102" t="s">
        <v>200</v>
      </c>
      <c r="L64" s="104" t="s">
        <v>391</v>
      </c>
      <c r="M64" s="15"/>
      <c r="N64" s="15"/>
      <c r="O64" s="15"/>
      <c r="P64" s="15"/>
      <c r="Q64" s="15"/>
      <c r="R64" s="15"/>
    </row>
    <row r="65" s="44" customFormat="1" ht="12" spans="1:18">
      <c r="A65" s="102"/>
      <c r="B65" s="102" t="s">
        <v>202</v>
      </c>
      <c r="C65" s="104" t="s">
        <v>392</v>
      </c>
      <c r="D65" s="15"/>
      <c r="E65" s="15"/>
      <c r="F65" s="15"/>
      <c r="G65" s="15"/>
      <c r="H65" s="15"/>
      <c r="I65" s="15"/>
      <c r="J65" s="102"/>
      <c r="K65" s="102" t="s">
        <v>202</v>
      </c>
      <c r="L65" s="104" t="s">
        <v>392</v>
      </c>
      <c r="M65" s="15"/>
      <c r="N65" s="15"/>
      <c r="O65" s="15"/>
      <c r="P65" s="15"/>
      <c r="Q65" s="15"/>
      <c r="R65" s="15"/>
    </row>
    <row r="66" s="44" customFormat="1" ht="12" spans="1:18">
      <c r="A66" s="102"/>
      <c r="B66" s="102" t="s">
        <v>227</v>
      </c>
      <c r="C66" s="104" t="s">
        <v>393</v>
      </c>
      <c r="D66" s="15"/>
      <c r="E66" s="15"/>
      <c r="F66" s="15"/>
      <c r="G66" s="15"/>
      <c r="H66" s="15"/>
      <c r="I66" s="15"/>
      <c r="J66" s="102"/>
      <c r="K66" s="102" t="s">
        <v>227</v>
      </c>
      <c r="L66" s="104" t="s">
        <v>393</v>
      </c>
      <c r="M66" s="15"/>
      <c r="N66" s="15"/>
      <c r="O66" s="15"/>
      <c r="P66" s="15"/>
      <c r="Q66" s="15"/>
      <c r="R66" s="15"/>
    </row>
    <row r="67" s="44" customFormat="1" ht="12" spans="1:18">
      <c r="A67" s="101" t="s">
        <v>394</v>
      </c>
      <c r="B67" s="101" t="s">
        <v>290</v>
      </c>
      <c r="C67" s="103" t="s">
        <v>395</v>
      </c>
      <c r="D67" s="15"/>
      <c r="E67" s="15"/>
      <c r="F67" s="15"/>
      <c r="G67" s="15"/>
      <c r="H67" s="15"/>
      <c r="I67" s="15"/>
      <c r="J67" s="101" t="s">
        <v>396</v>
      </c>
      <c r="K67" s="101" t="s">
        <v>290</v>
      </c>
      <c r="L67" s="103" t="s">
        <v>397</v>
      </c>
      <c r="M67" s="15"/>
      <c r="N67" s="15"/>
      <c r="O67" s="15"/>
      <c r="P67" s="15"/>
      <c r="Q67" s="15"/>
      <c r="R67" s="15"/>
    </row>
    <row r="68" s="44" customFormat="1" ht="12" spans="1:18">
      <c r="A68" s="102"/>
      <c r="B68" s="102" t="s">
        <v>198</v>
      </c>
      <c r="C68" s="104" t="s">
        <v>398</v>
      </c>
      <c r="D68" s="15"/>
      <c r="E68" s="15"/>
      <c r="F68" s="15"/>
      <c r="G68" s="15"/>
      <c r="H68" s="15"/>
      <c r="I68" s="15"/>
      <c r="J68" s="102"/>
      <c r="K68" s="102" t="s">
        <v>198</v>
      </c>
      <c r="L68" s="104" t="s">
        <v>399</v>
      </c>
      <c r="M68" s="15"/>
      <c r="N68" s="15"/>
      <c r="O68" s="15"/>
      <c r="P68" s="15"/>
      <c r="Q68" s="15"/>
      <c r="R68" s="15"/>
    </row>
    <row r="69" s="44" customFormat="1" ht="12" spans="1:18">
      <c r="A69" s="102"/>
      <c r="B69" s="102" t="s">
        <v>200</v>
      </c>
      <c r="C69" s="104" t="s">
        <v>400</v>
      </c>
      <c r="D69" s="15"/>
      <c r="E69" s="15"/>
      <c r="F69" s="15"/>
      <c r="G69" s="15"/>
      <c r="H69" s="15"/>
      <c r="I69" s="15"/>
      <c r="J69" s="102"/>
      <c r="K69" s="102" t="s">
        <v>200</v>
      </c>
      <c r="L69" s="104" t="s">
        <v>401</v>
      </c>
      <c r="M69" s="15"/>
      <c r="N69" s="15"/>
      <c r="O69" s="15"/>
      <c r="P69" s="15"/>
      <c r="Q69" s="15"/>
      <c r="R69" s="15"/>
    </row>
    <row r="70" s="44" customFormat="1" ht="12" spans="1:18">
      <c r="A70" s="101" t="s">
        <v>402</v>
      </c>
      <c r="B70" s="101" t="s">
        <v>290</v>
      </c>
      <c r="C70" s="103" t="s">
        <v>403</v>
      </c>
      <c r="D70" s="15"/>
      <c r="E70" s="15"/>
      <c r="F70" s="15"/>
      <c r="G70" s="15"/>
      <c r="H70" s="15"/>
      <c r="I70" s="15"/>
      <c r="J70" s="102"/>
      <c r="K70" s="102" t="s">
        <v>202</v>
      </c>
      <c r="L70" s="104" t="s">
        <v>404</v>
      </c>
      <c r="M70" s="15"/>
      <c r="N70" s="15"/>
      <c r="O70" s="15"/>
      <c r="P70" s="15"/>
      <c r="Q70" s="15"/>
      <c r="R70" s="15"/>
    </row>
    <row r="71" s="44" customFormat="1" ht="12" spans="1:18">
      <c r="A71" s="102"/>
      <c r="B71" s="102" t="s">
        <v>198</v>
      </c>
      <c r="C71" s="104" t="s">
        <v>405</v>
      </c>
      <c r="D71" s="15"/>
      <c r="E71" s="15"/>
      <c r="F71" s="15"/>
      <c r="G71" s="15"/>
      <c r="H71" s="15"/>
      <c r="I71" s="15"/>
      <c r="J71" s="102"/>
      <c r="K71" s="102" t="s">
        <v>229</v>
      </c>
      <c r="L71" s="104" t="s">
        <v>327</v>
      </c>
      <c r="M71" s="15"/>
      <c r="N71" s="15"/>
      <c r="O71" s="15"/>
      <c r="P71" s="15"/>
      <c r="Q71" s="15"/>
      <c r="R71" s="15"/>
    </row>
    <row r="72" s="44" customFormat="1" ht="12" spans="1:18">
      <c r="A72" s="102"/>
      <c r="B72" s="102" t="s">
        <v>200</v>
      </c>
      <c r="C72" s="104" t="s">
        <v>406</v>
      </c>
      <c r="D72" s="15"/>
      <c r="E72" s="15"/>
      <c r="F72" s="15"/>
      <c r="G72" s="15"/>
      <c r="H72" s="15"/>
      <c r="I72" s="15"/>
      <c r="J72" s="102"/>
      <c r="K72" s="102" t="s">
        <v>204</v>
      </c>
      <c r="L72" s="104" t="s">
        <v>335</v>
      </c>
      <c r="M72" s="15"/>
      <c r="N72" s="15"/>
      <c r="O72" s="15"/>
      <c r="P72" s="15"/>
      <c r="Q72" s="15"/>
      <c r="R72" s="15"/>
    </row>
    <row r="73" s="44" customFormat="1" ht="12" spans="1:18">
      <c r="A73" s="102"/>
      <c r="B73" s="102" t="s">
        <v>202</v>
      </c>
      <c r="C73" s="104" t="s">
        <v>407</v>
      </c>
      <c r="D73" s="15"/>
      <c r="E73" s="15"/>
      <c r="F73" s="15"/>
      <c r="G73" s="15"/>
      <c r="H73" s="15"/>
      <c r="I73" s="15"/>
      <c r="J73" s="102"/>
      <c r="K73" s="102" t="s">
        <v>206</v>
      </c>
      <c r="L73" s="104" t="s">
        <v>408</v>
      </c>
      <c r="M73" s="15"/>
      <c r="N73" s="15"/>
      <c r="O73" s="15"/>
      <c r="P73" s="15"/>
      <c r="Q73" s="15"/>
      <c r="R73" s="15"/>
    </row>
    <row r="74" s="44" customFormat="1" ht="12" spans="1:18">
      <c r="A74" s="102"/>
      <c r="B74" s="102" t="s">
        <v>227</v>
      </c>
      <c r="C74" s="104" t="s">
        <v>409</v>
      </c>
      <c r="D74" s="15"/>
      <c r="E74" s="15"/>
      <c r="F74" s="15"/>
      <c r="G74" s="15"/>
      <c r="H74" s="15"/>
      <c r="I74" s="15"/>
      <c r="J74" s="102"/>
      <c r="K74" s="102" t="s">
        <v>208</v>
      </c>
      <c r="L74" s="104" t="s">
        <v>410</v>
      </c>
      <c r="M74" s="15"/>
      <c r="N74" s="15"/>
      <c r="O74" s="15"/>
      <c r="P74" s="15"/>
      <c r="Q74" s="15"/>
      <c r="R74" s="15"/>
    </row>
    <row r="75" s="44" customFormat="1" ht="12" spans="1:18">
      <c r="A75" s="101" t="s">
        <v>411</v>
      </c>
      <c r="B75" s="101" t="s">
        <v>290</v>
      </c>
      <c r="C75" s="103" t="s">
        <v>412</v>
      </c>
      <c r="D75" s="15"/>
      <c r="E75" s="15"/>
      <c r="F75" s="15"/>
      <c r="G75" s="15"/>
      <c r="H75" s="15"/>
      <c r="I75" s="15"/>
      <c r="J75" s="102"/>
      <c r="K75" s="102" t="s">
        <v>218</v>
      </c>
      <c r="L75" s="104" t="s">
        <v>329</v>
      </c>
      <c r="M75" s="15"/>
      <c r="N75" s="15"/>
      <c r="O75" s="15"/>
      <c r="P75" s="15"/>
      <c r="Q75" s="15"/>
      <c r="R75" s="15"/>
    </row>
    <row r="76" s="44" customFormat="1" ht="12" spans="1:18">
      <c r="A76" s="102"/>
      <c r="B76" s="102" t="s">
        <v>198</v>
      </c>
      <c r="C76" s="104" t="s">
        <v>413</v>
      </c>
      <c r="D76" s="15"/>
      <c r="E76" s="15"/>
      <c r="F76" s="15"/>
      <c r="G76" s="15"/>
      <c r="H76" s="15"/>
      <c r="I76" s="15"/>
      <c r="J76" s="102"/>
      <c r="K76" s="102" t="s">
        <v>414</v>
      </c>
      <c r="L76" s="104" t="s">
        <v>415</v>
      </c>
      <c r="M76" s="15"/>
      <c r="N76" s="15"/>
      <c r="O76" s="15"/>
      <c r="P76" s="15"/>
      <c r="Q76" s="15"/>
      <c r="R76" s="15"/>
    </row>
    <row r="77" s="44" customFormat="1" ht="12" spans="1:18">
      <c r="A77" s="102"/>
      <c r="B77" s="102" t="s">
        <v>200</v>
      </c>
      <c r="C77" s="104" t="s">
        <v>416</v>
      </c>
      <c r="D77" s="15"/>
      <c r="E77" s="15"/>
      <c r="F77" s="15"/>
      <c r="G77" s="15"/>
      <c r="H77" s="15"/>
      <c r="I77" s="15"/>
      <c r="J77" s="102"/>
      <c r="K77" s="102" t="s">
        <v>417</v>
      </c>
      <c r="L77" s="104" t="s">
        <v>418</v>
      </c>
      <c r="M77" s="15"/>
      <c r="N77" s="15"/>
      <c r="O77" s="15"/>
      <c r="P77" s="15"/>
      <c r="Q77" s="15"/>
      <c r="R77" s="15"/>
    </row>
    <row r="78" s="44" customFormat="1" ht="12" spans="1:18">
      <c r="A78" s="101" t="s">
        <v>419</v>
      </c>
      <c r="B78" s="101" t="s">
        <v>290</v>
      </c>
      <c r="C78" s="103" t="s">
        <v>420</v>
      </c>
      <c r="D78" s="15"/>
      <c r="E78" s="15"/>
      <c r="F78" s="15"/>
      <c r="G78" s="15"/>
      <c r="H78" s="15"/>
      <c r="I78" s="15"/>
      <c r="J78" s="102"/>
      <c r="K78" s="102" t="s">
        <v>421</v>
      </c>
      <c r="L78" s="104" t="s">
        <v>422</v>
      </c>
      <c r="M78" s="15"/>
      <c r="N78" s="15"/>
      <c r="O78" s="15"/>
      <c r="P78" s="15"/>
      <c r="Q78" s="15"/>
      <c r="R78" s="15"/>
    </row>
    <row r="79" s="44" customFormat="1" ht="12" spans="1:18">
      <c r="A79" s="102"/>
      <c r="B79" s="102" t="s">
        <v>204</v>
      </c>
      <c r="C79" s="104" t="s">
        <v>423</v>
      </c>
      <c r="D79" s="15"/>
      <c r="E79" s="15"/>
      <c r="F79" s="15"/>
      <c r="G79" s="15"/>
      <c r="H79" s="15"/>
      <c r="I79" s="15"/>
      <c r="J79" s="102"/>
      <c r="K79" s="102" t="s">
        <v>222</v>
      </c>
      <c r="L79" s="104" t="s">
        <v>424</v>
      </c>
      <c r="M79" s="15"/>
      <c r="N79" s="15"/>
      <c r="O79" s="15"/>
      <c r="P79" s="15"/>
      <c r="Q79" s="15"/>
      <c r="R79" s="15"/>
    </row>
    <row r="80" s="44" customFormat="1" ht="12" spans="1:18">
      <c r="A80" s="102"/>
      <c r="B80" s="102" t="s">
        <v>206</v>
      </c>
      <c r="C80" s="104" t="s">
        <v>425</v>
      </c>
      <c r="D80" s="15"/>
      <c r="E80" s="15"/>
      <c r="F80" s="15"/>
      <c r="G80" s="15"/>
      <c r="H80" s="15"/>
      <c r="I80" s="15"/>
      <c r="J80" s="101" t="s">
        <v>426</v>
      </c>
      <c r="K80" s="101" t="s">
        <v>290</v>
      </c>
      <c r="L80" s="103" t="s">
        <v>427</v>
      </c>
      <c r="M80" s="15"/>
      <c r="N80" s="15"/>
      <c r="O80" s="15"/>
      <c r="P80" s="15"/>
      <c r="Q80" s="15"/>
      <c r="R80" s="15"/>
    </row>
    <row r="81" s="44" customFormat="1" ht="12" spans="1:18">
      <c r="A81" s="102"/>
      <c r="B81" s="102" t="s">
        <v>208</v>
      </c>
      <c r="C81" s="104" t="s">
        <v>428</v>
      </c>
      <c r="D81" s="15"/>
      <c r="E81" s="15"/>
      <c r="F81" s="15"/>
      <c r="G81" s="15"/>
      <c r="H81" s="15"/>
      <c r="I81" s="15"/>
      <c r="J81" s="102"/>
      <c r="K81" s="102" t="s">
        <v>198</v>
      </c>
      <c r="L81" s="104" t="s">
        <v>399</v>
      </c>
      <c r="M81" s="15"/>
      <c r="N81" s="15"/>
      <c r="O81" s="15"/>
      <c r="P81" s="15"/>
      <c r="Q81" s="15"/>
      <c r="R81" s="15"/>
    </row>
    <row r="82" s="44" customFormat="1" ht="12" spans="1:18">
      <c r="A82" s="102"/>
      <c r="B82" s="102" t="s">
        <v>222</v>
      </c>
      <c r="C82" s="104" t="s">
        <v>420</v>
      </c>
      <c r="D82" s="15"/>
      <c r="E82" s="15"/>
      <c r="F82" s="15"/>
      <c r="G82" s="15"/>
      <c r="H82" s="15"/>
      <c r="I82" s="15"/>
      <c r="J82" s="102"/>
      <c r="K82" s="102" t="s">
        <v>200</v>
      </c>
      <c r="L82" s="104" t="s">
        <v>401</v>
      </c>
      <c r="M82" s="15"/>
      <c r="N82" s="15"/>
      <c r="O82" s="15"/>
      <c r="P82" s="15"/>
      <c r="Q82" s="15"/>
      <c r="R82" s="15"/>
    </row>
    <row r="83" s="44" customFormat="1" ht="12" spans="1:18">
      <c r="A83" s="107"/>
      <c r="B83" s="107"/>
      <c r="C83" s="107"/>
      <c r="D83" s="15"/>
      <c r="E83" s="15"/>
      <c r="F83" s="15"/>
      <c r="G83" s="15"/>
      <c r="H83" s="15"/>
      <c r="I83" s="15"/>
      <c r="J83" s="107"/>
      <c r="K83" s="107" t="s">
        <v>202</v>
      </c>
      <c r="L83" s="107" t="s">
        <v>404</v>
      </c>
      <c r="M83" s="15"/>
      <c r="N83" s="15"/>
      <c r="O83" s="15"/>
      <c r="P83" s="15"/>
      <c r="Q83" s="15"/>
      <c r="R83" s="15"/>
    </row>
    <row r="84" s="44" customFormat="1" ht="12" spans="1:18">
      <c r="A84" s="107"/>
      <c r="B84" s="107"/>
      <c r="C84" s="107"/>
      <c r="D84" s="15"/>
      <c r="E84" s="15"/>
      <c r="F84" s="15"/>
      <c r="G84" s="15"/>
      <c r="H84" s="15"/>
      <c r="I84" s="15"/>
      <c r="J84" s="107"/>
      <c r="K84" s="107" t="s">
        <v>229</v>
      </c>
      <c r="L84" s="107" t="s">
        <v>327</v>
      </c>
      <c r="M84" s="15"/>
      <c r="N84" s="15"/>
      <c r="O84" s="15"/>
      <c r="P84" s="15"/>
      <c r="Q84" s="15"/>
      <c r="R84" s="15"/>
    </row>
    <row r="85" s="44" customFormat="1" ht="12" spans="1:18">
      <c r="A85" s="107"/>
      <c r="B85" s="107"/>
      <c r="C85" s="107"/>
      <c r="D85" s="15"/>
      <c r="E85" s="15"/>
      <c r="F85" s="15"/>
      <c r="G85" s="15"/>
      <c r="H85" s="15"/>
      <c r="I85" s="15"/>
      <c r="J85" s="107"/>
      <c r="K85" s="107" t="s">
        <v>204</v>
      </c>
      <c r="L85" s="107" t="s">
        <v>335</v>
      </c>
      <c r="M85" s="15"/>
      <c r="N85" s="15"/>
      <c r="O85" s="15"/>
      <c r="P85" s="15"/>
      <c r="Q85" s="15"/>
      <c r="R85" s="15"/>
    </row>
    <row r="86" s="44" customFormat="1" ht="12" spans="1:18">
      <c r="A86" s="107"/>
      <c r="B86" s="107"/>
      <c r="C86" s="107"/>
      <c r="D86" s="15"/>
      <c r="E86" s="15"/>
      <c r="F86" s="15"/>
      <c r="G86" s="15"/>
      <c r="H86" s="15"/>
      <c r="I86" s="15"/>
      <c r="J86" s="107"/>
      <c r="K86" s="107" t="s">
        <v>206</v>
      </c>
      <c r="L86" s="107" t="s">
        <v>408</v>
      </c>
      <c r="M86" s="15"/>
      <c r="N86" s="15"/>
      <c r="O86" s="15"/>
      <c r="P86" s="15"/>
      <c r="Q86" s="15"/>
      <c r="R86" s="15"/>
    </row>
    <row r="87" s="44" customFormat="1" ht="12" spans="1:18">
      <c r="A87" s="107"/>
      <c r="B87" s="107"/>
      <c r="C87" s="107"/>
      <c r="D87" s="15"/>
      <c r="E87" s="15"/>
      <c r="F87" s="15"/>
      <c r="G87" s="15"/>
      <c r="H87" s="15"/>
      <c r="I87" s="15"/>
      <c r="J87" s="107"/>
      <c r="K87" s="107" t="s">
        <v>208</v>
      </c>
      <c r="L87" s="107" t="s">
        <v>410</v>
      </c>
      <c r="M87" s="15"/>
      <c r="N87" s="15"/>
      <c r="O87" s="15"/>
      <c r="P87" s="15"/>
      <c r="Q87" s="15"/>
      <c r="R87" s="15"/>
    </row>
    <row r="88" s="44" customFormat="1" ht="12" spans="1:18">
      <c r="A88" s="107"/>
      <c r="B88" s="107"/>
      <c r="C88" s="107"/>
      <c r="D88" s="15"/>
      <c r="E88" s="15"/>
      <c r="F88" s="15"/>
      <c r="G88" s="15"/>
      <c r="H88" s="15"/>
      <c r="I88" s="15"/>
      <c r="J88" s="107"/>
      <c r="K88" s="107" t="s">
        <v>210</v>
      </c>
      <c r="L88" s="107" t="s">
        <v>429</v>
      </c>
      <c r="M88" s="15"/>
      <c r="N88" s="15"/>
      <c r="O88" s="15"/>
      <c r="P88" s="15"/>
      <c r="Q88" s="15"/>
      <c r="R88" s="15"/>
    </row>
    <row r="89" s="44" customFormat="1" ht="12" spans="1:18">
      <c r="A89" s="107"/>
      <c r="B89" s="107"/>
      <c r="C89" s="107"/>
      <c r="D89" s="15"/>
      <c r="E89" s="15"/>
      <c r="F89" s="15"/>
      <c r="G89" s="15"/>
      <c r="H89" s="15"/>
      <c r="I89" s="15"/>
      <c r="J89" s="107"/>
      <c r="K89" s="107" t="s">
        <v>212</v>
      </c>
      <c r="L89" s="107" t="s">
        <v>430</v>
      </c>
      <c r="M89" s="15"/>
      <c r="N89" s="15"/>
      <c r="O89" s="15"/>
      <c r="P89" s="15"/>
      <c r="Q89" s="15"/>
      <c r="R89" s="15"/>
    </row>
    <row r="90" s="44" customFormat="1" ht="12" spans="1:18">
      <c r="A90" s="107"/>
      <c r="B90" s="107"/>
      <c r="C90" s="107"/>
      <c r="D90" s="15"/>
      <c r="E90" s="15"/>
      <c r="F90" s="15"/>
      <c r="G90" s="15"/>
      <c r="H90" s="15"/>
      <c r="I90" s="15"/>
      <c r="J90" s="107"/>
      <c r="K90" s="107" t="s">
        <v>214</v>
      </c>
      <c r="L90" s="107" t="s">
        <v>431</v>
      </c>
      <c r="M90" s="15"/>
      <c r="N90" s="15"/>
      <c r="O90" s="15"/>
      <c r="P90" s="15"/>
      <c r="Q90" s="15"/>
      <c r="R90" s="15"/>
    </row>
    <row r="91" s="44" customFormat="1" ht="12" spans="1:18">
      <c r="A91" s="107"/>
      <c r="B91" s="107"/>
      <c r="C91" s="107"/>
      <c r="D91" s="15"/>
      <c r="E91" s="15"/>
      <c r="F91" s="15"/>
      <c r="G91" s="15"/>
      <c r="H91" s="15"/>
      <c r="I91" s="15"/>
      <c r="J91" s="107"/>
      <c r="K91" s="107" t="s">
        <v>216</v>
      </c>
      <c r="L91" s="107" t="s">
        <v>432</v>
      </c>
      <c r="M91" s="15"/>
      <c r="N91" s="15"/>
      <c r="O91" s="15"/>
      <c r="P91" s="15"/>
      <c r="Q91" s="15"/>
      <c r="R91" s="15"/>
    </row>
    <row r="92" s="44" customFormat="1" ht="12" spans="1:18">
      <c r="A92" s="107"/>
      <c r="B92" s="107"/>
      <c r="C92" s="107"/>
      <c r="D92" s="15"/>
      <c r="E92" s="15"/>
      <c r="F92" s="15"/>
      <c r="G92" s="15"/>
      <c r="H92" s="15"/>
      <c r="I92" s="15"/>
      <c r="J92" s="107"/>
      <c r="K92" s="107" t="s">
        <v>218</v>
      </c>
      <c r="L92" s="107" t="s">
        <v>329</v>
      </c>
      <c r="M92" s="15"/>
      <c r="N92" s="15"/>
      <c r="O92" s="15"/>
      <c r="P92" s="15"/>
      <c r="Q92" s="15"/>
      <c r="R92" s="15"/>
    </row>
    <row r="93" s="44" customFormat="1" ht="12" spans="1:18">
      <c r="A93" s="107"/>
      <c r="B93" s="107"/>
      <c r="C93" s="107"/>
      <c r="D93" s="15"/>
      <c r="E93" s="15"/>
      <c r="F93" s="15"/>
      <c r="G93" s="15"/>
      <c r="H93" s="15"/>
      <c r="I93" s="15"/>
      <c r="J93" s="107"/>
      <c r="K93" s="107" t="s">
        <v>414</v>
      </c>
      <c r="L93" s="107" t="s">
        <v>415</v>
      </c>
      <c r="M93" s="15"/>
      <c r="N93" s="15"/>
      <c r="O93" s="15"/>
      <c r="P93" s="15"/>
      <c r="Q93" s="15"/>
      <c r="R93" s="15"/>
    </row>
    <row r="94" s="44" customFormat="1" ht="12" spans="1:18">
      <c r="A94" s="107"/>
      <c r="B94" s="107"/>
      <c r="C94" s="107"/>
      <c r="D94" s="15"/>
      <c r="E94" s="15"/>
      <c r="F94" s="15"/>
      <c r="G94" s="15"/>
      <c r="H94" s="15"/>
      <c r="I94" s="15"/>
      <c r="J94" s="107"/>
      <c r="K94" s="107" t="s">
        <v>417</v>
      </c>
      <c r="L94" s="107" t="s">
        <v>418</v>
      </c>
      <c r="M94" s="15"/>
      <c r="N94" s="15"/>
      <c r="O94" s="15"/>
      <c r="P94" s="15"/>
      <c r="Q94" s="15"/>
      <c r="R94" s="15"/>
    </row>
    <row r="95" s="44" customFormat="1" ht="12" spans="1:18">
      <c r="A95" s="107"/>
      <c r="B95" s="107"/>
      <c r="C95" s="107"/>
      <c r="D95" s="15"/>
      <c r="E95" s="15"/>
      <c r="F95" s="15"/>
      <c r="G95" s="15"/>
      <c r="H95" s="15"/>
      <c r="I95" s="15"/>
      <c r="J95" s="107"/>
      <c r="K95" s="107" t="s">
        <v>421</v>
      </c>
      <c r="L95" s="107" t="s">
        <v>422</v>
      </c>
      <c r="M95" s="15"/>
      <c r="N95" s="15"/>
      <c r="O95" s="15"/>
      <c r="P95" s="15"/>
      <c r="Q95" s="15"/>
      <c r="R95" s="15"/>
    </row>
    <row r="96" s="44" customFormat="1" ht="12" spans="1:18">
      <c r="A96" s="107"/>
      <c r="B96" s="107"/>
      <c r="C96" s="107"/>
      <c r="D96" s="15"/>
      <c r="E96" s="15"/>
      <c r="F96" s="15"/>
      <c r="G96" s="15"/>
      <c r="H96" s="15"/>
      <c r="I96" s="15"/>
      <c r="J96" s="107"/>
      <c r="K96" s="107" t="s">
        <v>222</v>
      </c>
      <c r="L96" s="107" t="s">
        <v>337</v>
      </c>
      <c r="M96" s="15"/>
      <c r="N96" s="15"/>
      <c r="O96" s="15"/>
      <c r="P96" s="15"/>
      <c r="Q96" s="15"/>
      <c r="R96" s="15"/>
    </row>
    <row r="97" s="44" customFormat="1" ht="12" spans="1:18">
      <c r="A97" s="107"/>
      <c r="B97" s="107"/>
      <c r="C97" s="107"/>
      <c r="D97" s="15"/>
      <c r="E97" s="15"/>
      <c r="F97" s="15"/>
      <c r="G97" s="15"/>
      <c r="H97" s="15"/>
      <c r="I97" s="15"/>
      <c r="J97" s="109" t="s">
        <v>433</v>
      </c>
      <c r="K97" s="109" t="s">
        <v>290</v>
      </c>
      <c r="L97" s="109" t="s">
        <v>434</v>
      </c>
      <c r="M97" s="15"/>
      <c r="N97" s="15"/>
      <c r="O97" s="15"/>
      <c r="P97" s="15"/>
      <c r="Q97" s="15"/>
      <c r="R97" s="15"/>
    </row>
    <row r="98" s="44" customFormat="1" ht="12" spans="1:18">
      <c r="A98" s="107"/>
      <c r="B98" s="107"/>
      <c r="C98" s="107"/>
      <c r="D98" s="15"/>
      <c r="E98" s="15"/>
      <c r="F98" s="15"/>
      <c r="G98" s="15"/>
      <c r="H98" s="15"/>
      <c r="I98" s="15"/>
      <c r="J98" s="107"/>
      <c r="K98" s="107" t="s">
        <v>198</v>
      </c>
      <c r="L98" s="107" t="s">
        <v>435</v>
      </c>
      <c r="M98" s="15"/>
      <c r="N98" s="15"/>
      <c r="O98" s="15"/>
      <c r="P98" s="15"/>
      <c r="Q98" s="15"/>
      <c r="R98" s="15"/>
    </row>
    <row r="99" s="44" customFormat="1" ht="12" spans="1:18">
      <c r="A99" s="107"/>
      <c r="B99" s="107"/>
      <c r="C99" s="107"/>
      <c r="D99" s="15"/>
      <c r="E99" s="15"/>
      <c r="F99" s="15"/>
      <c r="G99" s="15"/>
      <c r="H99" s="15"/>
      <c r="I99" s="15"/>
      <c r="J99" s="107"/>
      <c r="K99" s="107" t="s">
        <v>222</v>
      </c>
      <c r="L99" s="107" t="s">
        <v>362</v>
      </c>
      <c r="M99" s="15"/>
      <c r="N99" s="15"/>
      <c r="O99" s="15"/>
      <c r="P99" s="15"/>
      <c r="Q99" s="15"/>
      <c r="R99" s="15"/>
    </row>
    <row r="100" s="44" customFormat="1" ht="12" spans="1:18">
      <c r="A100" s="107"/>
      <c r="B100" s="107"/>
      <c r="C100" s="107"/>
      <c r="D100" s="15"/>
      <c r="E100" s="15"/>
      <c r="F100" s="15"/>
      <c r="G100" s="15"/>
      <c r="H100" s="15"/>
      <c r="I100" s="15"/>
      <c r="J100" s="109" t="s">
        <v>436</v>
      </c>
      <c r="K100" s="109" t="s">
        <v>290</v>
      </c>
      <c r="L100" s="109" t="s">
        <v>357</v>
      </c>
      <c r="M100" s="15"/>
      <c r="N100" s="15"/>
      <c r="O100" s="15"/>
      <c r="P100" s="15"/>
      <c r="Q100" s="15"/>
      <c r="R100" s="15"/>
    </row>
    <row r="101" s="44" customFormat="1" ht="12" spans="1:18">
      <c r="A101" s="107"/>
      <c r="B101" s="107"/>
      <c r="C101" s="107"/>
      <c r="D101" s="15"/>
      <c r="E101" s="15"/>
      <c r="F101" s="15"/>
      <c r="G101" s="15"/>
      <c r="H101" s="15"/>
      <c r="I101" s="15"/>
      <c r="J101" s="107"/>
      <c r="K101" s="107" t="s">
        <v>198</v>
      </c>
      <c r="L101" s="107" t="s">
        <v>435</v>
      </c>
      <c r="M101" s="15"/>
      <c r="N101" s="15"/>
      <c r="O101" s="15"/>
      <c r="P101" s="15"/>
      <c r="Q101" s="15"/>
      <c r="R101" s="15"/>
    </row>
    <row r="102" s="44" customFormat="1" ht="12" spans="1:18">
      <c r="A102" s="107"/>
      <c r="B102" s="107"/>
      <c r="C102" s="107"/>
      <c r="D102" s="15"/>
      <c r="E102" s="15"/>
      <c r="F102" s="15"/>
      <c r="G102" s="15"/>
      <c r="H102" s="15"/>
      <c r="I102" s="15"/>
      <c r="J102" s="107"/>
      <c r="K102" s="107" t="s">
        <v>202</v>
      </c>
      <c r="L102" s="107" t="s">
        <v>437</v>
      </c>
      <c r="M102" s="15"/>
      <c r="N102" s="15"/>
      <c r="O102" s="15"/>
      <c r="P102" s="15"/>
      <c r="Q102" s="15"/>
      <c r="R102" s="15"/>
    </row>
    <row r="103" s="44" customFormat="1" ht="12" spans="1:18">
      <c r="A103" s="107"/>
      <c r="B103" s="107"/>
      <c r="C103" s="107"/>
      <c r="D103" s="15"/>
      <c r="E103" s="15"/>
      <c r="F103" s="15"/>
      <c r="G103" s="15"/>
      <c r="H103" s="15"/>
      <c r="I103" s="15"/>
      <c r="J103" s="107"/>
      <c r="K103" s="107" t="s">
        <v>227</v>
      </c>
      <c r="L103" s="107" t="s">
        <v>358</v>
      </c>
      <c r="M103" s="15"/>
      <c r="N103" s="15"/>
      <c r="O103" s="15"/>
      <c r="P103" s="15"/>
      <c r="Q103" s="15"/>
      <c r="R103" s="15"/>
    </row>
    <row r="104" s="44" customFormat="1" ht="12" spans="1:18">
      <c r="A104" s="107"/>
      <c r="B104" s="107"/>
      <c r="C104" s="107"/>
      <c r="D104" s="15"/>
      <c r="E104" s="15"/>
      <c r="F104" s="15"/>
      <c r="G104" s="15"/>
      <c r="H104" s="15"/>
      <c r="I104" s="15"/>
      <c r="J104" s="107"/>
      <c r="K104" s="107" t="s">
        <v>229</v>
      </c>
      <c r="L104" s="107" t="s">
        <v>360</v>
      </c>
      <c r="M104" s="15"/>
      <c r="N104" s="15"/>
      <c r="O104" s="15"/>
      <c r="P104" s="15"/>
      <c r="Q104" s="15"/>
      <c r="R104" s="15"/>
    </row>
    <row r="105" s="44" customFormat="1" ht="12" spans="1:18">
      <c r="A105" s="107"/>
      <c r="B105" s="107"/>
      <c r="C105" s="107"/>
      <c r="D105" s="15"/>
      <c r="E105" s="15"/>
      <c r="F105" s="15"/>
      <c r="G105" s="15"/>
      <c r="H105" s="15"/>
      <c r="I105" s="15"/>
      <c r="J105" s="107"/>
      <c r="K105" s="107" t="s">
        <v>222</v>
      </c>
      <c r="L105" s="107" t="s">
        <v>362</v>
      </c>
      <c r="M105" s="15"/>
      <c r="N105" s="15"/>
      <c r="O105" s="15"/>
      <c r="P105" s="15"/>
      <c r="Q105" s="15"/>
      <c r="R105" s="15"/>
    </row>
    <row r="106" s="44" customFormat="1" ht="12" spans="1:18">
      <c r="A106" s="107"/>
      <c r="B106" s="107"/>
      <c r="C106" s="107"/>
      <c r="D106" s="15"/>
      <c r="E106" s="15"/>
      <c r="F106" s="15"/>
      <c r="G106" s="15"/>
      <c r="H106" s="15"/>
      <c r="I106" s="15"/>
      <c r="J106" s="109" t="s">
        <v>438</v>
      </c>
      <c r="K106" s="109" t="s">
        <v>290</v>
      </c>
      <c r="L106" s="109" t="s">
        <v>382</v>
      </c>
      <c r="M106" s="15"/>
      <c r="N106" s="15"/>
      <c r="O106" s="15"/>
      <c r="P106" s="15"/>
      <c r="Q106" s="15"/>
      <c r="R106" s="15"/>
    </row>
    <row r="107" s="44" customFormat="1" ht="12" spans="1:18">
      <c r="A107" s="107"/>
      <c r="B107" s="107"/>
      <c r="C107" s="107"/>
      <c r="D107" s="15"/>
      <c r="E107" s="15"/>
      <c r="F107" s="15"/>
      <c r="G107" s="15"/>
      <c r="H107" s="15"/>
      <c r="I107" s="15"/>
      <c r="J107" s="107"/>
      <c r="K107" s="107" t="s">
        <v>200</v>
      </c>
      <c r="L107" s="107" t="s">
        <v>384</v>
      </c>
      <c r="M107" s="15"/>
      <c r="N107" s="15"/>
      <c r="O107" s="15"/>
      <c r="P107" s="15"/>
      <c r="Q107" s="15"/>
      <c r="R107" s="15"/>
    </row>
    <row r="108" s="44" customFormat="1" ht="12" spans="1:18">
      <c r="A108" s="107"/>
      <c r="B108" s="107"/>
      <c r="C108" s="107"/>
      <c r="D108" s="15"/>
      <c r="E108" s="15"/>
      <c r="F108" s="15"/>
      <c r="G108" s="15"/>
      <c r="H108" s="15"/>
      <c r="I108" s="15"/>
      <c r="J108" s="107"/>
      <c r="K108" s="107" t="s">
        <v>202</v>
      </c>
      <c r="L108" s="107" t="s">
        <v>385</v>
      </c>
      <c r="M108" s="15"/>
      <c r="N108" s="15"/>
      <c r="O108" s="15"/>
      <c r="P108" s="15"/>
      <c r="Q108" s="15"/>
      <c r="R108" s="15"/>
    </row>
    <row r="109" s="44" customFormat="1" ht="12" spans="1:18">
      <c r="A109" s="107"/>
      <c r="B109" s="107"/>
      <c r="C109" s="107"/>
      <c r="D109" s="15"/>
      <c r="E109" s="15"/>
      <c r="F109" s="15"/>
      <c r="G109" s="15"/>
      <c r="H109" s="15"/>
      <c r="I109" s="15"/>
      <c r="J109" s="109" t="s">
        <v>439</v>
      </c>
      <c r="K109" s="109" t="s">
        <v>290</v>
      </c>
      <c r="L109" s="109" t="s">
        <v>420</v>
      </c>
      <c r="M109" s="15"/>
      <c r="N109" s="15"/>
      <c r="O109" s="15"/>
      <c r="P109" s="15"/>
      <c r="Q109" s="15"/>
      <c r="R109" s="15"/>
    </row>
    <row r="110" s="44" customFormat="1" ht="12" spans="1:18">
      <c r="A110" s="107"/>
      <c r="B110" s="107"/>
      <c r="C110" s="107"/>
      <c r="D110" s="15"/>
      <c r="E110" s="15"/>
      <c r="F110" s="15"/>
      <c r="G110" s="15"/>
      <c r="H110" s="15"/>
      <c r="I110" s="15"/>
      <c r="J110" s="107"/>
      <c r="K110" s="107" t="s">
        <v>204</v>
      </c>
      <c r="L110" s="107" t="s">
        <v>423</v>
      </c>
      <c r="M110" s="15"/>
      <c r="N110" s="15"/>
      <c r="O110" s="15"/>
      <c r="P110" s="15"/>
      <c r="Q110" s="15"/>
      <c r="R110" s="15"/>
    </row>
    <row r="111" s="44" customFormat="1" ht="12" spans="1:18">
      <c r="A111" s="107"/>
      <c r="B111" s="107"/>
      <c r="C111" s="107"/>
      <c r="D111" s="15"/>
      <c r="E111" s="15"/>
      <c r="F111" s="15"/>
      <c r="G111" s="15"/>
      <c r="H111" s="15"/>
      <c r="I111" s="15"/>
      <c r="J111" s="107"/>
      <c r="K111" s="107" t="s">
        <v>206</v>
      </c>
      <c r="L111" s="107" t="s">
        <v>425</v>
      </c>
      <c r="M111" s="15"/>
      <c r="N111" s="15"/>
      <c r="O111" s="15"/>
      <c r="P111" s="15"/>
      <c r="Q111" s="15"/>
      <c r="R111" s="15"/>
    </row>
    <row r="112" s="44" customFormat="1" ht="12" spans="1:18">
      <c r="A112" s="107"/>
      <c r="B112" s="107"/>
      <c r="C112" s="107"/>
      <c r="D112" s="15"/>
      <c r="E112" s="15"/>
      <c r="F112" s="15"/>
      <c r="G112" s="15"/>
      <c r="H112" s="15"/>
      <c r="I112" s="15"/>
      <c r="J112" s="107"/>
      <c r="K112" s="107" t="s">
        <v>208</v>
      </c>
      <c r="L112" s="107" t="s">
        <v>428</v>
      </c>
      <c r="M112" s="15"/>
      <c r="N112" s="15"/>
      <c r="O112" s="15"/>
      <c r="P112" s="15"/>
      <c r="Q112" s="15"/>
      <c r="R112" s="15"/>
    </row>
    <row r="113" s="44" customFormat="1" ht="12" spans="1:18">
      <c r="A113" s="107"/>
      <c r="B113" s="107"/>
      <c r="C113" s="107"/>
      <c r="D113" s="15"/>
      <c r="E113" s="15"/>
      <c r="F113" s="15"/>
      <c r="G113" s="15"/>
      <c r="H113" s="15"/>
      <c r="I113" s="15"/>
      <c r="J113" s="107"/>
      <c r="K113" s="107" t="s">
        <v>222</v>
      </c>
      <c r="L113" s="107" t="s">
        <v>420</v>
      </c>
      <c r="M113" s="15"/>
      <c r="N113" s="15"/>
      <c r="O113" s="15"/>
      <c r="P113" s="15"/>
      <c r="Q113" s="15"/>
      <c r="R113" s="15"/>
    </row>
    <row r="114" s="44" customFormat="1" ht="12" spans="1:18">
      <c r="A114" s="108" t="s">
        <v>40</v>
      </c>
      <c r="B114" s="108"/>
      <c r="C114" s="108"/>
      <c r="D114" s="15">
        <f>D8+D13+D24+D32+D39+D43+D46+D50+D53+D59+D62+D67+D70</f>
        <v>1024.21</v>
      </c>
      <c r="E114" s="15">
        <f t="shared" ref="E114:F114" si="4">E8+E13+E24+E32+E39+E43+E46+E50+E53+E59+E62+E67+E70</f>
        <v>972.91</v>
      </c>
      <c r="F114" s="15">
        <f t="shared" si="4"/>
        <v>51.3</v>
      </c>
      <c r="G114" s="15"/>
      <c r="H114" s="15"/>
      <c r="I114" s="15"/>
      <c r="J114" s="108" t="s">
        <v>40</v>
      </c>
      <c r="K114" s="108"/>
      <c r="L114" s="108"/>
      <c r="M114" s="15">
        <f>M8+M22+M50+M62+M67+M80+M97+M100</f>
        <v>1024.21</v>
      </c>
      <c r="N114" s="15">
        <f t="shared" ref="N114:O114" si="5">N8+N22+N50+N62+N67+N80+N97+N100</f>
        <v>972.91</v>
      </c>
      <c r="O114" s="15">
        <f t="shared" si="5"/>
        <v>51.3</v>
      </c>
      <c r="P114" s="15"/>
      <c r="Q114" s="15"/>
      <c r="R114" s="15"/>
    </row>
  </sheetData>
  <mergeCells count="12">
    <mergeCell ref="A1:E1"/>
    <mergeCell ref="A2:R2"/>
    <mergeCell ref="A4:I4"/>
    <mergeCell ref="J4:R4"/>
    <mergeCell ref="A5:C5"/>
    <mergeCell ref="D5:F5"/>
    <mergeCell ref="G5:I5"/>
    <mergeCell ref="J5:L5"/>
    <mergeCell ref="M5:O5"/>
    <mergeCell ref="P5:R5"/>
    <mergeCell ref="A114:C114"/>
    <mergeCell ref="J114:L114"/>
  </mergeCells>
  <printOptions horizontalCentered="1"/>
  <pageMargins left="0.432638888888889" right="0.196527777777778" top="0.55" bottom="0.55" header="0.313888888888889" footer="0.118055555555556"/>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2"/>
  <sheetViews>
    <sheetView workbookViewId="0">
      <selection activeCell="A12" sqref="A12:E12"/>
    </sheetView>
  </sheetViews>
  <sheetFormatPr defaultColWidth="9" defaultRowHeight="13.5" outlineLevelCol="7"/>
  <cols>
    <col min="1" max="1" width="31.375" style="80" customWidth="1"/>
    <col min="2" max="2" width="21.25" style="80" customWidth="1"/>
    <col min="3" max="3" width="21.375" style="80" customWidth="1"/>
    <col min="4" max="4" width="24.875" style="80" customWidth="1"/>
    <col min="5" max="5" width="23.5" style="80" customWidth="1"/>
    <col min="6" max="8" width="11.625" style="80" customWidth="1"/>
    <col min="9" max="16384" width="9" style="80"/>
  </cols>
  <sheetData>
    <row r="1" spans="1:1">
      <c r="A1" s="80" t="s">
        <v>440</v>
      </c>
    </row>
    <row r="2" ht="39.95" customHeight="1" spans="1:8">
      <c r="A2" s="3" t="s">
        <v>441</v>
      </c>
      <c r="B2" s="3"/>
      <c r="C2" s="3"/>
      <c r="D2" s="3"/>
      <c r="E2" s="3"/>
      <c r="F2" s="81"/>
      <c r="G2" s="81"/>
      <c r="H2" s="81"/>
    </row>
    <row r="3" s="79" customFormat="1" ht="28.5" customHeight="1" spans="1:5">
      <c r="A3" s="82" t="s">
        <v>442</v>
      </c>
      <c r="B3" s="82"/>
      <c r="C3" s="82"/>
      <c r="D3" s="82"/>
      <c r="E3" s="83" t="s">
        <v>43</v>
      </c>
    </row>
    <row r="4" ht="30" customHeight="1" spans="1:5">
      <c r="A4" s="84" t="s">
        <v>443</v>
      </c>
      <c r="B4" s="84" t="s">
        <v>444</v>
      </c>
      <c r="C4" s="84" t="s">
        <v>445</v>
      </c>
      <c r="D4" s="85" t="s">
        <v>446</v>
      </c>
      <c r="E4" s="85"/>
    </row>
    <row r="5" ht="30" customHeight="1" spans="1:5">
      <c r="A5" s="86"/>
      <c r="B5" s="86"/>
      <c r="C5" s="86"/>
      <c r="D5" s="87" t="s">
        <v>447</v>
      </c>
      <c r="E5" s="87" t="s">
        <v>448</v>
      </c>
    </row>
    <row r="6" ht="30" customHeight="1" spans="1:5">
      <c r="A6" s="88" t="s">
        <v>103</v>
      </c>
      <c r="B6" s="89">
        <v>19.49</v>
      </c>
      <c r="C6" s="89">
        <v>19.49</v>
      </c>
      <c r="D6" s="89">
        <v>0</v>
      </c>
      <c r="E6" s="90">
        <v>0</v>
      </c>
    </row>
    <row r="7" ht="30" customHeight="1" spans="1:5">
      <c r="A7" s="89" t="s">
        <v>449</v>
      </c>
      <c r="B7" s="89"/>
      <c r="C7" s="89"/>
      <c r="D7" s="89"/>
      <c r="E7" s="91"/>
    </row>
    <row r="8" ht="30" customHeight="1" spans="1:5">
      <c r="A8" s="89" t="s">
        <v>450</v>
      </c>
      <c r="B8" s="89">
        <v>2.99</v>
      </c>
      <c r="C8" s="89">
        <v>2.99</v>
      </c>
      <c r="D8" s="89">
        <v>0</v>
      </c>
      <c r="E8" s="91">
        <v>0</v>
      </c>
    </row>
    <row r="9" ht="30" customHeight="1" spans="1:5">
      <c r="A9" s="89" t="s">
        <v>451</v>
      </c>
      <c r="B9" s="89">
        <v>16.5</v>
      </c>
      <c r="C9" s="89">
        <v>16.5</v>
      </c>
      <c r="D9" s="89">
        <v>0</v>
      </c>
      <c r="E9" s="91">
        <v>0</v>
      </c>
    </row>
    <row r="10" ht="30" customHeight="1" spans="1:5">
      <c r="A10" s="89" t="s">
        <v>452</v>
      </c>
      <c r="B10" s="89"/>
      <c r="C10" s="89"/>
      <c r="D10" s="89"/>
      <c r="E10" s="91"/>
    </row>
    <row r="11" ht="30" customHeight="1" spans="1:5">
      <c r="A11" s="89" t="s">
        <v>453</v>
      </c>
      <c r="B11" s="89">
        <v>16.5</v>
      </c>
      <c r="C11" s="89">
        <v>16.5</v>
      </c>
      <c r="D11" s="89">
        <v>0</v>
      </c>
      <c r="E11" s="91">
        <v>0</v>
      </c>
    </row>
    <row r="12" ht="132" customHeight="1" spans="1:5">
      <c r="A12" s="92" t="s">
        <v>454</v>
      </c>
      <c r="B12" s="92"/>
      <c r="C12" s="92"/>
      <c r="D12" s="92"/>
      <c r="E12" s="92"/>
    </row>
  </sheetData>
  <mergeCells count="6">
    <mergeCell ref="A2:E2"/>
    <mergeCell ref="D4:E4"/>
    <mergeCell ref="A12:E12"/>
    <mergeCell ref="A4:A5"/>
    <mergeCell ref="B4:B5"/>
    <mergeCell ref="C4:C5"/>
  </mergeCells>
  <printOptions horizontalCentered="1"/>
  <pageMargins left="0.947916666666667" right="0.751388888888889" top="0.802777777777778" bottom="0.605555555555556" header="0.511805555555556" footer="0.313888888888889"/>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30"/>
  <sheetViews>
    <sheetView topLeftCell="A5" workbookViewId="0">
      <selection activeCell="B26" sqref="B26:B30"/>
    </sheetView>
  </sheetViews>
  <sheetFormatPr defaultColWidth="9" defaultRowHeight="12" outlineLevelCol="7"/>
  <cols>
    <col min="1" max="1" width="15.875" style="43" customWidth="1"/>
    <col min="2" max="2" width="48.75" style="43" customWidth="1"/>
    <col min="3" max="3" width="10.375" style="43" customWidth="1"/>
    <col min="4" max="4" width="16.375" style="43" customWidth="1"/>
    <col min="5" max="5" width="18.75" style="43" customWidth="1"/>
    <col min="6" max="6" width="9" style="43" customWidth="1"/>
    <col min="7" max="7" width="47.125" style="43" customWidth="1"/>
    <col min="8" max="8" width="7.625" style="43" customWidth="1"/>
    <col min="9" max="16384" width="9" style="43"/>
  </cols>
  <sheetData>
    <row r="1" customFormat="1" ht="13.5" spans="1:5">
      <c r="A1" s="44" t="s">
        <v>455</v>
      </c>
      <c r="B1" s="45"/>
      <c r="C1" s="45"/>
      <c r="D1" s="45"/>
      <c r="E1" s="45"/>
    </row>
    <row r="2" ht="21" spans="1:8">
      <c r="A2" s="3" t="s">
        <v>456</v>
      </c>
      <c r="B2" s="3"/>
      <c r="C2" s="3"/>
      <c r="D2" s="3"/>
      <c r="E2" s="3"/>
      <c r="F2" s="3"/>
      <c r="G2" s="3"/>
      <c r="H2" s="3"/>
    </row>
    <row r="3" ht="13.5" spans="1:1">
      <c r="A3" s="4" t="s">
        <v>2</v>
      </c>
    </row>
    <row r="4" ht="33" customHeight="1" spans="1:8">
      <c r="A4" s="46" t="s">
        <v>457</v>
      </c>
      <c r="B4" s="46" t="s">
        <v>458</v>
      </c>
      <c r="C4" s="46" t="s">
        <v>459</v>
      </c>
      <c r="D4" s="46" t="s">
        <v>460</v>
      </c>
      <c r="E4" s="46" t="s">
        <v>461</v>
      </c>
      <c r="F4" s="46" t="s">
        <v>462</v>
      </c>
      <c r="G4" s="46" t="s">
        <v>463</v>
      </c>
      <c r="H4" s="46" t="s">
        <v>464</v>
      </c>
    </row>
    <row r="5" ht="14.25" spans="1:8">
      <c r="A5" s="46">
        <v>1</v>
      </c>
      <c r="B5" s="46">
        <v>2</v>
      </c>
      <c r="C5" s="46">
        <v>3</v>
      </c>
      <c r="D5" s="46">
        <v>4</v>
      </c>
      <c r="E5" s="46">
        <v>5</v>
      </c>
      <c r="F5" s="46">
        <v>6</v>
      </c>
      <c r="G5" s="46">
        <v>7</v>
      </c>
      <c r="H5" s="46">
        <v>8</v>
      </c>
    </row>
    <row r="6" ht="20.1" customHeight="1" spans="1:8">
      <c r="A6" s="47" t="s">
        <v>146</v>
      </c>
      <c r="B6" s="47"/>
      <c r="C6" s="47"/>
      <c r="D6" s="47"/>
      <c r="E6" s="46"/>
      <c r="F6" s="46"/>
      <c r="G6" s="46"/>
      <c r="H6" s="46"/>
    </row>
    <row r="7" ht="16" customHeight="1" spans="1:8">
      <c r="A7" s="64" t="s">
        <v>465</v>
      </c>
      <c r="B7" s="65" t="s">
        <v>466</v>
      </c>
      <c r="C7" s="66" t="s">
        <v>467</v>
      </c>
      <c r="D7" s="66" t="s">
        <v>468</v>
      </c>
      <c r="E7" s="67" t="s">
        <v>469</v>
      </c>
      <c r="F7" s="67" t="s">
        <v>470</v>
      </c>
      <c r="G7" s="65" t="s">
        <v>471</v>
      </c>
      <c r="H7" s="47"/>
    </row>
    <row r="8" ht="16" customHeight="1" spans="1:8">
      <c r="A8" s="68"/>
      <c r="B8" s="69"/>
      <c r="C8" s="66" t="s">
        <v>467</v>
      </c>
      <c r="D8" s="66" t="s">
        <v>472</v>
      </c>
      <c r="E8" s="67" t="s">
        <v>473</v>
      </c>
      <c r="F8" s="67" t="s">
        <v>474</v>
      </c>
      <c r="G8" s="69"/>
      <c r="H8" s="47"/>
    </row>
    <row r="9" ht="16" customHeight="1" spans="1:8">
      <c r="A9" s="68"/>
      <c r="B9" s="69"/>
      <c r="C9" s="66" t="s">
        <v>475</v>
      </c>
      <c r="D9" s="66" t="s">
        <v>476</v>
      </c>
      <c r="E9" s="67" t="s">
        <v>477</v>
      </c>
      <c r="F9" s="67" t="s">
        <v>478</v>
      </c>
      <c r="G9" s="69"/>
      <c r="H9" s="47"/>
    </row>
    <row r="10" ht="16" customHeight="1" spans="1:8">
      <c r="A10" s="68"/>
      <c r="B10" s="69"/>
      <c r="C10" s="66" t="s">
        <v>475</v>
      </c>
      <c r="D10" s="66" t="s">
        <v>479</v>
      </c>
      <c r="E10" s="67" t="s">
        <v>480</v>
      </c>
      <c r="F10" s="67" t="s">
        <v>478</v>
      </c>
      <c r="G10" s="69"/>
      <c r="H10" s="47"/>
    </row>
    <row r="11" ht="16" customHeight="1" spans="1:8">
      <c r="A11" s="70"/>
      <c r="B11" s="71"/>
      <c r="C11" s="66" t="s">
        <v>481</v>
      </c>
      <c r="D11" s="66" t="s">
        <v>482</v>
      </c>
      <c r="E11" s="67" t="s">
        <v>483</v>
      </c>
      <c r="F11" s="72">
        <v>0.95</v>
      </c>
      <c r="G11" s="71"/>
      <c r="H11" s="47"/>
    </row>
    <row r="12" ht="16" customHeight="1" spans="1:8">
      <c r="A12" s="73" t="s">
        <v>484</v>
      </c>
      <c r="B12" s="65" t="s">
        <v>485</v>
      </c>
      <c r="C12" s="66" t="s">
        <v>467</v>
      </c>
      <c r="D12" s="66" t="s">
        <v>468</v>
      </c>
      <c r="E12" s="67" t="s">
        <v>486</v>
      </c>
      <c r="F12" s="67" t="s">
        <v>487</v>
      </c>
      <c r="G12" s="65" t="s">
        <v>488</v>
      </c>
      <c r="H12" s="47"/>
    </row>
    <row r="13" ht="16" customHeight="1" spans="1:8">
      <c r="A13" s="74"/>
      <c r="B13" s="69"/>
      <c r="C13" s="66" t="s">
        <v>467</v>
      </c>
      <c r="D13" s="66" t="s">
        <v>472</v>
      </c>
      <c r="E13" s="67" t="s">
        <v>489</v>
      </c>
      <c r="F13" s="67" t="s">
        <v>490</v>
      </c>
      <c r="G13" s="69"/>
      <c r="H13" s="47"/>
    </row>
    <row r="14" ht="16" customHeight="1" spans="1:8">
      <c r="A14" s="74"/>
      <c r="B14" s="69"/>
      <c r="C14" s="66" t="s">
        <v>475</v>
      </c>
      <c r="D14" s="66" t="s">
        <v>476</v>
      </c>
      <c r="E14" s="67" t="s">
        <v>491</v>
      </c>
      <c r="F14" s="67" t="s">
        <v>478</v>
      </c>
      <c r="G14" s="69"/>
      <c r="H14" s="47"/>
    </row>
    <row r="15" ht="16" customHeight="1" spans="1:8">
      <c r="A15" s="74"/>
      <c r="B15" s="69"/>
      <c r="C15" s="66" t="s">
        <v>475</v>
      </c>
      <c r="D15" s="66" t="s">
        <v>479</v>
      </c>
      <c r="E15" s="67" t="s">
        <v>492</v>
      </c>
      <c r="F15" s="67" t="s">
        <v>478</v>
      </c>
      <c r="G15" s="69"/>
      <c r="H15" s="47"/>
    </row>
    <row r="16" ht="16" customHeight="1" spans="1:8">
      <c r="A16" s="75"/>
      <c r="B16" s="71"/>
      <c r="C16" s="66" t="s">
        <v>481</v>
      </c>
      <c r="D16" s="66" t="s">
        <v>482</v>
      </c>
      <c r="E16" s="67" t="s">
        <v>493</v>
      </c>
      <c r="F16" s="72">
        <v>0.9</v>
      </c>
      <c r="G16" s="71"/>
      <c r="H16" s="47"/>
    </row>
    <row r="17" ht="29" customHeight="1" spans="1:8">
      <c r="A17" s="64" t="s">
        <v>494</v>
      </c>
      <c r="B17" s="65" t="s">
        <v>495</v>
      </c>
      <c r="C17" s="66" t="s">
        <v>467</v>
      </c>
      <c r="D17" s="66" t="s">
        <v>468</v>
      </c>
      <c r="E17" s="67" t="s">
        <v>496</v>
      </c>
      <c r="F17" s="67" t="s">
        <v>497</v>
      </c>
      <c r="G17" s="65" t="s">
        <v>498</v>
      </c>
      <c r="H17" s="46"/>
    </row>
    <row r="18" ht="29" customHeight="1" spans="1:8">
      <c r="A18" s="68"/>
      <c r="B18" s="69"/>
      <c r="C18" s="66" t="s">
        <v>467</v>
      </c>
      <c r="D18" s="66" t="s">
        <v>472</v>
      </c>
      <c r="E18" s="67" t="s">
        <v>499</v>
      </c>
      <c r="F18" s="67" t="s">
        <v>500</v>
      </c>
      <c r="G18" s="69"/>
      <c r="H18" s="46"/>
    </row>
    <row r="19" ht="29" customHeight="1" spans="1:8">
      <c r="A19" s="68"/>
      <c r="B19" s="69"/>
      <c r="C19" s="66" t="s">
        <v>475</v>
      </c>
      <c r="D19" s="66" t="s">
        <v>476</v>
      </c>
      <c r="E19" s="67" t="s">
        <v>501</v>
      </c>
      <c r="F19" s="67" t="s">
        <v>502</v>
      </c>
      <c r="G19" s="69"/>
      <c r="H19" s="46"/>
    </row>
    <row r="20" ht="29" customHeight="1" spans="1:8">
      <c r="A20" s="68"/>
      <c r="B20" s="69"/>
      <c r="C20" s="66" t="s">
        <v>475</v>
      </c>
      <c r="D20" s="66" t="s">
        <v>479</v>
      </c>
      <c r="E20" s="67" t="s">
        <v>503</v>
      </c>
      <c r="F20" s="67" t="s">
        <v>504</v>
      </c>
      <c r="G20" s="69"/>
      <c r="H20" s="46"/>
    </row>
    <row r="21" ht="29" customHeight="1" spans="1:8">
      <c r="A21" s="70"/>
      <c r="B21" s="71"/>
      <c r="C21" s="66" t="s">
        <v>481</v>
      </c>
      <c r="D21" s="66" t="s">
        <v>482</v>
      </c>
      <c r="E21" s="67" t="s">
        <v>505</v>
      </c>
      <c r="F21" s="67" t="s">
        <v>478</v>
      </c>
      <c r="G21" s="71"/>
      <c r="H21" s="46"/>
    </row>
    <row r="22" ht="37" customHeight="1" spans="1:8">
      <c r="A22" s="64" t="s">
        <v>506</v>
      </c>
      <c r="B22" s="65" t="s">
        <v>507</v>
      </c>
      <c r="C22" s="66" t="s">
        <v>467</v>
      </c>
      <c r="D22" s="66" t="s">
        <v>468</v>
      </c>
      <c r="E22" s="67" t="s">
        <v>508</v>
      </c>
      <c r="F22" s="67" t="s">
        <v>509</v>
      </c>
      <c r="G22" s="65" t="s">
        <v>510</v>
      </c>
      <c r="H22" s="46"/>
    </row>
    <row r="23" ht="37" customHeight="1" spans="1:8">
      <c r="A23" s="68"/>
      <c r="B23" s="69"/>
      <c r="C23" s="66" t="s">
        <v>467</v>
      </c>
      <c r="D23" s="66" t="s">
        <v>472</v>
      </c>
      <c r="E23" s="67" t="s">
        <v>511</v>
      </c>
      <c r="F23" s="67" t="s">
        <v>512</v>
      </c>
      <c r="G23" s="69"/>
      <c r="H23" s="46"/>
    </row>
    <row r="24" ht="37" customHeight="1" spans="1:8">
      <c r="A24" s="68"/>
      <c r="B24" s="69"/>
      <c r="C24" s="66" t="s">
        <v>475</v>
      </c>
      <c r="D24" s="66" t="s">
        <v>476</v>
      </c>
      <c r="E24" s="67" t="s">
        <v>513</v>
      </c>
      <c r="F24" s="67" t="s">
        <v>514</v>
      </c>
      <c r="G24" s="69"/>
      <c r="H24" s="46"/>
    </row>
    <row r="25" ht="40" customHeight="1" spans="1:8">
      <c r="A25" s="70"/>
      <c r="B25" s="71"/>
      <c r="C25" s="66" t="s">
        <v>475</v>
      </c>
      <c r="D25" s="66" t="s">
        <v>479</v>
      </c>
      <c r="E25" s="67" t="s">
        <v>515</v>
      </c>
      <c r="F25" s="67" t="s">
        <v>478</v>
      </c>
      <c r="G25" s="71"/>
      <c r="H25" s="46"/>
    </row>
    <row r="26" ht="21" customHeight="1" spans="1:8">
      <c r="A26" s="64" t="s">
        <v>516</v>
      </c>
      <c r="B26" s="65" t="s">
        <v>517</v>
      </c>
      <c r="C26" s="66" t="s">
        <v>467</v>
      </c>
      <c r="D26" s="66" t="s">
        <v>468</v>
      </c>
      <c r="E26" s="76" t="s">
        <v>518</v>
      </c>
      <c r="F26" s="76" t="s">
        <v>519</v>
      </c>
      <c r="G26" s="65" t="s">
        <v>520</v>
      </c>
      <c r="H26" s="46"/>
    </row>
    <row r="27" ht="19" customHeight="1" spans="1:8">
      <c r="A27" s="68"/>
      <c r="B27" s="69"/>
      <c r="C27" s="66" t="s">
        <v>467</v>
      </c>
      <c r="D27" s="66" t="s">
        <v>472</v>
      </c>
      <c r="E27" s="76" t="s">
        <v>521</v>
      </c>
      <c r="F27" s="76" t="s">
        <v>490</v>
      </c>
      <c r="G27" s="69"/>
      <c r="H27" s="46"/>
    </row>
    <row r="28" ht="24" customHeight="1" spans="1:8">
      <c r="A28" s="68"/>
      <c r="B28" s="69"/>
      <c r="C28" s="66" t="s">
        <v>475</v>
      </c>
      <c r="D28" s="66" t="s">
        <v>476</v>
      </c>
      <c r="E28" s="77" t="s">
        <v>522</v>
      </c>
      <c r="F28" s="76" t="s">
        <v>523</v>
      </c>
      <c r="G28" s="69"/>
      <c r="H28" s="46"/>
    </row>
    <row r="29" ht="18" customHeight="1" spans="1:8">
      <c r="A29" s="68"/>
      <c r="B29" s="69"/>
      <c r="C29" s="66" t="s">
        <v>475</v>
      </c>
      <c r="D29" s="66" t="s">
        <v>479</v>
      </c>
      <c r="E29" s="76" t="s">
        <v>524</v>
      </c>
      <c r="F29" s="76" t="s">
        <v>478</v>
      </c>
      <c r="G29" s="69"/>
      <c r="H29" s="46"/>
    </row>
    <row r="30" ht="27" customHeight="1" spans="1:8">
      <c r="A30" s="78"/>
      <c r="B30" s="71"/>
      <c r="C30" s="66" t="s">
        <v>481</v>
      </c>
      <c r="D30" s="66" t="s">
        <v>482</v>
      </c>
      <c r="E30" s="77" t="s">
        <v>525</v>
      </c>
      <c r="F30" s="76" t="s">
        <v>526</v>
      </c>
      <c r="G30" s="71"/>
      <c r="H30" s="46"/>
    </row>
  </sheetData>
  <mergeCells count="16">
    <mergeCell ref="A2:H2"/>
    <mergeCell ref="A7:A11"/>
    <mergeCell ref="A12:A16"/>
    <mergeCell ref="A17:A21"/>
    <mergeCell ref="A22:A25"/>
    <mergeCell ref="A26:A30"/>
    <mergeCell ref="B7:B11"/>
    <mergeCell ref="B12:B16"/>
    <mergeCell ref="B17:B21"/>
    <mergeCell ref="B22:B25"/>
    <mergeCell ref="B26:B30"/>
    <mergeCell ref="G7:G11"/>
    <mergeCell ref="G12:G16"/>
    <mergeCell ref="G17:G21"/>
    <mergeCell ref="G22:G25"/>
    <mergeCell ref="G26:G30"/>
  </mergeCells>
  <pageMargins left="0.751388888888889" right="0.554166666666667" top="0.605555555555556" bottom="0.409027777777778" header="0.511805555555556" footer="0.313888888888889"/>
  <pageSetup paperSize="9" scale="76"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29"/>
  <sheetViews>
    <sheetView zoomScale="115" zoomScaleNormal="115" workbookViewId="0">
      <selection activeCell="C5" sqref="C5"/>
    </sheetView>
  </sheetViews>
  <sheetFormatPr defaultColWidth="9" defaultRowHeight="13.5" outlineLevelCol="2"/>
  <cols>
    <col min="1" max="1" width="33.375" style="50" customWidth="1"/>
    <col min="2" max="2" width="16" style="50" customWidth="1"/>
    <col min="3" max="3" width="19.5" style="50" customWidth="1"/>
    <col min="4" max="16382" width="9" style="50"/>
  </cols>
  <sheetData>
    <row r="1" spans="1:1">
      <c r="A1" s="50" t="s">
        <v>527</v>
      </c>
    </row>
    <row r="2" ht="35.25" customHeight="1" spans="1:3">
      <c r="A2" s="51" t="s">
        <v>528</v>
      </c>
      <c r="B2" s="51"/>
      <c r="C2" s="51"/>
    </row>
    <row r="3" ht="20" customHeight="1" spans="1:1">
      <c r="A3" s="4" t="s">
        <v>2</v>
      </c>
    </row>
    <row r="4" s="49" customFormat="1" ht="20" customHeight="1" spans="1:3">
      <c r="A4" s="52" t="s">
        <v>529</v>
      </c>
      <c r="B4" s="53" t="s">
        <v>44</v>
      </c>
      <c r="C4" s="54" t="s">
        <v>530</v>
      </c>
    </row>
    <row r="5" ht="20" customHeight="1" spans="1:3">
      <c r="A5" s="55" t="s">
        <v>531</v>
      </c>
      <c r="B5" s="56">
        <f>SUM(B6:B9)</f>
        <v>0</v>
      </c>
      <c r="C5" s="57"/>
    </row>
    <row r="6" ht="20" customHeight="1" spans="1:3">
      <c r="A6" s="58" t="s">
        <v>532</v>
      </c>
      <c r="B6" s="56"/>
      <c r="C6" s="59"/>
    </row>
    <row r="7" ht="20" customHeight="1" spans="1:3">
      <c r="A7" s="58" t="s">
        <v>533</v>
      </c>
      <c r="B7" s="56"/>
      <c r="C7" s="59"/>
    </row>
    <row r="8" ht="20" customHeight="1" spans="1:3">
      <c r="A8" s="58" t="s">
        <v>534</v>
      </c>
      <c r="B8" s="56"/>
      <c r="C8" s="59"/>
    </row>
    <row r="9" ht="20" customHeight="1" spans="1:3">
      <c r="A9" s="58" t="s">
        <v>535</v>
      </c>
      <c r="B9" s="56"/>
      <c r="C9" s="57"/>
    </row>
    <row r="10" ht="20" customHeight="1" spans="1:3">
      <c r="A10" s="58" t="s">
        <v>536</v>
      </c>
      <c r="B10" s="56"/>
      <c r="C10" s="59"/>
    </row>
    <row r="11" ht="20" customHeight="1" spans="1:3">
      <c r="A11" s="58" t="s">
        <v>537</v>
      </c>
      <c r="B11" s="56"/>
      <c r="C11" s="59"/>
    </row>
    <row r="12" ht="20" customHeight="1" spans="1:3">
      <c r="A12" s="58" t="s">
        <v>538</v>
      </c>
      <c r="B12" s="56"/>
      <c r="C12" s="59"/>
    </row>
    <row r="13" ht="20" customHeight="1" spans="1:3">
      <c r="A13" s="55" t="s">
        <v>539</v>
      </c>
      <c r="B13" s="56"/>
      <c r="C13" s="59"/>
    </row>
    <row r="14" ht="20" customHeight="1" spans="1:3">
      <c r="A14" s="55" t="s">
        <v>540</v>
      </c>
      <c r="B14" s="56"/>
      <c r="C14" s="59"/>
    </row>
    <row r="15" ht="20" customHeight="1" spans="1:3">
      <c r="A15" s="58" t="s">
        <v>541</v>
      </c>
      <c r="B15" s="56"/>
      <c r="C15" s="59"/>
    </row>
    <row r="16" ht="20" customHeight="1" spans="1:3">
      <c r="A16" s="58" t="s">
        <v>542</v>
      </c>
      <c r="B16" s="56"/>
      <c r="C16" s="59"/>
    </row>
    <row r="17" ht="20" customHeight="1" spans="1:3">
      <c r="A17" s="58" t="s">
        <v>543</v>
      </c>
      <c r="B17" s="56"/>
      <c r="C17" s="59"/>
    </row>
    <row r="18" ht="20" customHeight="1" spans="1:3">
      <c r="A18" s="55" t="s">
        <v>544</v>
      </c>
      <c r="B18" s="56"/>
      <c r="C18" s="59"/>
    </row>
    <row r="19" ht="20" customHeight="1" spans="1:3">
      <c r="A19" s="60" t="s">
        <v>545</v>
      </c>
      <c r="B19" s="56"/>
      <c r="C19" s="59"/>
    </row>
    <row r="20" ht="20" customHeight="1" spans="1:3">
      <c r="A20" s="55" t="s">
        <v>546</v>
      </c>
      <c r="B20" s="56"/>
      <c r="C20" s="59"/>
    </row>
    <row r="21" ht="20" customHeight="1" spans="1:3">
      <c r="A21" s="58" t="s">
        <v>547</v>
      </c>
      <c r="B21" s="56"/>
      <c r="C21" s="59"/>
    </row>
    <row r="22" ht="20" customHeight="1" spans="1:3">
      <c r="A22" s="58" t="s">
        <v>548</v>
      </c>
      <c r="B22" s="56"/>
      <c r="C22" s="59"/>
    </row>
    <row r="23" ht="20" customHeight="1" spans="1:3">
      <c r="A23" s="58" t="s">
        <v>549</v>
      </c>
      <c r="B23" s="56"/>
      <c r="C23" s="59"/>
    </row>
    <row r="24" ht="20" customHeight="1" spans="1:3">
      <c r="A24" s="55" t="s">
        <v>550</v>
      </c>
      <c r="B24" s="56"/>
      <c r="C24" s="59"/>
    </row>
    <row r="25" s="49" customFormat="1" ht="20" customHeight="1" spans="1:3">
      <c r="A25" s="52" t="s">
        <v>103</v>
      </c>
      <c r="B25" s="56">
        <f>SUM(B5,B13:B14,B18:B20,B24)</f>
        <v>0</v>
      </c>
      <c r="C25" s="54"/>
    </row>
    <row r="27" ht="14.25" spans="2:2">
      <c r="B27" s="61"/>
    </row>
    <row r="28" spans="2:2">
      <c r="B28" s="62"/>
    </row>
    <row r="29" spans="2:2">
      <c r="B29" s="63"/>
    </row>
  </sheetData>
  <autoFilter ref="A4:C25"/>
  <mergeCells count="1">
    <mergeCell ref="A2:C2"/>
  </mergeCells>
  <printOptions horizontalCentered="1"/>
  <pageMargins left="0.707638888888889" right="0.707638888888889" top="0.747916666666667" bottom="0.55" header="0.313888888888889" footer="0.313888888888889"/>
  <pageSetup paperSize="9" scale="97" firstPageNumber="69" orientation="landscape" useFirstPageNumber="1"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8"/>
  <sheetViews>
    <sheetView workbookViewId="0">
      <selection activeCell="C15" sqref="C15"/>
    </sheetView>
  </sheetViews>
  <sheetFormatPr defaultColWidth="8" defaultRowHeight="12" outlineLevelRow="7" outlineLevelCol="7"/>
  <cols>
    <col min="1" max="1" width="25.375" style="43"/>
    <col min="2" max="2" width="25.375" style="43" customWidth="1"/>
    <col min="3" max="5" width="20.625" style="43" customWidth="1"/>
    <col min="6" max="6" width="22" style="43" customWidth="1"/>
    <col min="7" max="7" width="16.5" style="43" customWidth="1"/>
    <col min="8" max="8" width="17.625" style="43" customWidth="1"/>
    <col min="9" max="16384" width="8" style="43"/>
  </cols>
  <sheetData>
    <row r="1" customFormat="1" ht="13.5" spans="1:5">
      <c r="A1" s="44" t="s">
        <v>551</v>
      </c>
      <c r="B1" s="45"/>
      <c r="C1" s="45"/>
      <c r="D1" s="45"/>
      <c r="E1" s="45"/>
    </row>
    <row r="2" ht="21" spans="1:8">
      <c r="A2" s="3" t="s">
        <v>552</v>
      </c>
      <c r="B2" s="3"/>
      <c r="C2" s="3"/>
      <c r="D2" s="3"/>
      <c r="E2" s="3"/>
      <c r="F2" s="3"/>
      <c r="G2" s="3"/>
      <c r="H2" s="3"/>
    </row>
    <row r="3" ht="13.5" spans="1:1">
      <c r="A3" s="4" t="s">
        <v>2</v>
      </c>
    </row>
    <row r="4" ht="44.25" customHeight="1" spans="1:8">
      <c r="A4" s="46" t="s">
        <v>457</v>
      </c>
      <c r="B4" s="46" t="s">
        <v>458</v>
      </c>
      <c r="C4" s="46" t="s">
        <v>459</v>
      </c>
      <c r="D4" s="46" t="s">
        <v>460</v>
      </c>
      <c r="E4" s="46" t="s">
        <v>461</v>
      </c>
      <c r="F4" s="46" t="s">
        <v>462</v>
      </c>
      <c r="G4" s="46" t="s">
        <v>463</v>
      </c>
      <c r="H4" s="46" t="s">
        <v>464</v>
      </c>
    </row>
    <row r="5" ht="21" customHeight="1" spans="1:8">
      <c r="A5" s="46">
        <v>1</v>
      </c>
      <c r="B5" s="46">
        <v>2</v>
      </c>
      <c r="C5" s="46">
        <v>3</v>
      </c>
      <c r="D5" s="46">
        <v>4</v>
      </c>
      <c r="E5" s="46">
        <v>5</v>
      </c>
      <c r="F5" s="46">
        <v>6</v>
      </c>
      <c r="G5" s="46">
        <v>7</v>
      </c>
      <c r="H5" s="46">
        <v>8</v>
      </c>
    </row>
    <row r="6" ht="33" customHeight="1" spans="1:8">
      <c r="A6" s="47" t="s">
        <v>553</v>
      </c>
      <c r="B6" s="47"/>
      <c r="C6" s="47"/>
      <c r="D6" s="47"/>
      <c r="E6" s="46"/>
      <c r="F6" s="46"/>
      <c r="G6" s="46"/>
      <c r="H6" s="46"/>
    </row>
    <row r="7" ht="24" customHeight="1" spans="1:8">
      <c r="A7" s="48" t="s">
        <v>554</v>
      </c>
      <c r="B7" s="48"/>
      <c r="C7" s="48"/>
      <c r="D7" s="48"/>
      <c r="E7" s="46"/>
      <c r="F7" s="46"/>
      <c r="G7" s="46"/>
      <c r="H7" s="46"/>
    </row>
    <row r="8" ht="24" customHeight="1" spans="1:8">
      <c r="A8" s="48" t="s">
        <v>555</v>
      </c>
      <c r="B8" s="48"/>
      <c r="C8" s="48"/>
      <c r="D8" s="48"/>
      <c r="E8" s="46"/>
      <c r="F8" s="46"/>
      <c r="G8" s="46"/>
      <c r="H8" s="46"/>
    </row>
  </sheetData>
  <mergeCells count="1">
    <mergeCell ref="A2:H2"/>
  </mergeCells>
  <pageMargins left="0.751388888888889" right="0.751388888888889" top="1" bottom="1" header="0.511805555555556" footer="0.511805555555556"/>
  <pageSetup paperSize="9" scale="78"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10"/>
  <sheetViews>
    <sheetView showGridLines="0" tabSelected="1" workbookViewId="0">
      <selection activeCell="D7" sqref="D7"/>
    </sheetView>
  </sheetViews>
  <sheetFormatPr defaultColWidth="8" defaultRowHeight="12.75"/>
  <cols>
    <col min="1" max="1" width="9" style="30" customWidth="1"/>
    <col min="2" max="2" width="3.75" style="30" customWidth="1"/>
    <col min="3" max="3" width="9" style="30" customWidth="1"/>
    <col min="4" max="4" width="8.5" style="30" customWidth="1"/>
    <col min="5" max="5" width="7" style="30" customWidth="1"/>
    <col min="6" max="6" width="7.875" style="30" customWidth="1"/>
    <col min="7" max="7" width="7.75" style="30" customWidth="1"/>
    <col min="8" max="8" width="8.125" style="30" customWidth="1"/>
    <col min="9" max="9" width="8.25" style="30" customWidth="1"/>
    <col min="10" max="10" width="9.25" style="30" customWidth="1"/>
    <col min="11" max="12" width="9.625" style="30" customWidth="1"/>
    <col min="13" max="13" width="9.125" style="30" customWidth="1"/>
    <col min="14" max="16384" width="8" style="31"/>
  </cols>
  <sheetData>
    <row r="1" ht="17.1" customHeight="1" spans="1:13">
      <c r="A1" s="32" t="s">
        <v>556</v>
      </c>
      <c r="B1" s="32"/>
      <c r="C1" s="32"/>
      <c r="D1" s="32"/>
      <c r="E1" s="32"/>
      <c r="F1" s="32"/>
      <c r="G1" s="32"/>
      <c r="H1" s="32"/>
      <c r="I1" s="32"/>
      <c r="J1" s="32"/>
      <c r="K1" s="32"/>
      <c r="L1" s="32"/>
      <c r="M1" s="32"/>
    </row>
    <row r="2" ht="33.6" customHeight="1" spans="1:13">
      <c r="A2" s="33" t="s">
        <v>557</v>
      </c>
      <c r="B2" s="33"/>
      <c r="C2" s="33"/>
      <c r="D2" s="33"/>
      <c r="E2" s="33"/>
      <c r="F2" s="33"/>
      <c r="G2" s="33"/>
      <c r="H2" s="33"/>
      <c r="I2" s="33"/>
      <c r="J2" s="33"/>
      <c r="K2" s="33"/>
      <c r="L2" s="33"/>
      <c r="M2" s="33"/>
    </row>
    <row r="3" ht="17.1" customHeight="1" spans="1:13">
      <c r="A3" s="32" t="s">
        <v>2</v>
      </c>
      <c r="B3" s="32"/>
      <c r="C3" s="32"/>
      <c r="D3" s="32"/>
      <c r="E3" s="34" t="s">
        <v>43</v>
      </c>
      <c r="F3" s="34"/>
      <c r="G3" s="34"/>
      <c r="H3" s="34"/>
      <c r="I3" s="34"/>
      <c r="J3" s="34"/>
      <c r="K3" s="34"/>
      <c r="L3" s="34"/>
      <c r="M3" s="34"/>
    </row>
    <row r="4" ht="13.5" spans="1:13">
      <c r="A4" s="35" t="s">
        <v>443</v>
      </c>
      <c r="B4" s="35" t="s">
        <v>558</v>
      </c>
      <c r="C4" s="35" t="s">
        <v>559</v>
      </c>
      <c r="D4" s="35" t="s">
        <v>560</v>
      </c>
      <c r="E4" s="35" t="s">
        <v>561</v>
      </c>
      <c r="F4" s="36"/>
      <c r="G4" s="36"/>
      <c r="H4" s="36"/>
      <c r="I4" s="42"/>
      <c r="J4" s="35" t="s">
        <v>562</v>
      </c>
      <c r="K4" s="35" t="s">
        <v>563</v>
      </c>
      <c r="L4" s="35" t="s">
        <v>564</v>
      </c>
      <c r="M4" s="35" t="s">
        <v>565</v>
      </c>
    </row>
    <row r="5" ht="40.5" spans="1:13">
      <c r="A5" s="37"/>
      <c r="B5" s="37"/>
      <c r="C5" s="37"/>
      <c r="D5" s="37"/>
      <c r="E5" s="38" t="s">
        <v>107</v>
      </c>
      <c r="F5" s="38" t="s">
        <v>566</v>
      </c>
      <c r="G5" s="38" t="s">
        <v>567</v>
      </c>
      <c r="H5" s="38" t="s">
        <v>568</v>
      </c>
      <c r="I5" s="38" t="s">
        <v>569</v>
      </c>
      <c r="J5" s="37"/>
      <c r="K5" s="37"/>
      <c r="L5" s="37"/>
      <c r="M5" s="37"/>
    </row>
    <row r="6" ht="25" customHeight="1" spans="1:13">
      <c r="A6" s="39" t="s">
        <v>570</v>
      </c>
      <c r="B6" s="39"/>
      <c r="C6" s="39" t="s">
        <v>119</v>
      </c>
      <c r="D6" s="39" t="s">
        <v>282</v>
      </c>
      <c r="E6" s="39" t="s">
        <v>120</v>
      </c>
      <c r="F6" s="39" t="s">
        <v>571</v>
      </c>
      <c r="G6" s="39" t="s">
        <v>122</v>
      </c>
      <c r="H6" s="39" t="s">
        <v>123</v>
      </c>
      <c r="I6" s="39" t="s">
        <v>124</v>
      </c>
      <c r="J6" s="39" t="s">
        <v>125</v>
      </c>
      <c r="K6" s="39" t="s">
        <v>126</v>
      </c>
      <c r="L6" s="39" t="s">
        <v>127</v>
      </c>
      <c r="M6" s="39" t="s">
        <v>128</v>
      </c>
    </row>
    <row r="7" ht="25" customHeight="1" spans="1:13">
      <c r="A7" s="39" t="s">
        <v>103</v>
      </c>
      <c r="B7" s="39" t="s">
        <v>119</v>
      </c>
      <c r="C7" s="40">
        <v>413.13</v>
      </c>
      <c r="D7" s="39">
        <v>74.11</v>
      </c>
      <c r="E7" s="41">
        <v>339.02</v>
      </c>
      <c r="F7" s="41">
        <v>118.72</v>
      </c>
      <c r="G7" s="41">
        <v>83.16</v>
      </c>
      <c r="H7" s="41"/>
      <c r="I7" s="41">
        <v>137.14</v>
      </c>
      <c r="J7" s="41"/>
      <c r="K7" s="41"/>
      <c r="L7" s="41"/>
      <c r="M7" s="41"/>
    </row>
    <row r="8" ht="25" customHeight="1" spans="1:13">
      <c r="A8" s="39" t="s">
        <v>572</v>
      </c>
      <c r="B8" s="40" t="s">
        <v>573</v>
      </c>
      <c r="C8" s="36"/>
      <c r="D8" s="36"/>
      <c r="E8" s="36"/>
      <c r="F8" s="36"/>
      <c r="G8" s="36"/>
      <c r="H8" s="36"/>
      <c r="I8" s="36"/>
      <c r="J8" s="36"/>
      <c r="K8" s="36"/>
      <c r="L8" s="36"/>
      <c r="M8" s="42"/>
    </row>
    <row r="9" ht="25" customHeight="1" spans="1:13">
      <c r="A9" s="39"/>
      <c r="B9" s="40" t="s">
        <v>574</v>
      </c>
      <c r="C9" s="36"/>
      <c r="D9" s="36"/>
      <c r="E9" s="36"/>
      <c r="F9" s="36"/>
      <c r="G9" s="36"/>
      <c r="H9" s="36"/>
      <c r="I9" s="36"/>
      <c r="J9" s="36"/>
      <c r="K9" s="36"/>
      <c r="L9" s="36"/>
      <c r="M9" s="42"/>
    </row>
    <row r="10" hidden="1" customHeight="1"/>
  </sheetData>
  <mergeCells count="15">
    <mergeCell ref="A1:M1"/>
    <mergeCell ref="A2:M2"/>
    <mergeCell ref="A3:D3"/>
    <mergeCell ref="E3:M3"/>
    <mergeCell ref="E4:I4"/>
    <mergeCell ref="B8:M8"/>
    <mergeCell ref="B9:M9"/>
    <mergeCell ref="A4:A5"/>
    <mergeCell ref="B4:B5"/>
    <mergeCell ref="C4:C5"/>
    <mergeCell ref="D4:D5"/>
    <mergeCell ref="J4:J5"/>
    <mergeCell ref="K4:K5"/>
    <mergeCell ref="L4:L5"/>
    <mergeCell ref="M4:M5"/>
  </mergeCells>
  <printOptions horizontalCentered="1"/>
  <pageMargins left="0.590277777777778" right="0.196527777777778" top="0.196527777777778" bottom="0.204166666666667" header="0.196527777777778" footer="0.196527777777778"/>
  <pageSetup paperSize="1" orientation="landscape"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R20"/>
  <sheetViews>
    <sheetView workbookViewId="0">
      <selection activeCell="B15" sqref="B15"/>
    </sheetView>
  </sheetViews>
  <sheetFormatPr defaultColWidth="9" defaultRowHeight="14.25" customHeight="1"/>
  <cols>
    <col min="1" max="1" width="12.25" style="1" customWidth="1"/>
    <col min="2" max="2" width="13.25" style="1" customWidth="1"/>
    <col min="3" max="3" width="12.25" style="1" customWidth="1"/>
    <col min="4" max="4" width="5.875" style="1" customWidth="1"/>
    <col min="5" max="5" width="5.5" style="1" customWidth="1"/>
    <col min="6" max="6" width="6" style="1" customWidth="1"/>
    <col min="7" max="7" width="10.25" style="1" customWidth="1"/>
    <col min="8" max="8" width="8.625" style="1" customWidth="1"/>
    <col min="9" max="9" width="7.25" style="1" customWidth="1"/>
    <col min="10" max="10" width="8.125" style="1" customWidth="1"/>
    <col min="11" max="11" width="5.5" style="1" customWidth="1"/>
    <col min="12" max="12" width="7" style="1" customWidth="1"/>
    <col min="13" max="13" width="6.75" style="1" customWidth="1"/>
    <col min="14" max="14" width="6.5" style="1" customWidth="1"/>
    <col min="15" max="15" width="10.625" style="1" customWidth="1"/>
    <col min="16" max="16" width="5.125" style="1" customWidth="1"/>
    <col min="17" max="17" width="5.875" style="1" customWidth="1"/>
    <col min="18" max="18" width="6" style="1" customWidth="1"/>
    <col min="19" max="16384" width="9" style="1"/>
  </cols>
  <sheetData>
    <row r="1" ht="13.5" customHeight="1" spans="1:18">
      <c r="A1" s="2" t="s">
        <v>575</v>
      </c>
      <c r="B1" s="2"/>
      <c r="C1" s="2"/>
      <c r="D1" s="2"/>
      <c r="E1" s="2"/>
      <c r="F1" s="2"/>
      <c r="G1" s="2"/>
      <c r="H1" s="2"/>
      <c r="I1" s="2"/>
      <c r="J1" s="2"/>
      <c r="K1" s="2"/>
      <c r="L1" s="2"/>
      <c r="M1" s="2"/>
      <c r="N1" s="2"/>
      <c r="O1" s="2"/>
      <c r="P1" s="2"/>
      <c r="Q1" s="2"/>
      <c r="R1" s="2"/>
    </row>
    <row r="2" ht="27.75" customHeight="1" spans="1:18">
      <c r="A2" s="3" t="s">
        <v>576</v>
      </c>
      <c r="B2" s="3"/>
      <c r="C2" s="3"/>
      <c r="D2" s="3"/>
      <c r="E2" s="3"/>
      <c r="F2" s="3"/>
      <c r="G2" s="3"/>
      <c r="H2" s="3"/>
      <c r="I2" s="3"/>
      <c r="J2" s="3"/>
      <c r="K2" s="3"/>
      <c r="L2" s="3"/>
      <c r="M2" s="3"/>
      <c r="N2" s="3"/>
      <c r="O2" s="3"/>
      <c r="P2" s="3"/>
      <c r="Q2" s="3"/>
      <c r="R2" s="3"/>
    </row>
    <row r="3" ht="15" customHeight="1" spans="1:18">
      <c r="A3" s="4" t="s">
        <v>2</v>
      </c>
      <c r="B3" s="5"/>
      <c r="C3" s="5"/>
      <c r="D3" s="5"/>
      <c r="E3" s="5"/>
      <c r="F3" s="5"/>
      <c r="G3" s="5"/>
      <c r="H3" s="5"/>
      <c r="I3" s="5"/>
      <c r="J3" s="5"/>
      <c r="K3" s="5"/>
      <c r="L3" s="5"/>
      <c r="M3" s="5"/>
      <c r="N3" s="5"/>
      <c r="O3" s="5"/>
      <c r="P3" s="5"/>
      <c r="Q3" s="5"/>
      <c r="R3" s="28" t="s">
        <v>43</v>
      </c>
    </row>
    <row r="4" ht="15.75" customHeight="1" spans="1:18">
      <c r="A4" s="6" t="s">
        <v>577</v>
      </c>
      <c r="B4" s="7" t="s">
        <v>578</v>
      </c>
      <c r="C4" s="7" t="s">
        <v>579</v>
      </c>
      <c r="D4" s="7" t="s">
        <v>580</v>
      </c>
      <c r="E4" s="7" t="s">
        <v>581</v>
      </c>
      <c r="F4" s="7" t="s">
        <v>582</v>
      </c>
      <c r="G4" s="6" t="s">
        <v>583</v>
      </c>
      <c r="H4" s="8" t="s">
        <v>179</v>
      </c>
      <c r="I4" s="8"/>
      <c r="J4" s="8"/>
      <c r="K4" s="8"/>
      <c r="L4" s="8"/>
      <c r="M4" s="8"/>
      <c r="N4" s="8"/>
      <c r="O4" s="8"/>
      <c r="P4" s="8"/>
      <c r="Q4" s="8"/>
      <c r="R4" s="8"/>
    </row>
    <row r="5" ht="17.25" customHeight="1" spans="1:18">
      <c r="A5" s="6"/>
      <c r="B5" s="9"/>
      <c r="C5" s="9"/>
      <c r="D5" s="9"/>
      <c r="E5" s="9"/>
      <c r="F5" s="9"/>
      <c r="G5" s="6"/>
      <c r="H5" s="10" t="s">
        <v>103</v>
      </c>
      <c r="I5" s="23" t="s">
        <v>183</v>
      </c>
      <c r="J5" s="24"/>
      <c r="K5" s="24"/>
      <c r="L5" s="24"/>
      <c r="M5" s="24"/>
      <c r="N5" s="24"/>
      <c r="O5" s="24"/>
      <c r="P5" s="25"/>
      <c r="Q5" s="26" t="s">
        <v>584</v>
      </c>
      <c r="R5" s="6" t="s">
        <v>585</v>
      </c>
    </row>
    <row r="6" ht="54" spans="1:18">
      <c r="A6" s="6"/>
      <c r="B6" s="11"/>
      <c r="C6" s="11"/>
      <c r="D6" s="11"/>
      <c r="E6" s="11"/>
      <c r="F6" s="11"/>
      <c r="G6" s="6"/>
      <c r="H6" s="12"/>
      <c r="I6" s="26" t="s">
        <v>107</v>
      </c>
      <c r="J6" s="26" t="s">
        <v>586</v>
      </c>
      <c r="K6" s="26" t="s">
        <v>187</v>
      </c>
      <c r="L6" s="26" t="s">
        <v>188</v>
      </c>
      <c r="M6" s="26" t="s">
        <v>189</v>
      </c>
      <c r="N6" s="6" t="s">
        <v>190</v>
      </c>
      <c r="O6" s="6" t="s">
        <v>191</v>
      </c>
      <c r="P6" s="6" t="s">
        <v>192</v>
      </c>
      <c r="Q6" s="29"/>
      <c r="R6" s="6"/>
    </row>
    <row r="7" ht="15" customHeight="1" spans="1:18">
      <c r="A7" s="8">
        <v>1</v>
      </c>
      <c r="B7" s="8">
        <v>2</v>
      </c>
      <c r="C7" s="8">
        <v>3</v>
      </c>
      <c r="D7" s="8">
        <v>4</v>
      </c>
      <c r="E7" s="8">
        <v>5</v>
      </c>
      <c r="F7" s="8">
        <v>6</v>
      </c>
      <c r="G7" s="8">
        <v>7</v>
      </c>
      <c r="H7" s="8">
        <v>8</v>
      </c>
      <c r="I7" s="8">
        <v>9</v>
      </c>
      <c r="J7" s="8">
        <v>10</v>
      </c>
      <c r="K7" s="8">
        <v>11</v>
      </c>
      <c r="L7" s="8">
        <v>12</v>
      </c>
      <c r="M7" s="8">
        <v>13</v>
      </c>
      <c r="N7" s="8">
        <v>14</v>
      </c>
      <c r="O7" s="8">
        <v>15</v>
      </c>
      <c r="P7" s="8">
        <v>16</v>
      </c>
      <c r="Q7" s="8">
        <v>17</v>
      </c>
      <c r="R7" s="8">
        <v>18</v>
      </c>
    </row>
    <row r="8" ht="25" customHeight="1" spans="1:18">
      <c r="A8" s="13" t="s">
        <v>587</v>
      </c>
      <c r="B8" s="14" t="s">
        <v>588</v>
      </c>
      <c r="C8" s="15" t="s">
        <v>589</v>
      </c>
      <c r="D8" s="15" t="s">
        <v>590</v>
      </c>
      <c r="E8" s="15" t="s">
        <v>141</v>
      </c>
      <c r="F8" s="16"/>
      <c r="G8" s="17" t="s">
        <v>98</v>
      </c>
      <c r="H8" s="18">
        <v>5</v>
      </c>
      <c r="I8" s="18">
        <v>5</v>
      </c>
      <c r="J8" s="18">
        <v>5</v>
      </c>
      <c r="K8" s="27"/>
      <c r="L8" s="18"/>
      <c r="M8" s="18"/>
      <c r="N8" s="18"/>
      <c r="O8" s="18"/>
      <c r="P8" s="18"/>
      <c r="Q8" s="18"/>
      <c r="R8" s="18"/>
    </row>
    <row r="9" ht="25" customHeight="1" spans="1:18">
      <c r="A9" s="13" t="s">
        <v>587</v>
      </c>
      <c r="B9" s="15" t="s">
        <v>591</v>
      </c>
      <c r="C9" s="15" t="s">
        <v>591</v>
      </c>
      <c r="D9" s="15" t="s">
        <v>592</v>
      </c>
      <c r="E9" s="15" t="s">
        <v>129</v>
      </c>
      <c r="F9" s="15"/>
      <c r="G9" s="17" t="s">
        <v>98</v>
      </c>
      <c r="H9" s="19">
        <v>5</v>
      </c>
      <c r="I9" s="19">
        <v>5</v>
      </c>
      <c r="J9" s="19">
        <v>5</v>
      </c>
      <c r="K9" s="27"/>
      <c r="L9" s="15"/>
      <c r="M9" s="15"/>
      <c r="N9" s="15"/>
      <c r="O9" s="15"/>
      <c r="P9" s="15"/>
      <c r="Q9" s="15"/>
      <c r="R9" s="15"/>
    </row>
    <row r="10" ht="25" customHeight="1" spans="1:18">
      <c r="A10" s="13" t="s">
        <v>587</v>
      </c>
      <c r="B10" s="15" t="s">
        <v>593</v>
      </c>
      <c r="C10" s="15" t="s">
        <v>594</v>
      </c>
      <c r="D10" s="15" t="s">
        <v>595</v>
      </c>
      <c r="E10" s="15" t="s">
        <v>119</v>
      </c>
      <c r="F10" s="20"/>
      <c r="G10" s="17" t="s">
        <v>98</v>
      </c>
      <c r="H10" s="19">
        <v>25</v>
      </c>
      <c r="I10" s="19">
        <v>25</v>
      </c>
      <c r="J10" s="19">
        <v>25</v>
      </c>
      <c r="K10" s="27"/>
      <c r="L10" s="15"/>
      <c r="M10" s="15"/>
      <c r="N10" s="15"/>
      <c r="O10" s="15"/>
      <c r="P10" s="15"/>
      <c r="Q10" s="15"/>
      <c r="R10" s="15"/>
    </row>
    <row r="11" ht="25" customHeight="1" spans="1:18">
      <c r="A11" s="13" t="s">
        <v>587</v>
      </c>
      <c r="B11" s="15" t="s">
        <v>596</v>
      </c>
      <c r="C11" s="15" t="s">
        <v>596</v>
      </c>
      <c r="D11" s="15" t="s">
        <v>592</v>
      </c>
      <c r="E11" s="15" t="s">
        <v>121</v>
      </c>
      <c r="F11" s="20"/>
      <c r="G11" s="17" t="s">
        <v>98</v>
      </c>
      <c r="H11" s="19">
        <v>2</v>
      </c>
      <c r="I11" s="19">
        <v>2</v>
      </c>
      <c r="J11" s="19">
        <v>2</v>
      </c>
      <c r="K11" s="27"/>
      <c r="L11" s="15"/>
      <c r="M11" s="15"/>
      <c r="N11" s="15"/>
      <c r="O11" s="15"/>
      <c r="P11" s="15"/>
      <c r="Q11" s="15"/>
      <c r="R11" s="15"/>
    </row>
    <row r="12" ht="25" customHeight="1" spans="1:18">
      <c r="A12" s="13" t="s">
        <v>587</v>
      </c>
      <c r="B12" s="15" t="s">
        <v>597</v>
      </c>
      <c r="C12" s="15" t="s">
        <v>597</v>
      </c>
      <c r="D12" s="15" t="s">
        <v>592</v>
      </c>
      <c r="E12" s="15" t="s">
        <v>121</v>
      </c>
      <c r="F12" s="20"/>
      <c r="G12" s="17" t="s">
        <v>98</v>
      </c>
      <c r="H12" s="19">
        <v>8.5</v>
      </c>
      <c r="I12" s="19">
        <v>8.5</v>
      </c>
      <c r="J12" s="19">
        <v>8.5</v>
      </c>
      <c r="K12" s="27"/>
      <c r="L12" s="15"/>
      <c r="M12" s="15"/>
      <c r="N12" s="15"/>
      <c r="O12" s="15"/>
      <c r="P12" s="15"/>
      <c r="Q12" s="15"/>
      <c r="R12" s="15"/>
    </row>
    <row r="13" ht="25" customHeight="1" spans="1:18">
      <c r="A13" s="13" t="s">
        <v>587</v>
      </c>
      <c r="B13" s="14" t="s">
        <v>598</v>
      </c>
      <c r="C13" s="15" t="s">
        <v>599</v>
      </c>
      <c r="D13" s="15" t="s">
        <v>600</v>
      </c>
      <c r="E13" s="15" t="s">
        <v>136</v>
      </c>
      <c r="F13" s="20"/>
      <c r="G13" s="17" t="s">
        <v>98</v>
      </c>
      <c r="H13" s="19">
        <v>2</v>
      </c>
      <c r="I13" s="19">
        <v>2</v>
      </c>
      <c r="J13" s="19">
        <v>2</v>
      </c>
      <c r="K13" s="27"/>
      <c r="L13" s="15"/>
      <c r="M13" s="15"/>
      <c r="N13" s="15"/>
      <c r="O13" s="15"/>
      <c r="P13" s="15"/>
      <c r="Q13" s="15"/>
      <c r="R13" s="15"/>
    </row>
    <row r="14" ht="25" customHeight="1" spans="1:18">
      <c r="A14" s="13" t="s">
        <v>587</v>
      </c>
      <c r="B14" s="15" t="s">
        <v>601</v>
      </c>
      <c r="C14" s="15" t="s">
        <v>601</v>
      </c>
      <c r="D14" s="15" t="s">
        <v>592</v>
      </c>
      <c r="E14" s="15" t="s">
        <v>602</v>
      </c>
      <c r="F14" s="20"/>
      <c r="G14" s="17" t="s">
        <v>98</v>
      </c>
      <c r="H14" s="15">
        <v>23.04</v>
      </c>
      <c r="I14" s="15">
        <v>23.04</v>
      </c>
      <c r="J14" s="15">
        <v>23.04</v>
      </c>
      <c r="K14" s="27"/>
      <c r="L14" s="15"/>
      <c r="M14" s="15"/>
      <c r="N14" s="15"/>
      <c r="O14" s="15"/>
      <c r="P14" s="15"/>
      <c r="Q14" s="15"/>
      <c r="R14" s="15"/>
    </row>
    <row r="15" ht="25" customHeight="1" spans="1:18">
      <c r="A15" s="15"/>
      <c r="B15" s="15"/>
      <c r="C15" s="15"/>
      <c r="D15" s="15"/>
      <c r="E15" s="15"/>
      <c r="F15" s="20"/>
      <c r="G15" s="20"/>
      <c r="H15" s="15"/>
      <c r="I15" s="15"/>
      <c r="J15" s="15"/>
      <c r="K15" s="15"/>
      <c r="L15" s="15"/>
      <c r="M15" s="15"/>
      <c r="N15" s="15"/>
      <c r="O15" s="15"/>
      <c r="P15" s="15"/>
      <c r="Q15" s="15"/>
      <c r="R15" s="15"/>
    </row>
    <row r="16" ht="25" customHeight="1" spans="1:18">
      <c r="A16" s="15"/>
      <c r="B16" s="15"/>
      <c r="C16" s="15"/>
      <c r="D16" s="15"/>
      <c r="E16" s="15"/>
      <c r="F16" s="20"/>
      <c r="G16" s="20"/>
      <c r="H16" s="15"/>
      <c r="I16" s="15"/>
      <c r="J16" s="15"/>
      <c r="K16" s="15"/>
      <c r="L16" s="15"/>
      <c r="M16" s="15"/>
      <c r="N16" s="15"/>
      <c r="O16" s="15"/>
      <c r="P16" s="15"/>
      <c r="Q16" s="15"/>
      <c r="R16" s="15"/>
    </row>
    <row r="17" ht="25" customHeight="1" spans="1:18">
      <c r="A17" s="15"/>
      <c r="B17" s="15"/>
      <c r="C17" s="15"/>
      <c r="D17" s="15"/>
      <c r="E17" s="15"/>
      <c r="F17" s="20"/>
      <c r="G17" s="20"/>
      <c r="H17" s="15"/>
      <c r="I17" s="15"/>
      <c r="J17" s="15"/>
      <c r="K17" s="15"/>
      <c r="L17" s="15"/>
      <c r="M17" s="15"/>
      <c r="N17" s="15"/>
      <c r="O17" s="15"/>
      <c r="P17" s="15"/>
      <c r="Q17" s="15"/>
      <c r="R17" s="15"/>
    </row>
    <row r="18" ht="25" customHeight="1" spans="1:18">
      <c r="A18" s="15" t="s">
        <v>103</v>
      </c>
      <c r="B18" s="15"/>
      <c r="C18" s="15"/>
      <c r="D18" s="15"/>
      <c r="E18" s="15"/>
      <c r="F18" s="20"/>
      <c r="G18" s="20"/>
      <c r="H18" s="21">
        <f>SUM(H8:H17)</f>
        <v>70.54</v>
      </c>
      <c r="I18" s="21">
        <f t="shared" ref="I18:J18" si="0">SUM(I8:I17)</f>
        <v>70.54</v>
      </c>
      <c r="J18" s="21">
        <f t="shared" si="0"/>
        <v>70.54</v>
      </c>
      <c r="K18" s="15"/>
      <c r="L18" s="15"/>
      <c r="M18" s="15"/>
      <c r="N18" s="15"/>
      <c r="O18" s="15"/>
      <c r="P18" s="15"/>
      <c r="Q18" s="15"/>
      <c r="R18" s="15"/>
    </row>
    <row r="20" customHeight="1" spans="1:4">
      <c r="A20" s="22"/>
      <c r="B20" s="22"/>
      <c r="C20" s="22"/>
      <c r="D20" s="22"/>
    </row>
  </sheetData>
  <mergeCells count="14">
    <mergeCell ref="A2:R2"/>
    <mergeCell ref="H4:R4"/>
    <mergeCell ref="I5:P5"/>
    <mergeCell ref="A20:D20"/>
    <mergeCell ref="A4:A6"/>
    <mergeCell ref="B4:B6"/>
    <mergeCell ref="C4:C6"/>
    <mergeCell ref="D4:D6"/>
    <mergeCell ref="E4:E6"/>
    <mergeCell ref="F4:F6"/>
    <mergeCell ref="G4:G6"/>
    <mergeCell ref="H5:H6"/>
    <mergeCell ref="Q5:Q6"/>
    <mergeCell ref="R5:R6"/>
  </mergeCells>
  <pageMargins left="0.751388888888889" right="0.751388888888889" top="1" bottom="1" header="0.511805555555556" footer="0.511805555555556"/>
  <pageSetup paperSize="9" scale="92"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部门收支总表</vt:lpstr>
      <vt:lpstr>部门收入总表</vt:lpstr>
      <vt:lpstr>部门支出总表</vt:lpstr>
      <vt:lpstr>财政拨款收支预算总表</vt:lpstr>
      <vt:lpstr>一般公共预算支出表</vt:lpstr>
      <vt:lpstr>基本支出预算表</vt:lpstr>
      <vt:lpstr>基金预算支出情况表</vt:lpstr>
      <vt:lpstr>财政拨款支出明细表（按经济分类科目）</vt:lpstr>
      <vt:lpstr>“三公”经费公共预算财政拨款支出情况表</vt:lpstr>
      <vt:lpstr>县级项目绩效目标表</vt:lpstr>
      <vt:lpstr>县级项目投向表</vt:lpstr>
      <vt:lpstr>县对下绩效目标表</vt:lpstr>
      <vt:lpstr>行政事业单位国有资产占用使用情况表</vt:lpstr>
      <vt:lpstr>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xtzj</cp:lastModifiedBy>
  <dcterms:created xsi:type="dcterms:W3CDTF">2006-09-16T00:00:00Z</dcterms:created>
  <dcterms:modified xsi:type="dcterms:W3CDTF">2022-02-24T16:02:50Z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