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<sst xmlns="http://schemas.openxmlformats.org/spreadsheetml/2006/main" count="188" uniqueCount="143">
  <si>
    <t>新平县2022年农产品冷藏设施建设项目录入平台统计表</t>
  </si>
  <si>
    <t>统计单位：新平农业农村局</t>
  </si>
  <si>
    <t>联系人：缪一飞</t>
  </si>
  <si>
    <t>联系电话：0877-7015940</t>
  </si>
  <si>
    <t>序号</t>
  </si>
  <si>
    <t>主体基本信息</t>
  </si>
  <si>
    <t>生产经营信息</t>
  </si>
  <si>
    <t>申报项目信息</t>
  </si>
  <si>
    <t>乡镇</t>
  </si>
  <si>
    <t>主体</t>
  </si>
  <si>
    <t>地址</t>
  </si>
  <si>
    <t>法人</t>
  </si>
  <si>
    <t>联系      电话</t>
  </si>
  <si>
    <t>产业      类型</t>
  </si>
  <si>
    <t>规模  （亩）</t>
  </si>
  <si>
    <t>产量    （吨）</t>
  </si>
  <si>
    <t>销售量  （吨）</t>
  </si>
  <si>
    <t>营业收入      （万元）</t>
  </si>
  <si>
    <t>冷库类型</t>
  </si>
  <si>
    <t>建设数量（座）</t>
  </si>
  <si>
    <t>库容        （立方米）</t>
  </si>
  <si>
    <t>总投资      （万元）</t>
  </si>
  <si>
    <t>申补资金        （万元）</t>
  </si>
  <si>
    <t>经纬度</t>
  </si>
  <si>
    <t>合计</t>
  </si>
  <si>
    <t>古城街道</t>
  </si>
  <si>
    <t>新平桥联农产品产销专业合作社</t>
  </si>
  <si>
    <t>古城街道纳溪社区纳溪村56号</t>
  </si>
  <si>
    <t>杨  晟</t>
  </si>
  <si>
    <t>农产品流通</t>
  </si>
  <si>
    <t>机械冷藏库</t>
  </si>
  <si>
    <t>101.992993,24.072533</t>
  </si>
  <si>
    <t>新平普氏蔬菜种植专业合作社</t>
  </si>
  <si>
    <t>古城街道他拉社区上鲊马命小组他拉河旁</t>
  </si>
  <si>
    <t>普正福</t>
  </si>
  <si>
    <t>储藏通风库、机械冷藏库</t>
  </si>
  <si>
    <t>101.976228,24.01157</t>
  </si>
  <si>
    <t>新平月亮山农业专业合作社</t>
  </si>
  <si>
    <t>古城街道办事处团山路25号</t>
  </si>
  <si>
    <t>夏洪为</t>
  </si>
  <si>
    <t>种殖</t>
  </si>
  <si>
    <t>气调冷藏库</t>
  </si>
  <si>
    <t>102.0066,24.067638</t>
  </si>
  <si>
    <t>小计</t>
  </si>
  <si>
    <t>平甸乡</t>
  </si>
  <si>
    <t>新平县平甸乡者甸村股份经济合作联合社</t>
  </si>
  <si>
    <t>平甸乡者甸村蚂蚱斗小组</t>
  </si>
  <si>
    <t>陈毅</t>
  </si>
  <si>
    <t>种植</t>
  </si>
  <si>
    <t>102.029054,24.142881</t>
  </si>
  <si>
    <t>新平康之康菌业专业合作社</t>
  </si>
  <si>
    <t>平甸乡桃孔村民委员会司马箐</t>
  </si>
  <si>
    <t>马光会</t>
  </si>
  <si>
    <t>101.951219,24.099512</t>
  </si>
  <si>
    <t>扬武镇</t>
  </si>
  <si>
    <t>新平扬武唐祥家庭农场</t>
  </si>
  <si>
    <t>扬武镇农潭小组</t>
  </si>
  <si>
    <t>唐祥</t>
  </si>
  <si>
    <t>102.146062,23.909682</t>
  </si>
  <si>
    <t>新平县扬武镇马鹿寨村股份经济合作联合社</t>
  </si>
  <si>
    <t>扬武镇马鹿寨村委会玉租小组</t>
  </si>
  <si>
    <t>方顺云</t>
  </si>
  <si>
    <t>101.870244,23.830416</t>
  </si>
  <si>
    <t>新平朱红水果种植农民专业合作社</t>
  </si>
  <si>
    <t>扬武镇丁苴村委会松树角小组</t>
  </si>
  <si>
    <t>朱江</t>
  </si>
  <si>
    <t>预冷库</t>
  </si>
  <si>
    <t>102.102143,24.006508</t>
  </si>
  <si>
    <t>新化乡</t>
  </si>
  <si>
    <t>代味村委会</t>
  </si>
  <si>
    <t>新化乡代味小学</t>
  </si>
  <si>
    <t>张国兴</t>
  </si>
  <si>
    <t>储藏通风库</t>
  </si>
  <si>
    <t>101.854069,24.17444</t>
  </si>
  <si>
    <t>新平县大寨村民委员会</t>
  </si>
  <si>
    <t>新化乡大寨村瓦房寨小组</t>
  </si>
  <si>
    <t>杨文英</t>
  </si>
  <si>
    <t>101.808748,24.159271</t>
  </si>
  <si>
    <t>新平县新化乡阿宝村股份经济合作联合社</t>
  </si>
  <si>
    <t>新化乡阿宝村委会</t>
  </si>
  <si>
    <t>黄玉苹</t>
  </si>
  <si>
    <t>101.841621,24.24</t>
  </si>
  <si>
    <t>新化乡白达莫村</t>
  </si>
  <si>
    <t>新化乡白达莫村岔河小组</t>
  </si>
  <si>
    <t>禹成发</t>
  </si>
  <si>
    <t>101.761614,24.107395</t>
  </si>
  <si>
    <t>戛洒镇</t>
  </si>
  <si>
    <t>新平云婆婆水果种植农民专业合作社</t>
  </si>
  <si>
    <t>戛洒镇青树社区新村小组悦成选果厂</t>
  </si>
  <si>
    <t>胡显杰</t>
  </si>
  <si>
    <t>101.617747,23.947403</t>
  </si>
  <si>
    <t>新平振新水果产销农民专业合作社</t>
  </si>
  <si>
    <t>戛洒镇新寨村委会杧木树小组</t>
  </si>
  <si>
    <t>金志勇</t>
  </si>
  <si>
    <t>101.543722,24.107796</t>
  </si>
  <si>
    <t>水塘镇</t>
  </si>
  <si>
    <t>新平梁榕农产品种植专业合作社</t>
  </si>
  <si>
    <t>水塘镇南达村委会前山梁子26号</t>
  </si>
  <si>
    <t>潘思庄</t>
  </si>
  <si>
    <t>其它</t>
  </si>
  <si>
    <t>101.568786,24.064516</t>
  </si>
  <si>
    <t>新平良茂柑桔专业合作社</t>
  </si>
  <si>
    <t>水塘镇水塘街</t>
  </si>
  <si>
    <t>雷应沣</t>
  </si>
  <si>
    <t>101.555916,24.087152</t>
  </si>
  <si>
    <t>者竜乡</t>
  </si>
  <si>
    <t>新平美田间柑橘种植农民专业合作社</t>
  </si>
  <si>
    <t>者竜乡腰村村委会大春河小组</t>
  </si>
  <si>
    <t>蔡辉</t>
  </si>
  <si>
    <t>101.52131,24.135568</t>
  </si>
  <si>
    <t>新平县衡康种植农民专业合作社</t>
  </si>
  <si>
    <t>者竜乡乾坤路4号</t>
  </si>
  <si>
    <t>吕德生</t>
  </si>
  <si>
    <t>101.363336,24.309269</t>
  </si>
  <si>
    <t>漠沙镇</t>
  </si>
  <si>
    <t>新平县漠沙镇关圣村股份经济合作联合社</t>
  </si>
  <si>
    <t>漠沙镇关圣村委会关圣街</t>
  </si>
  <si>
    <t>方晓华</t>
  </si>
  <si>
    <t>101.733193,23.811742</t>
  </si>
  <si>
    <t>新平县漠沙镇坡头村股份经济合作联合社</t>
  </si>
  <si>
    <t>漠沙镇坡头村</t>
  </si>
  <si>
    <t>李明</t>
  </si>
  <si>
    <t>101.831805,23.843853</t>
  </si>
  <si>
    <t>新平兴农苦瓜专业合作社</t>
  </si>
  <si>
    <t>漠沙镇曼勒社区</t>
  </si>
  <si>
    <t>杨文昌</t>
  </si>
  <si>
    <t>农业生产服务</t>
  </si>
  <si>
    <t>101.757741,23.833468</t>
  </si>
  <si>
    <t xml:space="preserve">新平县曼线村股份经济合作联合社  </t>
  </si>
  <si>
    <t>漠沙镇曼线村</t>
  </si>
  <si>
    <t>杨林辉</t>
  </si>
  <si>
    <t>18987738591</t>
  </si>
  <si>
    <t>101.813119,23.755834</t>
  </si>
  <si>
    <t>新平县西尼村股份经济联合社</t>
  </si>
  <si>
    <t>西尼村委会</t>
  </si>
  <si>
    <t>白智东</t>
  </si>
  <si>
    <t>101.755499,23.89872</t>
  </si>
  <si>
    <t>建兴乡</t>
  </si>
  <si>
    <t>新平县马鹿社区股份经济合作联合社</t>
  </si>
  <si>
    <t>建兴乡马鹿社区</t>
  </si>
  <si>
    <t>鲁佳鑫</t>
  </si>
  <si>
    <t>气调冷藏库（2座）</t>
  </si>
  <si>
    <t>101.639518,23.67477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</si>
</sst>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workbookViewId="0">
      <selection activeCell="V8" sqref="V8"/>
    </sheetView>
  </sheetViews>
  <sheetFormatPr defaultColWidth="9" defaultRowHeight="13.5"/>
  <cols>
    <col min="1" max="1" width="3" style="3" customWidth="1"/>
    <col min="2" max="2" width="3.625" style="3" customWidth="1"/>
    <col min="3" max="4" width="9" style="3"/>
    <col min="5" max="5" width="5.75" style="3" customWidth="1"/>
    <col min="6" max="6" width="16.5" style="3" customWidth="1"/>
    <col min="7" max="8" width="6" style="3" customWidth="1"/>
    <col min="9" max="9" width="6.375" style="3" customWidth="1"/>
    <col min="10" max="10" width="6.75" style="3" customWidth="1"/>
    <col min="11" max="11" width="8" style="3" customWidth="1"/>
    <col min="12" max="12" width="10.875" style="3" customWidth="1"/>
    <col min="13" max="13" width="7.5" style="3" customWidth="1"/>
    <col min="14" max="14" width="9.125" style="3" customWidth="1"/>
    <col min="15" max="15" width="8.25" style="3" customWidth="1"/>
    <col min="16" max="16" width="8.5" style="3" customWidth="1"/>
    <col min="17" max="17" width="21.75" style="3" customWidth="1"/>
    <col min="18" max="16384" width="9" style="3"/>
  </cols>
  <sheetData>
    <row r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47" customHeight="1" spans="1:17">
      <c r="A4" s="5" t="s">
        <v>1</v>
      </c>
      <c r="B4" s="6"/>
      <c r="C4" s="6"/>
      <c r="D4" s="6"/>
      <c r="E4" s="6"/>
      <c r="K4" s="1" t="s">
        <v>2</v>
      </c>
      <c r="L4" s="1"/>
      <c r="M4" s="1"/>
      <c r="O4" s="25" t="s">
        <v>3</v>
      </c>
      <c r="P4" s="25"/>
      <c r="Q4" s="25"/>
    </row>
    <row r="5" spans="1:17">
      <c r="A5" s="7" t="s">
        <v>4</v>
      </c>
      <c r="B5" s="8"/>
      <c r="C5" s="9" t="s">
        <v>5</v>
      </c>
      <c r="D5" s="10"/>
      <c r="E5" s="10"/>
      <c r="F5" s="11"/>
      <c r="G5" s="9" t="s">
        <v>6</v>
      </c>
      <c r="H5" s="10"/>
      <c r="I5" s="10"/>
      <c r="J5" s="10"/>
      <c r="K5" s="11"/>
      <c r="L5" s="9" t="s">
        <v>7</v>
      </c>
      <c r="M5" s="10"/>
      <c r="N5" s="10"/>
      <c r="O5" s="10"/>
      <c r="P5" s="10"/>
      <c r="Q5" s="11"/>
    </row>
    <row r="6" ht="32" customHeight="1" spans="1:17">
      <c r="A6" s="12"/>
      <c r="B6" s="12" t="s">
        <v>8</v>
      </c>
      <c r="C6" s="13" t="s">
        <v>9</v>
      </c>
      <c r="D6" s="13" t="s">
        <v>10</v>
      </c>
      <c r="E6" s="13" t="s">
        <v>11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16</v>
      </c>
      <c r="K6" s="14" t="s">
        <v>17</v>
      </c>
      <c r="L6" s="13" t="s">
        <v>18</v>
      </c>
      <c r="M6" s="14" t="s">
        <v>19</v>
      </c>
      <c r="N6" s="14" t="s">
        <v>20</v>
      </c>
      <c r="O6" s="14" t="s">
        <v>21</v>
      </c>
      <c r="P6" s="14" t="s">
        <v>22</v>
      </c>
      <c r="Q6" s="13" t="s">
        <v>23</v>
      </c>
    </row>
    <row r="7" s="1" customFormat="1" ht="24" customHeight="1" spans="1:17">
      <c r="A7" s="12" t="s">
        <v>24</v>
      </c>
      <c r="B7" s="12">
        <v>9</v>
      </c>
      <c r="C7" s="14">
        <f>C11+C14+C18+C23+C26+C29+C32+C38+C40</f>
        <v>24</v>
      </c>
      <c r="D7" s="13"/>
      <c r="E7" s="13"/>
      <c r="F7" s="14"/>
      <c r="G7" s="14"/>
      <c r="H7" s="14">
        <f>H11+H14+H18+H23+H26+H29+H32+H38+H40</f>
        <v>70622</v>
      </c>
      <c r="I7" s="14">
        <f>I11+I14+I18+I23+I26+I29+I32+I38+I40</f>
        <v>111626</v>
      </c>
      <c r="J7" s="14">
        <f>J11+J14+J18+J23+J26+J29+J32+J38+J40</f>
        <v>142333</v>
      </c>
      <c r="K7" s="14">
        <f>K11+K14+K18+K23+K26+K29+K32+K38+K40</f>
        <v>56387.04</v>
      </c>
      <c r="L7" s="13"/>
      <c r="M7" s="14">
        <f t="shared" ref="M7:P7" si="0">M11+M14+M18+M23+M26+M29+M32+M38+M40</f>
        <v>48</v>
      </c>
      <c r="N7" s="14">
        <f t="shared" si="0"/>
        <v>31326.3</v>
      </c>
      <c r="O7" s="14">
        <f t="shared" si="0"/>
        <v>7750.91</v>
      </c>
      <c r="P7" s="14">
        <f t="shared" si="0"/>
        <v>1747</v>
      </c>
      <c r="Q7" s="13"/>
    </row>
    <row r="8" s="1" customFormat="1" ht="39" customHeight="1" spans="1:17">
      <c r="A8" s="15">
        <v>1</v>
      </c>
      <c r="B8" s="7" t="s">
        <v>25</v>
      </c>
      <c r="C8" s="14" t="s">
        <v>26</v>
      </c>
      <c r="D8" s="14" t="s">
        <v>27</v>
      </c>
      <c r="E8" s="13" t="s">
        <v>28</v>
      </c>
      <c r="F8" s="16">
        <v>15974982397</v>
      </c>
      <c r="G8" s="14" t="s">
        <v>29</v>
      </c>
      <c r="H8" s="13"/>
      <c r="I8" s="13"/>
      <c r="J8" s="13">
        <v>702</v>
      </c>
      <c r="K8" s="13">
        <v>351</v>
      </c>
      <c r="L8" s="21" t="s">
        <v>30</v>
      </c>
      <c r="M8" s="21">
        <v>1</v>
      </c>
      <c r="N8" s="13">
        <v>600</v>
      </c>
      <c r="O8" s="13">
        <v>160</v>
      </c>
      <c r="P8" s="13">
        <v>48</v>
      </c>
      <c r="Q8" s="13" t="s">
        <v>31</v>
      </c>
    </row>
    <row r="9" s="2" customFormat="1" ht="54" customHeight="1" spans="1:17">
      <c r="A9" s="17"/>
      <c r="B9" s="18"/>
      <c r="C9" s="14" t="s">
        <v>32</v>
      </c>
      <c r="D9" s="14" t="s">
        <v>33</v>
      </c>
      <c r="E9" s="13" t="s">
        <v>34</v>
      </c>
      <c r="F9" s="16">
        <v>13466258388</v>
      </c>
      <c r="G9" s="14" t="s">
        <v>29</v>
      </c>
      <c r="H9" s="13">
        <v>1500</v>
      </c>
      <c r="I9" s="13">
        <v>4200</v>
      </c>
      <c r="J9" s="13">
        <v>3500</v>
      </c>
      <c r="K9" s="13">
        <v>420</v>
      </c>
      <c r="L9" s="20" t="s">
        <v>35</v>
      </c>
      <c r="M9" s="20">
        <v>4</v>
      </c>
      <c r="N9" s="13">
        <v>4140</v>
      </c>
      <c r="O9" s="13">
        <v>1080</v>
      </c>
      <c r="P9" s="13">
        <v>100</v>
      </c>
      <c r="Q9" s="13" t="s">
        <v>36</v>
      </c>
    </row>
    <row r="10" s="1" customFormat="1" ht="39" customHeight="1" spans="1:17">
      <c r="A10" s="19"/>
      <c r="B10" s="12"/>
      <c r="C10" s="14" t="s">
        <v>37</v>
      </c>
      <c r="D10" s="14" t="s">
        <v>38</v>
      </c>
      <c r="E10" s="13" t="s">
        <v>39</v>
      </c>
      <c r="F10" s="16">
        <v>15008880413</v>
      </c>
      <c r="G10" s="13" t="s">
        <v>40</v>
      </c>
      <c r="H10" s="13">
        <v>7500</v>
      </c>
      <c r="I10" s="13">
        <v>11000</v>
      </c>
      <c r="J10" s="13">
        <v>11000</v>
      </c>
      <c r="K10" s="13">
        <v>4105</v>
      </c>
      <c r="L10" s="14" t="s">
        <v>41</v>
      </c>
      <c r="M10" s="14">
        <v>1</v>
      </c>
      <c r="N10" s="13">
        <v>1400</v>
      </c>
      <c r="O10" s="13">
        <v>300</v>
      </c>
      <c r="P10" s="13">
        <v>90</v>
      </c>
      <c r="Q10" s="13" t="s">
        <v>42</v>
      </c>
    </row>
    <row r="11" s="2" customFormat="1" ht="19" customHeight="1" spans="1:17">
      <c r="A11" s="9" t="s">
        <v>43</v>
      </c>
      <c r="B11" s="11"/>
      <c r="C11" s="14">
        <v>3</v>
      </c>
      <c r="D11" s="14"/>
      <c r="E11" s="13"/>
      <c r="F11" s="16"/>
      <c r="G11" s="14"/>
      <c r="H11" s="20">
        <f t="shared" ref="H11:K11" si="1">SUM(H8:H10)</f>
        <v>9000</v>
      </c>
      <c r="I11" s="20">
        <f t="shared" si="1"/>
        <v>15200</v>
      </c>
      <c r="J11" s="20">
        <f t="shared" si="1"/>
        <v>15202</v>
      </c>
      <c r="K11" s="20">
        <f t="shared" si="1"/>
        <v>4876</v>
      </c>
      <c r="L11" s="20"/>
      <c r="M11" s="20">
        <f t="shared" ref="M11:P11" si="2">SUM(M8:M10)</f>
        <v>6</v>
      </c>
      <c r="N11" s="13">
        <f t="shared" si="2"/>
        <v>6140</v>
      </c>
      <c r="O11" s="13">
        <f t="shared" si="2"/>
        <v>1540</v>
      </c>
      <c r="P11" s="13">
        <f t="shared" si="2"/>
        <v>238</v>
      </c>
      <c r="Q11" s="13"/>
    </row>
    <row r="12" s="2" customFormat="1" ht="38" customHeight="1" spans="1:17">
      <c r="A12" s="15">
        <v>2</v>
      </c>
      <c r="B12" s="7" t="s">
        <v>44</v>
      </c>
      <c r="C12" s="14" t="s">
        <v>45</v>
      </c>
      <c r="D12" s="14" t="s">
        <v>46</v>
      </c>
      <c r="E12" s="13" t="s">
        <v>47</v>
      </c>
      <c r="F12" s="16">
        <v>18287742385</v>
      </c>
      <c r="G12" s="13" t="s">
        <v>48</v>
      </c>
      <c r="H12" s="13">
        <v>280</v>
      </c>
      <c r="I12" s="13">
        <v>200</v>
      </c>
      <c r="J12" s="13">
        <v>200</v>
      </c>
      <c r="K12" s="13">
        <v>300</v>
      </c>
      <c r="L12" s="13" t="s">
        <v>41</v>
      </c>
      <c r="M12" s="13">
        <v>3</v>
      </c>
      <c r="N12" s="13">
        <v>800</v>
      </c>
      <c r="O12" s="13">
        <v>100</v>
      </c>
      <c r="P12" s="13">
        <v>30</v>
      </c>
      <c r="Q12" s="13" t="s">
        <v>49</v>
      </c>
    </row>
    <row r="13" s="2" customFormat="1" ht="36" customHeight="1" spans="1:17">
      <c r="A13" s="19"/>
      <c r="B13" s="12"/>
      <c r="C13" s="14" t="s">
        <v>50</v>
      </c>
      <c r="D13" s="14" t="s">
        <v>51</v>
      </c>
      <c r="E13" s="13" t="s">
        <v>52</v>
      </c>
      <c r="F13" s="16">
        <v>13887743179</v>
      </c>
      <c r="G13" s="13" t="s">
        <v>48</v>
      </c>
      <c r="H13" s="13">
        <v>3200</v>
      </c>
      <c r="I13" s="13">
        <v>4800</v>
      </c>
      <c r="J13" s="13">
        <v>4800</v>
      </c>
      <c r="K13" s="13">
        <v>248</v>
      </c>
      <c r="L13" s="21" t="s">
        <v>30</v>
      </c>
      <c r="M13" s="21">
        <v>1</v>
      </c>
      <c r="N13" s="13">
        <v>400</v>
      </c>
      <c r="O13" s="13">
        <v>301</v>
      </c>
      <c r="P13" s="13">
        <v>90</v>
      </c>
      <c r="Q13" s="13" t="s">
        <v>53</v>
      </c>
    </row>
    <row r="14" s="2" customFormat="1" ht="19" customHeight="1" spans="1:17">
      <c r="A14" s="9" t="s">
        <v>43</v>
      </c>
      <c r="B14" s="11"/>
      <c r="C14" s="14">
        <v>2</v>
      </c>
      <c r="D14" s="14"/>
      <c r="E14" s="13"/>
      <c r="F14" s="16"/>
      <c r="G14" s="14"/>
      <c r="H14" s="20">
        <f t="shared" ref="H14:K14" si="3">SUM(H12:H13)</f>
        <v>3480</v>
      </c>
      <c r="I14" s="20">
        <f t="shared" si="3"/>
        <v>5000</v>
      </c>
      <c r="J14" s="20">
        <f t="shared" si="3"/>
        <v>5000</v>
      </c>
      <c r="K14" s="20">
        <f t="shared" si="3"/>
        <v>548</v>
      </c>
      <c r="L14" s="20"/>
      <c r="M14" s="20">
        <f t="shared" ref="M14:P14" si="4">SUM(M12:M13)</f>
        <v>4</v>
      </c>
      <c r="N14" s="20">
        <f t="shared" si="4"/>
        <v>1200</v>
      </c>
      <c r="O14" s="20">
        <f t="shared" si="4"/>
        <v>401</v>
      </c>
      <c r="P14" s="20">
        <f t="shared" si="4"/>
        <v>120</v>
      </c>
      <c r="Q14" s="13"/>
    </row>
    <row r="15" s="1" customFormat="1" ht="30" customHeight="1" spans="1:17">
      <c r="A15" s="15">
        <v>3</v>
      </c>
      <c r="B15" s="7" t="s">
        <v>54</v>
      </c>
      <c r="C15" s="14" t="s">
        <v>55</v>
      </c>
      <c r="D15" s="14" t="s">
        <v>56</v>
      </c>
      <c r="E15" s="13" t="s">
        <v>57</v>
      </c>
      <c r="F15" s="16">
        <v>15987744668</v>
      </c>
      <c r="G15" s="13" t="s">
        <v>48</v>
      </c>
      <c r="H15" s="13">
        <v>150</v>
      </c>
      <c r="I15" s="13">
        <v>500</v>
      </c>
      <c r="J15" s="13">
        <v>1500</v>
      </c>
      <c r="K15" s="13">
        <v>200</v>
      </c>
      <c r="L15" s="21" t="s">
        <v>30</v>
      </c>
      <c r="M15" s="21">
        <v>1</v>
      </c>
      <c r="N15" s="13">
        <v>1000</v>
      </c>
      <c r="O15" s="13">
        <v>492</v>
      </c>
      <c r="P15" s="13">
        <v>100</v>
      </c>
      <c r="Q15" s="13" t="s">
        <v>58</v>
      </c>
    </row>
    <row r="16" s="1" customFormat="1" ht="38" customHeight="1" spans="1:17">
      <c r="A16" s="17"/>
      <c r="B16" s="18"/>
      <c r="C16" s="14" t="s">
        <v>59</v>
      </c>
      <c r="D16" s="14" t="s">
        <v>60</v>
      </c>
      <c r="E16" s="13" t="s">
        <v>61</v>
      </c>
      <c r="F16" s="16">
        <v>18287794588</v>
      </c>
      <c r="G16" s="13" t="s">
        <v>48</v>
      </c>
      <c r="H16" s="13">
        <v>400</v>
      </c>
      <c r="I16" s="13">
        <v>500</v>
      </c>
      <c r="J16" s="13">
        <v>2000</v>
      </c>
      <c r="K16" s="13">
        <v>200</v>
      </c>
      <c r="L16" s="13" t="s">
        <v>41</v>
      </c>
      <c r="M16" s="13">
        <v>2</v>
      </c>
      <c r="N16" s="13">
        <v>486</v>
      </c>
      <c r="O16" s="13">
        <v>243</v>
      </c>
      <c r="P16" s="13">
        <v>33</v>
      </c>
      <c r="Q16" s="13" t="s">
        <v>62</v>
      </c>
    </row>
    <row r="17" s="1" customFormat="1" ht="36" customHeight="1" spans="1:17">
      <c r="A17" s="19"/>
      <c r="B17" s="12"/>
      <c r="C17" s="14" t="s">
        <v>63</v>
      </c>
      <c r="D17" s="14" t="s">
        <v>64</v>
      </c>
      <c r="E17" s="13" t="s">
        <v>65</v>
      </c>
      <c r="F17" s="16">
        <v>18087776777</v>
      </c>
      <c r="G17" s="13" t="s">
        <v>48</v>
      </c>
      <c r="H17" s="13">
        <v>800</v>
      </c>
      <c r="I17" s="13">
        <v>200</v>
      </c>
      <c r="J17" s="13">
        <v>200</v>
      </c>
      <c r="K17" s="13">
        <v>400</v>
      </c>
      <c r="L17" s="21" t="s">
        <v>66</v>
      </c>
      <c r="M17" s="21">
        <v>1</v>
      </c>
      <c r="N17" s="13">
        <v>120</v>
      </c>
      <c r="O17" s="13">
        <v>370</v>
      </c>
      <c r="P17" s="13">
        <v>111</v>
      </c>
      <c r="Q17" s="13" t="s">
        <v>67</v>
      </c>
    </row>
    <row r="18" s="1" customFormat="1" ht="18" customHeight="1" spans="1:17">
      <c r="A18" s="9" t="s">
        <v>43</v>
      </c>
      <c r="B18" s="11"/>
      <c r="C18" s="14">
        <v>3</v>
      </c>
      <c r="D18" s="14"/>
      <c r="E18" s="13"/>
      <c r="F18" s="16"/>
      <c r="G18" s="13"/>
      <c r="H18" s="21">
        <f t="shared" ref="H18:K18" si="5">SUM(H15:H17)</f>
        <v>1350</v>
      </c>
      <c r="I18" s="21">
        <f t="shared" si="5"/>
        <v>1200</v>
      </c>
      <c r="J18" s="21">
        <f t="shared" si="5"/>
        <v>3700</v>
      </c>
      <c r="K18" s="21">
        <f t="shared" si="5"/>
        <v>800</v>
      </c>
      <c r="L18" s="21"/>
      <c r="M18" s="21">
        <f t="shared" ref="M18:P18" si="6">SUM(M15:M17)</f>
        <v>4</v>
      </c>
      <c r="N18" s="21">
        <f t="shared" si="6"/>
        <v>1606</v>
      </c>
      <c r="O18" s="21">
        <f t="shared" si="6"/>
        <v>1105</v>
      </c>
      <c r="P18" s="21">
        <f t="shared" si="6"/>
        <v>244</v>
      </c>
      <c r="Q18" s="13"/>
    </row>
    <row r="19" s="2" customFormat="1" ht="25" customHeight="1" spans="1:17">
      <c r="A19" s="15">
        <v>4</v>
      </c>
      <c r="B19" s="7" t="s">
        <v>68</v>
      </c>
      <c r="C19" s="14" t="s">
        <v>69</v>
      </c>
      <c r="D19" s="14" t="s">
        <v>70</v>
      </c>
      <c r="E19" s="13" t="s">
        <v>71</v>
      </c>
      <c r="F19" s="16">
        <v>15911761766</v>
      </c>
      <c r="G19" s="13" t="s">
        <v>48</v>
      </c>
      <c r="H19" s="13">
        <v>900</v>
      </c>
      <c r="I19" s="13">
        <v>900</v>
      </c>
      <c r="J19" s="13">
        <v>45450</v>
      </c>
      <c r="K19" s="13">
        <v>50</v>
      </c>
      <c r="L19" s="21" t="s">
        <v>72</v>
      </c>
      <c r="M19" s="21">
        <v>1</v>
      </c>
      <c r="N19" s="13">
        <v>700</v>
      </c>
      <c r="O19" s="13">
        <v>300</v>
      </c>
      <c r="P19" s="13">
        <v>90</v>
      </c>
      <c r="Q19" s="13" t="s">
        <v>73</v>
      </c>
    </row>
    <row r="20" s="2" customFormat="1" ht="42" customHeight="1" spans="1:17">
      <c r="A20" s="17"/>
      <c r="B20" s="18"/>
      <c r="C20" s="14" t="s">
        <v>74</v>
      </c>
      <c r="D20" s="14" t="s">
        <v>75</v>
      </c>
      <c r="E20" s="13" t="s">
        <v>76</v>
      </c>
      <c r="F20" s="16">
        <v>13529783307</v>
      </c>
      <c r="G20" s="13" t="s">
        <v>40</v>
      </c>
      <c r="H20" s="13">
        <v>15000</v>
      </c>
      <c r="I20" s="13">
        <v>3500</v>
      </c>
      <c r="J20" s="13">
        <v>3000</v>
      </c>
      <c r="K20" s="13">
        <v>3500</v>
      </c>
      <c r="L20" s="21" t="s">
        <v>30</v>
      </c>
      <c r="M20" s="21">
        <v>1</v>
      </c>
      <c r="N20" s="13">
        <v>1000</v>
      </c>
      <c r="O20" s="13">
        <v>200</v>
      </c>
      <c r="P20" s="13">
        <v>60</v>
      </c>
      <c r="Q20" s="13" t="s">
        <v>77</v>
      </c>
    </row>
    <row r="21" s="1" customFormat="1" ht="37" customHeight="1" spans="1:17">
      <c r="A21" s="17"/>
      <c r="B21" s="18"/>
      <c r="C21" s="14" t="s">
        <v>78</v>
      </c>
      <c r="D21" s="14" t="s">
        <v>79</v>
      </c>
      <c r="E21" s="13" t="s">
        <v>80</v>
      </c>
      <c r="F21" s="16">
        <v>15188177650</v>
      </c>
      <c r="G21" s="14" t="s">
        <v>29</v>
      </c>
      <c r="H21" s="13">
        <v>4300</v>
      </c>
      <c r="I21" s="13">
        <v>14700</v>
      </c>
      <c r="J21" s="13">
        <v>14700</v>
      </c>
      <c r="K21" s="13">
        <v>10.38</v>
      </c>
      <c r="L21" s="21" t="s">
        <v>72</v>
      </c>
      <c r="M21" s="21">
        <v>1</v>
      </c>
      <c r="N21" s="13">
        <v>1000</v>
      </c>
      <c r="O21" s="13">
        <v>420</v>
      </c>
      <c r="P21" s="13">
        <v>96</v>
      </c>
      <c r="Q21" s="13" t="s">
        <v>81</v>
      </c>
    </row>
    <row r="22" s="2" customFormat="1" ht="34" customHeight="1" spans="1:17">
      <c r="A22" s="19"/>
      <c r="B22" s="12"/>
      <c r="C22" s="14" t="s">
        <v>82</v>
      </c>
      <c r="D22" s="14" t="s">
        <v>83</v>
      </c>
      <c r="E22" s="13" t="s">
        <v>84</v>
      </c>
      <c r="F22" s="16">
        <v>15887889201</v>
      </c>
      <c r="G22" s="14" t="s">
        <v>29</v>
      </c>
      <c r="H22" s="13">
        <v>5400</v>
      </c>
      <c r="I22" s="13">
        <v>2200</v>
      </c>
      <c r="J22" s="13">
        <v>520</v>
      </c>
      <c r="K22" s="13">
        <v>11</v>
      </c>
      <c r="L22" s="21" t="s">
        <v>30</v>
      </c>
      <c r="M22" s="21">
        <v>1</v>
      </c>
      <c r="N22" s="13">
        <v>1200</v>
      </c>
      <c r="O22" s="13">
        <v>125</v>
      </c>
      <c r="P22" s="13">
        <v>38</v>
      </c>
      <c r="Q22" s="13" t="s">
        <v>85</v>
      </c>
    </row>
    <row r="23" s="1" customFormat="1" ht="20" customHeight="1" spans="1:17">
      <c r="A23" s="9" t="s">
        <v>43</v>
      </c>
      <c r="B23" s="11"/>
      <c r="C23" s="14">
        <v>4</v>
      </c>
      <c r="D23" s="14"/>
      <c r="E23" s="13"/>
      <c r="F23" s="16"/>
      <c r="G23" s="13"/>
      <c r="H23" s="21">
        <f t="shared" ref="H23:K23" si="7">SUM(H19:H22)</f>
        <v>25600</v>
      </c>
      <c r="I23" s="21">
        <f t="shared" si="7"/>
        <v>21300</v>
      </c>
      <c r="J23" s="21">
        <f t="shared" si="7"/>
        <v>63670</v>
      </c>
      <c r="K23" s="21">
        <f t="shared" si="7"/>
        <v>3571.38</v>
      </c>
      <c r="L23" s="21"/>
      <c r="M23" s="21">
        <f t="shared" ref="M23:P23" si="8">SUM(M19:M22)</f>
        <v>4</v>
      </c>
      <c r="N23" s="21">
        <f t="shared" si="8"/>
        <v>3900</v>
      </c>
      <c r="O23" s="21">
        <f t="shared" si="8"/>
        <v>1045</v>
      </c>
      <c r="P23" s="21">
        <f t="shared" si="8"/>
        <v>284</v>
      </c>
      <c r="Q23" s="13"/>
    </row>
    <row r="24" s="2" customFormat="1" ht="49" customHeight="1" spans="1:17">
      <c r="A24" s="15">
        <v>5</v>
      </c>
      <c r="B24" s="7" t="s">
        <v>86</v>
      </c>
      <c r="C24" s="14" t="s">
        <v>87</v>
      </c>
      <c r="D24" s="14" t="s">
        <v>88</v>
      </c>
      <c r="E24" s="13" t="s">
        <v>89</v>
      </c>
      <c r="F24" s="22">
        <v>15808850838</v>
      </c>
      <c r="G24" s="13" t="s">
        <v>48</v>
      </c>
      <c r="H24" s="13">
        <v>2000</v>
      </c>
      <c r="I24" s="13">
        <v>1000</v>
      </c>
      <c r="J24" s="13">
        <v>1000</v>
      </c>
      <c r="K24" s="13">
        <v>600</v>
      </c>
      <c r="L24" s="13" t="s">
        <v>41</v>
      </c>
      <c r="M24" s="13">
        <v>1</v>
      </c>
      <c r="N24" s="13">
        <v>1500</v>
      </c>
      <c r="O24" s="13">
        <v>300</v>
      </c>
      <c r="P24" s="13">
        <v>90</v>
      </c>
      <c r="Q24" s="13" t="s">
        <v>90</v>
      </c>
    </row>
    <row r="25" s="1" customFormat="1" ht="38" customHeight="1" spans="1:17">
      <c r="A25" s="19"/>
      <c r="B25" s="12"/>
      <c r="C25" s="14" t="s">
        <v>91</v>
      </c>
      <c r="D25" s="14" t="s">
        <v>92</v>
      </c>
      <c r="E25" s="13" t="s">
        <v>93</v>
      </c>
      <c r="F25" s="16">
        <v>15721855727</v>
      </c>
      <c r="G25" s="13" t="s">
        <v>48</v>
      </c>
      <c r="H25" s="13">
        <v>3360</v>
      </c>
      <c r="I25" s="13">
        <v>8200</v>
      </c>
      <c r="J25" s="13">
        <v>8200</v>
      </c>
      <c r="K25" s="13">
        <v>3600</v>
      </c>
      <c r="L25" s="13" t="s">
        <v>41</v>
      </c>
      <c r="M25" s="13">
        <v>6</v>
      </c>
      <c r="N25" s="13">
        <v>2400</v>
      </c>
      <c r="O25" s="13">
        <v>760</v>
      </c>
      <c r="P25" s="13">
        <v>100</v>
      </c>
      <c r="Q25" s="13" t="s">
        <v>94</v>
      </c>
    </row>
    <row r="26" s="1" customFormat="1" ht="17" customHeight="1" spans="1:17">
      <c r="A26" s="9" t="s">
        <v>43</v>
      </c>
      <c r="B26" s="11"/>
      <c r="C26" s="14">
        <v>2</v>
      </c>
      <c r="D26" s="14"/>
      <c r="E26" s="13"/>
      <c r="F26" s="16"/>
      <c r="G26" s="13"/>
      <c r="H26" s="21">
        <f t="shared" ref="H26:K26" si="9">SUM(H24:H25)</f>
        <v>5360</v>
      </c>
      <c r="I26" s="21">
        <f t="shared" si="9"/>
        <v>9200</v>
      </c>
      <c r="J26" s="21">
        <f t="shared" si="9"/>
        <v>9200</v>
      </c>
      <c r="K26" s="21">
        <f t="shared" si="9"/>
        <v>4200</v>
      </c>
      <c r="L26" s="21"/>
      <c r="M26" s="21">
        <f t="shared" ref="M26:P26" si="10">SUM(M24:M25)</f>
        <v>7</v>
      </c>
      <c r="N26" s="21">
        <f t="shared" si="10"/>
        <v>3900</v>
      </c>
      <c r="O26" s="21">
        <f t="shared" si="10"/>
        <v>1060</v>
      </c>
      <c r="P26" s="21">
        <f t="shared" si="10"/>
        <v>190</v>
      </c>
      <c r="Q26" s="13"/>
    </row>
    <row r="27" s="2" customFormat="1" ht="38" customHeight="1" spans="1:17">
      <c r="A27" s="15">
        <v>6</v>
      </c>
      <c r="B27" s="7" t="s">
        <v>95</v>
      </c>
      <c r="C27" s="14" t="s">
        <v>96</v>
      </c>
      <c r="D27" s="14" t="s">
        <v>97</v>
      </c>
      <c r="E27" s="13" t="s">
        <v>98</v>
      </c>
      <c r="F27" s="16">
        <v>13887796424</v>
      </c>
      <c r="G27" s="13" t="s">
        <v>99</v>
      </c>
      <c r="H27" s="13"/>
      <c r="I27" s="13"/>
      <c r="J27" s="13">
        <v>1000</v>
      </c>
      <c r="K27" s="13">
        <v>6</v>
      </c>
      <c r="L27" s="13" t="s">
        <v>41</v>
      </c>
      <c r="M27" s="13">
        <v>5</v>
      </c>
      <c r="N27" s="13">
        <v>6000</v>
      </c>
      <c r="O27" s="13">
        <v>680</v>
      </c>
      <c r="P27" s="13">
        <v>100</v>
      </c>
      <c r="Q27" s="13" t="s">
        <v>100</v>
      </c>
    </row>
    <row r="28" s="1" customFormat="1" ht="41" customHeight="1" spans="1:17">
      <c r="A28" s="19"/>
      <c r="B28" s="12"/>
      <c r="C28" s="14" t="s">
        <v>101</v>
      </c>
      <c r="D28" s="14" t="s">
        <v>102</v>
      </c>
      <c r="E28" s="13" t="s">
        <v>103</v>
      </c>
      <c r="F28" s="16">
        <v>14787770656</v>
      </c>
      <c r="G28" s="13" t="s">
        <v>48</v>
      </c>
      <c r="H28" s="13">
        <v>512</v>
      </c>
      <c r="I28" s="13">
        <v>1000</v>
      </c>
      <c r="J28" s="13">
        <v>2200</v>
      </c>
      <c r="K28" s="13">
        <v>88</v>
      </c>
      <c r="L28" s="21" t="s">
        <v>30</v>
      </c>
      <c r="M28" s="21">
        <v>2</v>
      </c>
      <c r="N28" s="13">
        <v>2200</v>
      </c>
      <c r="O28" s="13">
        <v>350</v>
      </c>
      <c r="P28" s="13">
        <v>100</v>
      </c>
      <c r="Q28" s="13" t="s">
        <v>104</v>
      </c>
    </row>
    <row r="29" s="1" customFormat="1" ht="30" customHeight="1" spans="1:17">
      <c r="A29" s="9" t="s">
        <v>43</v>
      </c>
      <c r="B29" s="11"/>
      <c r="C29" s="14">
        <v>2</v>
      </c>
      <c r="D29" s="14"/>
      <c r="E29" s="13"/>
      <c r="F29" s="16"/>
      <c r="G29" s="13"/>
      <c r="H29" s="21">
        <f t="shared" ref="H29:K29" si="11">SUM(H27:H28)</f>
        <v>512</v>
      </c>
      <c r="I29" s="21">
        <f t="shared" si="11"/>
        <v>1000</v>
      </c>
      <c r="J29" s="21">
        <f t="shared" si="11"/>
        <v>3200</v>
      </c>
      <c r="K29" s="21">
        <f t="shared" si="11"/>
        <v>94</v>
      </c>
      <c r="L29" s="21"/>
      <c r="M29" s="21">
        <f t="shared" ref="M29:P29" si="12">SUM(M27:M28)</f>
        <v>7</v>
      </c>
      <c r="N29" s="21">
        <f t="shared" si="12"/>
        <v>8200</v>
      </c>
      <c r="O29" s="21">
        <f t="shared" si="12"/>
        <v>1030</v>
      </c>
      <c r="P29" s="21">
        <f t="shared" si="12"/>
        <v>200</v>
      </c>
      <c r="Q29" s="13"/>
    </row>
    <row r="30" s="2" customFormat="1" ht="48" customHeight="1" spans="1:17">
      <c r="A30" s="15">
        <v>7</v>
      </c>
      <c r="B30" s="7" t="s">
        <v>105</v>
      </c>
      <c r="C30" s="14" t="s">
        <v>106</v>
      </c>
      <c r="D30" s="14" t="s">
        <v>107</v>
      </c>
      <c r="E30" s="13" t="s">
        <v>108</v>
      </c>
      <c r="F30" s="16">
        <v>13888083502</v>
      </c>
      <c r="G30" s="13" t="s">
        <v>48</v>
      </c>
      <c r="H30" s="13">
        <v>2100</v>
      </c>
      <c r="I30" s="13">
        <v>5500</v>
      </c>
      <c r="J30" s="13">
        <v>5375</v>
      </c>
      <c r="K30" s="13">
        <v>3850</v>
      </c>
      <c r="L30" s="21" t="s">
        <v>30</v>
      </c>
      <c r="M30" s="21">
        <v>3</v>
      </c>
      <c r="N30" s="13">
        <v>2378.3</v>
      </c>
      <c r="O30" s="13">
        <v>300</v>
      </c>
      <c r="P30" s="13">
        <v>90</v>
      </c>
      <c r="Q30" s="13" t="s">
        <v>109</v>
      </c>
    </row>
    <row r="31" s="2" customFormat="1" ht="37" customHeight="1" spans="1:17">
      <c r="A31" s="19"/>
      <c r="B31" s="12"/>
      <c r="C31" s="14" t="s">
        <v>110</v>
      </c>
      <c r="D31" s="14" t="s">
        <v>111</v>
      </c>
      <c r="E31" s="13" t="s">
        <v>112</v>
      </c>
      <c r="F31" s="16">
        <v>15108713782</v>
      </c>
      <c r="G31" s="13" t="s">
        <v>48</v>
      </c>
      <c r="H31" s="13">
        <v>50</v>
      </c>
      <c r="I31" s="13">
        <v>20</v>
      </c>
      <c r="J31" s="13">
        <v>20</v>
      </c>
      <c r="K31" s="13">
        <v>15</v>
      </c>
      <c r="L31" s="13" t="s">
        <v>41</v>
      </c>
      <c r="M31" s="13">
        <v>1</v>
      </c>
      <c r="N31" s="13">
        <v>400</v>
      </c>
      <c r="O31" s="13">
        <v>200</v>
      </c>
      <c r="P31" s="13">
        <v>60</v>
      </c>
      <c r="Q31" s="13" t="s">
        <v>113</v>
      </c>
    </row>
    <row r="32" s="1" customFormat="1" ht="23" customHeight="1" spans="1:17">
      <c r="A32" s="9" t="s">
        <v>43</v>
      </c>
      <c r="B32" s="11"/>
      <c r="C32" s="14">
        <v>2</v>
      </c>
      <c r="D32" s="14"/>
      <c r="E32" s="13"/>
      <c r="F32" s="16"/>
      <c r="G32" s="13"/>
      <c r="H32" s="21">
        <f t="shared" ref="H32:K32" si="13">SUM(H30:H31)</f>
        <v>2150</v>
      </c>
      <c r="I32" s="21">
        <f t="shared" si="13"/>
        <v>5520</v>
      </c>
      <c r="J32" s="21">
        <f t="shared" si="13"/>
        <v>5395</v>
      </c>
      <c r="K32" s="21">
        <f t="shared" si="13"/>
        <v>3865</v>
      </c>
      <c r="L32" s="21"/>
      <c r="M32" s="21">
        <f t="shared" ref="M32:P32" si="14">SUM(M30:M31)</f>
        <v>4</v>
      </c>
      <c r="N32" s="21">
        <f t="shared" si="14"/>
        <v>2778.3</v>
      </c>
      <c r="O32" s="21">
        <f t="shared" si="14"/>
        <v>500</v>
      </c>
      <c r="P32" s="21">
        <f t="shared" si="14"/>
        <v>150</v>
      </c>
      <c r="Q32" s="13"/>
    </row>
    <row r="33" s="2" customFormat="1" ht="51" customHeight="1" spans="1:17">
      <c r="A33" s="15">
        <v>8</v>
      </c>
      <c r="B33" s="7" t="s">
        <v>114</v>
      </c>
      <c r="C33" s="14" t="s">
        <v>115</v>
      </c>
      <c r="D33" s="14" t="s">
        <v>116</v>
      </c>
      <c r="E33" s="13" t="s">
        <v>117</v>
      </c>
      <c r="F33" s="16">
        <v>15808773102</v>
      </c>
      <c r="G33" s="13" t="s">
        <v>48</v>
      </c>
      <c r="H33" s="13">
        <v>300</v>
      </c>
      <c r="I33" s="13">
        <v>480</v>
      </c>
      <c r="J33" s="13">
        <v>480</v>
      </c>
      <c r="K33" s="13">
        <v>288</v>
      </c>
      <c r="L33" s="21" t="s">
        <v>30</v>
      </c>
      <c r="M33" s="21">
        <v>3</v>
      </c>
      <c r="N33" s="13">
        <v>450</v>
      </c>
      <c r="O33" s="13">
        <v>209.91</v>
      </c>
      <c r="P33" s="13">
        <v>63</v>
      </c>
      <c r="Q33" s="13" t="s">
        <v>118</v>
      </c>
    </row>
    <row r="34" s="2" customFormat="1" ht="48" customHeight="1" spans="1:17">
      <c r="A34" s="17"/>
      <c r="B34" s="18"/>
      <c r="C34" s="14" t="s">
        <v>119</v>
      </c>
      <c r="D34" s="14" t="s">
        <v>120</v>
      </c>
      <c r="E34" s="13" t="s">
        <v>121</v>
      </c>
      <c r="F34" s="16">
        <v>15911765899</v>
      </c>
      <c r="G34" s="13" t="s">
        <v>40</v>
      </c>
      <c r="H34" s="13">
        <v>98</v>
      </c>
      <c r="I34" s="13">
        <v>182</v>
      </c>
      <c r="J34" s="13">
        <v>182</v>
      </c>
      <c r="K34" s="13">
        <v>600</v>
      </c>
      <c r="L34" s="21" t="s">
        <v>30</v>
      </c>
      <c r="M34" s="21">
        <v>1</v>
      </c>
      <c r="N34" s="13">
        <v>452</v>
      </c>
      <c r="O34" s="13">
        <v>108</v>
      </c>
      <c r="P34" s="13">
        <v>27</v>
      </c>
      <c r="Q34" s="13" t="s">
        <v>122</v>
      </c>
    </row>
    <row r="35" s="2" customFormat="1" ht="38" customHeight="1" spans="1:17">
      <c r="A35" s="17"/>
      <c r="B35" s="18"/>
      <c r="C35" s="14" t="s">
        <v>123</v>
      </c>
      <c r="D35" s="14" t="s">
        <v>124</v>
      </c>
      <c r="E35" s="13" t="s">
        <v>125</v>
      </c>
      <c r="F35" s="16">
        <v>13987773134</v>
      </c>
      <c r="G35" s="14" t="s">
        <v>126</v>
      </c>
      <c r="H35" s="13">
        <v>6652</v>
      </c>
      <c r="I35" s="13">
        <v>13304</v>
      </c>
      <c r="J35" s="13">
        <v>13304</v>
      </c>
      <c r="K35" s="13">
        <v>2.66</v>
      </c>
      <c r="L35" s="21" t="s">
        <v>72</v>
      </c>
      <c r="M35" s="21">
        <v>1</v>
      </c>
      <c r="N35" s="13">
        <v>500</v>
      </c>
      <c r="O35" s="13">
        <v>80</v>
      </c>
      <c r="P35" s="13">
        <v>26</v>
      </c>
      <c r="Q35" s="13" t="s">
        <v>127</v>
      </c>
    </row>
    <row r="36" s="2" customFormat="1" ht="45" customHeight="1" spans="1:17">
      <c r="A36" s="17"/>
      <c r="B36" s="18"/>
      <c r="C36" s="14" t="s">
        <v>128</v>
      </c>
      <c r="D36" s="14" t="s">
        <v>129</v>
      </c>
      <c r="E36" s="13" t="s">
        <v>130</v>
      </c>
      <c r="F36" s="16" t="s">
        <v>131</v>
      </c>
      <c r="G36" s="14" t="s">
        <v>126</v>
      </c>
      <c r="H36" s="13">
        <v>7000</v>
      </c>
      <c r="I36" s="13">
        <v>21000</v>
      </c>
      <c r="J36" s="13">
        <v>4500</v>
      </c>
      <c r="K36" s="13">
        <v>1350</v>
      </c>
      <c r="L36" s="21" t="s">
        <v>30</v>
      </c>
      <c r="M36" s="21">
        <v>2</v>
      </c>
      <c r="N36" s="13">
        <v>1000</v>
      </c>
      <c r="O36" s="13">
        <v>264</v>
      </c>
      <c r="P36" s="13">
        <v>79</v>
      </c>
      <c r="Q36" s="13" t="s">
        <v>132</v>
      </c>
    </row>
    <row r="37" s="1" customFormat="1" ht="42" customHeight="1" spans="1:17">
      <c r="A37" s="19"/>
      <c r="B37" s="12"/>
      <c r="C37" s="14" t="s">
        <v>133</v>
      </c>
      <c r="D37" s="14" t="s">
        <v>134</v>
      </c>
      <c r="E37" s="13" t="s">
        <v>135</v>
      </c>
      <c r="F37" s="16">
        <v>13887747970</v>
      </c>
      <c r="G37" s="14" t="s">
        <v>29</v>
      </c>
      <c r="H37" s="13">
        <v>120</v>
      </c>
      <c r="I37" s="13">
        <v>240</v>
      </c>
      <c r="J37" s="13">
        <v>500</v>
      </c>
      <c r="K37" s="13">
        <v>192</v>
      </c>
      <c r="L37" s="21" t="s">
        <v>30</v>
      </c>
      <c r="M37" s="21">
        <v>3</v>
      </c>
      <c r="N37" s="13">
        <v>500</v>
      </c>
      <c r="O37" s="13">
        <v>58</v>
      </c>
      <c r="P37" s="13">
        <v>26</v>
      </c>
      <c r="Q37" s="13" t="s">
        <v>136</v>
      </c>
    </row>
    <row r="38" s="1" customFormat="1" ht="30" customHeight="1" spans="1:17">
      <c r="A38" s="9" t="s">
        <v>43</v>
      </c>
      <c r="B38" s="11"/>
      <c r="C38" s="14">
        <v>5</v>
      </c>
      <c r="D38" s="14"/>
      <c r="E38" s="13"/>
      <c r="F38" s="16"/>
      <c r="G38" s="14"/>
      <c r="H38" s="21">
        <f t="shared" ref="H38:K38" si="15">SUM(H33:H37)</f>
        <v>14170</v>
      </c>
      <c r="I38" s="21">
        <f t="shared" si="15"/>
        <v>35206</v>
      </c>
      <c r="J38" s="21">
        <f t="shared" si="15"/>
        <v>18966</v>
      </c>
      <c r="K38" s="21">
        <f t="shared" si="15"/>
        <v>2432.66</v>
      </c>
      <c r="L38" s="21"/>
      <c r="M38" s="21">
        <f t="shared" ref="M38:P38" si="16">SUM(M33:M37)</f>
        <v>10</v>
      </c>
      <c r="N38" s="21">
        <f t="shared" si="16"/>
        <v>2902</v>
      </c>
      <c r="O38" s="21">
        <f t="shared" si="16"/>
        <v>719.91</v>
      </c>
      <c r="P38" s="21">
        <f t="shared" si="16"/>
        <v>221</v>
      </c>
      <c r="Q38" s="13"/>
    </row>
    <row r="39" s="2" customFormat="1" ht="40" customHeight="1" spans="1:17">
      <c r="A39" s="13">
        <v>9</v>
      </c>
      <c r="B39" s="14" t="s">
        <v>137</v>
      </c>
      <c r="C39" s="14" t="s">
        <v>138</v>
      </c>
      <c r="D39" s="14" t="s">
        <v>139</v>
      </c>
      <c r="E39" s="13" t="s">
        <v>140</v>
      </c>
      <c r="F39" s="16">
        <v>15709659321</v>
      </c>
      <c r="G39" s="14" t="s">
        <v>29</v>
      </c>
      <c r="H39" s="13">
        <v>9000</v>
      </c>
      <c r="I39" s="13">
        <v>18000</v>
      </c>
      <c r="J39" s="13">
        <v>18000</v>
      </c>
      <c r="K39" s="13">
        <v>36000</v>
      </c>
      <c r="L39" s="14" t="s">
        <v>141</v>
      </c>
      <c r="M39" s="14">
        <v>2</v>
      </c>
      <c r="N39" s="13">
        <v>700</v>
      </c>
      <c r="O39" s="13">
        <v>350</v>
      </c>
      <c r="P39" s="13">
        <v>100</v>
      </c>
      <c r="Q39" s="13" t="s">
        <v>142</v>
      </c>
    </row>
    <row r="40" s="1" customFormat="1" ht="30" customHeight="1" spans="1:17">
      <c r="A40" s="13" t="s">
        <v>43</v>
      </c>
      <c r="B40" s="13"/>
      <c r="C40" s="23">
        <v>1</v>
      </c>
      <c r="D40" s="23"/>
      <c r="E40" s="23"/>
      <c r="F40" s="23"/>
      <c r="G40" s="23"/>
      <c r="H40" s="23">
        <f t="shared" ref="H40:K40" si="17">SUM(H39:H39)</f>
        <v>9000</v>
      </c>
      <c r="I40" s="23">
        <f t="shared" si="17"/>
        <v>18000</v>
      </c>
      <c r="J40" s="23">
        <f t="shared" si="17"/>
        <v>18000</v>
      </c>
      <c r="K40" s="23">
        <f t="shared" si="17"/>
        <v>36000</v>
      </c>
      <c r="L40" s="23"/>
      <c r="M40" s="23">
        <f t="shared" ref="M40:P40" si="18">SUM(M39:M39)</f>
        <v>2</v>
      </c>
      <c r="N40" s="23">
        <f t="shared" si="18"/>
        <v>700</v>
      </c>
      <c r="O40" s="23">
        <f t="shared" si="18"/>
        <v>350</v>
      </c>
      <c r="P40" s="23">
        <f t="shared" si="18"/>
        <v>100</v>
      </c>
      <c r="Q40" s="23"/>
    </row>
    <row r="41" spans="1:17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</sheetData>
  <mergeCells count="34">
    <mergeCell ref="A4:E4"/>
    <mergeCell ref="K4:M4"/>
    <mergeCell ref="O4:Q4"/>
    <mergeCell ref="C5:F5"/>
    <mergeCell ref="G5:K5"/>
    <mergeCell ref="L5:Q5"/>
    <mergeCell ref="A11:B11"/>
    <mergeCell ref="A14:B14"/>
    <mergeCell ref="A18:B18"/>
    <mergeCell ref="A23:B23"/>
    <mergeCell ref="A26:B26"/>
    <mergeCell ref="A29:B29"/>
    <mergeCell ref="A32:B32"/>
    <mergeCell ref="A38:B38"/>
    <mergeCell ref="A40:B40"/>
    <mergeCell ref="A5:A6"/>
    <mergeCell ref="A8:A10"/>
    <mergeCell ref="A12:A13"/>
    <mergeCell ref="A15:A17"/>
    <mergeCell ref="A19:A22"/>
    <mergeCell ref="A24:A25"/>
    <mergeCell ref="A27:A28"/>
    <mergeCell ref="A30:A31"/>
    <mergeCell ref="A33:A37"/>
    <mergeCell ref="B8:B10"/>
    <mergeCell ref="B12:B13"/>
    <mergeCell ref="B15:B17"/>
    <mergeCell ref="B19:B22"/>
    <mergeCell ref="B24:B25"/>
    <mergeCell ref="B27:B28"/>
    <mergeCell ref="B30:B31"/>
    <mergeCell ref="B33:B37"/>
    <mergeCell ref="A1:Q3"/>
    <mergeCell ref="A41:Q42"/>
  </mergeCells>
  <printOptions horizontalCentered="1" verticalCentered="1"/>
  <pageMargins left="0.196527777777778" right="0.196527777777778" top="0.196527777777778" bottom="0.196527777777778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2022-08-03T06:43:09Z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1CA5CDAAD695473F996B652192F6C953</vt:lpwstr>
  </property>
</Properties>
</file>