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 activeTab="4"/>
  </bookViews>
  <sheets>
    <sheet name="1.财政拨款收支预算总表" sheetId="15" r:id="rId1"/>
    <sheet name="2.部门一般公共预算支出表" sheetId="2" r:id="rId2"/>
    <sheet name="3.部门基本支出预算表" sheetId="3" r:id="rId3"/>
    <sheet name="4.部门政府性基金预算支出情况表" sheetId="4" r:id="rId4"/>
    <sheet name="5.部门收支总表" sheetId="5" r:id="rId5"/>
    <sheet name="6.部门收入总表" sheetId="6" r:id="rId6"/>
    <sheet name="7.部门支出总表" sheetId="7" r:id="rId7"/>
    <sheet name="8.财政拨款支出明细表（按经济科目分类）" sheetId="8" r:id="rId8"/>
    <sheet name="9.“三公”经费公共预算财政拨款支出情况表" sheetId="9" r:id="rId9"/>
    <sheet name="10.部门绩效目标表" sheetId="10" r:id="rId10"/>
    <sheet name="11.项目年度绩效目标表（本级）" sheetId="11" r:id="rId11"/>
    <sheet name="12.部门对下绩效目标表" sheetId="12" r:id="rId12"/>
    <sheet name="13.政府采购表" sheetId="13" r:id="rId13"/>
    <sheet name="14.行政事业单位国有资产占有使用情况表" sheetId="14" r:id="rId14"/>
  </sheets>
  <definedNames>
    <definedName name="_xlnm.Print_Titles" localSheetId="1">'2.部门一般公共预算支出表'!$4:$7</definedName>
    <definedName name="_xlnm.Print_Titles" localSheetId="2">'3.部门基本支出预算表'!$4:$7</definedName>
    <definedName name="_xlnm.Print_Titles" localSheetId="3">'4.部门政府性基金预算支出情况表'!$4:$5</definedName>
    <definedName name="_xlnm.Print_Titles" localSheetId="5">'6.部门收入总表'!$4:$7</definedName>
    <definedName name="_xlnm.Print_Titles" localSheetId="6">'7.部门支出总表'!$4:$7</definedName>
    <definedName name="_xlnm.Print_Titles" localSheetId="7">'8.财政拨款支出明细表（按经济科目分类）'!$4:$6</definedName>
  </definedNames>
  <calcPr calcId="144525"/>
</workbook>
</file>

<file path=xl/sharedStrings.xml><?xml version="1.0" encoding="utf-8"?>
<sst xmlns="http://schemas.openxmlformats.org/spreadsheetml/2006/main" count="1257" uniqueCount="544">
  <si>
    <t xml:space="preserve"> </t>
  </si>
  <si>
    <t>部门财政拨款收支预算总表</t>
  </si>
  <si>
    <t>单位名称：新平彝族傣族自治县民政局</t>
  </si>
  <si>
    <t>单位：元</t>
  </si>
  <si>
    <t>收　　　　　　　　入</t>
  </si>
  <si>
    <t>支　　　　　　　　　　　　　　　　　　　　　　出</t>
  </si>
  <si>
    <t>项      目</t>
  </si>
  <si>
    <r>
      <rPr>
        <sz val="11"/>
        <color indexed="8"/>
        <rFont val="宋体"/>
        <charset val="134"/>
      </rPr>
      <t>20</t>
    </r>
    <r>
      <rPr>
        <sz val="11"/>
        <color indexed="8"/>
        <rFont val="宋体"/>
        <charset val="134"/>
      </rPr>
      <t>20</t>
    </r>
    <r>
      <rPr>
        <sz val="11"/>
        <color indexed="8"/>
        <rFont val="宋体"/>
        <charset val="134"/>
      </rPr>
      <t>年预算</t>
    </r>
  </si>
  <si>
    <t>项目(按功能分类)</t>
  </si>
  <si>
    <t>一、本年收入</t>
  </si>
  <si>
    <t>一、本年支出</t>
  </si>
  <si>
    <t>（一）一般公共预算</t>
  </si>
  <si>
    <t xml:space="preserve">  （一）一般公共服务支出</t>
  </si>
  <si>
    <t xml:space="preserve">  1、本级财力</t>
  </si>
  <si>
    <t xml:space="preserve">  （二）外交支出</t>
  </si>
  <si>
    <t xml:space="preserve">  2、专项收入</t>
  </si>
  <si>
    <t xml:space="preserve">  （三）国防支出</t>
  </si>
  <si>
    <t xml:space="preserve">  3、执法办案补助</t>
  </si>
  <si>
    <t xml:space="preserve">  （四）公共安全支出</t>
  </si>
  <si>
    <t xml:space="preserve">  4、收费成本补偿</t>
  </si>
  <si>
    <t xml:space="preserve">  （五）教育支出</t>
  </si>
  <si>
    <t xml:space="preserve">  5、国有资源（资产）有偿使用收入</t>
  </si>
  <si>
    <t xml:space="preserve">  （六）科学技术支出</t>
  </si>
  <si>
    <t xml:space="preserve">  6、其他非税收入安排</t>
  </si>
  <si>
    <t xml:space="preserve">  （七）文化旅游体育与传媒支出</t>
  </si>
  <si>
    <t>（二）政府性基金预算</t>
  </si>
  <si>
    <t xml:space="preserve">  （八）社会保障和就业支出</t>
  </si>
  <si>
    <t>（三）国有资本经营预算</t>
  </si>
  <si>
    <t xml:space="preserve">  （九）社会保险基金支出</t>
  </si>
  <si>
    <t>（四）财政专户管理的收入</t>
  </si>
  <si>
    <t xml:space="preserve">  （十）卫生健康支出</t>
  </si>
  <si>
    <t>二、上年结转</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</si>
  <si>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</si>
  <si>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</si>
  <si>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</si>
  <si>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</si>
  <si>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</si>
  <si>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</si>
  <si>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</si>
  <si>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</si>
  <si>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</si>
  <si>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</si>
  <si>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</si>
  <si>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（二十三）国有资本经营预算支出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</si>
  <si>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</si>
  <si>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</si>
  <si>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</si>
  <si>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</si>
  <si>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</si>
  <si>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</si>
  <si>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</si>
  <si>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t>二、结转下年</t>
  </si>
  <si>
    <t>收  入  总  计</t>
  </si>
  <si>
    <t>支  出  总  计</t>
  </si>
  <si>
    <t>预算公开02表</t>
  </si>
  <si>
    <t>部门一般公共预算支出情况表</t>
  </si>
  <si>
    <t>功能分类科目</t>
  </si>
  <si>
    <t>2020年预算数</t>
  </si>
  <si>
    <t>科目编码</t>
  </si>
  <si>
    <t>项目名称</t>
  </si>
  <si>
    <t>年初预算数</t>
  </si>
  <si>
    <t>小计</t>
  </si>
  <si>
    <t>基本支出</t>
  </si>
  <si>
    <t>项目支出</t>
  </si>
  <si>
    <t>**</t>
  </si>
  <si>
    <t>1</t>
  </si>
  <si>
    <t>2</t>
  </si>
  <si>
    <t>3</t>
  </si>
  <si>
    <t>208</t>
  </si>
  <si>
    <t>社会保障和就业支出</t>
  </si>
  <si>
    <t>20802</t>
  </si>
  <si>
    <t xml:space="preserve">  民政管理事务</t>
  </si>
  <si>
    <t>2080201</t>
  </si>
  <si>
    <t xml:space="preserve">    行政运行</t>
  </si>
  <si>
    <t>2080207</t>
  </si>
  <si>
    <t xml:space="preserve">    行政区划和地名管理</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</si>
  <si>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</si>
  <si>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</si>
  <si>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</si>
  <si>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</si>
  <si>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</si>
  <si>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</si>
  <si>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</si>
  <si>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</si>
  <si>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</si>
  <si>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</si>
  <si>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20810</t>
  </si>
  <si>
    <t xml:space="preserve">  社会福利</t>
  </si>
  <si>
    <t>2081001</t>
  </si>
  <si>
    <t xml:space="preserve">    儿童福利</t>
  </si>
  <si>
    <t>2081002</t>
  </si>
  <si>
    <t xml:space="preserve">    老年福利</t>
  </si>
  <si>
    <t>2081004</t>
  </si>
  <si>
    <t xml:space="preserve">    殡葬</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</si>
  <si>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</si>
  <si>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</si>
  <si>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</si>
  <si>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</si>
  <si>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</si>
  <si>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</si>
  <si>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</si>
  <si>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</si>
  <si>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</si>
  <si>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</si>
  <si>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</si>
  <si>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</si>
  <si>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</si>
  <si>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</si>
  <si>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</si>
  <si>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</si>
  <si>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</si>
  <si>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</si>
  <si>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</si>
  <si>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</si>
  <si>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</si>
  <si>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</si>
  <si>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20825</t>
  </si>
  <si>
    <t xml:space="preserve">  其他生活救助</t>
  </si>
  <si>
    <t>2082501</t>
  </si>
  <si>
    <t xml:space="preserve">    其他城市生活救助</t>
  </si>
  <si>
    <t>2082502</t>
  </si>
  <si>
    <t xml:space="preserve">    其他农村生活救助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</si>
  <si>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</si>
  <si>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</si>
  <si>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</si>
  <si>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</si>
  <si>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</si>
  <si>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</si>
  <si>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</si>
  <si>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</si>
  <si>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</si>
  <si>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</si>
  <si>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</si>
  <si>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</si>
  <si>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</si>
  <si>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</si>
  <si>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</si>
  <si>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</si>
  <si>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222</t>
  </si>
  <si>
    <t>粮油物资储备支出</t>
  </si>
  <si>
    <t>22202</t>
  </si>
  <si>
    <t xml:space="preserve">  物资事务</t>
  </si>
  <si>
    <t>2220211</t>
  </si>
  <si>
    <t xml:space="preserve">    仓库建设</t>
  </si>
  <si>
    <t>合计</t>
  </si>
  <si>
    <t>预算公开03表</t>
  </si>
  <si>
    <t>部门基本支出预算表</t>
  </si>
  <si>
    <t>单位名称：新平彝族傣族自治县民政局                                                                                                                                                                                                                            单位：元</t>
  </si>
  <si>
    <t>部门预算经济科目编码</t>
  </si>
  <si>
    <t>单位、部门预算经济科目名称</t>
  </si>
  <si>
    <t>资金来源</t>
  </si>
  <si>
    <t>总计</t>
  </si>
  <si>
    <t>财政拨款</t>
  </si>
  <si>
    <t>单位自筹</t>
  </si>
  <si>
    <t>类</t>
  </si>
  <si>
    <t>款</t>
  </si>
  <si>
    <t>一般公共预算</t>
  </si>
  <si>
    <t>政府性基金预算</t>
  </si>
  <si>
    <t>国有资本经营预算</t>
  </si>
  <si>
    <t>本级财力</t>
  </si>
  <si>
    <t>专项收入</t>
  </si>
  <si>
    <t>执法办案补助</t>
  </si>
  <si>
    <t>收费成本补偿</t>
  </si>
  <si>
    <t>财政专户管理的收入</t>
  </si>
  <si>
    <t>国有资源（资产）有偿使用收入</t>
  </si>
  <si>
    <t>上年结转</t>
  </si>
  <si>
    <t>事业收入</t>
  </si>
  <si>
    <t>事业单位经营收入</t>
  </si>
  <si>
    <t>其他收入</t>
  </si>
  <si>
    <t>新平彝族傣族自治县民政局</t>
  </si>
  <si>
    <t>301</t>
  </si>
  <si>
    <t/>
  </si>
  <si>
    <t>工资福利支出</t>
  </si>
  <si>
    <t>01</t>
  </si>
  <si>
    <t xml:space="preserve">  基本工资</t>
  </si>
  <si>
    <t>02</t>
  </si>
  <si>
    <t xml:space="preserve">  津贴补贴</t>
  </si>
  <si>
    <t>03</t>
  </si>
  <si>
    <t xml:space="preserve">  奖金</t>
  </si>
  <si>
    <t>07</t>
  </si>
  <si>
    <t xml:space="preserve">  绩效工资</t>
  </si>
  <si>
    <t>08</t>
  </si>
  <si>
    <t xml:space="preserve">  机关事业单位基本养老保险缴费</t>
  </si>
  <si>
    <t>10</t>
  </si>
  <si>
    <t xml:space="preserve">  职工基本医疗保险缴费</t>
  </si>
  <si>
    <t>11</t>
  </si>
  <si>
    <t xml:space="preserve">  公务员医疗补助缴费</t>
  </si>
  <si>
    <t>12</t>
  </si>
  <si>
    <t xml:space="preserve">  其他社会保障缴费</t>
  </si>
  <si>
    <t>13</t>
  </si>
  <si>
    <t xml:space="preserve">  住房公积金</t>
  </si>
  <si>
    <t>302</t>
  </si>
  <si>
    <t>商品和服务支出</t>
  </si>
  <si>
    <t xml:space="preserve">  印刷费</t>
  </si>
  <si>
    <t xml:space="preserve">  邮电费</t>
  </si>
  <si>
    <t xml:space="preserve">  差旅费</t>
  </si>
  <si>
    <t xml:space="preserve">  维修（护）费</t>
  </si>
  <si>
    <t>17</t>
  </si>
  <si>
    <t xml:space="preserve">  公务接待费</t>
  </si>
  <si>
    <t>26</t>
  </si>
  <si>
    <t xml:space="preserve">  劳务费</t>
  </si>
  <si>
    <t>28</t>
  </si>
  <si>
    <t xml:space="preserve">  工会经费</t>
  </si>
  <si>
    <t>29</t>
  </si>
  <si>
    <t xml:space="preserve">  福利费</t>
  </si>
  <si>
    <t>31</t>
  </si>
  <si>
    <t xml:space="preserve">  公务用车运行维护费</t>
  </si>
  <si>
    <t>39</t>
  </si>
  <si>
    <t xml:space="preserve">  其他交通费用</t>
  </si>
  <si>
    <t>99</t>
  </si>
  <si>
    <t xml:space="preserve">  其他商品和服务支出</t>
  </si>
  <si>
    <t>303</t>
  </si>
  <si>
    <t>对个人和家庭的补助</t>
  </si>
  <si>
    <t>05</t>
  </si>
  <si>
    <t xml:space="preserve">  生活补助</t>
  </si>
  <si>
    <t>06</t>
  </si>
  <si>
    <t xml:space="preserve">  救济费</t>
  </si>
  <si>
    <t>09</t>
  </si>
  <si>
    <t xml:space="preserve">  奖励金</t>
  </si>
  <si>
    <t xml:space="preserve">  其他对个人和家庭的补助</t>
  </si>
  <si>
    <t>预算公开04表</t>
  </si>
  <si>
    <t>政府性基金预算支出表</t>
  </si>
  <si>
    <t>科目名称</t>
  </si>
  <si>
    <t>本年政府性基金预算财政拨款支出</t>
  </si>
  <si>
    <t>合      计</t>
  </si>
  <si>
    <t>预算公开05表</t>
  </si>
  <si>
    <t>部门财务收支预算总表</t>
  </si>
  <si>
    <t>支　　　　　　　　出</t>
  </si>
  <si>
    <t>2020年预算</t>
  </si>
  <si>
    <t>一、一般公共预算</t>
  </si>
  <si>
    <t xml:space="preserve">  一、一般公共服务支出</t>
  </si>
  <si>
    <t>二、政府性基金预算</t>
  </si>
  <si>
    <t xml:space="preserve">  二、外交支出</t>
  </si>
  <si>
    <t>三、国有资本经营预算</t>
  </si>
  <si>
    <t xml:space="preserve">  三、国防支出</t>
  </si>
  <si>
    <t>四、财政专户管理的教育收费</t>
  </si>
  <si>
    <t xml:space="preserve">  四、公共安全支出</t>
  </si>
  <si>
    <t>五、事业收入</t>
  </si>
  <si>
    <t xml:space="preserve">  五、教育支出</t>
  </si>
  <si>
    <t>六、事业单位经营收入</t>
  </si>
  <si>
    <t xml:space="preserve">  六、科学技术支出</t>
  </si>
  <si>
    <t>七、其他收入</t>
  </si>
  <si>
    <t xml:space="preserve">  七、文化旅游体育与传媒支出</t>
  </si>
  <si>
    <t xml:space="preserve">  八、社会保障和就业支出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</si>
  <si>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</si>
  <si>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</si>
  <si>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</si>
  <si>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</si>
  <si>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</si>
  <si>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</si>
  <si>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</si>
  <si>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</si>
  <si>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</si>
  <si>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</si>
  <si>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</si>
  <si>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</si>
  <si>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</si>
  <si>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</si>
  <si>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</si>
  <si>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</si>
  <si>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</si>
  <si>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</si>
  <si>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</si>
  <si>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t>预算公开06表</t>
  </si>
  <si>
    <t>部门财务收入总表</t>
  </si>
  <si>
    <t>单位名称：新平彝族傣族自治县民政局                                                                                                                                                                                             单位：元</t>
  </si>
  <si>
    <t>一般公共预
算拨款收入</t>
  </si>
  <si>
    <t>政府性基金
预算拨款收入</t>
  </si>
  <si>
    <t>国有资本经营预算拨款收入</t>
  </si>
  <si>
    <t>财政专户管理的教育收费收入</t>
  </si>
  <si>
    <t>事业单位
经营收入</t>
  </si>
  <si>
    <t>其他
收入</t>
  </si>
  <si>
    <t>4</t>
  </si>
  <si>
    <t>5</t>
  </si>
  <si>
    <t>6</t>
  </si>
  <si>
    <t>7</t>
  </si>
  <si>
    <t>8</t>
  </si>
  <si>
    <t>预算公开07表</t>
  </si>
  <si>
    <t>部门财务支出总表</t>
  </si>
  <si>
    <r>
      <rPr>
        <sz val="10"/>
        <color rgb="FF000000"/>
        <rFont val="宋体"/>
        <charset val="134"/>
      </rPr>
      <t xml:space="preserve">单位名称：新平彝族傣族自治县民政局 </t>
    </r>
    <r>
      <rPr>
        <sz val="10"/>
        <color rgb="FF000000"/>
        <rFont val="宋体"/>
        <charset val="134"/>
      </rPr>
      <t xml:space="preserve">                                                                                            </t>
    </r>
    <r>
      <rPr>
        <sz val="10"/>
        <color rgb="FF000000"/>
        <rFont val="宋体"/>
        <charset val="134"/>
      </rPr>
      <t>单位：元</t>
    </r>
  </si>
  <si>
    <t>预算公开08表</t>
  </si>
  <si>
    <t>财政拨款支出明细表（按经济科目分类）</t>
  </si>
  <si>
    <t>支        出</t>
  </si>
  <si>
    <t>政府预算支出经济分类科目</t>
  </si>
  <si>
    <t>部门预算支出经济分类科目</t>
  </si>
  <si>
    <t>501</t>
  </si>
  <si>
    <t>机关工资福利支出</t>
  </si>
  <si>
    <t xml:space="preserve">  工资奖金津补贴</t>
  </si>
  <si>
    <t xml:space="preserve">  社会保障缴费</t>
  </si>
  <si>
    <t xml:space="preserve">  其他工资福利支出</t>
  </si>
  <si>
    <t>502</t>
  </si>
  <si>
    <t>机关商品和服务支出</t>
  </si>
  <si>
    <t xml:space="preserve">  办公经费</t>
  </si>
  <si>
    <t xml:space="preserve">  委托业务费</t>
  </si>
  <si>
    <t>504</t>
  </si>
  <si>
    <t>机关资本性支出（二）</t>
  </si>
  <si>
    <t xml:space="preserve">  房屋建筑物购建</t>
  </si>
  <si>
    <t>509</t>
  </si>
  <si>
    <t xml:space="preserve">  社会福利和救助</t>
  </si>
  <si>
    <t xml:space="preserve">  其他对个人和家庭补助</t>
  </si>
  <si>
    <t>27</t>
  </si>
  <si>
    <t>309</t>
  </si>
  <si>
    <t>资本性支出（基本建设）</t>
  </si>
  <si>
    <t>一般公共预算“三公”经费支出情况表</t>
  </si>
  <si>
    <t>部门：新平彝族傣族自治县民政局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</si>
  <si>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</si>
  <si>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</si>
  <si>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</si>
  <si>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</si>
  <si>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</si>
  <si>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</si>
  <si>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</si>
  <si>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</si>
  <si>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</si>
  <si>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</si>
  <si>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</si>
  <si>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
</t>
  </si>
  <si>
    <t>预算公开10表</t>
  </si>
  <si>
    <t>2020-2022年度部门整体支出绩效目标表</t>
  </si>
  <si>
    <t>项目单位基本信息</t>
  </si>
  <si>
    <t>单位全称</t>
  </si>
  <si>
    <t>单位类别</t>
  </si>
  <si>
    <t>行政</t>
  </si>
  <si>
    <t>统一社会信用代码</t>
  </si>
  <si>
    <t xml:space="preserve">11530427015189352 H        </t>
  </si>
  <si>
    <t>编制人数</t>
  </si>
  <si>
    <t>财政预算编码</t>
  </si>
  <si>
    <t>118001</t>
  </si>
  <si>
    <t>在职实有人数</t>
  </si>
  <si>
    <t>单位联系人</t>
  </si>
  <si>
    <t>白玮钰</t>
  </si>
  <si>
    <t>联系电话</t>
  </si>
  <si>
    <t>通讯地址</t>
  </si>
  <si>
    <t>新平大道25号</t>
  </si>
  <si>
    <t>邮箱</t>
  </si>
  <si>
    <t>xpmzhj@126.com</t>
  </si>
  <si>
    <t>法定代表人</t>
  </si>
  <si>
    <t>代旭中</t>
  </si>
  <si>
    <t>部门整体支出绩效目标</t>
  </si>
  <si>
    <t>内容</t>
  </si>
  <si>
    <t>说明</t>
  </si>
  <si>
    <t>部门总体目标</t>
  </si>
  <si>
    <t>部门职责</t>
  </si>
  <si>
    <t>（一）拟订全县民政事业发展规划、政策，制定部门规范性文件，并组织实施和监督检查。
（二）依法对社会组织进行登记管理和执法监督。负责全县新登记成立无业务主管单位的社会组织和与行政机关脱钩后的行业协会商会的党群工作。
（三）拟订县级社会救助政策和标准，统筹推进社会救助体系建设，负责城乡居民最低生活保障、特困人员救助供养、临时救助、生活无着流浪乞讨人员救助工作。
（四）指导城乡社区治理体系和治理能力建设，提出加强和改进城乡基层政权建设的建议，推动基层民主政治建设。
（五）负责新平行政区划设立、撤销、命名、变更和政府驻地迁移的审核及报批工作，做好全县行政区域界线勘定和管理工作，负责地名管理工作，负责审核全县重要自然地理实体的命名和更名。会同新平县自然资源局组织编制公布行政区划信息的新平县行政区划图。
（六）贯彻婚姻管理政策法规，推进婚俗改革。
（七）贯彻殡葬管理政策法规和服务规范，推进殡葬改革。
（八）统筹推进、督促指导、监督管理养老服务工作，拟订养老服务体系建设规划并组织实施，承担老年人福利和特殊困难老年人救助工作。
（九）贯彻残疾人权益保护政策法规，统筹推进残疾人福利制度建设。
（十）贯彻儿童福利、孤弃儿童保障、儿童收养、儿童救助保护政策法规，健全农村留守儿童关爱服务体系和困境儿童保障制度。
（十一）贯彻促进慈善事业发展政策法规，开展慈善组织认定，核发慈善组织公开募捐资格证书，指导社会捐助工作。负责福利彩票管理工作，监督管理全县彩票公益金。
（十二）贯彻社会工作、志愿服务政策法规，会同有关部门推进社会工作人才队伍和志愿者队伍建设。
（十三）完成县委、县政府交办的其他任务。
（十四）职能转变。新平县民政局应强化基本民生保障职能，为困难群众、孤老孤残孤儿等特殊群体提供基本社会服务。积极培育社会组织、社会工作者等多元参与主体，推动搭建基层社会治理和社区公共服务平台。</t>
  </si>
  <si>
    <t>根据三定方案归纳</t>
  </si>
  <si>
    <t>总体绩效目标（2020-2022年期间）</t>
  </si>
  <si>
    <t>根据部门职责、中长期规划、各级党委、各级政府要求归纳</t>
  </si>
  <si>
    <t>部门年度目标</t>
  </si>
  <si>
    <t>部门年度重点工作任务</t>
  </si>
  <si>
    <t>1.统筹推进社会救助体系建设，负责城乡居民最低生活保障、特困人员救助供养、临时救助、六十年代精减人员、两案人员、贫困大学生救助，生活无着流浪乞讨人员救助工作，保障困难群体基本生活。
2.完善城乡社区治理体系，提升治理能力，对小乡干部发放生活补助，发放社区工作人员教育培训费及生活补助，提高工作人员业务能力，稳定工作人员人数；完善村级办公楼及便民服务站的建设，推动基层民主政治建设。
3.对毗岭县行政区域界线和辖区内的行政区域界线联合检查，对县城中心城区新增地名、街牌、路牌的命名和对原有地名、街牌、路牌检查维护，编纂《新平县地名志》。
4.对新平县户籍居民实施惠民殡葬补助，完善行政村公益性公墓建设。
5.对年满70-79周岁，具有新平县户籍居民户口且无退休金等养老金收入的，发放高龄保健补助，；按照属地管理的原则，凡属新平辖区内常驻户口，年满80周岁及以上的高龄老人，均可申请领取“保健补助”；根据需求量完善居家养老服务中心及其他养老机构建设，对养老机构实施运营经费补助。对敬老院运行维护费实施财政补助，确保我县敬老院正常运转。确保老龄事业健康发展。
6.对困难残疾人和重度残疾人分别发放生活补贴、护理补贴。
7.保障障孤儿、事实无人抚养儿童及艾滋病病毒感染儿童基本生活。
8.加强社会救助经办服务能力，实施政府购买社会救助服务。
9.匹配社会救助和殡葬工作经费，促进社会救助和殡葬事业健康稳定发展。
10.完成新平县救灾物资储备库及新平县老年养护院综合楼项目建设。</t>
  </si>
  <si>
    <t>根据部门总体目标和年度重点工作要求进行细化分解</t>
  </si>
  <si>
    <t>年度绩效目标</t>
  </si>
  <si>
    <t xml:space="preserve">1.保障2020年城市低保对象基本生活，人数≥1593人，年需保障金1262.76万元。
2.保障2020年农村低保对象基本生活，人数≥7321人，年需保障金3434.92万元。
3.保障2020年特困人员基本生活，人数≥735人，年需保障金894.204万元；对生活不能自理、半自理特困人员给与护理补贴，人数≥540人，年需保障金142.61万元。
4.2020年对遭遇突发事件、意外伤害、重大疾病或其他特殊原因导致基本生活陷入困境，其他社会救助制度暂时无法覆盖或救助之后基本生活暂时仍有严重困难的家庭或个人给予临时救助；人数≥1023人，年需保障金534.45万元。
5.2020年其他社会救助（六十年代精减66人、两案人员38人、流浪乞讨300人次等），年需资金84.782万元
6.加强基层政权和社区治理，2020年完成6个村及办公楼的修缮加固及新建工作，年需资金135万元。
7.2020年完成勘界工作，编写《新平县地名志》，出版《新平县地名志》500本，年需资金20.92万元。
8.根据上年数据，2020年全县预计死亡1860人，实施惠民殡葬补助年需资金656.85万元。
9.2020年完成对新建47农村公益性公墓建设补助440万元；村级公墓管理补助经费89.28万元；农村公益性公墓占地补偿款650万元，绿色接地生态葬墓区建设经费100万元；村（社区）殡葬信息员补助经费29.76万元。
10.2020年对符合条件的年满70周岁及以上老年人实施高龄保健补助，人数≥8812人，年需保障金616.31万元。
11.完成大开门居家养老服务中心建设，需县级配套资金24万元。
12.保障2020年对困难残疾人和重度残疾人的生活补贴和护理补贴，人数≥7914人，年需保障金561.65万元。
132.保障2020年孤儿、事实无人抚养儿童及艾滋病病毒感染儿童基本生活，人数≥64人，年需保障金100.37万元。
14.完成救灾物资储备库项目建设，占地面积400平方米，总建筑面积800平方米，估算总投资360万元，中央资金已到位224万元，现需匹配县级资金140万元。
15.完成老年养护院综合楼项目建设，总建筑面积10180平方米，建设床位210张，项目估算总投资3058万元，其中：中央预算内资金补助1512万元（已到位），县级配套1563.71万元。 </t>
  </si>
  <si>
    <t xml:space="preserve">2019年与县委。、政府签订的重点工作任务为“（一）确保按照时间进度要求，逐季实现各项指标任务、重点项目推进目标；（二）加快推进新平县老年养护防练合楼建设预目建设，完成新平县救灾物资储备库项目建设；（三）完成市委、市政府和上级主管部门及县委、县政府年中交办的目标任务和工作任务。” </t>
  </si>
  <si>
    <t>部门整体支出绩效指标</t>
  </si>
  <si>
    <t>项目绩效指标</t>
  </si>
  <si>
    <t>指标性质</t>
  </si>
  <si>
    <t>一级指标</t>
  </si>
  <si>
    <t>二级指标</t>
  </si>
  <si>
    <t>三级指标</t>
  </si>
  <si>
    <t>产出指标</t>
  </si>
  <si>
    <t>两项补贴发放人数</t>
  </si>
  <si>
    <t>&gt;=</t>
  </si>
  <si>
    <t>7914</t>
  </si>
  <si>
    <t>人</t>
  </si>
  <si>
    <t>定量指标</t>
  </si>
  <si>
    <t>上年数据</t>
  </si>
  <si>
    <t>指标为实际发放补贴人数，用以反映和考核项目产出数量目标的实现程度。</t>
  </si>
  <si>
    <t>惠民殡葬补助人数</t>
  </si>
  <si>
    <t>1860</t>
  </si>
  <si>
    <t>指标为实际建设的床位数，用以反映和考核项目产出数量目标的实现程度。</t>
  </si>
  <si>
    <t>效益指标</t>
  </si>
  <si>
    <t>困难群众生活水平提高情况</t>
  </si>
  <si>
    <t>=</t>
  </si>
  <si>
    <t>稳步提升</t>
  </si>
  <si>
    <t>元</t>
  </si>
  <si>
    <t>定性指标</t>
  </si>
  <si>
    <t>民生项目实施过程资料，提标文件</t>
  </si>
  <si>
    <t>指标反映项目实施后困难群众生活水平提升情况</t>
  </si>
  <si>
    <t>孤儿及困难儿童补助发放人数</t>
  </si>
  <si>
    <t>64</t>
  </si>
  <si>
    <t>指标为实际发放补助人数，用以反映和考核项目产出数量目标的实现程度。</t>
  </si>
  <si>
    <t>六十年代精减补助人数</t>
  </si>
  <si>
    <t>66</t>
  </si>
  <si>
    <t>老年养护院建设面积</t>
  </si>
  <si>
    <t>10180</t>
  </si>
  <si>
    <t>平方米</t>
  </si>
  <si>
    <t>可研批复</t>
  </si>
  <si>
    <t>指标为实际建设的面积数量，用以反映和考核项目产出数量目标的实现程度。</t>
  </si>
  <si>
    <t>临时救助人次</t>
  </si>
  <si>
    <t>1023</t>
  </si>
  <si>
    <t>人次</t>
  </si>
  <si>
    <t>指标为实际发放补助人次，用以反映和考核项目产出数量目标的实现程度。</t>
  </si>
  <si>
    <t>各项资金按时拨付及发放率</t>
  </si>
  <si>
    <t>90</t>
  </si>
  <si>
    <t>%</t>
  </si>
  <si>
    <t>各项目实施过程资料，资金发放记录</t>
  </si>
  <si>
    <t>指标等于及时拨付款项金额/计划拨付款项金额，用以反映和考核项目产出时效目标的实现程度。</t>
  </si>
  <si>
    <t>高龄保健补助人数</t>
  </si>
  <si>
    <t>8812</t>
  </si>
  <si>
    <t>特困供养人数</t>
  </si>
  <si>
    <t>735</t>
  </si>
  <si>
    <t>指标为实际发放救助人数，用以反映和考核项目产出数量目标的实现程度。</t>
  </si>
  <si>
    <t>满意度指标</t>
  </si>
  <si>
    <t>救助对象满意度</t>
  </si>
  <si>
    <t>85</t>
  </si>
  <si>
    <t>抽样调查</t>
  </si>
  <si>
    <t>指标等于抽样满意达标人数/抽样总人数，用以反映社会公众或服务对象对该项目实施的满意程度。</t>
  </si>
  <si>
    <t>老年养护院建设床位</t>
  </si>
  <si>
    <t>张</t>
  </si>
  <si>
    <t>救灾仓库建设面积</t>
  </si>
  <si>
    <t>800</t>
  </si>
  <si>
    <t>两案人员补助人数</t>
  </si>
  <si>
    <t>38</t>
  </si>
  <si>
    <t>城乡低保救助人数</t>
  </si>
  <si>
    <t>8914</t>
  </si>
  <si>
    <t>预算公开11表</t>
  </si>
  <si>
    <t>项目年度绩效目标表（本级）</t>
  </si>
  <si>
    <t>单位名称(项目)</t>
  </si>
  <si>
    <t>项目级次</t>
  </si>
  <si>
    <t>项目绩效分类</t>
  </si>
  <si>
    <t>是否特定项目</t>
  </si>
  <si>
    <t>绩效目标</t>
  </si>
  <si>
    <t>指标值</t>
  </si>
  <si>
    <t>度量单位</t>
  </si>
  <si>
    <t>指标类型</t>
  </si>
  <si>
    <t>绩效指标设定依据及数据来源</t>
  </si>
  <si>
    <t>是否核心指标</t>
  </si>
  <si>
    <t xml:space="preserve">  勘界经费</t>
  </si>
  <si>
    <t>本级</t>
  </si>
  <si>
    <t>其他</t>
  </si>
  <si>
    <t>否</t>
  </si>
  <si>
    <t>社会效益指标</t>
  </si>
  <si>
    <t>成果报道率</t>
  </si>
  <si>
    <t>50</t>
  </si>
  <si>
    <t>出版资料、报道资料</t>
  </si>
  <si>
    <t>指标值应为相对值（百分比），指标等于成果报道个数/成果出版总数，用以反映项目实施对社会发展所带来的直接或间接影响情况。</t>
  </si>
  <si>
    <t>0</t>
  </si>
  <si>
    <t>数量指标</t>
  </si>
  <si>
    <t>成果利用率</t>
  </si>
  <si>
    <t>成果运用资料</t>
  </si>
  <si>
    <t>指标值应为相对值（百分比），指标等于实际利用成果个数/实际形成成果个数，用以反映和考核项目产出数量目标的实现程度。</t>
  </si>
  <si>
    <t>《新平县地名志》出版</t>
  </si>
  <si>
    <t>500</t>
  </si>
  <si>
    <t>本</t>
  </si>
  <si>
    <t>出版资料</t>
  </si>
  <si>
    <t>指标值应为绝对值，指标等于出版《新平县地名志》的数量，用以反映和考核项目产出数量目标的实现程度。</t>
  </si>
  <si>
    <t>服务对象满意度指标</t>
  </si>
  <si>
    <t>服务对象满意度</t>
  </si>
  <si>
    <t>95</t>
  </si>
  <si>
    <t>抽样问卷调查</t>
  </si>
  <si>
    <t>指标值应为相对值（百分比），指标等于抽样满意达标人数/抽样总人数，用以反映社会公众或服务对象对该项目实施的满意程度。</t>
  </si>
  <si>
    <t xml:space="preserve">  春节慰问经费</t>
  </si>
  <si>
    <t>城镇低保慰问户数</t>
  </si>
  <si>
    <t>101</t>
  </si>
  <si>
    <t>户</t>
  </si>
  <si>
    <t>2020年春节慰问民政对象经费安排表</t>
  </si>
  <si>
    <t>农村低保慰问户数</t>
  </si>
  <si>
    <t>190</t>
  </si>
  <si>
    <t>60年代精减慰问人数</t>
  </si>
  <si>
    <t>特困集中供养慰问人数</t>
  </si>
  <si>
    <t>203</t>
  </si>
  <si>
    <t>特困分散供养慰问人数</t>
  </si>
  <si>
    <t>562</t>
  </si>
  <si>
    <t>特困集中供养慰问标准</t>
  </si>
  <si>
    <t>200</t>
  </si>
  <si>
    <t>2020年度春节慰问项目实施方案</t>
  </si>
  <si>
    <t>除特困集中供养人员外，其余慰问标准</t>
  </si>
  <si>
    <t>时效指标</t>
  </si>
  <si>
    <t>慰问时间</t>
  </si>
  <si>
    <t>月</t>
  </si>
  <si>
    <t>根据新办发电〔2019〕21号关于开展2019年春节送温暖活动的通知，过年前慰问</t>
  </si>
  <si>
    <t>确保困难群众过一个欢乐祥和的新春佳节</t>
  </si>
  <si>
    <t>温暖度过春节</t>
  </si>
  <si>
    <t>次</t>
  </si>
  <si>
    <t>新办发电〔2019〕21号关于开展2019年春节送温暖活动的通知</t>
  </si>
  <si>
    <t>慰问对象满意度</t>
  </si>
  <si>
    <t xml:space="preserve">  救灾物资储备仓库建设专项资金</t>
  </si>
  <si>
    <t>房屋构建修缮基础设施建设类</t>
  </si>
  <si>
    <t>工程按时完工率</t>
  </si>
  <si>
    <t>可研报告、概算批复</t>
  </si>
  <si>
    <t>指标值应为相对值（百分比），指标等于完工项目数量/协议项目总数量，用以反映和考核项目产出时效目标的实现程度。</t>
  </si>
  <si>
    <t>资金支付及时率</t>
  </si>
  <si>
    <t>100</t>
  </si>
  <si>
    <t>指标值应为相对值（百分比），指标等于及时拨付款项金额/计划拨付款项金额，用以反映和考核项目产出时效目标的实现程度。</t>
  </si>
  <si>
    <t>成本指标</t>
  </si>
  <si>
    <t>费用控制率</t>
  </si>
  <si>
    <t>指标值应为相对值（百分比），指标等于实际支出金额/协议书中计划开支金额，用以反映和考核项目的成本节约程度。</t>
  </si>
  <si>
    <t>房屋、场所综合利用率</t>
  </si>
  <si>
    <t>80</t>
  </si>
  <si>
    <t>资产使用报告</t>
  </si>
  <si>
    <t>指标值应为相对值（百分比），指标等于实际利用面积/建成总数量，用以反映项目实施对社会发展所带来的直接或间接影响情况。（此项指标为设置项目支出指标时非必须性要素，可根据项目实际并结合绩效目标设立情况有选择的进行设置）</t>
  </si>
  <si>
    <t>使用单位满意度</t>
  </si>
  <si>
    <t>抽样调查问卷</t>
  </si>
  <si>
    <t>质量指标</t>
  </si>
  <si>
    <t>工程进度达标率</t>
  </si>
  <si>
    <t>指标值应为相对值（百分比），指标等于进度达标工程数量/计划工程总数量，用以反映和考核项目产出质量目标的实现程度。</t>
  </si>
  <si>
    <t>建筑面积</t>
  </si>
  <si>
    <t>指标值应为绝对值（如：具体数量），指标为实际购买或建设的面积数量，用以反映和考核项目产出数量目标的实现程度。</t>
  </si>
  <si>
    <t>建筑物、设施验收合格率</t>
  </si>
  <si>
    <t>指标值应为相对值（百分比），指标等于验收合格数量/协议购建数量，用以反映和考核项目产出质量目标的实现程度。</t>
  </si>
  <si>
    <t>工程返工率</t>
  </si>
  <si>
    <t>&lt;=</t>
  </si>
  <si>
    <t>指标值应为相对值（百分比），指标等于验收不合格数量/协议购建数量，用以反映和考核项目产出质量目标的实现程度。</t>
  </si>
  <si>
    <t>预算公开12表</t>
  </si>
  <si>
    <t>项目年度绩效目标表（对下）</t>
  </si>
  <si>
    <t>13.政府采购预算表</t>
  </si>
  <si>
    <t>预算项目</t>
  </si>
  <si>
    <t>采购项目</t>
  </si>
  <si>
    <t>采购目录</t>
  </si>
  <si>
    <t>计量
单位</t>
  </si>
  <si>
    <t>数量</t>
  </si>
  <si>
    <t>面向中小企业预留资金</t>
  </si>
  <si>
    <t>基本支出/项目支出</t>
  </si>
  <si>
    <t>政府性
基金预算</t>
  </si>
  <si>
    <t>执法办案
补助</t>
  </si>
  <si>
    <t>收费成本
补偿</t>
  </si>
  <si>
    <t>国有资源（资产）有偿使用收入成本补偿</t>
  </si>
  <si>
    <t>殡葬（2081004）</t>
  </si>
  <si>
    <t>办公设备购置</t>
  </si>
  <si>
    <t>A020201 复印机</t>
  </si>
  <si>
    <t>台</t>
  </si>
  <si>
    <t>A020202 投影仪</t>
  </si>
  <si>
    <t>A0201060103 针式打印机</t>
  </si>
  <si>
    <t>A0201060102 激光打印机</t>
  </si>
  <si>
    <t>A02010104 台式计算机</t>
  </si>
  <si>
    <t xml:space="preserve"> 预算公开14表</t>
  </si>
  <si>
    <t>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</si>
  <si>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</si>
  <si>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</si>
  <si>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</si>
  <si>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</si>
  <si>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</si>
  <si>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</si>
  <si>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</si>
  <si>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</si>
  <si>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</si>
  <si>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</si>
  <si>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</si>
  <si>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</si>
  <si>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</si>
  <si>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填报说明：</t>
  </si>
  <si>
    <t>1.资产总额＝流动资产＋固定资产＋对外投资／有价证券＋在建工程＋无形资产＋其他资产</t>
  </si>
  <si>
    <t>2.固定资产＝房屋构筑物＋汽车＋单价200万元以上大型设备＋其他固定资产</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</si>
</sst>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Red]\-#,##0.00\ "/>
    <numFmt numFmtId="178" formatCode="0_ "/>
    <numFmt numFmtId="179" formatCode="[$-10804]#,##0.00#;\(\-#,##0.00#\);\ "/>
  </numFmts>
  <fonts count="64">
    <font>
      <sz val="9"/>
      <name val="微软雅黑"/>
      <charset val="1"/>
    </font>
    <font>
      <sz val="11"/>
      <color rgb="FF000000"/>
      <name val="Microsoft Sans Serif"/>
      <charset val="1"/>
    </font>
    <font>
      <sz val="10"/>
      <color rgb="FF000000"/>
      <name val="宋体"/>
      <charset val="134"/>
    </font>
    <font>
      <sz val="18"/>
      <color rgb="FF000000"/>
      <name val="Microsoft Sans Serif"/>
      <charset val="1"/>
    </font>
    <font>
      <sz val="10"/>
      <name val="Microsoft Sans Serif"/>
      <charset val="1"/>
    </font>
    <font>
      <sz val="11"/>
      <color rgb="FF000000"/>
      <name val="宋体"/>
      <charset val="134"/>
    </font>
    <font>
      <sz val="11"/>
      <name val="Arial"/>
      <charset val="1"/>
    </font>
    <font>
      <sz val="9"/>
      <color rgb="FF000000"/>
      <name val="宋体"/>
      <charset val="134"/>
    </font>
    <font>
      <sz val="10"/>
      <name val="宋体"/>
      <charset val="134"/>
    </font>
    <font>
      <sz val="10"/>
      <color indexed="8"/>
      <name val="宋体"/>
      <charset val="134"/>
    </font>
    <font>
      <sz val="20"/>
      <color indexed="8"/>
      <name val="方正小标宋简体"/>
      <charset val="134"/>
    </font>
    <font>
      <sz val="11"/>
      <color indexed="8"/>
      <name val="宋体"/>
      <charset val="134"/>
    </font>
    <font>
      <b/>
      <sz val="10"/>
      <name val="宋体"/>
      <charset val="134"/>
    </font>
    <font>
      <sz val="11"/>
      <name val="宋体"/>
      <charset val="134"/>
    </font>
    <font>
      <sz val="10"/>
      <name val="Arial"/>
      <charset val="1"/>
    </font>
    <font>
      <sz val="9"/>
      <name val="宋体"/>
      <charset val="134"/>
    </font>
    <font>
      <b/>
      <sz val="22"/>
      <name val="Arial"/>
      <charset val="1"/>
    </font>
    <font>
      <sz val="22"/>
      <name val="Arial"/>
      <charset val="1"/>
    </font>
    <font>
      <sz val="22"/>
      <color rgb="FF000000"/>
      <name val="Arial"/>
      <charset val="1"/>
    </font>
    <font>
      <sz val="10"/>
      <color rgb="FF000000"/>
      <name val="Arial"/>
      <charset val="1"/>
    </font>
    <font>
      <sz val="12"/>
      <color rgb="FF000000"/>
      <name val="宋体"/>
      <charset val="134"/>
    </font>
    <font>
      <b/>
      <sz val="24"/>
      <color rgb="FF000000"/>
      <name val="宋体"/>
      <charset val="134"/>
    </font>
    <font>
      <b/>
      <sz val="22"/>
      <color rgb="FF000000"/>
      <name val="宋体"/>
      <charset val="134"/>
    </font>
    <font>
      <b/>
      <sz val="11"/>
      <color rgb="FF000000"/>
      <name val="宋体"/>
      <charset val="134"/>
    </font>
    <font>
      <b/>
      <sz val="16"/>
      <color rgb="FF000000"/>
      <name val="宋体"/>
      <charset val="134"/>
    </font>
    <font>
      <sz val="9"/>
      <color indexed="8"/>
      <name val="宋体"/>
      <charset val="134"/>
    </font>
    <font>
      <sz val="10"/>
      <name val="Arial"/>
      <charset val="0"/>
    </font>
    <font>
      <u/>
      <sz val="11"/>
      <color rgb="FF0000FF"/>
      <name val="宋体"/>
      <charset val="0"/>
      <scheme val="minor"/>
    </font>
    <font>
      <sz val="20"/>
      <name val="方正小标宋简体"/>
      <charset val="134"/>
    </font>
    <font>
      <sz val="18"/>
      <color indexed="8"/>
      <name val="方正小标宋简体"/>
      <charset val="134"/>
    </font>
    <font>
      <sz val="10"/>
      <color indexed="8"/>
      <name val="宋体"/>
      <charset val="134"/>
      <scheme val="minor"/>
    </font>
    <font>
      <sz val="12"/>
      <color indexed="8"/>
      <name val="宋体"/>
      <charset val="134"/>
      <scheme val="minor"/>
    </font>
    <font>
      <sz val="12"/>
      <color indexed="8"/>
      <name val="宋体"/>
      <charset val="134"/>
    </font>
    <font>
      <sz val="12"/>
      <name val="宋体"/>
      <charset val="134"/>
      <scheme val="minor"/>
    </font>
    <font>
      <sz val="24"/>
      <color rgb="FF000000"/>
      <name val="Arial"/>
      <charset val="1"/>
    </font>
    <font>
      <sz val="11"/>
      <color rgb="FF000000"/>
      <name val="Arial"/>
      <charset val="1"/>
    </font>
    <font>
      <sz val="9"/>
      <color rgb="FF000000"/>
      <name val="Arial"/>
      <charset val="1"/>
    </font>
    <font>
      <sz val="24"/>
      <name val="Arial"/>
      <charset val="1"/>
    </font>
    <font>
      <b/>
      <sz val="9"/>
      <color rgb="FF000000"/>
      <name val="宋体"/>
      <charset val="134"/>
    </font>
    <font>
      <sz val="9"/>
      <name val="Arial"/>
      <charset val="1"/>
    </font>
    <font>
      <sz val="10"/>
      <color indexed="8"/>
      <name val="Arial"/>
      <charset val="0"/>
    </font>
    <font>
      <b/>
      <sz val="23.95"/>
      <color indexed="8"/>
      <name val="宋体"/>
      <charset val="134"/>
    </font>
    <font>
      <b/>
      <sz val="9"/>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s>
  <fills count="35">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diagonal/>
    </border>
    <border>
      <left style="thin">
        <color indexed="8"/>
      </left>
      <right style="thin">
        <color indexed="8"/>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rgb="FF000000"/>
      </right>
      <top/>
      <bottom/>
      <diagonal/>
    </border>
    <border>
      <left style="thin">
        <color rgb="FF000000"/>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top"/>
      <protection locked="0"/>
    </xf>
    <xf numFmtId="42" fontId="43" fillId="0" borderId="0" applyFont="0" applyFill="0" applyBorder="0" applyAlignment="0" applyProtection="0">
      <alignment vertical="center"/>
    </xf>
    <xf numFmtId="0" fontId="44" fillId="4" borderId="0" applyNumberFormat="0" applyBorder="0" applyAlignment="0" applyProtection="0">
      <alignment vertical="center"/>
    </xf>
    <xf numFmtId="0" fontId="45" fillId="5" borderId="36" applyNumberFormat="0" applyAlignment="0" applyProtection="0">
      <alignment vertical="center"/>
    </xf>
    <xf numFmtId="44" fontId="43" fillId="0" borderId="0" applyFont="0" applyFill="0" applyBorder="0" applyAlignment="0" applyProtection="0">
      <alignment vertical="center"/>
    </xf>
    <xf numFmtId="0" fontId="46" fillId="0" borderId="0"/>
    <xf numFmtId="41" fontId="43" fillId="0" borderId="0" applyFont="0" applyFill="0" applyBorder="0" applyAlignment="0" applyProtection="0">
      <alignment vertical="center"/>
    </xf>
    <xf numFmtId="0" fontId="44" fillId="6" borderId="0" applyNumberFormat="0" applyBorder="0" applyAlignment="0" applyProtection="0">
      <alignment vertical="center"/>
    </xf>
    <xf numFmtId="0" fontId="47" fillId="7" borderId="0" applyNumberFormat="0" applyBorder="0" applyAlignment="0" applyProtection="0">
      <alignment vertical="center"/>
    </xf>
    <xf numFmtId="43" fontId="43" fillId="0" borderId="0" applyFont="0" applyFill="0" applyBorder="0" applyAlignment="0" applyProtection="0">
      <alignment vertical="center"/>
    </xf>
    <xf numFmtId="0" fontId="48" fillId="8" borderId="0" applyNumberFormat="0" applyBorder="0" applyAlignment="0" applyProtection="0">
      <alignment vertical="center"/>
    </xf>
    <xf numFmtId="0" fontId="27" fillId="0" borderId="0" applyNumberFormat="0" applyFill="0" applyBorder="0" applyAlignment="0" applyProtection="0">
      <alignment vertical="center"/>
    </xf>
    <xf numFmtId="9" fontId="43" fillId="0" borderId="0" applyFont="0" applyFill="0" applyBorder="0" applyAlignment="0" applyProtection="0">
      <alignment vertical="center"/>
    </xf>
    <xf numFmtId="0" fontId="49" fillId="0" borderId="0" applyNumberFormat="0" applyFill="0" applyBorder="0" applyAlignment="0" applyProtection="0">
      <alignment vertical="center"/>
    </xf>
    <xf numFmtId="0" fontId="43" fillId="9" borderId="37" applyNumberFormat="0" applyFont="0" applyAlignment="0" applyProtection="0">
      <alignment vertical="center"/>
    </xf>
    <xf numFmtId="0" fontId="48" fillId="10"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38" applyNumberFormat="0" applyFill="0" applyAlignment="0" applyProtection="0">
      <alignment vertical="center"/>
    </xf>
    <xf numFmtId="0" fontId="55" fillId="0" borderId="38" applyNumberFormat="0" applyFill="0" applyAlignment="0" applyProtection="0">
      <alignment vertical="center"/>
    </xf>
    <xf numFmtId="0" fontId="48" fillId="11" borderId="0" applyNumberFormat="0" applyBorder="0" applyAlignment="0" applyProtection="0">
      <alignment vertical="center"/>
    </xf>
    <xf numFmtId="0" fontId="50" fillId="0" borderId="39" applyNumberFormat="0" applyFill="0" applyAlignment="0" applyProtection="0">
      <alignment vertical="center"/>
    </xf>
    <xf numFmtId="0" fontId="48" fillId="12" borderId="0" applyNumberFormat="0" applyBorder="0" applyAlignment="0" applyProtection="0">
      <alignment vertical="center"/>
    </xf>
    <xf numFmtId="0" fontId="56" fillId="13" borderId="40" applyNumberFormat="0" applyAlignment="0" applyProtection="0">
      <alignment vertical="center"/>
    </xf>
    <xf numFmtId="0" fontId="57" fillId="13" borderId="36" applyNumberFormat="0" applyAlignment="0" applyProtection="0">
      <alignment vertical="center"/>
    </xf>
    <xf numFmtId="0" fontId="58" fillId="14" borderId="41" applyNumberFormat="0" applyAlignment="0" applyProtection="0">
      <alignment vertical="center"/>
    </xf>
    <xf numFmtId="0" fontId="44" fillId="15" borderId="0" applyNumberFormat="0" applyBorder="0" applyAlignment="0" applyProtection="0">
      <alignment vertical="center"/>
    </xf>
    <xf numFmtId="0" fontId="48" fillId="16" borderId="0" applyNumberFormat="0" applyBorder="0" applyAlignment="0" applyProtection="0">
      <alignment vertical="center"/>
    </xf>
    <xf numFmtId="0" fontId="59" fillId="0" borderId="42" applyNumberFormat="0" applyFill="0" applyAlignment="0" applyProtection="0">
      <alignment vertical="center"/>
    </xf>
    <xf numFmtId="0" fontId="60" fillId="0" borderId="43" applyNumberFormat="0" applyFill="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44" fillId="19" borderId="0" applyNumberFormat="0" applyBorder="0" applyAlignment="0" applyProtection="0">
      <alignment vertical="center"/>
    </xf>
    <xf numFmtId="0" fontId="48"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8" fillId="29" borderId="0" applyNumberFormat="0" applyBorder="0" applyAlignment="0" applyProtection="0">
      <alignment vertical="center"/>
    </xf>
    <xf numFmtId="0" fontId="44"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4" fillId="33" borderId="0" applyNumberFormat="0" applyBorder="0" applyAlignment="0" applyProtection="0">
      <alignment vertical="center"/>
    </xf>
    <xf numFmtId="0" fontId="48" fillId="34" borderId="0" applyNumberFormat="0" applyBorder="0" applyAlignment="0" applyProtection="0">
      <alignment vertical="center"/>
    </xf>
    <xf numFmtId="0" fontId="63" fillId="0" borderId="0">
      <alignment vertical="top"/>
      <protection locked="0"/>
    </xf>
    <xf numFmtId="0" fontId="8" fillId="0" borderId="0"/>
    <xf numFmtId="0" fontId="26" fillId="0" borderId="0"/>
  </cellStyleXfs>
  <cellXfs count="223">
    <xf numFmtId="0" fontId="0" fillId="0" borderId="0" xfId="0" applyFont="1" applyFill="1" applyBorder="1" applyAlignment="1" applyProtection="1">
      <alignment vertical="top"/>
      <protection locked="0"/>
    </xf>
    <xf numFmtId="0" fontId="1" fillId="0" borderId="0" xfId="50" applyFont="1" applyFill="1" applyBorder="1" applyAlignment="1" applyProtection="1"/>
    <xf numFmtId="0" fontId="2" fillId="2" borderId="0" xfId="50" applyFont="1" applyFill="1" applyBorder="1" applyAlignment="1" applyProtection="1">
      <alignment horizontal="right" vertical="center" wrapText="1"/>
      <protection locked="0"/>
    </xf>
    <xf numFmtId="0" fontId="3" fillId="2" borderId="0" xfId="50" applyFont="1" applyFill="1" applyBorder="1" applyAlignment="1" applyProtection="1">
      <alignment horizontal="center" vertical="center" wrapText="1"/>
      <protection locked="0"/>
    </xf>
    <xf numFmtId="0" fontId="4" fillId="0" borderId="0" xfId="50" applyFont="1" applyFill="1" applyBorder="1" applyAlignment="1" applyProtection="1"/>
    <xf numFmtId="0" fontId="5" fillId="2" borderId="0" xfId="50" applyFont="1" applyFill="1" applyBorder="1" applyAlignment="1" applyProtection="1">
      <alignment horizontal="left" vertical="center" wrapText="1"/>
      <protection locked="0"/>
    </xf>
    <xf numFmtId="0" fontId="6" fillId="0" borderId="0" xfId="50" applyFont="1" applyFill="1" applyBorder="1" applyAlignment="1" applyProtection="1"/>
    <xf numFmtId="0" fontId="5" fillId="2" borderId="0" xfId="50" applyFont="1" applyFill="1" applyBorder="1" applyAlignment="1" applyProtection="1">
      <alignment horizontal="right" vertical="center" wrapText="1"/>
      <protection locked="0"/>
    </xf>
    <xf numFmtId="0" fontId="5" fillId="2" borderId="1" xfId="50" applyFont="1" applyFill="1" applyBorder="1" applyAlignment="1" applyProtection="1">
      <alignment horizontal="center" vertical="center" wrapText="1"/>
      <protection locked="0"/>
    </xf>
    <xf numFmtId="0" fontId="5" fillId="2" borderId="2" xfId="50" applyFont="1" applyFill="1" applyBorder="1" applyAlignment="1" applyProtection="1">
      <alignment horizontal="center" vertical="center" wrapText="1"/>
      <protection locked="0"/>
    </xf>
    <xf numFmtId="0" fontId="1" fillId="0" borderId="3" xfId="50" applyFont="1" applyFill="1" applyBorder="1" applyAlignment="1" applyProtection="1">
      <alignment vertical="top" wrapText="1"/>
      <protection locked="0"/>
    </xf>
    <xf numFmtId="0" fontId="1" fillId="0" borderId="4" xfId="50" applyFont="1" applyFill="1" applyBorder="1" applyAlignment="1" applyProtection="1">
      <alignment vertical="top" wrapText="1"/>
      <protection locked="0"/>
    </xf>
    <xf numFmtId="0" fontId="5" fillId="2" borderId="5" xfId="50" applyFont="1" applyFill="1" applyBorder="1" applyAlignment="1" applyProtection="1">
      <alignment horizontal="center" vertical="center" wrapText="1"/>
      <protection locked="0"/>
    </xf>
    <xf numFmtId="0" fontId="7" fillId="0" borderId="5" xfId="50" applyFont="1" applyFill="1" applyBorder="1" applyAlignment="1" applyProtection="1">
      <alignment horizontal="center" vertical="center" wrapText="1"/>
      <protection locked="0"/>
    </xf>
    <xf numFmtId="0" fontId="7" fillId="0" borderId="5" xfId="50" applyFont="1" applyFill="1" applyBorder="1" applyAlignment="1" applyProtection="1">
      <alignment horizontal="center" vertical="center"/>
      <protection locked="0"/>
    </xf>
    <xf numFmtId="0" fontId="7" fillId="2" borderId="5" xfId="50" applyFont="1" applyFill="1" applyBorder="1" applyAlignment="1" applyProtection="1">
      <alignment horizontal="left" vertical="center" wrapText="1"/>
      <protection locked="0"/>
    </xf>
    <xf numFmtId="0" fontId="7" fillId="0" borderId="5" xfId="50" applyFont="1" applyFill="1" applyBorder="1" applyAlignment="1" applyProtection="1">
      <alignment horizontal="right" vertical="center" wrapText="1"/>
      <protection locked="0"/>
    </xf>
    <xf numFmtId="176" fontId="7" fillId="0" borderId="5" xfId="50" applyNumberFormat="1" applyFont="1" applyFill="1" applyBorder="1" applyAlignment="1" applyProtection="1">
      <alignment horizontal="right" vertical="center" wrapText="1"/>
      <protection locked="0"/>
    </xf>
    <xf numFmtId="0" fontId="7" fillId="2" borderId="2" xfId="50" applyFont="1" applyFill="1" applyBorder="1" applyAlignment="1" applyProtection="1">
      <alignment horizontal="left" vertical="center" wrapText="1"/>
      <protection locked="0"/>
    </xf>
    <xf numFmtId="0" fontId="1" fillId="0" borderId="6" xfId="50" applyFont="1" applyFill="1" applyBorder="1" applyAlignment="1" applyProtection="1">
      <alignment vertical="top" wrapText="1"/>
      <protection locked="0"/>
    </xf>
    <xf numFmtId="0" fontId="8" fillId="0" borderId="0" xfId="51" applyFill="1" applyBorder="1" applyAlignment="1"/>
    <xf numFmtId="0" fontId="9" fillId="0" borderId="0" xfId="51" applyNumberFormat="1" applyFont="1" applyFill="1" applyBorder="1" applyAlignment="1" applyProtection="1"/>
    <xf numFmtId="0" fontId="10" fillId="0" borderId="0" xfId="51" applyNumberFormat="1" applyFont="1" applyFill="1" applyBorder="1" applyAlignment="1" applyProtection="1">
      <alignment horizontal="center" vertical="center"/>
    </xf>
    <xf numFmtId="0" fontId="11" fillId="0" borderId="0" xfId="51" applyNumberFormat="1" applyFont="1" applyFill="1" applyBorder="1" applyAlignment="1" applyProtection="1">
      <alignment horizontal="left" vertical="center"/>
    </xf>
    <xf numFmtId="0" fontId="11" fillId="0" borderId="0" xfId="51" applyNumberFormat="1" applyFont="1" applyFill="1" applyBorder="1" applyAlignment="1" applyProtection="1"/>
    <xf numFmtId="0" fontId="11" fillId="0" borderId="7" xfId="51" applyNumberFormat="1" applyFont="1" applyFill="1" applyBorder="1" applyAlignment="1" applyProtection="1">
      <alignment horizontal="center" vertical="center" wrapText="1"/>
    </xf>
    <xf numFmtId="0" fontId="11" fillId="0" borderId="8" xfId="51" applyNumberFormat="1" applyFont="1" applyFill="1" applyBorder="1" applyAlignment="1" applyProtection="1">
      <alignment horizontal="center" vertical="center" wrapText="1"/>
    </xf>
    <xf numFmtId="0" fontId="11" fillId="0" borderId="7" xfId="51" applyNumberFormat="1" applyFont="1" applyFill="1" applyBorder="1" applyAlignment="1" applyProtection="1">
      <alignment horizontal="center" vertical="center"/>
    </xf>
    <xf numFmtId="0" fontId="11" fillId="0" borderId="9" xfId="51" applyNumberFormat="1" applyFont="1" applyFill="1" applyBorder="1" applyAlignment="1" applyProtection="1">
      <alignment horizontal="center" vertical="center" wrapText="1"/>
    </xf>
    <xf numFmtId="0" fontId="11" fillId="0" borderId="10" xfId="51" applyNumberFormat="1" applyFont="1" applyFill="1" applyBorder="1" applyAlignment="1" applyProtection="1">
      <alignment horizontal="center" vertical="center" wrapText="1"/>
    </xf>
    <xf numFmtId="0" fontId="9" fillId="0" borderId="7" xfId="51" applyNumberFormat="1" applyFont="1" applyFill="1" applyBorder="1" applyAlignment="1" applyProtection="1">
      <alignment horizontal="left" vertical="center" wrapText="1"/>
    </xf>
    <xf numFmtId="49" fontId="9" fillId="0" borderId="7" xfId="51" applyNumberFormat="1" applyFont="1" applyFill="1" applyBorder="1" applyAlignment="1" applyProtection="1">
      <alignment horizontal="center" vertical="center"/>
    </xf>
    <xf numFmtId="177" fontId="9" fillId="0" borderId="7" xfId="51" applyNumberFormat="1" applyFont="1" applyFill="1" applyBorder="1" applyAlignment="1" applyProtection="1">
      <alignment horizontal="right" vertical="center"/>
    </xf>
    <xf numFmtId="0" fontId="9" fillId="0" borderId="7" xfId="51" applyNumberFormat="1" applyFont="1" applyFill="1" applyBorder="1" applyAlignment="1" applyProtection="1">
      <alignment horizontal="center" vertical="center"/>
    </xf>
    <xf numFmtId="0" fontId="8" fillId="0" borderId="7" xfId="51" applyFill="1" applyBorder="1" applyAlignment="1"/>
    <xf numFmtId="0" fontId="8" fillId="0" borderId="11" xfId="51" applyFill="1" applyBorder="1" applyAlignment="1"/>
    <xf numFmtId="0" fontId="12" fillId="0" borderId="0" xfId="51" applyFont="1" applyFill="1" applyBorder="1" applyAlignment="1">
      <alignment horizontal="left" vertical="center" wrapText="1"/>
    </xf>
    <xf numFmtId="4" fontId="7" fillId="0" borderId="5" xfId="50" applyNumberFormat="1" applyFont="1" applyFill="1" applyBorder="1" applyAlignment="1" applyProtection="1">
      <alignment horizontal="right" vertical="center"/>
      <protection locked="0"/>
    </xf>
    <xf numFmtId="0" fontId="9" fillId="0" borderId="0" xfId="51" applyNumberFormat="1" applyFont="1" applyFill="1" applyBorder="1" applyAlignment="1" applyProtection="1">
      <alignment horizontal="right" vertical="center"/>
    </xf>
    <xf numFmtId="0" fontId="9" fillId="0" borderId="0" xfId="51" applyNumberFormat="1" applyFont="1" applyFill="1" applyBorder="1" applyAlignment="1" applyProtection="1">
      <alignment horizontal="right"/>
    </xf>
    <xf numFmtId="0" fontId="13" fillId="0" borderId="12" xfId="51" applyFont="1" applyFill="1" applyBorder="1" applyAlignment="1">
      <alignment horizontal="center" vertical="center"/>
    </xf>
    <xf numFmtId="0" fontId="13" fillId="0" borderId="13" xfId="51" applyFont="1" applyFill="1" applyBorder="1" applyAlignment="1">
      <alignment horizontal="center" vertical="center"/>
    </xf>
    <xf numFmtId="0" fontId="13" fillId="0" borderId="14" xfId="51" applyFont="1" applyFill="1" applyBorder="1" applyAlignment="1">
      <alignment horizontal="center" vertical="center"/>
    </xf>
    <xf numFmtId="0" fontId="13" fillId="0" borderId="15" xfId="51" applyFont="1" applyFill="1" applyBorder="1" applyAlignment="1">
      <alignment horizontal="center" vertical="center"/>
    </xf>
    <xf numFmtId="0" fontId="13" fillId="0" borderId="16" xfId="51" applyFont="1" applyFill="1" applyBorder="1" applyAlignment="1">
      <alignment horizontal="center" vertical="center"/>
    </xf>
    <xf numFmtId="0" fontId="13" fillId="0" borderId="17" xfId="51" applyFont="1" applyFill="1" applyBorder="1" applyAlignment="1">
      <alignment horizontal="center" vertical="center"/>
    </xf>
    <xf numFmtId="0" fontId="11" fillId="0" borderId="18" xfId="51" applyNumberFormat="1" applyFont="1" applyFill="1" applyBorder="1" applyAlignment="1" applyProtection="1">
      <alignment horizontal="center" vertical="center" wrapText="1"/>
    </xf>
    <xf numFmtId="0" fontId="11" fillId="0" borderId="19" xfId="51" applyNumberFormat="1" applyFont="1" applyFill="1" applyBorder="1" applyAlignment="1" applyProtection="1">
      <alignment horizontal="center" vertical="center" wrapText="1"/>
    </xf>
    <xf numFmtId="0" fontId="14" fillId="0" borderId="0" xfId="50" applyFont="1" applyFill="1" applyBorder="1" applyAlignment="1" applyProtection="1">
      <alignment wrapText="1"/>
    </xf>
    <xf numFmtId="0" fontId="14" fillId="0" borderId="0" xfId="50" applyFont="1" applyFill="1" applyBorder="1" applyAlignment="1" applyProtection="1"/>
    <xf numFmtId="0" fontId="15" fillId="0" borderId="0" xfId="50" applyFont="1" applyFill="1" applyBorder="1" applyAlignment="1" applyProtection="1">
      <alignment vertical="top"/>
      <protection locked="0"/>
    </xf>
    <xf numFmtId="0" fontId="8" fillId="0" borderId="0" xfId="50" applyFont="1" applyFill="1" applyBorder="1" applyAlignment="1" applyProtection="1">
      <alignment horizontal="right" wrapText="1"/>
    </xf>
    <xf numFmtId="0" fontId="14" fillId="0" borderId="0" xfId="50" applyFont="1" applyFill="1" applyBorder="1" applyAlignment="1" applyProtection="1">
      <alignment horizontal="right"/>
      <protection locked="0"/>
    </xf>
    <xf numFmtId="0" fontId="14" fillId="0" borderId="0" xfId="50" applyFont="1" applyFill="1" applyBorder="1" applyAlignment="1" applyProtection="1">
      <alignment horizontal="right"/>
    </xf>
    <xf numFmtId="0" fontId="16" fillId="2" borderId="0" xfId="50" applyFont="1" applyFill="1" applyBorder="1" applyAlignment="1" applyProtection="1">
      <alignment horizontal="center" vertical="center"/>
    </xf>
    <xf numFmtId="0" fontId="17" fillId="2" borderId="0" xfId="50" applyFont="1" applyFill="1" applyBorder="1" applyAlignment="1" applyProtection="1">
      <alignment horizontal="center" vertical="center"/>
      <protection locked="0"/>
    </xf>
    <xf numFmtId="0" fontId="18" fillId="2" borderId="0" xfId="50" applyFont="1" applyFill="1" applyBorder="1" applyAlignment="1" applyProtection="1">
      <alignment horizontal="center" vertical="center"/>
    </xf>
    <xf numFmtId="0" fontId="15" fillId="2" borderId="20" xfId="50" applyFont="1" applyFill="1" applyBorder="1" applyAlignment="1" applyProtection="1">
      <alignment horizontal="right" vertical="center"/>
    </xf>
    <xf numFmtId="0" fontId="15" fillId="2" borderId="21" xfId="50" applyFont="1" applyFill="1" applyBorder="1" applyAlignment="1" applyProtection="1">
      <alignment horizontal="right" vertical="center"/>
      <protection locked="0"/>
    </xf>
    <xf numFmtId="0" fontId="7" fillId="0" borderId="21" xfId="50" applyFont="1" applyFill="1" applyBorder="1" applyAlignment="1" applyProtection="1">
      <alignment horizontal="right" vertical="center"/>
    </xf>
    <xf numFmtId="0" fontId="8" fillId="0" borderId="1" xfId="50" applyFont="1" applyFill="1" applyBorder="1" applyAlignment="1" applyProtection="1">
      <alignment horizontal="center" vertical="center" wrapText="1"/>
    </xf>
    <xf numFmtId="0" fontId="2" fillId="0" borderId="2"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wrapText="1"/>
    </xf>
    <xf numFmtId="0" fontId="2" fillId="0" borderId="22" xfId="50" applyFont="1" applyFill="1" applyBorder="1" applyAlignment="1" applyProtection="1">
      <alignment horizontal="center" vertical="center" wrapText="1"/>
    </xf>
    <xf numFmtId="0" fontId="14" fillId="2" borderId="22" xfId="5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wrapText="1"/>
    </xf>
    <xf numFmtId="0" fontId="14" fillId="2" borderId="4" xfId="50" applyFont="1" applyFill="1" applyBorder="1" applyAlignment="1" applyProtection="1">
      <alignment horizontal="center" vertical="center" wrapText="1"/>
    </xf>
    <xf numFmtId="0" fontId="14" fillId="0" borderId="5" xfId="50" applyFont="1" applyFill="1" applyBorder="1" applyAlignment="1" applyProtection="1">
      <alignment horizontal="left" vertical="center"/>
    </xf>
    <xf numFmtId="0" fontId="14" fillId="0" borderId="5" xfId="50" applyFont="1" applyFill="1" applyBorder="1" applyAlignment="1" applyProtection="1">
      <protection locked="0"/>
    </xf>
    <xf numFmtId="0" fontId="14" fillId="0" borderId="5" xfId="50" applyFont="1" applyFill="1" applyBorder="1" applyAlignment="1" applyProtection="1"/>
    <xf numFmtId="0" fontId="19" fillId="0" borderId="5" xfId="50" applyFont="1" applyFill="1" applyBorder="1" applyAlignment="1" applyProtection="1">
      <alignment horizontal="center" vertical="center" wrapText="1"/>
      <protection locked="0"/>
    </xf>
    <xf numFmtId="0" fontId="19" fillId="0" borderId="5" xfId="50" applyFont="1" applyFill="1" applyBorder="1" applyAlignment="1" applyProtection="1">
      <alignment horizontal="left" vertical="center" wrapText="1"/>
      <protection locked="0"/>
    </xf>
    <xf numFmtId="49" fontId="14" fillId="0" borderId="5" xfId="50" applyNumberFormat="1" applyFont="1" applyFill="1" applyBorder="1" applyAlignment="1" applyProtection="1">
      <alignment horizontal="left" vertical="center"/>
    </xf>
    <xf numFmtId="0" fontId="14" fillId="0" borderId="5" xfId="50" applyFont="1" applyFill="1" applyBorder="1" applyAlignment="1" applyProtection="1">
      <alignment horizontal="left" vertical="center" wrapText="1"/>
    </xf>
    <xf numFmtId="0" fontId="19" fillId="0" borderId="5" xfId="50" applyFont="1" applyFill="1" applyBorder="1" applyAlignment="1" applyProtection="1">
      <alignment horizontal="left" vertical="center" wrapText="1"/>
    </xf>
    <xf numFmtId="0" fontId="19" fillId="0" borderId="5" xfId="50" applyFont="1" applyFill="1" applyBorder="1" applyAlignment="1" applyProtection="1">
      <alignment horizontal="center" vertical="center" wrapText="1"/>
    </xf>
    <xf numFmtId="0" fontId="7" fillId="0" borderId="23" xfId="50" applyFont="1" applyFill="1" applyBorder="1" applyAlignment="1" applyProtection="1">
      <alignment horizontal="right" vertical="center"/>
    </xf>
    <xf numFmtId="0" fontId="2" fillId="0" borderId="6" xfId="50" applyFont="1" applyFill="1" applyBorder="1" applyAlignment="1" applyProtection="1">
      <alignment horizontal="center" vertical="center" wrapText="1"/>
    </xf>
    <xf numFmtId="0" fontId="8" fillId="0" borderId="0" xfId="50" applyFont="1" applyFill="1" applyBorder="1" applyAlignment="1" applyProtection="1">
      <alignment horizontal="right"/>
    </xf>
    <xf numFmtId="0" fontId="15" fillId="0" borderId="5" xfId="50" applyFont="1" applyFill="1" applyBorder="1" applyAlignment="1" applyProtection="1">
      <alignment vertical="top"/>
      <protection locked="0"/>
    </xf>
    <xf numFmtId="0" fontId="20" fillId="0" borderId="0" xfId="50" applyFont="1" applyFill="1" applyBorder="1" applyAlignment="1" applyProtection="1">
      <alignment horizontal="center" vertical="center"/>
    </xf>
    <xf numFmtId="0" fontId="5" fillId="0" borderId="0" xfId="50" applyFont="1" applyFill="1" applyBorder="1" applyAlignment="1" applyProtection="1"/>
    <xf numFmtId="0" fontId="2" fillId="0" borderId="2" xfId="50" applyFont="1" applyFill="1" applyBorder="1" applyAlignment="1" applyProtection="1">
      <alignment horizontal="right" vertical="center" wrapText="1"/>
    </xf>
    <xf numFmtId="0" fontId="21" fillId="0" borderId="3" xfId="50" applyFont="1" applyFill="1" applyBorder="1" applyAlignment="1" applyProtection="1">
      <alignment horizontal="center" vertical="center"/>
      <protection locked="0"/>
    </xf>
    <xf numFmtId="0" fontId="21" fillId="0" borderId="3" xfId="50" applyFont="1" applyFill="1" applyBorder="1" applyAlignment="1" applyProtection="1">
      <alignment horizontal="center" vertical="center"/>
    </xf>
    <xf numFmtId="0" fontId="22" fillId="0" borderId="2" xfId="50" applyFont="1" applyFill="1" applyBorder="1" applyAlignment="1" applyProtection="1">
      <alignment horizontal="center" vertical="center"/>
    </xf>
    <xf numFmtId="0" fontId="23" fillId="0" borderId="2" xfId="50" applyFont="1" applyFill="1" applyBorder="1" applyAlignment="1" applyProtection="1">
      <alignment horizontal="center" vertical="center"/>
    </xf>
    <xf numFmtId="0" fontId="23" fillId="0" borderId="3" xfId="50" applyFont="1" applyFill="1" applyBorder="1" applyAlignment="1" applyProtection="1">
      <alignment horizontal="center" vertical="center"/>
      <protection locked="0"/>
    </xf>
    <xf numFmtId="0" fontId="23" fillId="0" borderId="3" xfId="50" applyFont="1" applyFill="1" applyBorder="1" applyAlignment="1" applyProtection="1">
      <alignment horizontal="center" vertical="center"/>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xf>
    <xf numFmtId="0" fontId="5" fillId="0" borderId="2" xfId="50" applyFont="1" applyFill="1" applyBorder="1" applyAlignment="1" applyProtection="1">
      <alignment vertical="center" wrapText="1"/>
    </xf>
    <xf numFmtId="0" fontId="5" fillId="0" borderId="3" xfId="50" applyFont="1" applyFill="1" applyBorder="1" applyAlignment="1" applyProtection="1">
      <alignment vertical="center" wrapText="1"/>
    </xf>
    <xf numFmtId="0" fontId="5" fillId="0" borderId="6" xfId="50" applyFont="1" applyFill="1" applyBorder="1" applyAlignment="1" applyProtection="1">
      <alignment vertical="center" wrapText="1"/>
    </xf>
    <xf numFmtId="0" fontId="5" fillId="0" borderId="2" xfId="50" applyFont="1" applyFill="1" applyBorder="1" applyAlignment="1" applyProtection="1">
      <alignment vertical="center"/>
    </xf>
    <xf numFmtId="0" fontId="5" fillId="0" borderId="3" xfId="50" applyFont="1" applyFill="1" applyBorder="1" applyAlignment="1" applyProtection="1">
      <alignment vertical="center"/>
    </xf>
    <xf numFmtId="0" fontId="5" fillId="0" borderId="6" xfId="50" applyFont="1" applyFill="1" applyBorder="1" applyAlignment="1" applyProtection="1">
      <alignment vertical="center"/>
    </xf>
    <xf numFmtId="0" fontId="5" fillId="0" borderId="3" xfId="50" applyFont="1" applyFill="1" applyBorder="1" applyAlignment="1" applyProtection="1">
      <alignment horizontal="center" vertical="center"/>
    </xf>
    <xf numFmtId="0" fontId="5" fillId="0" borderId="24" xfId="50" applyFont="1" applyFill="1" applyBorder="1" applyAlignment="1" applyProtection="1">
      <alignment horizontal="center" vertical="center"/>
    </xf>
    <xf numFmtId="0" fontId="5" fillId="0" borderId="25" xfId="50" applyFont="1" applyFill="1" applyBorder="1" applyAlignment="1" applyProtection="1">
      <alignment horizontal="center" vertical="center"/>
      <protection locked="0"/>
    </xf>
    <xf numFmtId="0" fontId="5" fillId="0" borderId="26"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vertical="center" wrapText="1"/>
    </xf>
    <xf numFmtId="49" fontId="5" fillId="0" borderId="2" xfId="50" applyNumberFormat="1" applyFont="1" applyFill="1" applyBorder="1" applyAlignment="1" applyProtection="1">
      <alignment vertical="center" wrapText="1"/>
    </xf>
    <xf numFmtId="49" fontId="5" fillId="0" borderId="3" xfId="50" applyNumberFormat="1" applyFont="1" applyFill="1" applyBorder="1" applyAlignment="1" applyProtection="1">
      <alignment vertical="center" wrapText="1"/>
    </xf>
    <xf numFmtId="0" fontId="5" fillId="0" borderId="20" xfId="50" applyFont="1" applyFill="1" applyBorder="1" applyAlignment="1" applyProtection="1">
      <alignment horizontal="center" vertical="center"/>
    </xf>
    <xf numFmtId="0" fontId="5" fillId="0" borderId="21" xfId="50" applyFont="1" applyFill="1" applyBorder="1" applyAlignment="1" applyProtection="1">
      <alignment horizontal="center" vertical="center"/>
      <protection locked="0"/>
    </xf>
    <xf numFmtId="0" fontId="5" fillId="0" borderId="23" xfId="50" applyFont="1" applyFill="1" applyBorder="1" applyAlignment="1" applyProtection="1">
      <alignment horizontal="center" vertical="center"/>
      <protection locked="0"/>
    </xf>
    <xf numFmtId="0" fontId="5" fillId="0" borderId="25" xfId="50" applyFont="1" applyFill="1" applyBorder="1" applyAlignment="1" applyProtection="1">
      <alignment horizontal="center" vertical="center"/>
    </xf>
    <xf numFmtId="0" fontId="5" fillId="0" borderId="26" xfId="50" applyFont="1" applyFill="1" applyBorder="1" applyAlignment="1" applyProtection="1">
      <alignment horizontal="center" vertical="center"/>
    </xf>
    <xf numFmtId="0" fontId="5" fillId="0" borderId="21" xfId="50" applyFont="1" applyFill="1" applyBorder="1" applyAlignment="1" applyProtection="1">
      <alignment horizontal="center" vertical="center"/>
    </xf>
    <xf numFmtId="0" fontId="5" fillId="0" borderId="23" xfId="50" applyFont="1" applyFill="1" applyBorder="1" applyAlignment="1" applyProtection="1">
      <alignment horizontal="center" vertical="center"/>
    </xf>
    <xf numFmtId="0" fontId="5" fillId="0" borderId="5" xfId="50" applyFont="1" applyFill="1" applyBorder="1" applyAlignment="1" applyProtection="1">
      <alignment horizontal="center" vertical="center"/>
    </xf>
    <xf numFmtId="0" fontId="5" fillId="0" borderId="3" xfId="50" applyFont="1" applyFill="1" applyBorder="1" applyAlignment="1" applyProtection="1"/>
    <xf numFmtId="49" fontId="24" fillId="0" borderId="2" xfId="50" applyNumberFormat="1" applyFont="1" applyFill="1" applyBorder="1" applyAlignment="1" applyProtection="1">
      <alignment horizontal="center" vertical="center" wrapText="1"/>
    </xf>
    <xf numFmtId="0" fontId="24" fillId="0" borderId="3" xfId="50" applyFont="1" applyFill="1" applyBorder="1" applyAlignment="1" applyProtection="1">
      <alignment horizontal="left" vertical="center"/>
      <protection locked="0"/>
    </xf>
    <xf numFmtId="49" fontId="24" fillId="0" borderId="3" xfId="50" applyNumberFormat="1" applyFont="1" applyFill="1" applyBorder="1" applyAlignment="1" applyProtection="1">
      <alignment horizontal="left" vertical="center" wrapText="1"/>
    </xf>
    <xf numFmtId="0" fontId="24" fillId="0" borderId="3" xfId="50" applyFont="1" applyFill="1" applyBorder="1" applyAlignment="1" applyProtection="1">
      <alignment horizontal="left" vertical="center"/>
    </xf>
    <xf numFmtId="0" fontId="25" fillId="0" borderId="27" xfId="0" applyFont="1" applyFill="1" applyBorder="1" applyAlignment="1" applyProtection="1">
      <alignment horizontal="center" vertical="center" wrapText="1" readingOrder="1"/>
      <protection locked="0"/>
    </xf>
    <xf numFmtId="0" fontId="26" fillId="0" borderId="28" xfId="0" applyFont="1" applyFill="1" applyBorder="1" applyAlignment="1" applyProtection="1">
      <alignment vertical="top" wrapText="1"/>
      <protection locked="0"/>
    </xf>
    <xf numFmtId="0" fontId="20" fillId="0" borderId="0" xfId="50" applyFont="1" applyFill="1" applyAlignment="1" applyProtection="1">
      <alignment horizontal="center" vertical="center" wrapText="1"/>
      <protection locked="0"/>
    </xf>
    <xf numFmtId="0" fontId="20" fillId="0" borderId="5" xfId="50" applyFont="1" applyFill="1" applyBorder="1" applyAlignment="1" applyProtection="1">
      <alignment horizontal="center" vertical="center" wrapText="1"/>
      <protection locked="0"/>
    </xf>
    <xf numFmtId="0" fontId="20" fillId="0" borderId="2" xfId="50" applyFont="1" applyFill="1" applyBorder="1" applyAlignment="1" applyProtection="1">
      <alignment horizontal="center" vertical="center" wrapText="1"/>
      <protection locked="0"/>
    </xf>
    <xf numFmtId="0" fontId="20" fillId="0" borderId="21" xfId="50" applyFont="1" applyFill="1" applyBorder="1" applyAlignment="1" applyProtection="1">
      <alignment horizontal="center" vertical="center" wrapText="1"/>
      <protection locked="0"/>
    </xf>
    <xf numFmtId="0" fontId="20" fillId="0" borderId="5" xfId="50" applyFont="1" applyFill="1" applyBorder="1" applyAlignment="1" applyProtection="1">
      <alignment horizontal="center" vertical="center"/>
    </xf>
    <xf numFmtId="0" fontId="20" fillId="0" borderId="6" xfId="50" applyFont="1" applyFill="1" applyBorder="1" applyAlignment="1" applyProtection="1">
      <alignment horizontal="center" vertical="center"/>
    </xf>
    <xf numFmtId="0" fontId="20" fillId="0" borderId="3" xfId="50" applyFont="1" applyFill="1" applyBorder="1" applyAlignment="1" applyProtection="1">
      <alignment horizontal="center" vertical="center"/>
    </xf>
    <xf numFmtId="0" fontId="21" fillId="0" borderId="6" xfId="50" applyFont="1" applyFill="1" applyBorder="1" applyAlignment="1" applyProtection="1">
      <alignment horizontal="center" vertical="center"/>
    </xf>
    <xf numFmtId="0" fontId="23" fillId="0" borderId="6" xfId="50" applyFont="1" applyFill="1" applyBorder="1" applyAlignment="1" applyProtection="1">
      <alignment horizontal="center" vertical="center"/>
    </xf>
    <xf numFmtId="3" fontId="5" fillId="0" borderId="2" xfId="50" applyNumberFormat="1" applyFont="1" applyFill="1" applyBorder="1" applyAlignment="1" applyProtection="1">
      <alignment vertical="center"/>
    </xf>
    <xf numFmtId="0" fontId="27" fillId="0" borderId="2" xfId="11" applyNumberFormat="1" applyFill="1" applyBorder="1" applyAlignment="1" applyProtection="1">
      <alignment vertical="center"/>
      <protection locked="0"/>
    </xf>
    <xf numFmtId="49" fontId="5" fillId="0" borderId="6" xfId="50" applyNumberFormat="1" applyFont="1" applyFill="1" applyBorder="1" applyAlignment="1" applyProtection="1">
      <alignment vertical="center" wrapText="1"/>
    </xf>
    <xf numFmtId="49" fontId="5" fillId="0" borderId="5" xfId="50" applyNumberFormat="1" applyFont="1" applyFill="1" applyBorder="1" applyAlignment="1" applyProtection="1">
      <alignment horizontal="center" vertical="center" wrapText="1"/>
    </xf>
    <xf numFmtId="0" fontId="5" fillId="0" borderId="6" xfId="50" applyFont="1" applyFill="1" applyBorder="1" applyAlignment="1" applyProtection="1"/>
    <xf numFmtId="0" fontId="5" fillId="0" borderId="5" xfId="50" applyFont="1" applyFill="1" applyBorder="1" applyAlignment="1" applyProtection="1">
      <alignment vertical="top" wrapText="1"/>
    </xf>
    <xf numFmtId="0" fontId="24" fillId="0" borderId="6" xfId="50" applyFont="1" applyFill="1" applyBorder="1" applyAlignment="1" applyProtection="1">
      <alignment horizontal="left" vertical="center"/>
    </xf>
    <xf numFmtId="49" fontId="20" fillId="0" borderId="0" xfId="50" applyNumberFormat="1" applyFont="1" applyFill="1" applyAlignment="1" applyProtection="1">
      <alignment horizontal="center" vertical="center"/>
      <protection locked="0"/>
    </xf>
    <xf numFmtId="49" fontId="20" fillId="0" borderId="29" xfId="50" applyNumberFormat="1" applyFont="1" applyFill="1" applyBorder="1" applyAlignment="1" applyProtection="1">
      <alignment horizontal="center" vertical="center"/>
      <protection locked="0"/>
    </xf>
    <xf numFmtId="49" fontId="20" fillId="0" borderId="21" xfId="50" applyNumberFormat="1" applyFont="1" applyFill="1" applyBorder="1" applyAlignment="1" applyProtection="1">
      <alignment horizontal="center" vertical="center"/>
      <protection locked="0"/>
    </xf>
    <xf numFmtId="49" fontId="20" fillId="0" borderId="23" xfId="50" applyNumberFormat="1" applyFont="1" applyFill="1" applyBorder="1" applyAlignment="1" applyProtection="1">
      <alignment horizontal="center" vertical="center"/>
      <protection locked="0"/>
    </xf>
    <xf numFmtId="0" fontId="11" fillId="0" borderId="0" xfId="52" applyFont="1" applyFill="1" applyBorder="1" applyAlignment="1"/>
    <xf numFmtId="0" fontId="11" fillId="0" borderId="0" xfId="52" applyFont="1" applyFill="1" applyBorder="1" applyAlignment="1">
      <alignment vertical="center"/>
    </xf>
    <xf numFmtId="0" fontId="28" fillId="0" borderId="0" xfId="52" applyFont="1" applyFill="1" applyBorder="1" applyAlignment="1">
      <alignment horizontal="center" vertical="center" wrapText="1"/>
    </xf>
    <xf numFmtId="0" fontId="29" fillId="0" borderId="0" xfId="52" applyFont="1" applyFill="1" applyBorder="1" applyAlignment="1">
      <alignment vertical="center"/>
    </xf>
    <xf numFmtId="0" fontId="30" fillId="0" borderId="16" xfId="52" applyFont="1" applyFill="1" applyBorder="1" applyAlignment="1">
      <alignment vertical="center"/>
    </xf>
    <xf numFmtId="0" fontId="30" fillId="0" borderId="16" xfId="52" applyFont="1" applyFill="1" applyBorder="1" applyAlignment="1">
      <alignment horizontal="right" vertical="center"/>
    </xf>
    <xf numFmtId="0" fontId="31" fillId="0" borderId="8" xfId="52" applyFont="1" applyFill="1" applyBorder="1" applyAlignment="1">
      <alignment horizontal="center" vertical="center" wrapText="1"/>
    </xf>
    <xf numFmtId="0" fontId="31" fillId="0" borderId="7" xfId="52" applyFont="1" applyFill="1" applyBorder="1" applyAlignment="1">
      <alignment horizontal="center" vertical="center" wrapText="1"/>
    </xf>
    <xf numFmtId="0" fontId="31" fillId="0" borderId="10" xfId="52" applyFont="1" applyFill="1" applyBorder="1" applyAlignment="1">
      <alignment horizontal="center" vertical="center" wrapText="1"/>
    </xf>
    <xf numFmtId="0" fontId="32" fillId="0" borderId="7" xfId="52" applyFont="1" applyFill="1" applyBorder="1" applyAlignment="1">
      <alignment horizontal="center" vertical="center" wrapText="1"/>
    </xf>
    <xf numFmtId="0" fontId="31" fillId="0" borderId="7" xfId="52" applyFont="1" applyFill="1" applyBorder="1" applyAlignment="1">
      <alignment horizontal="center" vertical="center"/>
    </xf>
    <xf numFmtId="0" fontId="31" fillId="0" borderId="7" xfId="52" applyFont="1" applyFill="1" applyBorder="1" applyAlignment="1">
      <alignment vertical="center"/>
    </xf>
    <xf numFmtId="178" fontId="31" fillId="0" borderId="7" xfId="52" applyNumberFormat="1" applyFont="1" applyFill="1" applyBorder="1" applyAlignment="1">
      <alignment vertical="center"/>
    </xf>
    <xf numFmtId="0" fontId="33" fillId="0" borderId="0" xfId="52" applyFont="1" applyFill="1" applyBorder="1" applyAlignment="1">
      <alignment horizontal="left" vertical="top" wrapText="1"/>
    </xf>
    <xf numFmtId="0" fontId="19" fillId="0" borderId="0" xfId="50" applyFont="1" applyFill="1" applyBorder="1" applyAlignment="1" applyProtection="1">
      <alignment vertical="center"/>
    </xf>
    <xf numFmtId="0" fontId="34" fillId="0" borderId="0" xfId="50" applyFont="1" applyFill="1" applyBorder="1" applyAlignment="1" applyProtection="1">
      <alignment vertical="center"/>
    </xf>
    <xf numFmtId="0" fontId="35" fillId="0" borderId="0" xfId="50" applyFont="1" applyFill="1" applyBorder="1" applyAlignment="1" applyProtection="1">
      <alignment vertical="center"/>
    </xf>
    <xf numFmtId="0" fontId="36" fillId="0" borderId="0" xfId="50" applyFont="1" applyFill="1" applyBorder="1" applyAlignment="1" applyProtection="1">
      <alignment vertical="center"/>
    </xf>
    <xf numFmtId="0" fontId="21" fillId="2" borderId="0" xfId="50" applyFont="1" applyFill="1" applyBorder="1" applyAlignment="1" applyProtection="1">
      <alignment horizontal="center" vertical="center" wrapText="1"/>
      <protection locked="0"/>
    </xf>
    <xf numFmtId="0" fontId="37" fillId="0" borderId="0" xfId="50" applyFont="1" applyFill="1" applyBorder="1" applyAlignment="1" applyProtection="1"/>
    <xf numFmtId="0" fontId="2" fillId="2" borderId="0" xfId="50" applyFont="1" applyFill="1" applyBorder="1" applyAlignment="1" applyProtection="1">
      <alignment horizontal="left" vertical="center" wrapText="1"/>
      <protection locked="0"/>
    </xf>
    <xf numFmtId="0" fontId="6" fillId="0" borderId="3" xfId="50" applyFont="1" applyFill="1" applyBorder="1" applyAlignment="1" applyProtection="1">
      <alignment vertical="top" wrapText="1"/>
      <protection locked="0"/>
    </xf>
    <xf numFmtId="0" fontId="5" fillId="0" borderId="2" xfId="50" applyFont="1" applyFill="1" applyBorder="1" applyAlignment="1" applyProtection="1">
      <alignment horizontal="center" vertical="center" wrapText="1"/>
      <protection locked="0"/>
    </xf>
    <xf numFmtId="0" fontId="7" fillId="2" borderId="5" xfId="50" applyFont="1" applyFill="1" applyBorder="1" applyAlignment="1" applyProtection="1">
      <alignment vertical="center" wrapText="1"/>
      <protection locked="0"/>
    </xf>
    <xf numFmtId="0" fontId="7" fillId="0" borderId="2" xfId="50" applyFont="1" applyFill="1" applyBorder="1" applyAlignment="1" applyProtection="1">
      <alignment horizontal="center" vertical="center" wrapText="1"/>
      <protection locked="0"/>
    </xf>
    <xf numFmtId="0" fontId="38" fillId="0" borderId="2" xfId="50" applyFont="1" applyFill="1" applyBorder="1" applyAlignment="1" applyProtection="1">
      <alignment horizontal="center" vertical="center" wrapText="1"/>
      <protection locked="0"/>
    </xf>
    <xf numFmtId="0" fontId="38" fillId="0" borderId="5" xfId="50" applyFont="1" applyFill="1" applyBorder="1" applyAlignment="1" applyProtection="1">
      <alignment horizontal="center" vertical="center" wrapText="1"/>
      <protection locked="0"/>
    </xf>
    <xf numFmtId="0" fontId="6" fillId="0" borderId="6" xfId="50" applyFont="1" applyFill="1" applyBorder="1" applyAlignment="1" applyProtection="1">
      <alignment vertical="top" wrapText="1"/>
      <protection locked="0"/>
    </xf>
    <xf numFmtId="0" fontId="6" fillId="2" borderId="5" xfId="50" applyFont="1" applyFill="1" applyBorder="1" applyAlignment="1" applyProtection="1">
      <alignment horizontal="center" vertical="center" wrapText="1"/>
      <protection locked="0"/>
    </xf>
    <xf numFmtId="0" fontId="6" fillId="2" borderId="6" xfId="50" applyFont="1" applyFill="1" applyBorder="1" applyAlignment="1" applyProtection="1">
      <alignment horizontal="center" vertical="center" wrapText="1"/>
      <protection locked="0"/>
    </xf>
    <xf numFmtId="0" fontId="6" fillId="0" borderId="1" xfId="50" applyFont="1" applyFill="1" applyBorder="1" applyAlignment="1" applyProtection="1">
      <alignment horizontal="center" vertical="center" wrapText="1"/>
      <protection locked="0"/>
    </xf>
    <xf numFmtId="0" fontId="6" fillId="0" borderId="26" xfId="50" applyFont="1" applyFill="1" applyBorder="1" applyAlignment="1" applyProtection="1">
      <alignment horizontal="center" vertical="center" wrapText="1"/>
    </xf>
    <xf numFmtId="0" fontId="6" fillId="2" borderId="4" xfId="50" applyFont="1" applyFill="1" applyBorder="1" applyAlignment="1" applyProtection="1">
      <alignment horizontal="center" vertical="center" wrapText="1"/>
      <protection locked="0"/>
    </xf>
    <xf numFmtId="0" fontId="13" fillId="2" borderId="4" xfId="50" applyFont="1" applyFill="1" applyBorder="1" applyAlignment="1" applyProtection="1">
      <alignment horizontal="center" vertical="center" wrapText="1"/>
      <protection locked="0"/>
    </xf>
    <xf numFmtId="0" fontId="13" fillId="2" borderId="23" xfId="50" applyFont="1" applyFill="1" applyBorder="1" applyAlignment="1" applyProtection="1">
      <alignment horizontal="center" vertical="center" wrapText="1"/>
    </xf>
    <xf numFmtId="4" fontId="7" fillId="0" borderId="5" xfId="50" applyNumberFormat="1" applyFont="1" applyFill="1" applyBorder="1" applyAlignment="1" applyProtection="1">
      <alignment horizontal="right" vertical="center"/>
    </xf>
    <xf numFmtId="0" fontId="6" fillId="0" borderId="26" xfId="50" applyFont="1" applyFill="1" applyBorder="1" applyAlignment="1" applyProtection="1">
      <alignment horizontal="center" vertical="center" wrapText="1"/>
      <protection locked="0"/>
    </xf>
    <xf numFmtId="0" fontId="13" fillId="2" borderId="23" xfId="50" applyFont="1" applyFill="1" applyBorder="1" applyAlignment="1" applyProtection="1">
      <alignment horizontal="center" vertical="center" wrapText="1"/>
      <protection locked="0"/>
    </xf>
    <xf numFmtId="0" fontId="39" fillId="0" borderId="3" xfId="50" applyFont="1" applyFill="1" applyBorder="1" applyAlignment="1" applyProtection="1">
      <alignment vertical="top" wrapText="1"/>
      <protection locked="0"/>
    </xf>
    <xf numFmtId="0" fontId="39" fillId="0" borderId="6" xfId="50" applyFont="1" applyFill="1" applyBorder="1" applyAlignment="1" applyProtection="1">
      <alignment vertical="top" wrapText="1"/>
      <protection locked="0"/>
    </xf>
    <xf numFmtId="0" fontId="7" fillId="0" borderId="2" xfId="50" applyFont="1" applyFill="1" applyBorder="1" applyAlignment="1" applyProtection="1">
      <alignment horizontal="left" vertical="center" wrapText="1"/>
      <protection locked="0"/>
    </xf>
    <xf numFmtId="4" fontId="7" fillId="0" borderId="2" xfId="50" applyNumberFormat="1" applyFont="1" applyFill="1" applyBorder="1" applyAlignment="1" applyProtection="1">
      <alignment horizontal="right" vertical="center"/>
      <protection locked="0"/>
    </xf>
    <xf numFmtId="0" fontId="7" fillId="0" borderId="2" xfId="50" applyFont="1" applyFill="1" applyBorder="1" applyAlignment="1" applyProtection="1">
      <alignment horizontal="left" vertical="center"/>
    </xf>
    <xf numFmtId="4" fontId="7" fillId="0" borderId="2" xfId="50" applyNumberFormat="1" applyFont="1" applyFill="1" applyBorder="1" applyAlignment="1" applyProtection="1">
      <alignment horizontal="right" vertical="center"/>
    </xf>
    <xf numFmtId="0" fontId="7" fillId="0" borderId="2" xfId="50" applyFont="1" applyFill="1" applyBorder="1" applyAlignment="1" applyProtection="1">
      <alignment horizontal="right" vertical="center"/>
      <protection locked="0"/>
    </xf>
    <xf numFmtId="0" fontId="7" fillId="0" borderId="2" xfId="50" applyFont="1" applyFill="1" applyBorder="1" applyAlignment="1" applyProtection="1">
      <alignment horizontal="right" vertical="center"/>
    </xf>
    <xf numFmtId="0" fontId="5" fillId="2" borderId="24" xfId="50" applyFont="1" applyFill="1" applyBorder="1" applyAlignment="1" applyProtection="1">
      <alignment horizontal="center" vertical="center" wrapText="1"/>
      <protection locked="0"/>
    </xf>
    <xf numFmtId="0" fontId="6" fillId="0" borderId="25" xfId="50" applyFont="1" applyFill="1" applyBorder="1" applyAlignment="1" applyProtection="1">
      <alignment vertical="top" wrapText="1"/>
      <protection locked="0"/>
    </xf>
    <xf numFmtId="0" fontId="6" fillId="0" borderId="26" xfId="50" applyFont="1" applyFill="1" applyBorder="1" applyAlignment="1" applyProtection="1">
      <alignment vertical="top" wrapText="1"/>
      <protection locked="0"/>
    </xf>
    <xf numFmtId="0" fontId="6" fillId="2" borderId="20" xfId="50" applyFont="1" applyFill="1" applyBorder="1" applyAlignment="1" applyProtection="1">
      <alignment vertical="top" wrapText="1"/>
      <protection locked="0"/>
    </xf>
    <xf numFmtId="0" fontId="6" fillId="0" borderId="21" xfId="50" applyFont="1" applyFill="1" applyBorder="1" applyAlignment="1" applyProtection="1">
      <alignment vertical="top" wrapText="1"/>
      <protection locked="0"/>
    </xf>
    <xf numFmtId="0" fontId="6" fillId="0" borderId="23" xfId="50" applyFont="1" applyFill="1" applyBorder="1" applyAlignment="1" applyProtection="1">
      <alignment vertical="top" wrapText="1"/>
      <protection locked="0"/>
    </xf>
    <xf numFmtId="0" fontId="6" fillId="2" borderId="4" xfId="50" applyFont="1" applyFill="1" applyBorder="1" applyAlignment="1" applyProtection="1">
      <alignment vertical="top" wrapText="1"/>
      <protection locked="0"/>
    </xf>
    <xf numFmtId="0" fontId="2" fillId="2" borderId="0" xfId="50" applyFont="1" applyFill="1" applyBorder="1" applyAlignment="1" applyProtection="1">
      <alignment horizontal="left" wrapText="1"/>
      <protection locked="0"/>
    </xf>
    <xf numFmtId="0" fontId="14" fillId="0" borderId="0" xfId="50" applyFont="1" applyFill="1" applyBorder="1" applyAlignment="1" applyProtection="1">
      <alignment horizontal="left"/>
    </xf>
    <xf numFmtId="0" fontId="6" fillId="2" borderId="22" xfId="50" applyFont="1" applyFill="1" applyBorder="1" applyAlignment="1" applyProtection="1">
      <alignment vertical="top" wrapText="1"/>
      <protection locked="0"/>
    </xf>
    <xf numFmtId="0" fontId="5" fillId="2" borderId="30" xfId="50" applyFont="1" applyFill="1" applyBorder="1" applyAlignment="1" applyProtection="1">
      <alignment horizontal="center" vertical="center" wrapText="1"/>
      <protection locked="0"/>
    </xf>
    <xf numFmtId="0" fontId="5" fillId="2" borderId="31" xfId="50" applyFont="1" applyFill="1" applyBorder="1" applyAlignment="1" applyProtection="1">
      <alignment horizontal="center" vertical="center" wrapText="1"/>
      <protection locked="0"/>
    </xf>
    <xf numFmtId="0" fontId="5" fillId="2" borderId="22" xfId="50" applyFont="1" applyFill="1" applyBorder="1" applyAlignment="1" applyProtection="1">
      <alignment horizontal="center" vertical="center" wrapText="1"/>
      <protection locked="0"/>
    </xf>
    <xf numFmtId="0" fontId="5" fillId="2" borderId="20" xfId="50" applyFont="1" applyFill="1" applyBorder="1" applyAlignment="1" applyProtection="1">
      <alignment horizontal="center" vertical="center" wrapText="1"/>
      <protection locked="0"/>
    </xf>
    <xf numFmtId="0" fontId="5" fillId="2" borderId="32" xfId="50" applyFont="1" applyFill="1" applyBorder="1" applyAlignment="1" applyProtection="1">
      <alignment horizontal="center" vertical="center" wrapText="1"/>
      <protection locked="0"/>
    </xf>
    <xf numFmtId="0" fontId="5" fillId="2" borderId="25" xfId="50" applyFont="1" applyFill="1" applyBorder="1" applyAlignment="1" applyProtection="1">
      <alignment horizontal="center" vertical="center" wrapText="1"/>
      <protection locked="0"/>
    </xf>
    <xf numFmtId="0" fontId="6" fillId="2" borderId="21" xfId="50" applyFont="1" applyFill="1" applyBorder="1" applyAlignment="1" applyProtection="1">
      <alignment vertical="top" wrapText="1"/>
      <protection locked="0"/>
    </xf>
    <xf numFmtId="0" fontId="5" fillId="2" borderId="6" xfId="50" applyFont="1" applyFill="1" applyBorder="1" applyAlignment="1" applyProtection="1">
      <alignment horizontal="center" vertical="center" wrapText="1"/>
      <protection locked="0"/>
    </xf>
    <xf numFmtId="0" fontId="7" fillId="0" borderId="4" xfId="50" applyFont="1" applyFill="1" applyBorder="1" applyAlignment="1" applyProtection="1">
      <alignment horizontal="center" vertical="center" wrapText="1"/>
      <protection locked="0"/>
    </xf>
    <xf numFmtId="0" fontId="40" fillId="0" borderId="0" xfId="0" applyFont="1" applyFill="1" applyBorder="1" applyAlignment="1" applyProtection="1">
      <alignment vertical="center"/>
    </xf>
    <xf numFmtId="0" fontId="26" fillId="0" borderId="0" xfId="0" applyFont="1" applyFill="1" applyBorder="1" applyAlignment="1" applyProtection="1"/>
    <xf numFmtId="0" fontId="9" fillId="3" borderId="0" xfId="0" applyFont="1" applyFill="1" applyBorder="1" applyAlignment="1" applyProtection="1">
      <alignment horizontal="right" vertical="center" wrapText="1" readingOrder="1"/>
      <protection locked="0"/>
    </xf>
    <xf numFmtId="0" fontId="41" fillId="3" borderId="0" xfId="0" applyFont="1" applyFill="1" applyBorder="1" applyAlignment="1" applyProtection="1">
      <alignment horizontal="center" vertical="center" wrapText="1" readingOrder="1"/>
      <protection locked="0"/>
    </xf>
    <xf numFmtId="0" fontId="9" fillId="3" borderId="0" xfId="0" applyFont="1" applyFill="1" applyBorder="1" applyAlignment="1" applyProtection="1">
      <alignment horizontal="left" vertical="center" wrapText="1" readingOrder="1"/>
      <protection locked="0"/>
    </xf>
    <xf numFmtId="0" fontId="11" fillId="0" borderId="33" xfId="0" applyFont="1" applyFill="1" applyBorder="1" applyAlignment="1" applyProtection="1">
      <alignment horizontal="center" vertical="center" wrapText="1" readingOrder="1"/>
      <protection locked="0"/>
    </xf>
    <xf numFmtId="0" fontId="11" fillId="0" borderId="27" xfId="0" applyFont="1" applyFill="1" applyBorder="1" applyAlignment="1" applyProtection="1">
      <alignment horizontal="center" vertical="center" wrapText="1" readingOrder="1"/>
      <protection locked="0"/>
    </xf>
    <xf numFmtId="0" fontId="26" fillId="0" borderId="34" xfId="0" applyFont="1" applyFill="1" applyBorder="1" applyAlignment="1" applyProtection="1">
      <alignment vertical="top" wrapText="1"/>
      <protection locked="0"/>
    </xf>
    <xf numFmtId="0" fontId="25" fillId="0" borderId="35" xfId="0" applyFont="1" applyFill="1" applyBorder="1" applyAlignment="1" applyProtection="1">
      <alignment vertical="center" wrapText="1" readingOrder="1"/>
      <protection locked="0"/>
    </xf>
    <xf numFmtId="0" fontId="25" fillId="0" borderId="35" xfId="0" applyFont="1" applyFill="1" applyBorder="1" applyAlignment="1" applyProtection="1">
      <alignment horizontal="left" vertical="center" wrapText="1" readingOrder="1"/>
      <protection locked="0"/>
    </xf>
    <xf numFmtId="179" fontId="25" fillId="0" borderId="35" xfId="0" applyNumberFormat="1" applyFont="1" applyFill="1" applyBorder="1" applyAlignment="1" applyProtection="1">
      <alignment vertical="center" wrapText="1" readingOrder="1"/>
      <protection locked="0"/>
    </xf>
    <xf numFmtId="0" fontId="25" fillId="0" borderId="35" xfId="0" applyFont="1" applyFill="1" applyBorder="1" applyAlignment="1" applyProtection="1">
      <alignment horizontal="right" vertical="center" wrapText="1" readingOrder="1"/>
      <protection locked="0"/>
    </xf>
    <xf numFmtId="0" fontId="25" fillId="0" borderId="35" xfId="0" applyFont="1" applyFill="1" applyBorder="1" applyAlignment="1" applyProtection="1">
      <alignment vertical="top" wrapText="1" readingOrder="1"/>
      <protection locked="0"/>
    </xf>
    <xf numFmtId="0" fontId="25" fillId="0" borderId="35" xfId="0" applyFont="1" applyFill="1" applyBorder="1" applyAlignment="1" applyProtection="1">
      <alignment horizontal="right" wrapText="1" readingOrder="1"/>
      <protection locked="0"/>
    </xf>
    <xf numFmtId="179" fontId="25" fillId="0" borderId="27" xfId="0" applyNumberFormat="1" applyFont="1" applyFill="1" applyBorder="1" applyAlignment="1" applyProtection="1">
      <alignment horizontal="right" vertical="center" wrapText="1" readingOrder="1"/>
      <protection locked="0"/>
    </xf>
    <xf numFmtId="0" fontId="42" fillId="0" borderId="35" xfId="0" applyFont="1" applyFill="1" applyBorder="1" applyAlignment="1" applyProtection="1">
      <alignment horizontal="center" vertical="center" wrapText="1" readingOrder="1"/>
      <protection locked="0"/>
    </xf>
    <xf numFmtId="179" fontId="42" fillId="0" borderId="35" xfId="0" applyNumberFormat="1" applyFont="1" applyFill="1" applyBorder="1" applyAlignment="1" applyProtection="1">
      <alignment horizontal="right" vertical="center" wrapText="1" readingOrder="1"/>
      <protection locked="0"/>
    </xf>
    <xf numFmtId="4" fontId="38" fillId="0" borderId="5" xfId="50" applyNumberFormat="1" applyFont="1" applyFill="1" applyBorder="1" applyAlignment="1" applyProtection="1">
      <alignment horizontal="right" vertical="center"/>
      <protection locked="0"/>
    </xf>
  </cellXfs>
  <cellStyles count="53">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 name="常规 11"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hyperlink" Target="mailto:xpmzhj@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D27" sqref="D27"/>
    </sheetView>
  </sheetViews>
  <sheetFormatPr defaultColWidth="9.14285714285714" defaultRowHeight="12.75" outlineLevelCol="4"/>
  <cols>
    <col min="1" max="1" width="31.4285714285714" style="206" customWidth="1"/>
    <col min="2" max="2" width="22.8571428571429" style="206" customWidth="1"/>
    <col min="3" max="3" width="31.4285714285714" style="206" customWidth="1"/>
    <col min="4" max="4" width="22.7142857142857" style="206" customWidth="1"/>
    <col min="5" max="5" width="9.14285714285714" style="206" hidden="1" customWidth="1"/>
    <col min="6" max="16384" width="9.14285714285714" style="205"/>
  </cols>
  <sheetData>
    <row r="1" ht="17.1" customHeight="1" spans="1:1">
      <c r="A1" s="207" t="s">
        <v>0</v>
      </c>
    </row>
    <row r="2" ht="30.2" customHeight="1" spans="1:1">
      <c r="A2" s="208" t="s">
        <v>1</v>
      </c>
    </row>
    <row r="3" ht="17.1" customHeight="1" spans="1:4">
      <c r="A3" s="209" t="s">
        <v>2</v>
      </c>
      <c r="D3" s="207" t="s">
        <v>3</v>
      </c>
    </row>
    <row r="4" ht="15" customHeight="1" spans="1:4">
      <c r="A4" s="210" t="s">
        <v>4</v>
      </c>
      <c r="B4" s="119"/>
      <c r="C4" s="211" t="s">
        <v>5</v>
      </c>
      <c r="D4" s="212"/>
    </row>
    <row r="5" ht="13.5" spans="1:4">
      <c r="A5" s="210" t="s">
        <v>6</v>
      </c>
      <c r="B5" s="210" t="s">
        <v>7</v>
      </c>
      <c r="C5" s="210" t="s">
        <v>8</v>
      </c>
      <c r="D5" s="211" t="s">
        <v>7</v>
      </c>
    </row>
    <row r="6" spans="1:4">
      <c r="A6" s="213" t="s">
        <v>9</v>
      </c>
      <c r="B6" s="175">
        <v>39990167.9</v>
      </c>
      <c r="C6" s="214" t="s">
        <v>10</v>
      </c>
      <c r="D6" s="175">
        <v>39990167.9</v>
      </c>
    </row>
    <row r="7" spans="1:4">
      <c r="A7" s="213" t="s">
        <v>11</v>
      </c>
      <c r="B7" s="37">
        <v>39990167.9</v>
      </c>
      <c r="C7" s="214" t="s">
        <v>12</v>
      </c>
      <c r="D7" s="37"/>
    </row>
    <row r="8" spans="1:4">
      <c r="A8" s="213" t="s">
        <v>13</v>
      </c>
      <c r="B8" s="181">
        <v>39990167.9</v>
      </c>
      <c r="C8" s="214" t="s">
        <v>14</v>
      </c>
      <c r="D8" s="37"/>
    </row>
    <row r="9" spans="1:4">
      <c r="A9" s="213" t="s">
        <v>15</v>
      </c>
      <c r="B9" s="215"/>
      <c r="C9" s="214" t="s">
        <v>16</v>
      </c>
      <c r="D9" s="37"/>
    </row>
    <row r="10" spans="1:4">
      <c r="A10" s="213" t="s">
        <v>17</v>
      </c>
      <c r="B10" s="215"/>
      <c r="C10" s="214" t="s">
        <v>18</v>
      </c>
      <c r="D10" s="37"/>
    </row>
    <row r="11" spans="1:4">
      <c r="A11" s="213" t="s">
        <v>19</v>
      </c>
      <c r="B11" s="215"/>
      <c r="C11" s="214" t="s">
        <v>20</v>
      </c>
      <c r="D11" s="37"/>
    </row>
    <row r="12" spans="1:4">
      <c r="A12" s="213" t="s">
        <v>21</v>
      </c>
      <c r="B12" s="215"/>
      <c r="C12" s="214" t="s">
        <v>22</v>
      </c>
      <c r="D12" s="37"/>
    </row>
    <row r="13" spans="1:4">
      <c r="A13" s="213" t="s">
        <v>23</v>
      </c>
      <c r="B13" s="215"/>
      <c r="C13" s="214" t="s">
        <v>24</v>
      </c>
      <c r="D13" s="37"/>
    </row>
    <row r="14" spans="1:4">
      <c r="A14" s="213" t="s">
        <v>25</v>
      </c>
      <c r="B14" s="215">
        <v>0</v>
      </c>
      <c r="C14" s="214" t="s">
        <v>26</v>
      </c>
      <c r="D14" s="37">
        <v>38211413.22</v>
      </c>
    </row>
    <row r="15" spans="1:4">
      <c r="A15" s="213" t="s">
        <v>27</v>
      </c>
      <c r="B15" s="215">
        <v>0</v>
      </c>
      <c r="C15" s="214" t="s">
        <v>28</v>
      </c>
      <c r="D15" s="37">
        <v>473746.68</v>
      </c>
    </row>
    <row r="16" spans="1:4">
      <c r="A16" s="213" t="s">
        <v>29</v>
      </c>
      <c r="B16" s="215">
        <v>0</v>
      </c>
      <c r="C16" s="214" t="s">
        <v>30</v>
      </c>
      <c r="D16" s="37"/>
    </row>
    <row r="17" spans="1:4">
      <c r="A17" s="213" t="s">
        <v>31</v>
      </c>
      <c r="B17" s="215">
        <v>0</v>
      </c>
      <c r="C17" s="214" t="s">
        <v>32</v>
      </c>
      <c r="D17" s="37"/>
    </row>
    <row r="18" spans="1:4">
      <c r="A18" s="213"/>
      <c r="B18" s="216"/>
      <c r="C18" s="214" t="s">
        <v>33</v>
      </c>
      <c r="D18" s="37"/>
    </row>
    <row r="19" spans="1:4">
      <c r="A19" s="213"/>
      <c r="B19" s="216"/>
      <c r="C19" s="214" t="s">
        <v>34</v>
      </c>
      <c r="D19" s="37"/>
    </row>
    <row r="20" spans="1:4">
      <c r="A20" s="213"/>
      <c r="B20" s="216"/>
      <c r="C20" s="214" t="s">
        <v>35</v>
      </c>
      <c r="D20" s="37"/>
    </row>
    <row r="21" spans="1:4">
      <c r="A21" s="213"/>
      <c r="B21" s="216"/>
      <c r="C21" s="214" t="s">
        <v>36</v>
      </c>
      <c r="D21" s="37"/>
    </row>
    <row r="22" spans="1:4">
      <c r="A22" s="213"/>
      <c r="B22" s="216"/>
      <c r="C22" s="214" t="s">
        <v>37</v>
      </c>
      <c r="D22" s="37"/>
    </row>
    <row r="23" spans="1:4">
      <c r="A23" s="213"/>
      <c r="B23" s="216"/>
      <c r="C23" s="214" t="s">
        <v>38</v>
      </c>
      <c r="D23" s="37"/>
    </row>
    <row r="24" spans="1:4">
      <c r="A24" s="213"/>
      <c r="B24" s="216"/>
      <c r="C24" s="214" t="s">
        <v>39</v>
      </c>
      <c r="D24" s="37"/>
    </row>
    <row r="25" spans="1:3">
      <c r="A25" s="213"/>
      <c r="B25" s="216"/>
      <c r="C25" s="214" t="s">
        <v>40</v>
      </c>
    </row>
    <row r="26" spans="1:4">
      <c r="A26" s="213"/>
      <c r="B26" s="216"/>
      <c r="C26" s="214" t="s">
        <v>41</v>
      </c>
      <c r="D26" s="37">
        <v>505008</v>
      </c>
    </row>
    <row r="27" spans="1:4">
      <c r="A27" s="213"/>
      <c r="B27" s="216"/>
      <c r="C27" s="214" t="s">
        <v>42</v>
      </c>
      <c r="D27" s="37">
        <v>800000</v>
      </c>
    </row>
    <row r="28" spans="1:4">
      <c r="A28" s="213"/>
      <c r="B28" s="216"/>
      <c r="C28" s="214" t="s">
        <v>43</v>
      </c>
      <c r="D28" s="37"/>
    </row>
    <row r="29" spans="1:4">
      <c r="A29" s="217"/>
      <c r="B29" s="218"/>
      <c r="C29" s="214" t="s">
        <v>44</v>
      </c>
      <c r="D29" s="37"/>
    </row>
    <row r="30" spans="1:4">
      <c r="A30" s="217"/>
      <c r="B30" s="218"/>
      <c r="C30" s="214" t="s">
        <v>45</v>
      </c>
      <c r="D30" s="37"/>
    </row>
    <row r="31" spans="1:4">
      <c r="A31" s="217"/>
      <c r="B31" s="218"/>
      <c r="C31" s="214" t="s">
        <v>46</v>
      </c>
      <c r="D31" s="37"/>
    </row>
    <row r="32" spans="1:4">
      <c r="A32" s="217"/>
      <c r="B32" s="218"/>
      <c r="C32" s="214" t="s">
        <v>47</v>
      </c>
      <c r="D32" s="37"/>
    </row>
    <row r="33" spans="1:4">
      <c r="A33" s="217"/>
      <c r="B33" s="218"/>
      <c r="C33" s="214" t="s">
        <v>48</v>
      </c>
      <c r="D33" s="37"/>
    </row>
    <row r="34" spans="1:4">
      <c r="A34" s="217"/>
      <c r="B34" s="218"/>
      <c r="C34" s="214" t="s">
        <v>49</v>
      </c>
      <c r="D34" s="175"/>
    </row>
    <row r="35" spans="1:3">
      <c r="A35" s="217"/>
      <c r="B35" s="218"/>
      <c r="C35" s="214" t="s">
        <v>50</v>
      </c>
    </row>
    <row r="36" spans="1:4">
      <c r="A36" s="217"/>
      <c r="B36" s="218"/>
      <c r="C36" s="214" t="s">
        <v>51</v>
      </c>
      <c r="D36" s="219"/>
    </row>
    <row r="37" spans="1:4">
      <c r="A37" s="220" t="s">
        <v>52</v>
      </c>
      <c r="B37" s="221">
        <v>39990167.9</v>
      </c>
      <c r="C37" s="220" t="s">
        <v>53</v>
      </c>
      <c r="D37" s="222">
        <v>39990167.9</v>
      </c>
    </row>
    <row r="38" s="205" customFormat="1" ht="2.1" customHeight="1" spans="1:5">
      <c r="A38" s="206"/>
      <c r="B38" s="206"/>
      <c r="C38" s="206"/>
      <c r="D38" s="206"/>
      <c r="E38" s="206"/>
    </row>
  </sheetData>
  <mergeCells count="5">
    <mergeCell ref="A1:D1"/>
    <mergeCell ref="A2:D2"/>
    <mergeCell ref="A3:C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3"/>
  <sheetViews>
    <sheetView zoomScale="70" zoomScaleNormal="70" topLeftCell="A14" workbookViewId="0">
      <selection activeCell="A16" sqref="A16:L16"/>
    </sheetView>
  </sheetViews>
  <sheetFormatPr defaultColWidth="10.2857142857143" defaultRowHeight="13.5" customHeight="1"/>
  <cols>
    <col min="1" max="1" width="18.1619047619048" style="81" customWidth="1"/>
    <col min="2" max="2" width="18.5619047619048" style="50" customWidth="1"/>
    <col min="3" max="3" width="21.8285714285714" style="50" customWidth="1"/>
    <col min="4" max="4" width="33.8761904761905" style="81" customWidth="1"/>
    <col min="5" max="6" width="7.14285714285714" style="81" customWidth="1"/>
    <col min="7" max="7" width="31.5714285714286" style="81" customWidth="1"/>
    <col min="8" max="8" width="13.8571428571429" style="81" customWidth="1"/>
    <col min="9" max="9" width="16.4285714285714" style="81" customWidth="1"/>
    <col min="10" max="11" width="21.4285714285714" style="81" customWidth="1"/>
    <col min="12" max="12" width="37.5428571428571" style="81" customWidth="1"/>
    <col min="13" max="13" width="10.2857142857143" style="50" customWidth="1"/>
    <col min="14" max="16384" width="10.2857142857143" style="50"/>
  </cols>
  <sheetData>
    <row r="1" ht="26.25" customHeight="1" spans="1:12">
      <c r="A1" s="82" t="s">
        <v>317</v>
      </c>
      <c r="B1" s="83"/>
      <c r="C1" s="83"/>
      <c r="D1" s="84"/>
      <c r="E1" s="84"/>
      <c r="F1" s="84"/>
      <c r="G1" s="84"/>
      <c r="H1" s="84"/>
      <c r="I1" s="84"/>
      <c r="J1" s="84"/>
      <c r="K1" s="84"/>
      <c r="L1" s="127"/>
    </row>
    <row r="2" ht="81" customHeight="1" spans="1:12">
      <c r="A2" s="85" t="s">
        <v>318</v>
      </c>
      <c r="B2" s="83"/>
      <c r="C2" s="83"/>
      <c r="D2" s="84"/>
      <c r="E2" s="84"/>
      <c r="F2" s="84"/>
      <c r="G2" s="84"/>
      <c r="H2" s="84"/>
      <c r="I2" s="84"/>
      <c r="J2" s="84"/>
      <c r="K2" s="84"/>
      <c r="L2" s="127"/>
    </row>
    <row r="3" ht="30" customHeight="1" spans="1:12">
      <c r="A3" s="86" t="s">
        <v>319</v>
      </c>
      <c r="B3" s="87"/>
      <c r="C3" s="87"/>
      <c r="D3" s="88"/>
      <c r="E3" s="88"/>
      <c r="F3" s="88"/>
      <c r="G3" s="88"/>
      <c r="H3" s="88"/>
      <c r="I3" s="88"/>
      <c r="J3" s="88"/>
      <c r="K3" s="88"/>
      <c r="L3" s="128"/>
    </row>
    <row r="4" ht="30" customHeight="1" spans="1:12">
      <c r="A4" s="89" t="s">
        <v>320</v>
      </c>
      <c r="B4" s="90"/>
      <c r="C4" s="90"/>
      <c r="D4" s="91"/>
      <c r="E4" s="92" t="s">
        <v>169</v>
      </c>
      <c r="F4" s="93"/>
      <c r="G4" s="94"/>
      <c r="H4" s="89" t="s">
        <v>321</v>
      </c>
      <c r="I4" s="91"/>
      <c r="J4" s="92" t="s">
        <v>322</v>
      </c>
      <c r="K4" s="96"/>
      <c r="L4" s="97"/>
    </row>
    <row r="5" ht="30" customHeight="1" spans="1:12">
      <c r="A5" s="89" t="s">
        <v>323</v>
      </c>
      <c r="B5" s="90"/>
      <c r="C5" s="90"/>
      <c r="D5" s="91"/>
      <c r="E5" s="92" t="s">
        <v>324</v>
      </c>
      <c r="F5" s="93"/>
      <c r="G5" s="94"/>
      <c r="H5" s="89" t="s">
        <v>325</v>
      </c>
      <c r="I5" s="91"/>
      <c r="J5" s="129">
        <v>35</v>
      </c>
      <c r="K5" s="96"/>
      <c r="L5" s="97"/>
    </row>
    <row r="6" ht="30" customHeight="1" spans="1:12">
      <c r="A6" s="89" t="s">
        <v>326</v>
      </c>
      <c r="B6" s="90"/>
      <c r="C6" s="90"/>
      <c r="D6" s="91"/>
      <c r="E6" s="95" t="s">
        <v>327</v>
      </c>
      <c r="F6" s="96"/>
      <c r="G6" s="97"/>
      <c r="H6" s="89" t="s">
        <v>328</v>
      </c>
      <c r="I6" s="91"/>
      <c r="J6" s="129">
        <v>36</v>
      </c>
      <c r="K6" s="96"/>
      <c r="L6" s="97"/>
    </row>
    <row r="7" ht="30" customHeight="1" spans="1:12">
      <c r="A7" s="89" t="s">
        <v>329</v>
      </c>
      <c r="B7" s="90"/>
      <c r="C7" s="90"/>
      <c r="D7" s="91"/>
      <c r="E7" s="95" t="s">
        <v>330</v>
      </c>
      <c r="F7" s="96"/>
      <c r="G7" s="97"/>
      <c r="H7" s="89" t="s">
        <v>331</v>
      </c>
      <c r="I7" s="91"/>
      <c r="J7" s="95">
        <v>70111612</v>
      </c>
      <c r="K7" s="96"/>
      <c r="L7" s="97"/>
    </row>
    <row r="8" ht="30" customHeight="1" spans="1:12">
      <c r="A8" s="89" t="s">
        <v>332</v>
      </c>
      <c r="B8" s="90"/>
      <c r="C8" s="90"/>
      <c r="D8" s="91"/>
      <c r="E8" s="95" t="s">
        <v>333</v>
      </c>
      <c r="F8" s="96"/>
      <c r="G8" s="97"/>
      <c r="H8" s="89" t="s">
        <v>334</v>
      </c>
      <c r="I8" s="91"/>
      <c r="J8" s="130" t="s">
        <v>335</v>
      </c>
      <c r="K8" s="96"/>
      <c r="L8" s="97"/>
    </row>
    <row r="9" ht="30" customHeight="1" spans="1:12">
      <c r="A9" s="89" t="s">
        <v>336</v>
      </c>
      <c r="B9" s="90"/>
      <c r="C9" s="90"/>
      <c r="D9" s="91"/>
      <c r="E9" s="95" t="s">
        <v>337</v>
      </c>
      <c r="F9" s="96"/>
      <c r="G9" s="97"/>
      <c r="H9" s="89"/>
      <c r="I9" s="91"/>
      <c r="J9" s="130"/>
      <c r="K9" s="96"/>
      <c r="L9" s="97"/>
    </row>
    <row r="10" ht="30" customHeight="1" spans="1:12">
      <c r="A10" s="86" t="s">
        <v>338</v>
      </c>
      <c r="B10" s="87"/>
      <c r="C10" s="87"/>
      <c r="D10" s="88"/>
      <c r="E10" s="88"/>
      <c r="F10" s="88"/>
      <c r="G10" s="88"/>
      <c r="H10" s="88"/>
      <c r="I10" s="88"/>
      <c r="J10" s="88"/>
      <c r="K10" s="88"/>
      <c r="L10" s="128"/>
    </row>
    <row r="11" ht="32.25" customHeight="1" spans="1:12">
      <c r="A11" s="89" t="s">
        <v>339</v>
      </c>
      <c r="B11" s="90"/>
      <c r="C11" s="90"/>
      <c r="D11" s="98"/>
      <c r="E11" s="98"/>
      <c r="F11" s="98"/>
      <c r="G11" s="98"/>
      <c r="H11" s="98"/>
      <c r="I11" s="98"/>
      <c r="J11" s="98"/>
      <c r="K11" s="91"/>
      <c r="L11" s="112" t="s">
        <v>340</v>
      </c>
    </row>
    <row r="12" ht="99.75" customHeight="1" spans="1:12">
      <c r="A12" s="99" t="s">
        <v>341</v>
      </c>
      <c r="B12" s="100"/>
      <c r="C12" s="101"/>
      <c r="D12" s="102" t="s">
        <v>342</v>
      </c>
      <c r="E12" s="103" t="s">
        <v>343</v>
      </c>
      <c r="F12" s="104"/>
      <c r="G12" s="104"/>
      <c r="H12" s="104"/>
      <c r="I12" s="104"/>
      <c r="J12" s="104"/>
      <c r="K12" s="131"/>
      <c r="L12" s="132" t="s">
        <v>344</v>
      </c>
    </row>
    <row r="13" ht="99.75" customHeight="1" spans="1:12">
      <c r="A13" s="105"/>
      <c r="B13" s="106"/>
      <c r="C13" s="107"/>
      <c r="D13" s="102" t="s">
        <v>345</v>
      </c>
      <c r="E13" s="103" t="s">
        <v>343</v>
      </c>
      <c r="F13" s="104"/>
      <c r="G13" s="104"/>
      <c r="H13" s="104"/>
      <c r="I13" s="104"/>
      <c r="J13" s="104"/>
      <c r="K13" s="131"/>
      <c r="L13" s="132" t="s">
        <v>346</v>
      </c>
    </row>
    <row r="14" ht="99.75" customHeight="1" spans="1:12">
      <c r="A14" s="99" t="s">
        <v>347</v>
      </c>
      <c r="B14" s="108"/>
      <c r="C14" s="109"/>
      <c r="D14" s="102" t="s">
        <v>348</v>
      </c>
      <c r="E14" s="103" t="s">
        <v>349</v>
      </c>
      <c r="F14" s="104"/>
      <c r="G14" s="104"/>
      <c r="H14" s="104"/>
      <c r="I14" s="104"/>
      <c r="J14" s="104"/>
      <c r="K14" s="131"/>
      <c r="L14" s="132" t="s">
        <v>350</v>
      </c>
    </row>
    <row r="15" ht="227.25" customHeight="1" spans="1:12">
      <c r="A15" s="105"/>
      <c r="B15" s="110"/>
      <c r="C15" s="111"/>
      <c r="D15" s="112" t="s">
        <v>351</v>
      </c>
      <c r="E15" s="92" t="s">
        <v>352</v>
      </c>
      <c r="F15" s="113"/>
      <c r="G15" s="113"/>
      <c r="H15" s="113"/>
      <c r="I15" s="113"/>
      <c r="J15" s="113"/>
      <c r="K15" s="133"/>
      <c r="L15" s="134" t="s">
        <v>353</v>
      </c>
    </row>
    <row r="16" ht="34.5" customHeight="1" spans="1:12">
      <c r="A16" s="114" t="s">
        <v>354</v>
      </c>
      <c r="B16" s="115"/>
      <c r="C16" s="115"/>
      <c r="D16" s="116"/>
      <c r="E16" s="117"/>
      <c r="F16" s="117"/>
      <c r="G16" s="117"/>
      <c r="H16" s="117"/>
      <c r="I16" s="117"/>
      <c r="J16" s="116"/>
      <c r="K16" s="117"/>
      <c r="L16" s="135"/>
    </row>
    <row r="17" ht="34.5" customHeight="1" spans="1:12">
      <c r="A17" s="118" t="s">
        <v>355</v>
      </c>
      <c r="B17" s="119"/>
      <c r="C17" s="119"/>
      <c r="D17" s="120" t="s">
        <v>356</v>
      </c>
      <c r="E17" s="120"/>
      <c r="F17" s="120"/>
      <c r="G17" s="120"/>
      <c r="H17" s="120"/>
      <c r="I17" s="120"/>
      <c r="J17" s="120"/>
      <c r="K17" s="136" t="s">
        <v>340</v>
      </c>
      <c r="L17" s="137"/>
    </row>
    <row r="18" ht="62" customHeight="1" spans="1:12">
      <c r="A18" s="121" t="s">
        <v>357</v>
      </c>
      <c r="B18" s="121" t="s">
        <v>358</v>
      </c>
      <c r="C18" s="122" t="s">
        <v>359</v>
      </c>
      <c r="D18" s="123"/>
      <c r="E18" s="123"/>
      <c r="F18" s="123"/>
      <c r="G18" s="123"/>
      <c r="H18" s="123"/>
      <c r="I18" s="123"/>
      <c r="J18" s="123"/>
      <c r="K18" s="138"/>
      <c r="L18" s="139"/>
    </row>
    <row r="19" s="80" customFormat="1" ht="26.25" customHeight="1" spans="1:12">
      <c r="A19" s="124" t="s">
        <v>360</v>
      </c>
      <c r="B19" s="125" t="s">
        <v>361</v>
      </c>
      <c r="C19" s="125" t="s">
        <v>361</v>
      </c>
      <c r="D19" s="125" t="s">
        <v>362</v>
      </c>
      <c r="E19" s="125" t="s">
        <v>363</v>
      </c>
      <c r="F19" s="125" t="s">
        <v>364</v>
      </c>
      <c r="G19" s="125" t="s">
        <v>365</v>
      </c>
      <c r="H19" s="126" t="s">
        <v>366</v>
      </c>
      <c r="I19" s="126"/>
      <c r="J19" s="125"/>
      <c r="K19" s="126" t="s">
        <v>367</v>
      </c>
      <c r="L19" s="125"/>
    </row>
    <row r="20" ht="26.25" customHeight="1" spans="1:12">
      <c r="A20" s="124" t="s">
        <v>360</v>
      </c>
      <c r="B20" s="125" t="s">
        <v>368</v>
      </c>
      <c r="C20" s="125" t="s">
        <v>368</v>
      </c>
      <c r="D20" s="125" t="s">
        <v>362</v>
      </c>
      <c r="E20" s="125" t="s">
        <v>369</v>
      </c>
      <c r="F20" s="125" t="s">
        <v>364</v>
      </c>
      <c r="G20" s="125" t="s">
        <v>365</v>
      </c>
      <c r="H20" s="126" t="s">
        <v>366</v>
      </c>
      <c r="I20" s="113"/>
      <c r="J20" s="133"/>
      <c r="K20" s="126" t="s">
        <v>370</v>
      </c>
      <c r="L20" s="133"/>
    </row>
    <row r="21" ht="26.25" customHeight="1" spans="1:12">
      <c r="A21" s="124" t="s">
        <v>371</v>
      </c>
      <c r="B21" s="125" t="s">
        <v>372</v>
      </c>
      <c r="C21" s="125" t="s">
        <v>372</v>
      </c>
      <c r="D21" s="125" t="s">
        <v>373</v>
      </c>
      <c r="E21" s="125" t="s">
        <v>374</v>
      </c>
      <c r="F21" s="125" t="s">
        <v>375</v>
      </c>
      <c r="G21" s="125" t="s">
        <v>376</v>
      </c>
      <c r="H21" s="126" t="s">
        <v>377</v>
      </c>
      <c r="I21" s="113"/>
      <c r="J21" s="133"/>
      <c r="K21" s="126" t="s">
        <v>378</v>
      </c>
      <c r="L21" s="133"/>
    </row>
    <row r="22" ht="26.25" customHeight="1" spans="1:12">
      <c r="A22" s="124" t="s">
        <v>360</v>
      </c>
      <c r="B22" s="125" t="s">
        <v>379</v>
      </c>
      <c r="C22" s="125" t="s">
        <v>379</v>
      </c>
      <c r="D22" s="125" t="s">
        <v>362</v>
      </c>
      <c r="E22" s="125" t="s">
        <v>380</v>
      </c>
      <c r="F22" s="125" t="s">
        <v>364</v>
      </c>
      <c r="G22" s="125" t="s">
        <v>365</v>
      </c>
      <c r="H22" s="126" t="s">
        <v>366</v>
      </c>
      <c r="I22" s="113"/>
      <c r="J22" s="133"/>
      <c r="K22" s="126" t="s">
        <v>381</v>
      </c>
      <c r="L22" s="133"/>
    </row>
    <row r="23" ht="26.25" customHeight="1" spans="1:12">
      <c r="A23" s="124" t="s">
        <v>360</v>
      </c>
      <c r="B23" s="125" t="s">
        <v>382</v>
      </c>
      <c r="C23" s="125" t="s">
        <v>382</v>
      </c>
      <c r="D23" s="125" t="s">
        <v>373</v>
      </c>
      <c r="E23" s="125" t="s">
        <v>383</v>
      </c>
      <c r="F23" s="125" t="s">
        <v>364</v>
      </c>
      <c r="G23" s="125" t="s">
        <v>365</v>
      </c>
      <c r="H23" s="126" t="s">
        <v>366</v>
      </c>
      <c r="I23" s="113"/>
      <c r="J23" s="133"/>
      <c r="K23" s="126" t="s">
        <v>381</v>
      </c>
      <c r="L23" s="133"/>
    </row>
    <row r="24" ht="26.25" customHeight="1" spans="1:12">
      <c r="A24" s="124" t="s">
        <v>360</v>
      </c>
      <c r="B24" s="125" t="s">
        <v>384</v>
      </c>
      <c r="C24" s="125" t="s">
        <v>384</v>
      </c>
      <c r="D24" s="125" t="s">
        <v>373</v>
      </c>
      <c r="E24" s="125" t="s">
        <v>385</v>
      </c>
      <c r="F24" s="125" t="s">
        <v>386</v>
      </c>
      <c r="G24" s="125" t="s">
        <v>365</v>
      </c>
      <c r="H24" s="126" t="s">
        <v>387</v>
      </c>
      <c r="I24" s="113"/>
      <c r="J24" s="133"/>
      <c r="K24" s="126" t="s">
        <v>388</v>
      </c>
      <c r="L24" s="133"/>
    </row>
    <row r="25" ht="26.25" customHeight="1" spans="1:12">
      <c r="A25" s="124" t="s">
        <v>360</v>
      </c>
      <c r="B25" s="125" t="s">
        <v>389</v>
      </c>
      <c r="C25" s="125" t="s">
        <v>389</v>
      </c>
      <c r="D25" s="125" t="s">
        <v>362</v>
      </c>
      <c r="E25" s="125" t="s">
        <v>390</v>
      </c>
      <c r="F25" s="125" t="s">
        <v>391</v>
      </c>
      <c r="G25" s="125" t="s">
        <v>365</v>
      </c>
      <c r="H25" s="126" t="s">
        <v>366</v>
      </c>
      <c r="I25" s="113"/>
      <c r="J25" s="133"/>
      <c r="K25" s="126" t="s">
        <v>392</v>
      </c>
      <c r="L25" s="133"/>
    </row>
    <row r="26" ht="26.25" customHeight="1" spans="1:12">
      <c r="A26" s="124" t="s">
        <v>360</v>
      </c>
      <c r="B26" s="125" t="s">
        <v>393</v>
      </c>
      <c r="C26" s="125" t="s">
        <v>393</v>
      </c>
      <c r="D26" s="125" t="s">
        <v>362</v>
      </c>
      <c r="E26" s="125" t="s">
        <v>394</v>
      </c>
      <c r="F26" s="125" t="s">
        <v>395</v>
      </c>
      <c r="G26" s="125" t="s">
        <v>365</v>
      </c>
      <c r="H26" s="126" t="s">
        <v>396</v>
      </c>
      <c r="I26" s="113"/>
      <c r="J26" s="133"/>
      <c r="K26" s="126" t="s">
        <v>397</v>
      </c>
      <c r="L26" s="133"/>
    </row>
    <row r="27" ht="26.25" customHeight="1" spans="1:12">
      <c r="A27" s="124" t="s">
        <v>360</v>
      </c>
      <c r="B27" s="125" t="s">
        <v>398</v>
      </c>
      <c r="C27" s="125" t="s">
        <v>398</v>
      </c>
      <c r="D27" s="125" t="s">
        <v>362</v>
      </c>
      <c r="E27" s="125" t="s">
        <v>399</v>
      </c>
      <c r="F27" s="125" t="s">
        <v>364</v>
      </c>
      <c r="G27" s="125" t="s">
        <v>365</v>
      </c>
      <c r="H27" s="126" t="s">
        <v>366</v>
      </c>
      <c r="I27" s="113"/>
      <c r="J27" s="133"/>
      <c r="K27" s="126" t="s">
        <v>381</v>
      </c>
      <c r="L27" s="133"/>
    </row>
    <row r="28" ht="26.25" customHeight="1" spans="1:12">
      <c r="A28" s="124" t="s">
        <v>360</v>
      </c>
      <c r="B28" s="125" t="s">
        <v>400</v>
      </c>
      <c r="C28" s="125" t="s">
        <v>400</v>
      </c>
      <c r="D28" s="125" t="s">
        <v>362</v>
      </c>
      <c r="E28" s="125" t="s">
        <v>401</v>
      </c>
      <c r="F28" s="125" t="s">
        <v>364</v>
      </c>
      <c r="G28" s="125" t="s">
        <v>365</v>
      </c>
      <c r="H28" s="126" t="s">
        <v>366</v>
      </c>
      <c r="I28" s="113"/>
      <c r="J28" s="133"/>
      <c r="K28" s="126" t="s">
        <v>402</v>
      </c>
      <c r="L28" s="133"/>
    </row>
    <row r="29" ht="26.25" customHeight="1" spans="1:12">
      <c r="A29" s="124" t="s">
        <v>403</v>
      </c>
      <c r="B29" s="125" t="s">
        <v>404</v>
      </c>
      <c r="C29" s="125" t="s">
        <v>404</v>
      </c>
      <c r="D29" s="125" t="s">
        <v>362</v>
      </c>
      <c r="E29" s="125" t="s">
        <v>405</v>
      </c>
      <c r="F29" s="125" t="s">
        <v>395</v>
      </c>
      <c r="G29" s="125" t="s">
        <v>365</v>
      </c>
      <c r="H29" s="126" t="s">
        <v>406</v>
      </c>
      <c r="I29" s="113"/>
      <c r="J29" s="133"/>
      <c r="K29" s="126" t="s">
        <v>407</v>
      </c>
      <c r="L29" s="133"/>
    </row>
    <row r="30" ht="26.25" customHeight="1" spans="1:12">
      <c r="A30" s="124" t="s">
        <v>360</v>
      </c>
      <c r="B30" s="125" t="s">
        <v>408</v>
      </c>
      <c r="C30" s="125" t="s">
        <v>408</v>
      </c>
      <c r="D30" s="125" t="s">
        <v>373</v>
      </c>
      <c r="E30" s="125" t="s">
        <v>122</v>
      </c>
      <c r="F30" s="125" t="s">
        <v>409</v>
      </c>
      <c r="G30" s="125" t="s">
        <v>365</v>
      </c>
      <c r="H30" s="126" t="s">
        <v>387</v>
      </c>
      <c r="I30" s="113"/>
      <c r="J30" s="133"/>
      <c r="K30" s="126" t="s">
        <v>370</v>
      </c>
      <c r="L30" s="133"/>
    </row>
    <row r="31" ht="26.25" customHeight="1" spans="1:12">
      <c r="A31" s="124" t="s">
        <v>360</v>
      </c>
      <c r="B31" s="125" t="s">
        <v>410</v>
      </c>
      <c r="C31" s="125" t="s">
        <v>410</v>
      </c>
      <c r="D31" s="125" t="s">
        <v>373</v>
      </c>
      <c r="E31" s="125" t="s">
        <v>411</v>
      </c>
      <c r="F31" s="125" t="s">
        <v>386</v>
      </c>
      <c r="G31" s="125" t="s">
        <v>365</v>
      </c>
      <c r="H31" s="126" t="s">
        <v>387</v>
      </c>
      <c r="I31" s="113"/>
      <c r="J31" s="133"/>
      <c r="K31" s="126" t="s">
        <v>388</v>
      </c>
      <c r="L31" s="133"/>
    </row>
    <row r="32" ht="26.25" customHeight="1" spans="1:12">
      <c r="A32" s="124" t="s">
        <v>360</v>
      </c>
      <c r="B32" s="125" t="s">
        <v>412</v>
      </c>
      <c r="C32" s="125" t="s">
        <v>412</v>
      </c>
      <c r="D32" s="125" t="s">
        <v>373</v>
      </c>
      <c r="E32" s="125" t="s">
        <v>413</v>
      </c>
      <c r="F32" s="125" t="s">
        <v>364</v>
      </c>
      <c r="G32" s="125" t="s">
        <v>365</v>
      </c>
      <c r="H32" s="126" t="s">
        <v>366</v>
      </c>
      <c r="I32" s="113"/>
      <c r="J32" s="133"/>
      <c r="K32" s="126" t="s">
        <v>381</v>
      </c>
      <c r="L32" s="133"/>
    </row>
    <row r="33" ht="26.25" customHeight="1" spans="1:12">
      <c r="A33" s="124" t="s">
        <v>360</v>
      </c>
      <c r="B33" s="125" t="s">
        <v>414</v>
      </c>
      <c r="C33" s="125" t="s">
        <v>414</v>
      </c>
      <c r="D33" s="125" t="s">
        <v>362</v>
      </c>
      <c r="E33" s="125" t="s">
        <v>415</v>
      </c>
      <c r="F33" s="125" t="s">
        <v>364</v>
      </c>
      <c r="G33" s="125" t="s">
        <v>365</v>
      </c>
      <c r="H33" s="126" t="s">
        <v>366</v>
      </c>
      <c r="I33" s="113"/>
      <c r="J33" s="133"/>
      <c r="K33" s="126" t="s">
        <v>381</v>
      </c>
      <c r="L33" s="133"/>
    </row>
  </sheetData>
  <mergeCells count="69">
    <mergeCell ref="A1:L1"/>
    <mergeCell ref="A2:L2"/>
    <mergeCell ref="A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A8:D8"/>
    <mergeCell ref="E8:G8"/>
    <mergeCell ref="H8:I8"/>
    <mergeCell ref="J8:L8"/>
    <mergeCell ref="A9:D9"/>
    <mergeCell ref="E9:G9"/>
    <mergeCell ref="H9:I9"/>
    <mergeCell ref="J9:L9"/>
    <mergeCell ref="A10:L10"/>
    <mergeCell ref="A11:K11"/>
    <mergeCell ref="E12:K12"/>
    <mergeCell ref="E13:K13"/>
    <mergeCell ref="E14:K14"/>
    <mergeCell ref="E15:K15"/>
    <mergeCell ref="A16:L16"/>
    <mergeCell ref="A17:C17"/>
    <mergeCell ref="H19:J19"/>
    <mergeCell ref="K19:L19"/>
    <mergeCell ref="H20:J20"/>
    <mergeCell ref="K20:L20"/>
    <mergeCell ref="H21:J21"/>
    <mergeCell ref="K21:L21"/>
    <mergeCell ref="H22:J22"/>
    <mergeCell ref="K22:L22"/>
    <mergeCell ref="H23:J23"/>
    <mergeCell ref="K23:L23"/>
    <mergeCell ref="H24:J24"/>
    <mergeCell ref="K24:L24"/>
    <mergeCell ref="H25:J25"/>
    <mergeCell ref="K25:L25"/>
    <mergeCell ref="H26:J26"/>
    <mergeCell ref="K26:L26"/>
    <mergeCell ref="H27:J27"/>
    <mergeCell ref="K27:L27"/>
    <mergeCell ref="H28:J28"/>
    <mergeCell ref="K28:L28"/>
    <mergeCell ref="H29:J29"/>
    <mergeCell ref="K29:L29"/>
    <mergeCell ref="H30:J30"/>
    <mergeCell ref="K30:L30"/>
    <mergeCell ref="H31:J31"/>
    <mergeCell ref="K31:L31"/>
    <mergeCell ref="H32:J32"/>
    <mergeCell ref="K32:L32"/>
    <mergeCell ref="H33:J33"/>
    <mergeCell ref="K33:L33"/>
    <mergeCell ref="A12:C13"/>
    <mergeCell ref="A14:C15"/>
    <mergeCell ref="D17:J18"/>
    <mergeCell ref="K17:L18"/>
  </mergeCells>
  <hyperlinks>
    <hyperlink ref="J8" r:id="rId1" display="xpmzhj@126.com" tooltip="mailto:xpmzhj@126.com"/>
  </hyperlinks>
  <pageMargins left="0.697916666666667" right="0.697916666666667" top="0.75" bottom="0.75" header="0.291666666666667" footer="0.291666666666667"/>
  <pageSetup paperSize="9" scale="58" orientation="portrait"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33"/>
  <sheetViews>
    <sheetView topLeftCell="C1" workbookViewId="0">
      <selection activeCell="M25" sqref="M25"/>
    </sheetView>
  </sheetViews>
  <sheetFormatPr defaultColWidth="9.14285714285714" defaultRowHeight="12.75" customHeight="1"/>
  <cols>
    <col min="1" max="1" width="43.4285714285714" style="49" customWidth="1"/>
    <col min="2" max="2" width="5.85714285714286" style="50" customWidth="1"/>
    <col min="3" max="3" width="20.5714285714286" style="50" customWidth="1"/>
    <col min="4" max="4" width="6.42857142857143" style="50" customWidth="1"/>
    <col min="5" max="5" width="11.4285714285714" style="49" customWidth="1"/>
    <col min="6" max="6" width="19.4285714285714" style="49" customWidth="1"/>
    <col min="7" max="7" width="45" style="49" customWidth="1"/>
    <col min="8" max="8" width="6" style="49" customWidth="1"/>
    <col min="9" max="9" width="12" style="49" customWidth="1"/>
    <col min="10" max="10" width="6" style="49" customWidth="1"/>
    <col min="11" max="11" width="9.71428571428571" style="49" customWidth="1"/>
    <col min="12" max="12" width="53.5714285714286" style="49" customWidth="1"/>
    <col min="13" max="13" width="31.5714285714286" style="49" customWidth="1"/>
    <col min="14" max="14" width="6.57142857142857" style="49" customWidth="1"/>
    <col min="15" max="15" width="9.14285714285714" style="50" customWidth="1"/>
    <col min="16" max="16384" width="9.14285714285714" style="50"/>
  </cols>
  <sheetData>
    <row r="1" ht="13.5" customHeight="1" spans="1:14">
      <c r="A1" s="78" t="s">
        <v>416</v>
      </c>
      <c r="B1" s="52"/>
      <c r="C1" s="52"/>
      <c r="D1" s="52"/>
      <c r="E1" s="53"/>
      <c r="F1" s="53"/>
      <c r="G1" s="53"/>
      <c r="H1" s="53"/>
      <c r="I1" s="53"/>
      <c r="J1" s="53"/>
      <c r="K1" s="53"/>
      <c r="L1" s="53"/>
      <c r="M1" s="53"/>
      <c r="N1" s="53"/>
    </row>
    <row r="2" ht="49.5" customHeight="1" spans="1:14">
      <c r="A2" s="54" t="s">
        <v>417</v>
      </c>
      <c r="B2" s="55"/>
      <c r="C2" s="55"/>
      <c r="D2" s="55"/>
      <c r="E2" s="56"/>
      <c r="F2" s="56"/>
      <c r="G2" s="56"/>
      <c r="H2" s="56"/>
      <c r="I2" s="56"/>
      <c r="J2" s="56"/>
      <c r="K2" s="56"/>
      <c r="L2" s="56"/>
      <c r="M2" s="56"/>
      <c r="N2" s="56"/>
    </row>
    <row r="3" ht="16.5" customHeight="1" spans="1:14">
      <c r="A3" s="57" t="s">
        <v>3</v>
      </c>
      <c r="B3" s="58"/>
      <c r="C3" s="58"/>
      <c r="D3" s="58"/>
      <c r="E3" s="59"/>
      <c r="F3" s="59"/>
      <c r="G3" s="59"/>
      <c r="H3" s="59"/>
      <c r="I3" s="59"/>
      <c r="J3" s="59"/>
      <c r="K3" s="59"/>
      <c r="L3" s="59"/>
      <c r="M3" s="59"/>
      <c r="N3" s="76"/>
    </row>
    <row r="4" s="48" customFormat="1" ht="26.25" customHeight="1" spans="1:14">
      <c r="A4" s="60" t="s">
        <v>418</v>
      </c>
      <c r="B4" s="60" t="s">
        <v>419</v>
      </c>
      <c r="C4" s="60" t="s">
        <v>420</v>
      </c>
      <c r="D4" s="60" t="s">
        <v>421</v>
      </c>
      <c r="E4" s="61" t="s">
        <v>422</v>
      </c>
      <c r="F4" s="62"/>
      <c r="G4" s="62"/>
      <c r="H4" s="62"/>
      <c r="I4" s="62"/>
      <c r="J4" s="62"/>
      <c r="K4" s="62"/>
      <c r="L4" s="62"/>
      <c r="M4" s="62"/>
      <c r="N4" s="77"/>
    </row>
    <row r="5" s="48" customFormat="1" ht="26.25" customHeight="1" spans="1:14">
      <c r="A5" s="63"/>
      <c r="B5" s="64"/>
      <c r="C5" s="64"/>
      <c r="D5" s="64"/>
      <c r="E5" s="60" t="s">
        <v>357</v>
      </c>
      <c r="F5" s="60" t="s">
        <v>358</v>
      </c>
      <c r="G5" s="60" t="s">
        <v>359</v>
      </c>
      <c r="H5" s="60" t="s">
        <v>356</v>
      </c>
      <c r="I5" s="60" t="s">
        <v>423</v>
      </c>
      <c r="J5" s="60" t="s">
        <v>424</v>
      </c>
      <c r="K5" s="60" t="s">
        <v>425</v>
      </c>
      <c r="L5" s="60" t="s">
        <v>426</v>
      </c>
      <c r="M5" s="60" t="s">
        <v>340</v>
      </c>
      <c r="N5" s="60" t="s">
        <v>427</v>
      </c>
    </row>
    <row r="6" s="48" customFormat="1" ht="26.25" customHeight="1" spans="1:14">
      <c r="A6" s="65"/>
      <c r="B6" s="66"/>
      <c r="C6" s="66"/>
      <c r="D6" s="66"/>
      <c r="E6" s="66"/>
      <c r="F6" s="66"/>
      <c r="G6" s="66"/>
      <c r="H6" s="66"/>
      <c r="I6" s="66"/>
      <c r="J6" s="66"/>
      <c r="K6" s="66"/>
      <c r="L6" s="66"/>
      <c r="M6" s="65"/>
      <c r="N6" s="66"/>
    </row>
    <row r="7" ht="18.75" customHeight="1" spans="1:14">
      <c r="A7" s="67" t="s">
        <v>169</v>
      </c>
      <c r="B7" s="68"/>
      <c r="C7" s="68"/>
      <c r="D7" s="68"/>
      <c r="E7" s="67"/>
      <c r="F7" s="69"/>
      <c r="G7" s="69"/>
      <c r="H7" s="69"/>
      <c r="I7" s="69"/>
      <c r="J7" s="69"/>
      <c r="K7" s="69"/>
      <c r="L7" s="69"/>
      <c r="M7" s="69"/>
      <c r="N7" s="69"/>
    </row>
    <row r="8" ht="19.5" customHeight="1" spans="1:14">
      <c r="A8" s="67" t="s">
        <v>428</v>
      </c>
      <c r="B8" s="70" t="s">
        <v>429</v>
      </c>
      <c r="C8" s="71" t="s">
        <v>430</v>
      </c>
      <c r="D8" s="70" t="s">
        <v>431</v>
      </c>
      <c r="E8" s="67"/>
      <c r="F8" s="69"/>
      <c r="G8" s="69"/>
      <c r="H8" s="69"/>
      <c r="I8" s="69"/>
      <c r="J8" s="69"/>
      <c r="K8" s="69"/>
      <c r="L8" s="69"/>
      <c r="M8" s="69"/>
      <c r="N8" s="69"/>
    </row>
    <row r="9" ht="20.25" customHeight="1" spans="1:14">
      <c r="A9" s="72"/>
      <c r="B9" s="68"/>
      <c r="C9" s="68"/>
      <c r="D9" s="68"/>
      <c r="E9" s="73" t="s">
        <v>371</v>
      </c>
      <c r="F9" s="73" t="s">
        <v>432</v>
      </c>
      <c r="G9" s="74" t="s">
        <v>433</v>
      </c>
      <c r="H9" s="75" t="s">
        <v>362</v>
      </c>
      <c r="I9" s="73" t="s">
        <v>434</v>
      </c>
      <c r="J9" s="73" t="s">
        <v>395</v>
      </c>
      <c r="K9" s="73" t="s">
        <v>365</v>
      </c>
      <c r="L9" s="74" t="s">
        <v>435</v>
      </c>
      <c r="M9" s="74" t="s">
        <v>436</v>
      </c>
      <c r="N9" s="73" t="s">
        <v>437</v>
      </c>
    </row>
    <row r="10" ht="20.25" customHeight="1" spans="1:14">
      <c r="A10" s="69"/>
      <c r="B10" s="79"/>
      <c r="C10" s="79"/>
      <c r="D10" s="79"/>
      <c r="E10" s="73" t="s">
        <v>360</v>
      </c>
      <c r="F10" s="73" t="s">
        <v>438</v>
      </c>
      <c r="G10" s="74" t="s">
        <v>439</v>
      </c>
      <c r="H10" s="75" t="s">
        <v>362</v>
      </c>
      <c r="I10" s="73" t="s">
        <v>405</v>
      </c>
      <c r="J10" s="73" t="s">
        <v>395</v>
      </c>
      <c r="K10" s="73" t="s">
        <v>365</v>
      </c>
      <c r="L10" s="74" t="s">
        <v>440</v>
      </c>
      <c r="M10" s="74" t="s">
        <v>441</v>
      </c>
      <c r="N10" s="73" t="s">
        <v>437</v>
      </c>
    </row>
    <row r="11" ht="20.25" customHeight="1" spans="1:14">
      <c r="A11" s="69"/>
      <c r="B11" s="79"/>
      <c r="C11" s="79"/>
      <c r="D11" s="79"/>
      <c r="E11" s="73" t="s">
        <v>360</v>
      </c>
      <c r="F11" s="73" t="s">
        <v>438</v>
      </c>
      <c r="G11" s="74" t="s">
        <v>442</v>
      </c>
      <c r="H11" s="75" t="s">
        <v>373</v>
      </c>
      <c r="I11" s="73" t="s">
        <v>443</v>
      </c>
      <c r="J11" s="73" t="s">
        <v>444</v>
      </c>
      <c r="K11" s="73" t="s">
        <v>365</v>
      </c>
      <c r="L11" s="74" t="s">
        <v>445</v>
      </c>
      <c r="M11" s="74" t="s">
        <v>446</v>
      </c>
      <c r="N11" s="73" t="s">
        <v>437</v>
      </c>
    </row>
    <row r="12" ht="20.25" customHeight="1" spans="1:14">
      <c r="A12" s="69"/>
      <c r="B12" s="79"/>
      <c r="C12" s="79"/>
      <c r="D12" s="79"/>
      <c r="E12" s="73" t="s">
        <v>403</v>
      </c>
      <c r="F12" s="73" t="s">
        <v>447</v>
      </c>
      <c r="G12" s="74" t="s">
        <v>448</v>
      </c>
      <c r="H12" s="75" t="s">
        <v>362</v>
      </c>
      <c r="I12" s="73" t="s">
        <v>449</v>
      </c>
      <c r="J12" s="73" t="s">
        <v>395</v>
      </c>
      <c r="K12" s="73" t="s">
        <v>365</v>
      </c>
      <c r="L12" s="74" t="s">
        <v>450</v>
      </c>
      <c r="M12" s="74" t="s">
        <v>451</v>
      </c>
      <c r="N12" s="73" t="s">
        <v>437</v>
      </c>
    </row>
    <row r="13" ht="19.5" customHeight="1" spans="1:14">
      <c r="A13" s="67" t="s">
        <v>452</v>
      </c>
      <c r="B13" s="70" t="s">
        <v>429</v>
      </c>
      <c r="C13" s="71" t="s">
        <v>430</v>
      </c>
      <c r="D13" s="70" t="s">
        <v>431</v>
      </c>
      <c r="E13" s="69"/>
      <c r="F13" s="69"/>
      <c r="G13" s="69"/>
      <c r="H13" s="69"/>
      <c r="I13" s="69"/>
      <c r="J13" s="69"/>
      <c r="K13" s="69"/>
      <c r="L13" s="69"/>
      <c r="M13" s="69"/>
      <c r="N13" s="69"/>
    </row>
    <row r="14" ht="20.25" customHeight="1" spans="1:14">
      <c r="A14" s="69"/>
      <c r="B14" s="79"/>
      <c r="C14" s="79"/>
      <c r="D14" s="79"/>
      <c r="E14" s="73" t="s">
        <v>360</v>
      </c>
      <c r="F14" s="73" t="s">
        <v>438</v>
      </c>
      <c r="G14" s="74" t="s">
        <v>453</v>
      </c>
      <c r="H14" s="75" t="s">
        <v>373</v>
      </c>
      <c r="I14" s="73" t="s">
        <v>454</v>
      </c>
      <c r="J14" s="73" t="s">
        <v>455</v>
      </c>
      <c r="K14" s="73" t="s">
        <v>365</v>
      </c>
      <c r="L14" s="74" t="s">
        <v>456</v>
      </c>
      <c r="M14" s="74" t="s">
        <v>456</v>
      </c>
      <c r="N14" s="73" t="s">
        <v>437</v>
      </c>
    </row>
    <row r="15" ht="20.25" customHeight="1" spans="1:14">
      <c r="A15" s="69"/>
      <c r="B15" s="79"/>
      <c r="C15" s="79"/>
      <c r="D15" s="79"/>
      <c r="E15" s="73" t="s">
        <v>360</v>
      </c>
      <c r="F15" s="73" t="s">
        <v>438</v>
      </c>
      <c r="G15" s="74" t="s">
        <v>457</v>
      </c>
      <c r="H15" s="75" t="s">
        <v>373</v>
      </c>
      <c r="I15" s="73" t="s">
        <v>458</v>
      </c>
      <c r="J15" s="73" t="s">
        <v>455</v>
      </c>
      <c r="K15" s="73" t="s">
        <v>365</v>
      </c>
      <c r="L15" s="74" t="s">
        <v>456</v>
      </c>
      <c r="M15" s="74" t="s">
        <v>456</v>
      </c>
      <c r="N15" s="73" t="s">
        <v>437</v>
      </c>
    </row>
    <row r="16" ht="20.25" customHeight="1" spans="1:14">
      <c r="A16" s="69"/>
      <c r="B16" s="79"/>
      <c r="C16" s="79"/>
      <c r="D16" s="79"/>
      <c r="E16" s="73" t="s">
        <v>360</v>
      </c>
      <c r="F16" s="73" t="s">
        <v>438</v>
      </c>
      <c r="G16" s="74" t="s">
        <v>459</v>
      </c>
      <c r="H16" s="75" t="s">
        <v>373</v>
      </c>
      <c r="I16" s="73" t="s">
        <v>383</v>
      </c>
      <c r="J16" s="73" t="s">
        <v>364</v>
      </c>
      <c r="K16" s="73" t="s">
        <v>365</v>
      </c>
      <c r="L16" s="74" t="s">
        <v>456</v>
      </c>
      <c r="M16" s="74" t="s">
        <v>456</v>
      </c>
      <c r="N16" s="73" t="s">
        <v>437</v>
      </c>
    </row>
    <row r="17" ht="20.25" customHeight="1" spans="1:14">
      <c r="A17" s="69"/>
      <c r="B17" s="79"/>
      <c r="C17" s="79"/>
      <c r="D17" s="79"/>
      <c r="E17" s="73" t="s">
        <v>360</v>
      </c>
      <c r="F17" s="73" t="s">
        <v>438</v>
      </c>
      <c r="G17" s="74" t="s">
        <v>460</v>
      </c>
      <c r="H17" s="75" t="s">
        <v>373</v>
      </c>
      <c r="I17" s="73" t="s">
        <v>461</v>
      </c>
      <c r="J17" s="73" t="s">
        <v>364</v>
      </c>
      <c r="K17" s="73" t="s">
        <v>365</v>
      </c>
      <c r="L17" s="74" t="s">
        <v>456</v>
      </c>
      <c r="M17" s="74" t="s">
        <v>456</v>
      </c>
      <c r="N17" s="73" t="s">
        <v>437</v>
      </c>
    </row>
    <row r="18" ht="20.25" customHeight="1" spans="1:14">
      <c r="A18" s="69"/>
      <c r="B18" s="79"/>
      <c r="C18" s="79"/>
      <c r="D18" s="79"/>
      <c r="E18" s="73" t="s">
        <v>360</v>
      </c>
      <c r="F18" s="73" t="s">
        <v>438</v>
      </c>
      <c r="G18" s="74" t="s">
        <v>462</v>
      </c>
      <c r="H18" s="75" t="s">
        <v>373</v>
      </c>
      <c r="I18" s="73" t="s">
        <v>463</v>
      </c>
      <c r="J18" s="73" t="s">
        <v>364</v>
      </c>
      <c r="K18" s="73" t="s">
        <v>365</v>
      </c>
      <c r="L18" s="74" t="s">
        <v>456</v>
      </c>
      <c r="M18" s="74" t="s">
        <v>456</v>
      </c>
      <c r="N18" s="73" t="s">
        <v>437</v>
      </c>
    </row>
    <row r="19" ht="20.25" customHeight="1" spans="1:14">
      <c r="A19" s="69"/>
      <c r="B19" s="79"/>
      <c r="C19" s="79"/>
      <c r="D19" s="79"/>
      <c r="E19" s="73" t="s">
        <v>360</v>
      </c>
      <c r="F19" s="73" t="s">
        <v>438</v>
      </c>
      <c r="G19" s="74" t="s">
        <v>464</v>
      </c>
      <c r="H19" s="75" t="s">
        <v>373</v>
      </c>
      <c r="I19" s="73" t="s">
        <v>465</v>
      </c>
      <c r="J19" s="73" t="s">
        <v>375</v>
      </c>
      <c r="K19" s="73" t="s">
        <v>365</v>
      </c>
      <c r="L19" s="74" t="s">
        <v>466</v>
      </c>
      <c r="M19" s="74" t="s">
        <v>466</v>
      </c>
      <c r="N19" s="73" t="s">
        <v>437</v>
      </c>
    </row>
    <row r="20" ht="20.25" customHeight="1" spans="1:14">
      <c r="A20" s="69"/>
      <c r="B20" s="79"/>
      <c r="C20" s="79"/>
      <c r="D20" s="79"/>
      <c r="E20" s="73" t="s">
        <v>360</v>
      </c>
      <c r="F20" s="73" t="s">
        <v>438</v>
      </c>
      <c r="G20" s="74" t="s">
        <v>467</v>
      </c>
      <c r="H20" s="75" t="s">
        <v>373</v>
      </c>
      <c r="I20" s="73" t="s">
        <v>443</v>
      </c>
      <c r="J20" s="73" t="s">
        <v>375</v>
      </c>
      <c r="K20" s="73" t="s">
        <v>365</v>
      </c>
      <c r="L20" s="74" t="s">
        <v>466</v>
      </c>
      <c r="M20" s="74" t="s">
        <v>466</v>
      </c>
      <c r="N20" s="73" t="s">
        <v>437</v>
      </c>
    </row>
    <row r="21" ht="20.25" customHeight="1" spans="1:14">
      <c r="A21" s="69"/>
      <c r="B21" s="79"/>
      <c r="C21" s="79"/>
      <c r="D21" s="79"/>
      <c r="E21" s="73" t="s">
        <v>360</v>
      </c>
      <c r="F21" s="73" t="s">
        <v>468</v>
      </c>
      <c r="G21" s="74" t="s">
        <v>469</v>
      </c>
      <c r="H21" s="75" t="s">
        <v>373</v>
      </c>
      <c r="I21" s="73" t="s">
        <v>65</v>
      </c>
      <c r="J21" s="73" t="s">
        <v>470</v>
      </c>
      <c r="K21" s="73" t="s">
        <v>365</v>
      </c>
      <c r="L21" s="74" t="s">
        <v>471</v>
      </c>
      <c r="M21" s="74" t="s">
        <v>471</v>
      </c>
      <c r="N21" s="73" t="s">
        <v>437</v>
      </c>
    </row>
    <row r="22" ht="20.25" customHeight="1" spans="1:14">
      <c r="A22" s="69"/>
      <c r="B22" s="79"/>
      <c r="C22" s="79"/>
      <c r="D22" s="79"/>
      <c r="E22" s="73" t="s">
        <v>371</v>
      </c>
      <c r="F22" s="73" t="s">
        <v>432</v>
      </c>
      <c r="G22" s="74" t="s">
        <v>472</v>
      </c>
      <c r="H22" s="75" t="s">
        <v>373</v>
      </c>
      <c r="I22" s="73" t="s">
        <v>473</v>
      </c>
      <c r="J22" s="73" t="s">
        <v>474</v>
      </c>
      <c r="K22" s="73" t="s">
        <v>376</v>
      </c>
      <c r="L22" s="74" t="s">
        <v>475</v>
      </c>
      <c r="M22" s="74" t="s">
        <v>475</v>
      </c>
      <c r="N22" s="73" t="s">
        <v>437</v>
      </c>
    </row>
    <row r="23" ht="20.25" customHeight="1" spans="1:14">
      <c r="A23" s="69"/>
      <c r="B23" s="79"/>
      <c r="C23" s="79"/>
      <c r="D23" s="79"/>
      <c r="E23" s="73" t="s">
        <v>403</v>
      </c>
      <c r="F23" s="73" t="s">
        <v>447</v>
      </c>
      <c r="G23" s="74" t="s">
        <v>476</v>
      </c>
      <c r="H23" s="75" t="s">
        <v>362</v>
      </c>
      <c r="I23" s="73" t="s">
        <v>394</v>
      </c>
      <c r="J23" s="73" t="s">
        <v>395</v>
      </c>
      <c r="K23" s="73" t="s">
        <v>365</v>
      </c>
      <c r="L23" s="74" t="s">
        <v>406</v>
      </c>
      <c r="M23" s="74" t="s">
        <v>406</v>
      </c>
      <c r="N23" s="73" t="s">
        <v>437</v>
      </c>
    </row>
    <row r="24" ht="25.5" customHeight="1" spans="1:14">
      <c r="A24" s="67" t="s">
        <v>477</v>
      </c>
      <c r="B24" s="70" t="s">
        <v>429</v>
      </c>
      <c r="C24" s="71" t="s">
        <v>478</v>
      </c>
      <c r="D24" s="70" t="s">
        <v>431</v>
      </c>
      <c r="E24" s="69"/>
      <c r="F24" s="69"/>
      <c r="G24" s="69"/>
      <c r="H24" s="69"/>
      <c r="I24" s="69"/>
      <c r="J24" s="69"/>
      <c r="K24" s="69"/>
      <c r="L24" s="69"/>
      <c r="M24" s="69"/>
      <c r="N24" s="69"/>
    </row>
    <row r="25" ht="30" customHeight="1" spans="1:14">
      <c r="A25" s="69"/>
      <c r="B25" s="79"/>
      <c r="C25" s="79"/>
      <c r="D25" s="79"/>
      <c r="E25" s="73" t="s">
        <v>360</v>
      </c>
      <c r="F25" s="73" t="s">
        <v>468</v>
      </c>
      <c r="G25" s="74" t="s">
        <v>479</v>
      </c>
      <c r="H25" s="75" t="s">
        <v>362</v>
      </c>
      <c r="I25" s="73" t="s">
        <v>394</v>
      </c>
      <c r="J25" s="73" t="s">
        <v>395</v>
      </c>
      <c r="K25" s="73" t="s">
        <v>365</v>
      </c>
      <c r="L25" s="74" t="s">
        <v>480</v>
      </c>
      <c r="M25" s="74" t="s">
        <v>481</v>
      </c>
      <c r="N25" s="73" t="s">
        <v>437</v>
      </c>
    </row>
    <row r="26" ht="20.25" customHeight="1" spans="1:14">
      <c r="A26" s="69"/>
      <c r="B26" s="79"/>
      <c r="C26" s="79"/>
      <c r="D26" s="79"/>
      <c r="E26" s="73" t="s">
        <v>360</v>
      </c>
      <c r="F26" s="73" t="s">
        <v>468</v>
      </c>
      <c r="G26" s="74" t="s">
        <v>482</v>
      </c>
      <c r="H26" s="75" t="s">
        <v>373</v>
      </c>
      <c r="I26" s="73" t="s">
        <v>483</v>
      </c>
      <c r="J26" s="73" t="s">
        <v>395</v>
      </c>
      <c r="K26" s="73" t="s">
        <v>365</v>
      </c>
      <c r="L26" s="74" t="s">
        <v>480</v>
      </c>
      <c r="M26" s="74" t="s">
        <v>484</v>
      </c>
      <c r="N26" s="73" t="s">
        <v>437</v>
      </c>
    </row>
    <row r="27" ht="20.25" customHeight="1" spans="1:14">
      <c r="A27" s="69"/>
      <c r="B27" s="79"/>
      <c r="C27" s="79"/>
      <c r="D27" s="79"/>
      <c r="E27" s="73" t="s">
        <v>360</v>
      </c>
      <c r="F27" s="73" t="s">
        <v>485</v>
      </c>
      <c r="G27" s="74" t="s">
        <v>486</v>
      </c>
      <c r="H27" s="75" t="s">
        <v>373</v>
      </c>
      <c r="I27" s="73" t="s">
        <v>483</v>
      </c>
      <c r="J27" s="73" t="s">
        <v>395</v>
      </c>
      <c r="K27" s="73" t="s">
        <v>365</v>
      </c>
      <c r="L27" s="74" t="s">
        <v>480</v>
      </c>
      <c r="M27" s="74" t="s">
        <v>487</v>
      </c>
      <c r="N27" s="73" t="s">
        <v>437</v>
      </c>
    </row>
    <row r="28" ht="20.25" customHeight="1" spans="1:14">
      <c r="A28" s="69"/>
      <c r="B28" s="79"/>
      <c r="C28" s="79"/>
      <c r="D28" s="79"/>
      <c r="E28" s="73" t="s">
        <v>371</v>
      </c>
      <c r="F28" s="73" t="s">
        <v>432</v>
      </c>
      <c r="G28" s="74" t="s">
        <v>488</v>
      </c>
      <c r="H28" s="75" t="s">
        <v>362</v>
      </c>
      <c r="I28" s="73" t="s">
        <v>489</v>
      </c>
      <c r="J28" s="73" t="s">
        <v>395</v>
      </c>
      <c r="K28" s="73" t="s">
        <v>365</v>
      </c>
      <c r="L28" s="74" t="s">
        <v>490</v>
      </c>
      <c r="M28" s="74" t="s">
        <v>491</v>
      </c>
      <c r="N28" s="73" t="s">
        <v>437</v>
      </c>
    </row>
    <row r="29" ht="20.25" customHeight="1" spans="1:14">
      <c r="A29" s="69"/>
      <c r="B29" s="79"/>
      <c r="C29" s="79"/>
      <c r="D29" s="79"/>
      <c r="E29" s="73" t="s">
        <v>403</v>
      </c>
      <c r="F29" s="73" t="s">
        <v>447</v>
      </c>
      <c r="G29" s="74" t="s">
        <v>492</v>
      </c>
      <c r="H29" s="75" t="s">
        <v>362</v>
      </c>
      <c r="I29" s="73" t="s">
        <v>449</v>
      </c>
      <c r="J29" s="73" t="s">
        <v>395</v>
      </c>
      <c r="K29" s="73" t="s">
        <v>365</v>
      </c>
      <c r="L29" s="74" t="s">
        <v>493</v>
      </c>
      <c r="M29" s="74" t="s">
        <v>451</v>
      </c>
      <c r="N29" s="73" t="s">
        <v>437</v>
      </c>
    </row>
    <row r="30" ht="20.25" customHeight="1" spans="1:14">
      <c r="A30" s="69"/>
      <c r="B30" s="79"/>
      <c r="C30" s="79"/>
      <c r="D30" s="79"/>
      <c r="E30" s="73" t="s">
        <v>360</v>
      </c>
      <c r="F30" s="73" t="s">
        <v>494</v>
      </c>
      <c r="G30" s="74" t="s">
        <v>495</v>
      </c>
      <c r="H30" s="75" t="s">
        <v>362</v>
      </c>
      <c r="I30" s="73" t="s">
        <v>449</v>
      </c>
      <c r="J30" s="73" t="s">
        <v>395</v>
      </c>
      <c r="K30" s="73" t="s">
        <v>365</v>
      </c>
      <c r="L30" s="74" t="s">
        <v>480</v>
      </c>
      <c r="M30" s="74" t="s">
        <v>496</v>
      </c>
      <c r="N30" s="73" t="s">
        <v>437</v>
      </c>
    </row>
    <row r="31" ht="20.25" customHeight="1" spans="1:14">
      <c r="A31" s="69"/>
      <c r="B31" s="79"/>
      <c r="C31" s="79"/>
      <c r="D31" s="79"/>
      <c r="E31" s="73" t="s">
        <v>360</v>
      </c>
      <c r="F31" s="73" t="s">
        <v>438</v>
      </c>
      <c r="G31" s="74" t="s">
        <v>497</v>
      </c>
      <c r="H31" s="75" t="s">
        <v>373</v>
      </c>
      <c r="I31" s="73" t="s">
        <v>411</v>
      </c>
      <c r="J31" s="73" t="s">
        <v>386</v>
      </c>
      <c r="K31" s="73" t="s">
        <v>365</v>
      </c>
      <c r="L31" s="74" t="s">
        <v>480</v>
      </c>
      <c r="M31" s="74" t="s">
        <v>498</v>
      </c>
      <c r="N31" s="73" t="s">
        <v>437</v>
      </c>
    </row>
    <row r="32" ht="20.25" customHeight="1" spans="1:14">
      <c r="A32" s="69"/>
      <c r="B32" s="79"/>
      <c r="C32" s="79"/>
      <c r="D32" s="79"/>
      <c r="E32" s="73" t="s">
        <v>360</v>
      </c>
      <c r="F32" s="73" t="s">
        <v>494</v>
      </c>
      <c r="G32" s="74" t="s">
        <v>499</v>
      </c>
      <c r="H32" s="75" t="s">
        <v>362</v>
      </c>
      <c r="I32" s="73" t="s">
        <v>394</v>
      </c>
      <c r="J32" s="73" t="s">
        <v>395</v>
      </c>
      <c r="K32" s="73" t="s">
        <v>365</v>
      </c>
      <c r="L32" s="74" t="s">
        <v>480</v>
      </c>
      <c r="M32" s="74" t="s">
        <v>500</v>
      </c>
      <c r="N32" s="73" t="s">
        <v>437</v>
      </c>
    </row>
    <row r="33" ht="20.25" customHeight="1" spans="1:14">
      <c r="A33" s="69"/>
      <c r="B33" s="79"/>
      <c r="C33" s="79"/>
      <c r="D33" s="79"/>
      <c r="E33" s="73" t="s">
        <v>360</v>
      </c>
      <c r="F33" s="73" t="s">
        <v>494</v>
      </c>
      <c r="G33" s="74" t="s">
        <v>501</v>
      </c>
      <c r="H33" s="75" t="s">
        <v>502</v>
      </c>
      <c r="I33" s="73" t="s">
        <v>65</v>
      </c>
      <c r="J33" s="73" t="s">
        <v>395</v>
      </c>
      <c r="K33" s="73" t="s">
        <v>365</v>
      </c>
      <c r="L33" s="74" t="s">
        <v>480</v>
      </c>
      <c r="M33" s="74" t="s">
        <v>503</v>
      </c>
      <c r="N33" s="73" t="s">
        <v>437</v>
      </c>
    </row>
  </sheetData>
  <mergeCells count="18">
    <mergeCell ref="A1:N1"/>
    <mergeCell ref="A2:N2"/>
    <mergeCell ref="A3:N3"/>
    <mergeCell ref="E4:N4"/>
    <mergeCell ref="A4:A6"/>
    <mergeCell ref="B4:B6"/>
    <mergeCell ref="C4:C6"/>
    <mergeCell ref="D4:D6"/>
    <mergeCell ref="E5:E6"/>
    <mergeCell ref="F5:F6"/>
    <mergeCell ref="G5:G6"/>
    <mergeCell ref="H5:H6"/>
    <mergeCell ref="I5:I6"/>
    <mergeCell ref="J5:J6"/>
    <mergeCell ref="K5:K6"/>
    <mergeCell ref="L5:L6"/>
    <mergeCell ref="M5:M6"/>
    <mergeCell ref="N5:N6"/>
  </mergeCells>
  <pageMargins left="0.75" right="0.75" top="1" bottom="1" header="0.5" footer="0.5"/>
  <pageSetup paperSize="1"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topLeftCell="C1" workbookViewId="0">
      <selection activeCell="L7" sqref="L7"/>
    </sheetView>
  </sheetViews>
  <sheetFormatPr defaultColWidth="9.14285714285714" defaultRowHeight="12.75" customHeight="1"/>
  <cols>
    <col min="1" max="1" width="43.4285714285714" style="49" customWidth="1"/>
    <col min="2" max="2" width="6.28571428571429" style="50" customWidth="1"/>
    <col min="3" max="3" width="20.5714285714286" style="50" customWidth="1"/>
    <col min="4" max="4" width="6.42857142857143" style="50" customWidth="1"/>
    <col min="5" max="5" width="11.4285714285714" style="49" customWidth="1"/>
    <col min="6" max="6" width="19.4285714285714" style="49" customWidth="1"/>
    <col min="7" max="7" width="45" style="49" customWidth="1"/>
    <col min="8" max="8" width="6" style="49" customWidth="1"/>
    <col min="9" max="9" width="12" style="49" customWidth="1"/>
    <col min="10" max="10" width="6" style="49" customWidth="1"/>
    <col min="11" max="11" width="9.71428571428571" style="49" customWidth="1"/>
    <col min="12" max="12" width="55.2857142857143" style="49" customWidth="1"/>
    <col min="13" max="13" width="31.5714285714286" style="49" customWidth="1"/>
    <col min="14" max="14" width="6.57142857142857" style="49" customWidth="1"/>
    <col min="15" max="15" width="9.14285714285714" style="50" customWidth="1"/>
    <col min="16" max="16384" width="9.14285714285714" style="50"/>
  </cols>
  <sheetData>
    <row r="1" ht="14.25" customHeight="1" spans="1:14">
      <c r="A1" s="51" t="s">
        <v>504</v>
      </c>
      <c r="B1" s="52"/>
      <c r="C1" s="52"/>
      <c r="D1" s="52"/>
      <c r="E1" s="53"/>
      <c r="F1" s="53"/>
      <c r="G1" s="53"/>
      <c r="H1" s="53"/>
      <c r="I1" s="53"/>
      <c r="J1" s="53"/>
      <c r="K1" s="53"/>
      <c r="L1" s="53"/>
      <c r="M1" s="53"/>
      <c r="N1" s="53"/>
    </row>
    <row r="2" ht="49.5" customHeight="1" spans="1:14">
      <c r="A2" s="54" t="s">
        <v>505</v>
      </c>
      <c r="B2" s="55"/>
      <c r="C2" s="55"/>
      <c r="D2" s="55"/>
      <c r="E2" s="56"/>
      <c r="F2" s="56"/>
      <c r="G2" s="56"/>
      <c r="H2" s="56"/>
      <c r="I2" s="56"/>
      <c r="J2" s="56"/>
      <c r="K2" s="56"/>
      <c r="L2" s="56"/>
      <c r="M2" s="56"/>
      <c r="N2" s="56"/>
    </row>
    <row r="3" ht="16.5" customHeight="1" spans="1:14">
      <c r="A3" s="57" t="s">
        <v>3</v>
      </c>
      <c r="B3" s="58"/>
      <c r="C3" s="58"/>
      <c r="D3" s="58"/>
      <c r="E3" s="59"/>
      <c r="F3" s="59"/>
      <c r="G3" s="59"/>
      <c r="H3" s="59"/>
      <c r="I3" s="59"/>
      <c r="J3" s="59"/>
      <c r="K3" s="59"/>
      <c r="L3" s="59"/>
      <c r="M3" s="59"/>
      <c r="N3" s="76"/>
    </row>
    <row r="4" s="48" customFormat="1" ht="26.25" customHeight="1" spans="1:14">
      <c r="A4" s="60" t="s">
        <v>418</v>
      </c>
      <c r="B4" s="60" t="s">
        <v>419</v>
      </c>
      <c r="C4" s="60" t="s">
        <v>420</v>
      </c>
      <c r="D4" s="60" t="s">
        <v>421</v>
      </c>
      <c r="E4" s="61" t="s">
        <v>422</v>
      </c>
      <c r="F4" s="62"/>
      <c r="G4" s="62"/>
      <c r="H4" s="62"/>
      <c r="I4" s="62"/>
      <c r="J4" s="62"/>
      <c r="K4" s="62"/>
      <c r="L4" s="62"/>
      <c r="M4" s="62"/>
      <c r="N4" s="77"/>
    </row>
    <row r="5" s="48" customFormat="1" ht="26.25" customHeight="1" spans="1:14">
      <c r="A5" s="63"/>
      <c r="B5" s="64"/>
      <c r="C5" s="64"/>
      <c r="D5" s="64"/>
      <c r="E5" s="60" t="s">
        <v>357</v>
      </c>
      <c r="F5" s="60" t="s">
        <v>358</v>
      </c>
      <c r="G5" s="60" t="s">
        <v>359</v>
      </c>
      <c r="H5" s="60" t="s">
        <v>356</v>
      </c>
      <c r="I5" s="60" t="s">
        <v>423</v>
      </c>
      <c r="J5" s="60" t="s">
        <v>424</v>
      </c>
      <c r="K5" s="60" t="s">
        <v>425</v>
      </c>
      <c r="L5" s="60" t="s">
        <v>426</v>
      </c>
      <c r="M5" s="60" t="s">
        <v>340</v>
      </c>
      <c r="N5" s="60" t="s">
        <v>427</v>
      </c>
    </row>
    <row r="6" s="48" customFormat="1" ht="26.25" customHeight="1" spans="1:14">
      <c r="A6" s="65"/>
      <c r="B6" s="66"/>
      <c r="C6" s="66"/>
      <c r="D6" s="66"/>
      <c r="E6" s="66"/>
      <c r="F6" s="66"/>
      <c r="G6" s="66"/>
      <c r="H6" s="66"/>
      <c r="I6" s="66"/>
      <c r="J6" s="66"/>
      <c r="K6" s="66"/>
      <c r="L6" s="66"/>
      <c r="M6" s="65"/>
      <c r="N6" s="66"/>
    </row>
    <row r="7" ht="18.75" customHeight="1" spans="1:14">
      <c r="A7" s="67" t="s">
        <v>171</v>
      </c>
      <c r="B7" s="68"/>
      <c r="C7" s="68"/>
      <c r="D7" s="68"/>
      <c r="E7" s="67"/>
      <c r="F7" s="69"/>
      <c r="G7" s="69"/>
      <c r="H7" s="69"/>
      <c r="I7" s="69"/>
      <c r="J7" s="69"/>
      <c r="K7" s="69"/>
      <c r="L7" s="69"/>
      <c r="M7" s="69"/>
      <c r="N7" s="69"/>
    </row>
    <row r="8" ht="19.5" customHeight="1" spans="1:14">
      <c r="A8" s="67" t="s">
        <v>171</v>
      </c>
      <c r="B8" s="70" t="s">
        <v>171</v>
      </c>
      <c r="C8" s="71" t="s">
        <v>171</v>
      </c>
      <c r="D8" s="70" t="s">
        <v>171</v>
      </c>
      <c r="E8" s="67"/>
      <c r="F8" s="69"/>
      <c r="G8" s="69"/>
      <c r="H8" s="69"/>
      <c r="I8" s="69"/>
      <c r="J8" s="69"/>
      <c r="K8" s="69"/>
      <c r="L8" s="69"/>
      <c r="M8" s="69"/>
      <c r="N8" s="69"/>
    </row>
    <row r="9" ht="20.25" customHeight="1" spans="1:14">
      <c r="A9" s="72"/>
      <c r="B9" s="68"/>
      <c r="C9" s="68"/>
      <c r="D9" s="68"/>
      <c r="E9" s="73" t="s">
        <v>171</v>
      </c>
      <c r="F9" s="73" t="s">
        <v>171</v>
      </c>
      <c r="G9" s="74" t="s">
        <v>171</v>
      </c>
      <c r="H9" s="75" t="s">
        <v>171</v>
      </c>
      <c r="I9" s="73" t="s">
        <v>171</v>
      </c>
      <c r="J9" s="73" t="s">
        <v>171</v>
      </c>
      <c r="K9" s="73" t="s">
        <v>171</v>
      </c>
      <c r="L9" s="74" t="s">
        <v>171</v>
      </c>
      <c r="M9" s="74" t="s">
        <v>171</v>
      </c>
      <c r="N9" s="73" t="s">
        <v>171</v>
      </c>
    </row>
  </sheetData>
  <mergeCells count="18">
    <mergeCell ref="A1:N1"/>
    <mergeCell ref="A2:N2"/>
    <mergeCell ref="A3:N3"/>
    <mergeCell ref="E4:N4"/>
    <mergeCell ref="A4:A6"/>
    <mergeCell ref="B4:B6"/>
    <mergeCell ref="C4:C6"/>
    <mergeCell ref="D4:D6"/>
    <mergeCell ref="E5:E6"/>
    <mergeCell ref="F5:F6"/>
    <mergeCell ref="G5:G6"/>
    <mergeCell ref="H5:H6"/>
    <mergeCell ref="I5:I6"/>
    <mergeCell ref="J5:J6"/>
    <mergeCell ref="K5:K6"/>
    <mergeCell ref="L5:L6"/>
    <mergeCell ref="M5:M6"/>
    <mergeCell ref="N5:N6"/>
  </mergeCells>
  <pageMargins left="0.75" right="0.75" top="1" bottom="1" header="0.5" footer="0.5"/>
  <pageSetup paperSize="1"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6"/>
  <sheetViews>
    <sheetView showGridLines="0" workbookViewId="0">
      <selection activeCell="C17" sqref="C17"/>
    </sheetView>
  </sheetViews>
  <sheetFormatPr defaultColWidth="9.14285714285714" defaultRowHeight="14.25" customHeight="1"/>
  <cols>
    <col min="1" max="1" width="16.1428571428571" style="20" customWidth="1"/>
    <col min="2" max="2" width="13" style="20" customWidth="1"/>
    <col min="3" max="3" width="19.5714285714286" style="20" customWidth="1"/>
    <col min="4" max="4" width="5.42857142857143" style="20" customWidth="1"/>
    <col min="5" max="5" width="4.85714285714286" style="20" customWidth="1"/>
    <col min="6" max="6" width="11.2857142857143" style="20" customWidth="1"/>
    <col min="7" max="7" width="11.7142857142857" style="20" customWidth="1"/>
    <col min="8" max="9" width="12" style="20" customWidth="1"/>
    <col min="10" max="13" width="10" style="20" customWidth="1"/>
    <col min="14" max="15" width="12.1428571428571" style="20" customWidth="1"/>
    <col min="16" max="18" width="10" style="20" customWidth="1"/>
    <col min="19" max="20" width="9.14285714285714" style="20"/>
    <col min="21" max="21" width="12.7142857142857" style="20" customWidth="1"/>
    <col min="22" max="22" width="10.4285714285714" style="20" customWidth="1"/>
    <col min="23" max="16384" width="9.14285714285714" style="20"/>
  </cols>
  <sheetData>
    <row r="1" s="20" customFormat="1" ht="13.5" customHeight="1" spans="1:22">
      <c r="A1" s="21"/>
      <c r="B1" s="21"/>
      <c r="C1" s="21"/>
      <c r="D1" s="21"/>
      <c r="E1" s="21"/>
      <c r="F1" s="21"/>
      <c r="G1" s="21"/>
      <c r="H1" s="21"/>
      <c r="I1" s="21"/>
      <c r="J1" s="21"/>
      <c r="K1" s="21"/>
      <c r="L1" s="21"/>
      <c r="M1" s="21"/>
      <c r="N1" s="21"/>
      <c r="O1" s="21"/>
      <c r="P1" s="21"/>
      <c r="Q1" s="21"/>
      <c r="R1" s="21"/>
      <c r="V1" s="38"/>
    </row>
    <row r="2" s="20" customFormat="1" ht="27.75" customHeight="1" spans="1:22">
      <c r="A2" s="22" t="s">
        <v>506</v>
      </c>
      <c r="B2" s="22"/>
      <c r="C2" s="22"/>
      <c r="D2" s="22"/>
      <c r="E2" s="22"/>
      <c r="F2" s="22"/>
      <c r="G2" s="22"/>
      <c r="H2" s="22"/>
      <c r="I2" s="22"/>
      <c r="J2" s="22"/>
      <c r="K2" s="22"/>
      <c r="L2" s="22"/>
      <c r="M2" s="22"/>
      <c r="N2" s="22"/>
      <c r="O2" s="22"/>
      <c r="P2" s="22"/>
      <c r="Q2" s="22"/>
      <c r="R2" s="22"/>
      <c r="S2" s="22"/>
      <c r="T2" s="22"/>
      <c r="U2" s="22"/>
      <c r="V2" s="22"/>
    </row>
    <row r="3" s="20" customFormat="1" ht="15" customHeight="1" spans="1:22">
      <c r="A3" s="23" t="s">
        <v>2</v>
      </c>
      <c r="B3" s="24"/>
      <c r="C3" s="24"/>
      <c r="D3" s="24"/>
      <c r="E3" s="24"/>
      <c r="F3" s="24"/>
      <c r="G3" s="24"/>
      <c r="H3" s="24"/>
      <c r="I3" s="24"/>
      <c r="J3" s="24"/>
      <c r="K3" s="24"/>
      <c r="L3" s="24"/>
      <c r="M3" s="24"/>
      <c r="N3" s="24"/>
      <c r="O3" s="24"/>
      <c r="P3" s="24"/>
      <c r="Q3" s="24"/>
      <c r="R3" s="24"/>
      <c r="V3" s="39" t="s">
        <v>3</v>
      </c>
    </row>
    <row r="4" s="20" customFormat="1" ht="15.75" customHeight="1" spans="1:22">
      <c r="A4" s="25" t="s">
        <v>507</v>
      </c>
      <c r="B4" s="26" t="s">
        <v>508</v>
      </c>
      <c r="C4" s="26" t="s">
        <v>509</v>
      </c>
      <c r="D4" s="26" t="s">
        <v>510</v>
      </c>
      <c r="E4" s="26" t="s">
        <v>511</v>
      </c>
      <c r="F4" s="26" t="s">
        <v>512</v>
      </c>
      <c r="G4" s="25" t="s">
        <v>513</v>
      </c>
      <c r="H4" s="27" t="s">
        <v>150</v>
      </c>
      <c r="I4" s="27"/>
      <c r="J4" s="27"/>
      <c r="K4" s="27"/>
      <c r="L4" s="27"/>
      <c r="M4" s="27"/>
      <c r="N4" s="27"/>
      <c r="O4" s="27"/>
      <c r="P4" s="27"/>
      <c r="Q4" s="27"/>
      <c r="R4" s="27"/>
      <c r="S4" s="27"/>
      <c r="T4" s="27"/>
      <c r="U4" s="27"/>
      <c r="V4" s="27"/>
    </row>
    <row r="5" s="20" customFormat="1" ht="15.75" customHeight="1" spans="1:22">
      <c r="A5" s="25"/>
      <c r="B5" s="28"/>
      <c r="C5" s="28"/>
      <c r="D5" s="28"/>
      <c r="E5" s="28"/>
      <c r="F5" s="28"/>
      <c r="G5" s="25"/>
      <c r="H5" s="27" t="s">
        <v>144</v>
      </c>
      <c r="I5" s="27" t="s">
        <v>152</v>
      </c>
      <c r="J5" s="27"/>
      <c r="K5" s="27"/>
      <c r="L5" s="27"/>
      <c r="M5" s="27"/>
      <c r="N5" s="27"/>
      <c r="O5" s="27"/>
      <c r="P5" s="27"/>
      <c r="Q5" s="27"/>
      <c r="R5" s="27"/>
      <c r="S5" s="40" t="s">
        <v>153</v>
      </c>
      <c r="T5" s="41"/>
      <c r="U5" s="41"/>
      <c r="V5" s="42"/>
    </row>
    <row r="6" s="20" customFormat="1" ht="17.25" customHeight="1" spans="1:22">
      <c r="A6" s="25"/>
      <c r="B6" s="28"/>
      <c r="C6" s="28"/>
      <c r="D6" s="28"/>
      <c r="E6" s="28"/>
      <c r="F6" s="28"/>
      <c r="G6" s="25"/>
      <c r="H6" s="27"/>
      <c r="I6" s="25" t="s">
        <v>156</v>
      </c>
      <c r="J6" s="25"/>
      <c r="K6" s="25"/>
      <c r="L6" s="25"/>
      <c r="M6" s="25"/>
      <c r="N6" s="25"/>
      <c r="O6" s="25"/>
      <c r="P6" s="25"/>
      <c r="Q6" s="25" t="s">
        <v>514</v>
      </c>
      <c r="R6" s="25" t="s">
        <v>158</v>
      </c>
      <c r="S6" s="43"/>
      <c r="T6" s="44"/>
      <c r="U6" s="44"/>
      <c r="V6" s="45"/>
    </row>
    <row r="7" s="20" customFormat="1" ht="54" spans="1:22">
      <c r="A7" s="25"/>
      <c r="B7" s="29"/>
      <c r="C7" s="29"/>
      <c r="D7" s="29"/>
      <c r="E7" s="29"/>
      <c r="F7" s="29"/>
      <c r="G7" s="25"/>
      <c r="H7" s="27"/>
      <c r="I7" s="25" t="s">
        <v>61</v>
      </c>
      <c r="J7" s="25" t="s">
        <v>159</v>
      </c>
      <c r="K7" s="25" t="s">
        <v>160</v>
      </c>
      <c r="L7" s="25" t="s">
        <v>515</v>
      </c>
      <c r="M7" s="25" t="s">
        <v>516</v>
      </c>
      <c r="N7" s="25" t="s">
        <v>163</v>
      </c>
      <c r="O7" s="25" t="s">
        <v>517</v>
      </c>
      <c r="P7" s="25" t="s">
        <v>165</v>
      </c>
      <c r="Q7" s="25"/>
      <c r="R7" s="25"/>
      <c r="S7" s="46" t="s">
        <v>61</v>
      </c>
      <c r="T7" s="47" t="s">
        <v>166</v>
      </c>
      <c r="U7" s="47" t="s">
        <v>270</v>
      </c>
      <c r="V7" s="47" t="s">
        <v>168</v>
      </c>
    </row>
    <row r="8" s="20" customFormat="1" ht="20" customHeight="1" spans="1:22">
      <c r="A8" s="27">
        <v>1</v>
      </c>
      <c r="B8" s="27">
        <v>2</v>
      </c>
      <c r="C8" s="27">
        <v>3</v>
      </c>
      <c r="D8" s="27">
        <v>4</v>
      </c>
      <c r="E8" s="27">
        <v>5</v>
      </c>
      <c r="F8" s="27">
        <v>6</v>
      </c>
      <c r="G8" s="27">
        <v>7</v>
      </c>
      <c r="H8" s="27">
        <v>8</v>
      </c>
      <c r="I8" s="27">
        <v>9</v>
      </c>
      <c r="J8" s="27">
        <v>10</v>
      </c>
      <c r="K8" s="27">
        <v>11</v>
      </c>
      <c r="L8" s="27">
        <v>12</v>
      </c>
      <c r="M8" s="27">
        <v>13</v>
      </c>
      <c r="N8" s="27">
        <v>14</v>
      </c>
      <c r="O8" s="27">
        <v>15</v>
      </c>
      <c r="P8" s="27">
        <v>16</v>
      </c>
      <c r="Q8" s="27">
        <v>17</v>
      </c>
      <c r="R8" s="27">
        <v>18</v>
      </c>
      <c r="S8" s="27">
        <v>19</v>
      </c>
      <c r="T8" s="27">
        <v>20</v>
      </c>
      <c r="U8" s="27">
        <v>21</v>
      </c>
      <c r="V8" s="27">
        <v>22</v>
      </c>
    </row>
    <row r="9" s="20" customFormat="1" ht="20" customHeight="1" spans="1:22">
      <c r="A9" s="30" t="s">
        <v>518</v>
      </c>
      <c r="B9" s="31" t="s">
        <v>519</v>
      </c>
      <c r="C9" s="15" t="s">
        <v>520</v>
      </c>
      <c r="D9" s="15" t="s">
        <v>521</v>
      </c>
      <c r="E9" s="15" t="s">
        <v>65</v>
      </c>
      <c r="F9" s="32">
        <v>30000</v>
      </c>
      <c r="G9" s="33" t="s">
        <v>62</v>
      </c>
      <c r="H9" s="32">
        <f>I9+Q9+S9+R9</f>
        <v>30000</v>
      </c>
      <c r="I9" s="32">
        <f>SUM(J9:P9)</f>
        <v>30000</v>
      </c>
      <c r="J9" s="32"/>
      <c r="K9" s="32"/>
      <c r="L9" s="32"/>
      <c r="M9" s="37">
        <v>30000</v>
      </c>
      <c r="N9" s="32"/>
      <c r="O9" s="32"/>
      <c r="P9" s="32"/>
      <c r="Q9" s="32"/>
      <c r="R9" s="32"/>
      <c r="S9" s="34"/>
      <c r="T9" s="34"/>
      <c r="U9" s="34"/>
      <c r="V9" s="34"/>
    </row>
    <row r="10" s="20" customFormat="1" ht="20" customHeight="1" spans="1:22">
      <c r="A10" s="30" t="s">
        <v>518</v>
      </c>
      <c r="B10" s="31" t="s">
        <v>519</v>
      </c>
      <c r="C10" s="15" t="s">
        <v>522</v>
      </c>
      <c r="D10" s="15" t="s">
        <v>521</v>
      </c>
      <c r="E10" s="15" t="s">
        <v>66</v>
      </c>
      <c r="F10" s="32">
        <v>10000</v>
      </c>
      <c r="G10" s="33" t="s">
        <v>62</v>
      </c>
      <c r="H10" s="32">
        <f>I10+Q10+S10+R10</f>
        <v>10000</v>
      </c>
      <c r="I10" s="32">
        <f>SUM(J10:P10)</f>
        <v>10000</v>
      </c>
      <c r="J10" s="34"/>
      <c r="K10" s="34"/>
      <c r="L10" s="34"/>
      <c r="M10" s="37">
        <v>10000</v>
      </c>
      <c r="N10" s="34"/>
      <c r="O10" s="34"/>
      <c r="P10" s="34"/>
      <c r="Q10" s="34"/>
      <c r="R10" s="34"/>
      <c r="S10" s="34"/>
      <c r="T10" s="34"/>
      <c r="U10" s="34"/>
      <c r="V10" s="34"/>
    </row>
    <row r="11" s="20" customFormat="1" ht="20" customHeight="1" spans="1:22">
      <c r="A11" s="30" t="s">
        <v>518</v>
      </c>
      <c r="B11" s="31" t="s">
        <v>519</v>
      </c>
      <c r="C11" s="15" t="s">
        <v>523</v>
      </c>
      <c r="D11" s="15" t="s">
        <v>521</v>
      </c>
      <c r="E11" s="15" t="s">
        <v>273</v>
      </c>
      <c r="F11" s="32">
        <v>16000</v>
      </c>
      <c r="G11" s="33" t="s">
        <v>62</v>
      </c>
      <c r="H11" s="32">
        <f>I11+Q11+S11+R11</f>
        <v>16000</v>
      </c>
      <c r="I11" s="32">
        <f>SUM(J11:P11)</f>
        <v>16000</v>
      </c>
      <c r="J11" s="34"/>
      <c r="K11" s="34"/>
      <c r="L11" s="34"/>
      <c r="M11" s="37">
        <v>16000</v>
      </c>
      <c r="N11" s="34"/>
      <c r="O11" s="34"/>
      <c r="P11" s="34"/>
      <c r="Q11" s="34"/>
      <c r="R11" s="34"/>
      <c r="S11" s="34"/>
      <c r="T11" s="34"/>
      <c r="U11" s="34"/>
      <c r="V11" s="34"/>
    </row>
    <row r="12" s="20" customFormat="1" ht="20" customHeight="1" spans="1:22">
      <c r="A12" s="30" t="s">
        <v>518</v>
      </c>
      <c r="B12" s="31" t="s">
        <v>519</v>
      </c>
      <c r="C12" s="15" t="s">
        <v>524</v>
      </c>
      <c r="D12" s="15" t="s">
        <v>521</v>
      </c>
      <c r="E12" s="15" t="s">
        <v>273</v>
      </c>
      <c r="F12" s="32">
        <v>10000</v>
      </c>
      <c r="G12" s="33" t="s">
        <v>62</v>
      </c>
      <c r="H12" s="32">
        <f>I12+Q12+S12+R12</f>
        <v>10000</v>
      </c>
      <c r="I12" s="32">
        <f>SUM(J12:P12)</f>
        <v>10000</v>
      </c>
      <c r="J12" s="34"/>
      <c r="K12" s="34"/>
      <c r="L12" s="34"/>
      <c r="M12" s="37">
        <v>10000</v>
      </c>
      <c r="N12" s="34"/>
      <c r="O12" s="34"/>
      <c r="P12" s="34"/>
      <c r="Q12" s="34"/>
      <c r="R12" s="34"/>
      <c r="S12" s="34"/>
      <c r="T12" s="34"/>
      <c r="U12" s="34"/>
      <c r="V12" s="34"/>
    </row>
    <row r="13" s="20" customFormat="1" ht="20" customHeight="1" spans="1:22">
      <c r="A13" s="30" t="s">
        <v>518</v>
      </c>
      <c r="B13" s="31" t="s">
        <v>519</v>
      </c>
      <c r="C13" s="15" t="s">
        <v>525</v>
      </c>
      <c r="D13" s="15" t="s">
        <v>521</v>
      </c>
      <c r="E13" s="15" t="s">
        <v>183</v>
      </c>
      <c r="F13" s="32">
        <v>40000</v>
      </c>
      <c r="G13" s="33" t="s">
        <v>62</v>
      </c>
      <c r="H13" s="32">
        <f>I13+Q13+S13+R13</f>
        <v>40000</v>
      </c>
      <c r="I13" s="32">
        <f>SUM(J13:P13)</f>
        <v>40000</v>
      </c>
      <c r="J13" s="34"/>
      <c r="K13" s="34"/>
      <c r="L13" s="34"/>
      <c r="M13" s="37">
        <v>40000</v>
      </c>
      <c r="N13" s="34"/>
      <c r="O13" s="34"/>
      <c r="P13" s="34"/>
      <c r="Q13" s="34"/>
      <c r="R13" s="34"/>
      <c r="S13" s="34"/>
      <c r="T13" s="34"/>
      <c r="U13" s="34"/>
      <c r="V13" s="34"/>
    </row>
    <row r="14" s="20" customFormat="1" ht="20" customHeight="1" spans="1:22">
      <c r="A14" s="34" t="s">
        <v>144</v>
      </c>
      <c r="B14" s="34"/>
      <c r="C14" s="34"/>
      <c r="D14" s="15" t="s">
        <v>521</v>
      </c>
      <c r="E14" s="34">
        <v>23</v>
      </c>
      <c r="F14" s="35">
        <v>106000</v>
      </c>
      <c r="G14" s="33" t="s">
        <v>62</v>
      </c>
      <c r="H14" s="34">
        <f>SUM(H9:H13)</f>
        <v>106000</v>
      </c>
      <c r="I14" s="34">
        <f>SUM(I9:I13)</f>
        <v>106000</v>
      </c>
      <c r="J14" s="34"/>
      <c r="K14" s="34"/>
      <c r="L14" s="34"/>
      <c r="M14" s="34">
        <f>SUM(M9:M13)</f>
        <v>106000</v>
      </c>
      <c r="N14" s="34"/>
      <c r="O14" s="34"/>
      <c r="P14" s="34"/>
      <c r="Q14" s="34"/>
      <c r="R14" s="34"/>
      <c r="S14" s="34"/>
      <c r="T14" s="34"/>
      <c r="U14" s="34"/>
      <c r="V14" s="34"/>
    </row>
    <row r="16" s="20" customFormat="1" customHeight="1" spans="1:4">
      <c r="A16" s="36"/>
      <c r="B16" s="36"/>
      <c r="C16" s="36"/>
      <c r="D16" s="36"/>
    </row>
  </sheetData>
  <mergeCells count="16">
    <mergeCell ref="A2:V2"/>
    <mergeCell ref="H4:V4"/>
    <mergeCell ref="I5:R5"/>
    <mergeCell ref="I6:P6"/>
    <mergeCell ref="A16:D16"/>
    <mergeCell ref="A4:A7"/>
    <mergeCell ref="B4:B7"/>
    <mergeCell ref="C4:C7"/>
    <mergeCell ref="D4:D7"/>
    <mergeCell ref="E4:E7"/>
    <mergeCell ref="F4:F7"/>
    <mergeCell ref="G4:G7"/>
    <mergeCell ref="H5:H7"/>
    <mergeCell ref="Q6:Q7"/>
    <mergeCell ref="R6:R7"/>
    <mergeCell ref="S5:V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9"/>
  <sheetViews>
    <sheetView workbookViewId="0">
      <selection activeCell="G21" sqref="G21"/>
    </sheetView>
  </sheetViews>
  <sheetFormatPr defaultColWidth="10.2857142857143" defaultRowHeight="14.25" customHeight="1"/>
  <cols>
    <col min="1" max="13" width="12.7142857142857" style="1" customWidth="1"/>
    <col min="14" max="14" width="10.2857142857143" style="1" customWidth="1"/>
    <col min="15" max="16384" width="10.2857142857143" style="1"/>
  </cols>
  <sheetData>
    <row r="1" customHeight="1" spans="1:1">
      <c r="A1" s="2" t="s">
        <v>526</v>
      </c>
    </row>
    <row r="2" ht="51.75" customHeight="1" spans="1:13">
      <c r="A2" s="3" t="s">
        <v>527</v>
      </c>
      <c r="B2" s="4"/>
      <c r="C2" s="4"/>
      <c r="D2" s="4"/>
      <c r="E2" s="4"/>
      <c r="F2" s="4"/>
      <c r="G2" s="4"/>
      <c r="H2" s="4"/>
      <c r="I2" s="4"/>
      <c r="J2" s="4"/>
      <c r="K2" s="4"/>
      <c r="L2" s="4"/>
      <c r="M2" s="4"/>
    </row>
    <row r="3" customHeight="1" spans="1:13">
      <c r="A3" s="5" t="s">
        <v>2</v>
      </c>
      <c r="B3" s="6"/>
      <c r="C3" s="6"/>
      <c r="D3" s="6"/>
      <c r="E3" s="7" t="s">
        <v>3</v>
      </c>
      <c r="F3" s="6"/>
      <c r="G3" s="6"/>
      <c r="H3" s="6"/>
      <c r="I3" s="6"/>
      <c r="J3" s="6"/>
      <c r="K3" s="6"/>
      <c r="L3" s="6"/>
      <c r="M3" s="6"/>
    </row>
    <row r="4" ht="18" customHeight="1" spans="1:13">
      <c r="A4" s="8" t="s">
        <v>305</v>
      </c>
      <c r="B4" s="8" t="s">
        <v>528</v>
      </c>
      <c r="C4" s="8" t="s">
        <v>529</v>
      </c>
      <c r="D4" s="8" t="s">
        <v>530</v>
      </c>
      <c r="E4" s="9" t="s">
        <v>531</v>
      </c>
      <c r="F4" s="10"/>
      <c r="G4" s="10"/>
      <c r="H4" s="10"/>
      <c r="I4" s="19"/>
      <c r="J4" s="8" t="s">
        <v>532</v>
      </c>
      <c r="K4" s="8" t="s">
        <v>533</v>
      </c>
      <c r="L4" s="8" t="s">
        <v>534</v>
      </c>
      <c r="M4" s="8" t="s">
        <v>535</v>
      </c>
    </row>
    <row r="5" ht="29" customHeight="1" spans="1:13">
      <c r="A5" s="11"/>
      <c r="B5" s="11"/>
      <c r="C5" s="11"/>
      <c r="D5" s="11"/>
      <c r="E5" s="12" t="s">
        <v>61</v>
      </c>
      <c r="F5" s="12" t="s">
        <v>536</v>
      </c>
      <c r="G5" s="12" t="s">
        <v>537</v>
      </c>
      <c r="H5" s="12" t="s">
        <v>538</v>
      </c>
      <c r="I5" s="12" t="s">
        <v>539</v>
      </c>
      <c r="J5" s="11"/>
      <c r="K5" s="11"/>
      <c r="L5" s="11"/>
      <c r="M5" s="11"/>
    </row>
    <row r="6" ht="22.5" customHeight="1" spans="1:13">
      <c r="A6" s="13" t="s">
        <v>540</v>
      </c>
      <c r="B6" s="13">
        <v>1</v>
      </c>
      <c r="C6" s="13">
        <v>2</v>
      </c>
      <c r="D6" s="14">
        <v>3</v>
      </c>
      <c r="E6" s="14">
        <v>4</v>
      </c>
      <c r="F6" s="14">
        <v>5</v>
      </c>
      <c r="G6" s="14">
        <v>6</v>
      </c>
      <c r="H6" s="14">
        <v>7</v>
      </c>
      <c r="I6" s="14">
        <v>8</v>
      </c>
      <c r="J6" s="14">
        <v>9</v>
      </c>
      <c r="K6" s="14">
        <v>10</v>
      </c>
      <c r="L6" s="14">
        <v>11</v>
      </c>
      <c r="M6" s="14">
        <v>12</v>
      </c>
    </row>
    <row r="7" ht="21.75" customHeight="1" spans="1:13">
      <c r="A7" s="13" t="s">
        <v>144</v>
      </c>
      <c r="B7" s="13"/>
      <c r="C7" s="15">
        <f>D7+E7+J7+K7+L7+M7</f>
        <v>64235029.65</v>
      </c>
      <c r="D7" s="13">
        <v>5939174</v>
      </c>
      <c r="E7" s="16">
        <f>SUM(F7:I7)</f>
        <v>37118745.65</v>
      </c>
      <c r="F7" s="16">
        <v>34597614.57</v>
      </c>
      <c r="G7" s="17">
        <v>152280.8</v>
      </c>
      <c r="H7" s="16"/>
      <c r="I7" s="16">
        <v>2368850.28</v>
      </c>
      <c r="J7" s="16"/>
      <c r="K7" s="16">
        <v>21177110</v>
      </c>
      <c r="L7" s="16"/>
      <c r="M7" s="16"/>
    </row>
    <row r="8" ht="17.25" customHeight="1" spans="1:13">
      <c r="A8" s="13" t="s">
        <v>541</v>
      </c>
      <c r="B8" s="18" t="s">
        <v>542</v>
      </c>
      <c r="C8" s="10"/>
      <c r="D8" s="10"/>
      <c r="E8" s="10"/>
      <c r="F8" s="10"/>
      <c r="G8" s="10"/>
      <c r="H8" s="10"/>
      <c r="I8" s="10"/>
      <c r="J8" s="10"/>
      <c r="K8" s="10"/>
      <c r="L8" s="10"/>
      <c r="M8" s="19"/>
    </row>
    <row r="9" ht="17.25" customHeight="1" spans="1:13">
      <c r="A9" s="13"/>
      <c r="B9" s="18" t="s">
        <v>543</v>
      </c>
      <c r="C9" s="10"/>
      <c r="D9" s="10"/>
      <c r="E9" s="10"/>
      <c r="F9" s="10"/>
      <c r="G9" s="10"/>
      <c r="H9" s="10"/>
      <c r="I9" s="10"/>
      <c r="J9" s="10"/>
      <c r="K9" s="10"/>
      <c r="L9" s="10"/>
      <c r="M9" s="19"/>
    </row>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ageMargins left="0.697916666666667" right="0.697916666666667" top="0.75" bottom="0.75" header="0.291666666666667" footer="0.291666666666667"/>
  <pageSetup paperSize="9"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46"/>
  <sheetViews>
    <sheetView showGridLines="0" workbookViewId="0">
      <selection activeCell="A3" sqref="A3:E3"/>
    </sheetView>
  </sheetViews>
  <sheetFormatPr defaultColWidth="8.57142857142857" defaultRowHeight="12.75" customHeight="1" outlineLevelCol="4"/>
  <cols>
    <col min="1" max="1" width="20.8571428571429" style="49" customWidth="1"/>
    <col min="2" max="2" width="63.8571428571429" style="49" customWidth="1"/>
    <col min="3" max="3" width="17.1428571428571" style="49" customWidth="1"/>
    <col min="4" max="4" width="15.8571428571429" style="49" customWidth="1"/>
    <col min="5" max="5" width="15.2857142857143" style="49" customWidth="1"/>
    <col min="6" max="6" width="8.57142857142857" style="50" customWidth="1"/>
    <col min="7" max="16384" width="8.57142857142857" style="50"/>
  </cols>
  <sheetData>
    <row r="1" s="154" customFormat="1" ht="15" customHeight="1" spans="1:5">
      <c r="A1" s="2" t="s">
        <v>54</v>
      </c>
      <c r="B1" s="49"/>
      <c r="C1" s="49"/>
      <c r="D1" s="49"/>
      <c r="E1" s="49"/>
    </row>
    <row r="2" s="155" customFormat="1" ht="39.75" customHeight="1" spans="1:5">
      <c r="A2" s="158" t="s">
        <v>55</v>
      </c>
      <c r="B2" s="159"/>
      <c r="C2" s="159"/>
      <c r="D2" s="159"/>
      <c r="E2" s="159"/>
    </row>
    <row r="3" s="154" customFormat="1" ht="15" customHeight="1" spans="1:5">
      <c r="A3" s="2" t="s">
        <v>3</v>
      </c>
      <c r="B3" s="49"/>
      <c r="C3" s="49"/>
      <c r="D3" s="49"/>
      <c r="E3" s="49"/>
    </row>
    <row r="4" s="156" customFormat="1" ht="17.25" customHeight="1" spans="1:5">
      <c r="A4" s="9" t="s">
        <v>56</v>
      </c>
      <c r="B4" s="167"/>
      <c r="C4" s="9" t="s">
        <v>57</v>
      </c>
      <c r="D4" s="161"/>
      <c r="E4" s="167"/>
    </row>
    <row r="5" s="156" customFormat="1" ht="17.25" customHeight="1" spans="1:5">
      <c r="A5" s="8" t="s">
        <v>58</v>
      </c>
      <c r="B5" s="8" t="s">
        <v>59</v>
      </c>
      <c r="C5" s="9" t="s">
        <v>60</v>
      </c>
      <c r="D5" s="161"/>
      <c r="E5" s="167"/>
    </row>
    <row r="6" s="156" customFormat="1" ht="48.75" customHeight="1" spans="1:5">
      <c r="A6" s="192"/>
      <c r="B6" s="192"/>
      <c r="C6" s="12" t="s">
        <v>61</v>
      </c>
      <c r="D6" s="12" t="s">
        <v>62</v>
      </c>
      <c r="E6" s="12" t="s">
        <v>63</v>
      </c>
    </row>
    <row r="7" s="156" customFormat="1" ht="17.25" customHeight="1" spans="1:5">
      <c r="A7" s="12" t="s">
        <v>64</v>
      </c>
      <c r="B7" s="12" t="s">
        <v>64</v>
      </c>
      <c r="C7" s="12" t="s">
        <v>65</v>
      </c>
      <c r="D7" s="12" t="s">
        <v>66</v>
      </c>
      <c r="E7" s="12" t="s">
        <v>67</v>
      </c>
    </row>
    <row r="8" s="157" customFormat="1" ht="20.25" customHeight="1" spans="1:5">
      <c r="A8" s="15" t="s">
        <v>68</v>
      </c>
      <c r="B8" s="15" t="s">
        <v>69</v>
      </c>
      <c r="C8" s="37">
        <v>38211413.22</v>
      </c>
      <c r="D8" s="37">
        <v>37322713.22</v>
      </c>
      <c r="E8" s="37">
        <v>888700</v>
      </c>
    </row>
    <row r="9" ht="20.25" customHeight="1" spans="1:5">
      <c r="A9" s="15" t="s">
        <v>70</v>
      </c>
      <c r="B9" s="15" t="s">
        <v>71</v>
      </c>
      <c r="C9" s="37">
        <v>7048473.38</v>
      </c>
      <c r="D9" s="37">
        <v>6159773.38</v>
      </c>
      <c r="E9" s="37">
        <v>888700</v>
      </c>
    </row>
    <row r="10" ht="20.25" customHeight="1" spans="1:5">
      <c r="A10" s="15" t="s">
        <v>72</v>
      </c>
      <c r="B10" s="15" t="s">
        <v>73</v>
      </c>
      <c r="C10" s="37">
        <v>6159773.38</v>
      </c>
      <c r="D10" s="37">
        <v>6159773.38</v>
      </c>
      <c r="E10" s="37"/>
    </row>
    <row r="11" ht="20.25" customHeight="1" spans="1:5">
      <c r="A11" s="15" t="s">
        <v>74</v>
      </c>
      <c r="B11" s="15" t="s">
        <v>75</v>
      </c>
      <c r="C11" s="37">
        <v>140000</v>
      </c>
      <c r="D11" s="37"/>
      <c r="E11" s="37">
        <v>140000</v>
      </c>
    </row>
    <row r="12" ht="20.25" customHeight="1" spans="1:5">
      <c r="A12" s="15" t="s">
        <v>76</v>
      </c>
      <c r="B12" s="15" t="s">
        <v>77</v>
      </c>
      <c r="C12" s="37">
        <v>748700</v>
      </c>
      <c r="D12" s="37"/>
      <c r="E12" s="37">
        <v>748700</v>
      </c>
    </row>
    <row r="13" ht="20.25" customHeight="1" spans="1:5">
      <c r="A13" s="15" t="s">
        <v>78</v>
      </c>
      <c r="B13" s="15" t="s">
        <v>79</v>
      </c>
      <c r="C13" s="37">
        <v>742227.84</v>
      </c>
      <c r="D13" s="37">
        <v>742227.84</v>
      </c>
      <c r="E13" s="37"/>
    </row>
    <row r="14" ht="20.25" customHeight="1" spans="1:5">
      <c r="A14" s="15" t="s">
        <v>80</v>
      </c>
      <c r="B14" s="15" t="s">
        <v>81</v>
      </c>
      <c r="C14" s="37">
        <v>230400</v>
      </c>
      <c r="D14" s="37">
        <v>230400</v>
      </c>
      <c r="E14" s="37"/>
    </row>
    <row r="15" ht="20.25" customHeight="1" spans="1:5">
      <c r="A15" s="15" t="s">
        <v>82</v>
      </c>
      <c r="B15" s="15" t="s">
        <v>83</v>
      </c>
      <c r="C15" s="37">
        <v>28800</v>
      </c>
      <c r="D15" s="37">
        <v>28800</v>
      </c>
      <c r="E15" s="37"/>
    </row>
    <row r="16" ht="20.25" customHeight="1" spans="1:5">
      <c r="A16" s="15" t="s">
        <v>84</v>
      </c>
      <c r="B16" s="15" t="s">
        <v>85</v>
      </c>
      <c r="C16" s="37">
        <v>483027.84</v>
      </c>
      <c r="D16" s="37">
        <v>483027.84</v>
      </c>
      <c r="E16" s="37"/>
    </row>
    <row r="17" ht="20.25" customHeight="1" spans="1:5">
      <c r="A17" s="15" t="s">
        <v>86</v>
      </c>
      <c r="B17" s="15" t="s">
        <v>87</v>
      </c>
      <c r="C17" s="37">
        <v>11459180</v>
      </c>
      <c r="D17" s="37">
        <v>11459180</v>
      </c>
      <c r="E17" s="37"/>
    </row>
    <row r="18" ht="20.25" customHeight="1" spans="1:5">
      <c r="A18" s="15" t="s">
        <v>88</v>
      </c>
      <c r="B18" s="15" t="s">
        <v>89</v>
      </c>
      <c r="C18" s="37">
        <v>46100</v>
      </c>
      <c r="D18" s="37">
        <v>46100</v>
      </c>
      <c r="E18" s="37"/>
    </row>
    <row r="19" ht="20.25" customHeight="1" spans="1:5">
      <c r="A19" s="15" t="s">
        <v>90</v>
      </c>
      <c r="B19" s="15" t="s">
        <v>91</v>
      </c>
      <c r="C19" s="37">
        <v>4863080</v>
      </c>
      <c r="D19" s="37">
        <v>4863080</v>
      </c>
      <c r="E19" s="37"/>
    </row>
    <row r="20" ht="20.25" customHeight="1" spans="1:5">
      <c r="A20" s="15" t="s">
        <v>92</v>
      </c>
      <c r="B20" s="15" t="s">
        <v>93</v>
      </c>
      <c r="C20" s="37">
        <v>6550000</v>
      </c>
      <c r="D20" s="37">
        <v>6550000</v>
      </c>
      <c r="E20" s="37"/>
    </row>
    <row r="21" ht="20.25" customHeight="1" spans="1:5">
      <c r="A21" s="15" t="s">
        <v>94</v>
      </c>
      <c r="B21" s="15" t="s">
        <v>95</v>
      </c>
      <c r="C21" s="37">
        <v>5055200</v>
      </c>
      <c r="D21" s="37">
        <v>5055200</v>
      </c>
      <c r="E21" s="37"/>
    </row>
    <row r="22" ht="20.25" customHeight="1" spans="1:5">
      <c r="A22" s="15" t="s">
        <v>96</v>
      </c>
      <c r="B22" s="15" t="s">
        <v>97</v>
      </c>
      <c r="C22" s="37">
        <v>5055200</v>
      </c>
      <c r="D22" s="37">
        <v>5055200</v>
      </c>
      <c r="E22" s="37"/>
    </row>
    <row r="23" ht="20.25" customHeight="1" spans="1:5">
      <c r="A23" s="15" t="s">
        <v>98</v>
      </c>
      <c r="B23" s="15" t="s">
        <v>99</v>
      </c>
      <c r="C23" s="37">
        <v>9000000</v>
      </c>
      <c r="D23" s="37">
        <v>9000000</v>
      </c>
      <c r="E23" s="37"/>
    </row>
    <row r="24" ht="20.25" customHeight="1" spans="1:5">
      <c r="A24" s="15" t="s">
        <v>100</v>
      </c>
      <c r="B24" s="15" t="s">
        <v>101</v>
      </c>
      <c r="C24" s="37">
        <v>3000000</v>
      </c>
      <c r="D24" s="37">
        <v>3000000</v>
      </c>
      <c r="E24" s="37"/>
    </row>
    <row r="25" ht="20.25" customHeight="1" spans="1:5">
      <c r="A25" s="15" t="s">
        <v>102</v>
      </c>
      <c r="B25" s="15" t="s">
        <v>103</v>
      </c>
      <c r="C25" s="37">
        <v>6000000</v>
      </c>
      <c r="D25" s="37">
        <v>6000000</v>
      </c>
      <c r="E25" s="37"/>
    </row>
    <row r="26" ht="20.25" customHeight="1" spans="1:5">
      <c r="A26" s="15" t="s">
        <v>104</v>
      </c>
      <c r="B26" s="15" t="s">
        <v>105</v>
      </c>
      <c r="C26" s="37">
        <v>110000</v>
      </c>
      <c r="D26" s="37">
        <v>110000</v>
      </c>
      <c r="E26" s="37"/>
    </row>
    <row r="27" ht="20.25" customHeight="1" spans="1:5">
      <c r="A27" s="15" t="s">
        <v>106</v>
      </c>
      <c r="B27" s="15" t="s">
        <v>107</v>
      </c>
      <c r="C27" s="37">
        <v>100000</v>
      </c>
      <c r="D27" s="37">
        <v>100000</v>
      </c>
      <c r="E27" s="37"/>
    </row>
    <row r="28" ht="20.25" customHeight="1" spans="1:5">
      <c r="A28" s="15" t="s">
        <v>108</v>
      </c>
      <c r="B28" s="15" t="s">
        <v>109</v>
      </c>
      <c r="C28" s="37">
        <v>10000</v>
      </c>
      <c r="D28" s="37">
        <v>10000</v>
      </c>
      <c r="E28" s="37"/>
    </row>
    <row r="29" ht="20.25" customHeight="1" spans="1:5">
      <c r="A29" s="15" t="s">
        <v>110</v>
      </c>
      <c r="B29" s="15" t="s">
        <v>111</v>
      </c>
      <c r="C29" s="37">
        <v>3000000</v>
      </c>
      <c r="D29" s="37">
        <v>3000000</v>
      </c>
      <c r="E29" s="37"/>
    </row>
    <row r="30" ht="20.25" customHeight="1" spans="1:5">
      <c r="A30" s="15" t="s">
        <v>112</v>
      </c>
      <c r="B30" s="15" t="s">
        <v>113</v>
      </c>
      <c r="C30" s="37">
        <v>1000000</v>
      </c>
      <c r="D30" s="37">
        <v>1000000</v>
      </c>
      <c r="E30" s="37"/>
    </row>
    <row r="31" ht="20.25" customHeight="1" spans="1:5">
      <c r="A31" s="15" t="s">
        <v>114</v>
      </c>
      <c r="B31" s="15" t="s">
        <v>115</v>
      </c>
      <c r="C31" s="37">
        <v>2000000</v>
      </c>
      <c r="D31" s="37">
        <v>2000000</v>
      </c>
      <c r="E31" s="37"/>
    </row>
    <row r="32" ht="20.25" customHeight="1" spans="1:5">
      <c r="A32" s="15" t="s">
        <v>116</v>
      </c>
      <c r="B32" s="15" t="s">
        <v>117</v>
      </c>
      <c r="C32" s="37">
        <v>1796332</v>
      </c>
      <c r="D32" s="37">
        <v>1796332</v>
      </c>
      <c r="E32" s="37"/>
    </row>
    <row r="33" ht="20.25" customHeight="1" spans="1:5">
      <c r="A33" s="15" t="s">
        <v>118</v>
      </c>
      <c r="B33" s="15" t="s">
        <v>119</v>
      </c>
      <c r="C33" s="37">
        <v>537800</v>
      </c>
      <c r="D33" s="37">
        <v>537800</v>
      </c>
      <c r="E33" s="37"/>
    </row>
    <row r="34" ht="20.25" customHeight="1" spans="1:5">
      <c r="A34" s="15" t="s">
        <v>120</v>
      </c>
      <c r="B34" s="15" t="s">
        <v>121</v>
      </c>
      <c r="C34" s="37">
        <v>1258532</v>
      </c>
      <c r="D34" s="37">
        <v>1258532</v>
      </c>
      <c r="E34" s="37"/>
    </row>
    <row r="35" ht="20.25" customHeight="1" spans="1:5">
      <c r="A35" s="15" t="s">
        <v>122</v>
      </c>
      <c r="B35" s="15" t="s">
        <v>123</v>
      </c>
      <c r="C35" s="37">
        <v>473746.68</v>
      </c>
      <c r="D35" s="37">
        <v>473746.68</v>
      </c>
      <c r="E35" s="37"/>
    </row>
    <row r="36" ht="20.25" customHeight="1" spans="1:5">
      <c r="A36" s="15" t="s">
        <v>124</v>
      </c>
      <c r="B36" s="15" t="s">
        <v>125</v>
      </c>
      <c r="C36" s="37">
        <v>473746.68</v>
      </c>
      <c r="D36" s="37">
        <v>473746.68</v>
      </c>
      <c r="E36" s="37"/>
    </row>
    <row r="37" ht="20.25" customHeight="1" spans="1:5">
      <c r="A37" s="15" t="s">
        <v>126</v>
      </c>
      <c r="B37" s="15" t="s">
        <v>127</v>
      </c>
      <c r="C37" s="37">
        <v>264263.36</v>
      </c>
      <c r="D37" s="37">
        <v>264263.36</v>
      </c>
      <c r="E37" s="37"/>
    </row>
    <row r="38" ht="20.25" customHeight="1" spans="1:5">
      <c r="A38" s="15" t="s">
        <v>128</v>
      </c>
      <c r="B38" s="15" t="s">
        <v>129</v>
      </c>
      <c r="C38" s="37">
        <v>526</v>
      </c>
      <c r="D38" s="37">
        <v>526</v>
      </c>
      <c r="E38" s="37"/>
    </row>
    <row r="39" ht="20.25" customHeight="1" spans="1:5">
      <c r="A39" s="15" t="s">
        <v>130</v>
      </c>
      <c r="B39" s="15" t="s">
        <v>131</v>
      </c>
      <c r="C39" s="37">
        <v>208957.32</v>
      </c>
      <c r="D39" s="37">
        <v>208957.32</v>
      </c>
      <c r="E39" s="37"/>
    </row>
    <row r="40" ht="20.25" customHeight="1" spans="1:5">
      <c r="A40" s="15" t="s">
        <v>132</v>
      </c>
      <c r="B40" s="15" t="s">
        <v>133</v>
      </c>
      <c r="C40" s="37">
        <v>505008</v>
      </c>
      <c r="D40" s="37">
        <v>505008</v>
      </c>
      <c r="E40" s="37"/>
    </row>
    <row r="41" ht="20.25" customHeight="1" spans="1:5">
      <c r="A41" s="15" t="s">
        <v>134</v>
      </c>
      <c r="B41" s="15" t="s">
        <v>135</v>
      </c>
      <c r="C41" s="37">
        <v>505008</v>
      </c>
      <c r="D41" s="37">
        <v>505008</v>
      </c>
      <c r="E41" s="37"/>
    </row>
    <row r="42" ht="20.25" customHeight="1" spans="1:5">
      <c r="A42" s="15" t="s">
        <v>136</v>
      </c>
      <c r="B42" s="15" t="s">
        <v>137</v>
      </c>
      <c r="C42" s="37">
        <v>505008</v>
      </c>
      <c r="D42" s="37">
        <v>505008</v>
      </c>
      <c r="E42" s="37"/>
    </row>
    <row r="43" ht="20.25" customHeight="1" spans="1:5">
      <c r="A43" s="15" t="s">
        <v>138</v>
      </c>
      <c r="B43" s="15" t="s">
        <v>139</v>
      </c>
      <c r="C43" s="37">
        <v>800000</v>
      </c>
      <c r="D43" s="37"/>
      <c r="E43" s="37">
        <v>800000</v>
      </c>
    </row>
    <row r="44" ht="20.25" customHeight="1" spans="1:5">
      <c r="A44" s="15" t="s">
        <v>140</v>
      </c>
      <c r="B44" s="15" t="s">
        <v>141</v>
      </c>
      <c r="C44" s="37">
        <v>800000</v>
      </c>
      <c r="D44" s="37"/>
      <c r="E44" s="37">
        <v>800000</v>
      </c>
    </row>
    <row r="45" ht="20.25" customHeight="1" spans="1:5">
      <c r="A45" s="15" t="s">
        <v>142</v>
      </c>
      <c r="B45" s="15" t="s">
        <v>143</v>
      </c>
      <c r="C45" s="37">
        <v>800000</v>
      </c>
      <c r="D45" s="37"/>
      <c r="E45" s="37">
        <v>800000</v>
      </c>
    </row>
    <row r="46" s="157" customFormat="1" ht="20.25" customHeight="1" spans="1:5">
      <c r="A46" s="15"/>
      <c r="B46" s="13" t="s">
        <v>144</v>
      </c>
      <c r="C46" s="37">
        <v>39990167.9</v>
      </c>
      <c r="D46" s="37">
        <v>38301467.9</v>
      </c>
      <c r="E46" s="37">
        <v>1688700</v>
      </c>
    </row>
  </sheetData>
  <mergeCells count="8">
    <mergeCell ref="A1:E1"/>
    <mergeCell ref="A2:E2"/>
    <mergeCell ref="A3:E3"/>
    <mergeCell ref="A4:B4"/>
    <mergeCell ref="C4:E4"/>
    <mergeCell ref="C5:E5"/>
    <mergeCell ref="A5:A6"/>
    <mergeCell ref="B5:B6"/>
  </mergeCells>
  <printOptions horizontalCentered="1"/>
  <pageMargins left="0.385416666666667" right="0.1875" top="0.1875" bottom="0.1875" header="0.1875" footer="0.1875"/>
  <pageSetup paperSize="9"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6"/>
  <sheetViews>
    <sheetView showGridLines="0" workbookViewId="0">
      <selection activeCell="Q12" sqref="Q12"/>
    </sheetView>
  </sheetViews>
  <sheetFormatPr defaultColWidth="8.57142857142857" defaultRowHeight="12.75" customHeight="1"/>
  <cols>
    <col min="1" max="1" width="8.42857142857143" style="49" customWidth="1"/>
    <col min="2" max="2" width="14.5714285714286" style="49" customWidth="1"/>
    <col min="3" max="3" width="32.8571428571429" style="49" customWidth="1"/>
    <col min="4" max="5" width="16.7142857142857" style="49" customWidth="1"/>
    <col min="6" max="6" width="15.5714285714286" style="49" customWidth="1"/>
    <col min="7" max="9" width="13.4285714285714" style="49" customWidth="1"/>
    <col min="10" max="10" width="10" style="49" customWidth="1"/>
    <col min="11" max="11" width="13.4285714285714" style="49" customWidth="1"/>
    <col min="12" max="12" width="10.5714285714286" style="49" customWidth="1"/>
    <col min="13" max="13" width="9.71428571428571" style="49" customWidth="1"/>
    <col min="14" max="14" width="13.4285714285714" style="49" customWidth="1"/>
    <col min="15" max="15" width="6.42857142857143" style="49" customWidth="1"/>
    <col min="16" max="19" width="13.4285714285714" style="49" customWidth="1"/>
    <col min="20" max="20" width="8.57142857142857" style="50" customWidth="1"/>
    <col min="21" max="16384" width="8.57142857142857" style="50"/>
  </cols>
  <sheetData>
    <row r="1" s="154" customFormat="1" ht="15" customHeight="1" spans="1:19">
      <c r="A1" s="2" t="s">
        <v>145</v>
      </c>
      <c r="B1" s="49"/>
      <c r="C1" s="49"/>
      <c r="D1" s="49"/>
      <c r="E1" s="49"/>
      <c r="F1" s="49"/>
      <c r="G1" s="49"/>
      <c r="H1" s="49"/>
      <c r="I1" s="49"/>
      <c r="J1" s="49"/>
      <c r="K1" s="49"/>
      <c r="L1" s="49"/>
      <c r="M1" s="49"/>
      <c r="N1" s="49"/>
      <c r="O1" s="49"/>
      <c r="P1" s="49"/>
      <c r="Q1" s="49"/>
      <c r="R1" s="49"/>
      <c r="S1" s="49"/>
    </row>
    <row r="2" s="155" customFormat="1" ht="39.75" customHeight="1" spans="1:19">
      <c r="A2" s="158" t="s">
        <v>146</v>
      </c>
      <c r="B2" s="159"/>
      <c r="C2" s="159"/>
      <c r="D2" s="159"/>
      <c r="E2" s="159"/>
      <c r="F2" s="159"/>
      <c r="G2" s="159"/>
      <c r="H2" s="159"/>
      <c r="I2" s="159"/>
      <c r="J2" s="159"/>
      <c r="K2" s="159"/>
      <c r="L2" s="159"/>
      <c r="M2" s="159"/>
      <c r="N2" s="159"/>
      <c r="O2" s="159"/>
      <c r="P2" s="159"/>
      <c r="Q2" s="159"/>
      <c r="R2" s="159"/>
      <c r="S2" s="159"/>
    </row>
    <row r="3" s="154" customFormat="1" ht="23" customHeight="1" spans="1:19">
      <c r="A3" s="193" t="s">
        <v>147</v>
      </c>
      <c r="B3" s="194"/>
      <c r="C3" s="194"/>
      <c r="D3" s="194"/>
      <c r="E3" s="194"/>
      <c r="F3" s="194"/>
      <c r="G3" s="194"/>
      <c r="H3" s="194"/>
      <c r="I3" s="194"/>
      <c r="J3" s="194"/>
      <c r="K3" s="194"/>
      <c r="L3" s="194"/>
      <c r="M3" s="194"/>
      <c r="N3" s="194"/>
      <c r="O3" s="194"/>
      <c r="P3" s="194"/>
      <c r="Q3" s="194"/>
      <c r="R3" s="194"/>
      <c r="S3" s="194"/>
    </row>
    <row r="4" s="156" customFormat="1" ht="17.25" customHeight="1" spans="1:19">
      <c r="A4" s="186" t="s">
        <v>148</v>
      </c>
      <c r="B4" s="188"/>
      <c r="C4" s="8" t="s">
        <v>149</v>
      </c>
      <c r="D4" s="9" t="s">
        <v>150</v>
      </c>
      <c r="E4" s="187"/>
      <c r="F4" s="187"/>
      <c r="G4" s="187"/>
      <c r="H4" s="187"/>
      <c r="I4" s="187"/>
      <c r="J4" s="187"/>
      <c r="K4" s="187"/>
      <c r="L4" s="187"/>
      <c r="M4" s="187"/>
      <c r="N4" s="187"/>
      <c r="O4" s="187"/>
      <c r="P4" s="161"/>
      <c r="Q4" s="161"/>
      <c r="R4" s="161"/>
      <c r="S4" s="167"/>
    </row>
    <row r="5" s="156" customFormat="1" ht="17.25" customHeight="1" spans="1:19">
      <c r="A5" s="189"/>
      <c r="B5" s="191"/>
      <c r="C5" s="195"/>
      <c r="D5" s="8" t="s">
        <v>151</v>
      </c>
      <c r="E5" s="196" t="s">
        <v>152</v>
      </c>
      <c r="F5" s="197"/>
      <c r="G5" s="197"/>
      <c r="H5" s="197"/>
      <c r="I5" s="197"/>
      <c r="J5" s="197"/>
      <c r="K5" s="197"/>
      <c r="L5" s="197"/>
      <c r="M5" s="197"/>
      <c r="N5" s="197"/>
      <c r="O5" s="200"/>
      <c r="P5" s="201" t="s">
        <v>153</v>
      </c>
      <c r="Q5" s="187"/>
      <c r="R5" s="187"/>
      <c r="S5" s="188"/>
    </row>
    <row r="6" s="156" customFormat="1" ht="17.25" customHeight="1" spans="1:19">
      <c r="A6" s="8" t="s">
        <v>154</v>
      </c>
      <c r="B6" s="8" t="s">
        <v>155</v>
      </c>
      <c r="C6" s="195"/>
      <c r="D6" s="195"/>
      <c r="E6" s="198" t="s">
        <v>144</v>
      </c>
      <c r="F6" s="199" t="s">
        <v>156</v>
      </c>
      <c r="G6" s="190"/>
      <c r="H6" s="190"/>
      <c r="I6" s="190"/>
      <c r="J6" s="190"/>
      <c r="K6" s="190"/>
      <c r="L6" s="190"/>
      <c r="M6" s="190"/>
      <c r="N6" s="25" t="s">
        <v>157</v>
      </c>
      <c r="O6" s="25" t="s">
        <v>158</v>
      </c>
      <c r="P6" s="202"/>
      <c r="Q6" s="190"/>
      <c r="R6" s="190"/>
      <c r="S6" s="191"/>
    </row>
    <row r="7" s="156" customFormat="1" ht="51" customHeight="1" spans="1:19">
      <c r="A7" s="192"/>
      <c r="B7" s="192"/>
      <c r="C7" s="192"/>
      <c r="D7" s="192"/>
      <c r="E7" s="192"/>
      <c r="F7" s="12" t="s">
        <v>61</v>
      </c>
      <c r="G7" s="12" t="s">
        <v>159</v>
      </c>
      <c r="H7" s="12" t="s">
        <v>160</v>
      </c>
      <c r="I7" s="12" t="s">
        <v>161</v>
      </c>
      <c r="J7" s="12" t="s">
        <v>162</v>
      </c>
      <c r="K7" s="12" t="s">
        <v>163</v>
      </c>
      <c r="L7" s="12" t="s">
        <v>164</v>
      </c>
      <c r="M7" s="9" t="s">
        <v>165</v>
      </c>
      <c r="N7" s="25"/>
      <c r="O7" s="25"/>
      <c r="P7" s="203" t="s">
        <v>61</v>
      </c>
      <c r="Q7" s="12" t="s">
        <v>166</v>
      </c>
      <c r="R7" s="12" t="s">
        <v>167</v>
      </c>
      <c r="S7" s="12" t="s">
        <v>168</v>
      </c>
    </row>
    <row r="8" s="157" customFormat="1" ht="20.25" customHeight="1" spans="1:19">
      <c r="A8" s="13">
        <v>1</v>
      </c>
      <c r="B8" s="13">
        <v>2</v>
      </c>
      <c r="C8" s="13">
        <v>3</v>
      </c>
      <c r="D8" s="13">
        <v>4</v>
      </c>
      <c r="E8" s="13">
        <v>5</v>
      </c>
      <c r="F8" s="13">
        <v>6</v>
      </c>
      <c r="G8" s="13">
        <v>7</v>
      </c>
      <c r="H8" s="13">
        <v>8</v>
      </c>
      <c r="I8" s="13">
        <v>9</v>
      </c>
      <c r="J8" s="13">
        <v>10</v>
      </c>
      <c r="K8" s="13">
        <v>11</v>
      </c>
      <c r="L8" s="13">
        <v>12</v>
      </c>
      <c r="M8" s="13">
        <v>13</v>
      </c>
      <c r="N8" s="204">
        <v>14</v>
      </c>
      <c r="O8" s="204">
        <v>15</v>
      </c>
      <c r="P8" s="13">
        <v>16</v>
      </c>
      <c r="Q8" s="13">
        <v>17</v>
      </c>
      <c r="R8" s="13">
        <v>18</v>
      </c>
      <c r="S8" s="13">
        <v>19</v>
      </c>
    </row>
    <row r="9" s="157" customFormat="1" ht="20.25" customHeight="1" spans="1:19">
      <c r="A9" s="18" t="s">
        <v>169</v>
      </c>
      <c r="B9" s="178"/>
      <c r="C9" s="179"/>
      <c r="D9" s="37">
        <v>38301467.9</v>
      </c>
      <c r="E9" s="37">
        <v>38301467.9</v>
      </c>
      <c r="F9" s="37">
        <v>38301467.9</v>
      </c>
      <c r="G9" s="37">
        <v>38301467.9</v>
      </c>
      <c r="H9" s="37"/>
      <c r="I9" s="37"/>
      <c r="J9" s="37"/>
      <c r="K9" s="37"/>
      <c r="L9" s="37"/>
      <c r="M9" s="37"/>
      <c r="N9" s="37"/>
      <c r="O9" s="37"/>
      <c r="P9" s="37"/>
      <c r="Q9" s="37"/>
      <c r="R9" s="37"/>
      <c r="S9" s="37"/>
    </row>
    <row r="10" s="157" customFormat="1" ht="20.25" customHeight="1" spans="1:19">
      <c r="A10" s="163" t="s">
        <v>170</v>
      </c>
      <c r="B10" s="163" t="s">
        <v>171</v>
      </c>
      <c r="C10" s="15" t="s">
        <v>172</v>
      </c>
      <c r="D10" s="37">
        <v>5444547.9</v>
      </c>
      <c r="E10" s="37">
        <v>5444547.9</v>
      </c>
      <c r="F10" s="37">
        <v>5444547.9</v>
      </c>
      <c r="G10" s="37">
        <v>5444547.9</v>
      </c>
      <c r="H10" s="37"/>
      <c r="I10" s="37"/>
      <c r="J10" s="37"/>
      <c r="K10" s="37"/>
      <c r="L10" s="37"/>
      <c r="M10" s="37"/>
      <c r="N10" s="37"/>
      <c r="O10" s="37"/>
      <c r="P10" s="37"/>
      <c r="Q10" s="37"/>
      <c r="R10" s="37"/>
      <c r="S10" s="37"/>
    </row>
    <row r="11" ht="20.25" customHeight="1" spans="1:19">
      <c r="A11" s="163" t="s">
        <v>171</v>
      </c>
      <c r="B11" s="163" t="s">
        <v>173</v>
      </c>
      <c r="C11" s="15" t="s">
        <v>174</v>
      </c>
      <c r="D11" s="37">
        <v>1299012</v>
      </c>
      <c r="E11" s="37">
        <v>1299012</v>
      </c>
      <c r="F11" s="37">
        <v>1299012</v>
      </c>
      <c r="G11" s="37">
        <v>1299012</v>
      </c>
      <c r="H11" s="37"/>
      <c r="I11" s="37"/>
      <c r="J11" s="37"/>
      <c r="K11" s="37"/>
      <c r="L11" s="37"/>
      <c r="M11" s="37"/>
      <c r="N11" s="37"/>
      <c r="O11" s="37"/>
      <c r="P11" s="37"/>
      <c r="Q11" s="37"/>
      <c r="R11" s="37"/>
      <c r="S11" s="37"/>
    </row>
    <row r="12" ht="20.25" customHeight="1" spans="1:19">
      <c r="A12" s="163" t="s">
        <v>171</v>
      </c>
      <c r="B12" s="163" t="s">
        <v>175</v>
      </c>
      <c r="C12" s="15" t="s">
        <v>176</v>
      </c>
      <c r="D12" s="37">
        <v>1196724</v>
      </c>
      <c r="E12" s="37">
        <v>1196724</v>
      </c>
      <c r="F12" s="37">
        <v>1196724</v>
      </c>
      <c r="G12" s="37">
        <v>1196724</v>
      </c>
      <c r="H12" s="37"/>
      <c r="I12" s="37"/>
      <c r="J12" s="37"/>
      <c r="K12" s="37"/>
      <c r="L12" s="37"/>
      <c r="M12" s="37"/>
      <c r="N12" s="37"/>
      <c r="O12" s="37"/>
      <c r="P12" s="37"/>
      <c r="Q12" s="37"/>
      <c r="R12" s="37"/>
      <c r="S12" s="37"/>
    </row>
    <row r="13" ht="20.25" customHeight="1" spans="1:19">
      <c r="A13" s="163" t="s">
        <v>171</v>
      </c>
      <c r="B13" s="163" t="s">
        <v>177</v>
      </c>
      <c r="C13" s="15" t="s">
        <v>178</v>
      </c>
      <c r="D13" s="37">
        <v>264000</v>
      </c>
      <c r="E13" s="37">
        <v>264000</v>
      </c>
      <c r="F13" s="37">
        <v>264000</v>
      </c>
      <c r="G13" s="37">
        <v>264000</v>
      </c>
      <c r="H13" s="37"/>
      <c r="I13" s="37"/>
      <c r="J13" s="37"/>
      <c r="K13" s="37"/>
      <c r="L13" s="37"/>
      <c r="M13" s="37"/>
      <c r="N13" s="37"/>
      <c r="O13" s="37"/>
      <c r="P13" s="37"/>
      <c r="Q13" s="37"/>
      <c r="R13" s="37"/>
      <c r="S13" s="37"/>
    </row>
    <row r="14" ht="20.25" customHeight="1" spans="1:19">
      <c r="A14" s="163" t="s">
        <v>171</v>
      </c>
      <c r="B14" s="163" t="s">
        <v>179</v>
      </c>
      <c r="C14" s="15" t="s">
        <v>180</v>
      </c>
      <c r="D14" s="37">
        <v>1200000</v>
      </c>
      <c r="E14" s="37">
        <v>1200000</v>
      </c>
      <c r="F14" s="37">
        <v>1200000</v>
      </c>
      <c r="G14" s="37">
        <v>1200000</v>
      </c>
      <c r="H14" s="37"/>
      <c r="I14" s="37"/>
      <c r="J14" s="37"/>
      <c r="K14" s="37"/>
      <c r="L14" s="37"/>
      <c r="M14" s="37"/>
      <c r="N14" s="37"/>
      <c r="O14" s="37"/>
      <c r="P14" s="37"/>
      <c r="Q14" s="37"/>
      <c r="R14" s="37"/>
      <c r="S14" s="37"/>
    </row>
    <row r="15" ht="20.25" customHeight="1" spans="1:19">
      <c r="A15" s="163" t="s">
        <v>171</v>
      </c>
      <c r="B15" s="163" t="s">
        <v>181</v>
      </c>
      <c r="C15" s="15" t="s">
        <v>182</v>
      </c>
      <c r="D15" s="37">
        <v>483027.84</v>
      </c>
      <c r="E15" s="37">
        <v>483027.84</v>
      </c>
      <c r="F15" s="37">
        <v>483027.84</v>
      </c>
      <c r="G15" s="37">
        <v>483027.84</v>
      </c>
      <c r="H15" s="37"/>
      <c r="I15" s="37"/>
      <c r="J15" s="37"/>
      <c r="K15" s="37"/>
      <c r="L15" s="37"/>
      <c r="M15" s="37"/>
      <c r="N15" s="37"/>
      <c r="O15" s="37"/>
      <c r="P15" s="37"/>
      <c r="Q15" s="37"/>
      <c r="R15" s="37"/>
      <c r="S15" s="37"/>
    </row>
    <row r="16" ht="20.25" customHeight="1" spans="1:19">
      <c r="A16" s="163" t="s">
        <v>171</v>
      </c>
      <c r="B16" s="163" t="s">
        <v>183</v>
      </c>
      <c r="C16" s="15" t="s">
        <v>184</v>
      </c>
      <c r="D16" s="37">
        <v>241530.12</v>
      </c>
      <c r="E16" s="37">
        <v>241530.12</v>
      </c>
      <c r="F16" s="37">
        <v>241530.12</v>
      </c>
      <c r="G16" s="37">
        <v>241530.12</v>
      </c>
      <c r="H16" s="37"/>
      <c r="I16" s="37"/>
      <c r="J16" s="37"/>
      <c r="K16" s="37"/>
      <c r="L16" s="37"/>
      <c r="M16" s="37"/>
      <c r="N16" s="37"/>
      <c r="O16" s="37"/>
      <c r="P16" s="37"/>
      <c r="Q16" s="37"/>
      <c r="R16" s="37"/>
      <c r="S16" s="37"/>
    </row>
    <row r="17" ht="20.25" customHeight="1" spans="1:19">
      <c r="A17" s="163" t="s">
        <v>171</v>
      </c>
      <c r="B17" s="163" t="s">
        <v>185</v>
      </c>
      <c r="C17" s="15" t="s">
        <v>186</v>
      </c>
      <c r="D17" s="37">
        <v>208957.32</v>
      </c>
      <c r="E17" s="37">
        <v>208957.32</v>
      </c>
      <c r="F17" s="37">
        <v>208957.32</v>
      </c>
      <c r="G17" s="37">
        <v>208957.32</v>
      </c>
      <c r="H17" s="37"/>
      <c r="I17" s="37"/>
      <c r="J17" s="37"/>
      <c r="K17" s="37"/>
      <c r="L17" s="37"/>
      <c r="M17" s="37"/>
      <c r="N17" s="37"/>
      <c r="O17" s="37"/>
      <c r="P17" s="37"/>
      <c r="Q17" s="37"/>
      <c r="R17" s="37"/>
      <c r="S17" s="37"/>
    </row>
    <row r="18" ht="20.25" customHeight="1" spans="1:19">
      <c r="A18" s="163" t="s">
        <v>171</v>
      </c>
      <c r="B18" s="163" t="s">
        <v>187</v>
      </c>
      <c r="C18" s="15" t="s">
        <v>188</v>
      </c>
      <c r="D18" s="37">
        <v>46288.62</v>
      </c>
      <c r="E18" s="37">
        <v>46288.62</v>
      </c>
      <c r="F18" s="37">
        <v>46288.62</v>
      </c>
      <c r="G18" s="37">
        <v>46288.62</v>
      </c>
      <c r="H18" s="37"/>
      <c r="I18" s="37"/>
      <c r="J18" s="37"/>
      <c r="K18" s="37"/>
      <c r="L18" s="37"/>
      <c r="M18" s="37"/>
      <c r="N18" s="37"/>
      <c r="O18" s="37"/>
      <c r="P18" s="37"/>
      <c r="Q18" s="37"/>
      <c r="R18" s="37"/>
      <c r="S18" s="37"/>
    </row>
    <row r="19" ht="20.25" customHeight="1" spans="1:19">
      <c r="A19" s="163" t="s">
        <v>171</v>
      </c>
      <c r="B19" s="163" t="s">
        <v>189</v>
      </c>
      <c r="C19" s="15" t="s">
        <v>190</v>
      </c>
      <c r="D19" s="37">
        <v>505008</v>
      </c>
      <c r="E19" s="37">
        <v>505008</v>
      </c>
      <c r="F19" s="37">
        <v>505008</v>
      </c>
      <c r="G19" s="37">
        <v>505008</v>
      </c>
      <c r="H19" s="37"/>
      <c r="I19" s="37"/>
      <c r="J19" s="37"/>
      <c r="K19" s="37"/>
      <c r="L19" s="37"/>
      <c r="M19" s="37"/>
      <c r="N19" s="37"/>
      <c r="O19" s="37"/>
      <c r="P19" s="37"/>
      <c r="Q19" s="37"/>
      <c r="R19" s="37"/>
      <c r="S19" s="37"/>
    </row>
    <row r="20" ht="20.25" customHeight="1" spans="1:19">
      <c r="A20" s="163" t="s">
        <v>191</v>
      </c>
      <c r="B20" s="163" t="s">
        <v>171</v>
      </c>
      <c r="C20" s="15" t="s">
        <v>192</v>
      </c>
      <c r="D20" s="37">
        <v>2157664</v>
      </c>
      <c r="E20" s="37">
        <v>2157664</v>
      </c>
      <c r="F20" s="37">
        <v>2157664</v>
      </c>
      <c r="G20" s="37">
        <v>2157664</v>
      </c>
      <c r="H20" s="37"/>
      <c r="I20" s="37"/>
      <c r="J20" s="37"/>
      <c r="K20" s="37"/>
      <c r="L20" s="37"/>
      <c r="M20" s="37"/>
      <c r="N20" s="37"/>
      <c r="O20" s="37"/>
      <c r="P20" s="37"/>
      <c r="Q20" s="37"/>
      <c r="R20" s="37"/>
      <c r="S20" s="37"/>
    </row>
    <row r="21" ht="20.25" customHeight="1" spans="1:19">
      <c r="A21" s="163" t="s">
        <v>171</v>
      </c>
      <c r="B21" s="163" t="s">
        <v>175</v>
      </c>
      <c r="C21" s="15" t="s">
        <v>193</v>
      </c>
      <c r="D21" s="37">
        <v>30000</v>
      </c>
      <c r="E21" s="37">
        <v>30000</v>
      </c>
      <c r="F21" s="37">
        <v>30000</v>
      </c>
      <c r="G21" s="37">
        <v>30000</v>
      </c>
      <c r="H21" s="37"/>
      <c r="I21" s="37"/>
      <c r="J21" s="37"/>
      <c r="K21" s="37"/>
      <c r="L21" s="37"/>
      <c r="M21" s="37"/>
      <c r="N21" s="37"/>
      <c r="O21" s="37"/>
      <c r="P21" s="37"/>
      <c r="Q21" s="37"/>
      <c r="R21" s="37"/>
      <c r="S21" s="37"/>
    </row>
    <row r="22" ht="20.25" customHeight="1" spans="1:19">
      <c r="A22" s="163" t="s">
        <v>171</v>
      </c>
      <c r="B22" s="163" t="s">
        <v>179</v>
      </c>
      <c r="C22" s="15" t="s">
        <v>194</v>
      </c>
      <c r="D22" s="37">
        <v>20000</v>
      </c>
      <c r="E22" s="37">
        <v>20000</v>
      </c>
      <c r="F22" s="37">
        <v>20000</v>
      </c>
      <c r="G22" s="37">
        <v>20000</v>
      </c>
      <c r="H22" s="37"/>
      <c r="I22" s="37"/>
      <c r="J22" s="37"/>
      <c r="K22" s="37"/>
      <c r="L22" s="37"/>
      <c r="M22" s="37"/>
      <c r="N22" s="37"/>
      <c r="O22" s="37"/>
      <c r="P22" s="37"/>
      <c r="Q22" s="37"/>
      <c r="R22" s="37"/>
      <c r="S22" s="37"/>
    </row>
    <row r="23" ht="20.25" customHeight="1" spans="1:19">
      <c r="A23" s="163" t="s">
        <v>171</v>
      </c>
      <c r="B23" s="163" t="s">
        <v>185</v>
      </c>
      <c r="C23" s="15" t="s">
        <v>195</v>
      </c>
      <c r="D23" s="37">
        <v>90000</v>
      </c>
      <c r="E23" s="37">
        <v>90000</v>
      </c>
      <c r="F23" s="37">
        <v>90000</v>
      </c>
      <c r="G23" s="37">
        <v>90000</v>
      </c>
      <c r="H23" s="37"/>
      <c r="I23" s="37"/>
      <c r="J23" s="37"/>
      <c r="K23" s="37"/>
      <c r="L23" s="37"/>
      <c r="M23" s="37"/>
      <c r="N23" s="37"/>
      <c r="O23" s="37"/>
      <c r="P23" s="37"/>
      <c r="Q23" s="37"/>
      <c r="R23" s="37"/>
      <c r="S23" s="37"/>
    </row>
    <row r="24" ht="20.25" customHeight="1" spans="1:19">
      <c r="A24" s="163" t="s">
        <v>171</v>
      </c>
      <c r="B24" s="163" t="s">
        <v>189</v>
      </c>
      <c r="C24" s="15" t="s">
        <v>196</v>
      </c>
      <c r="D24" s="37">
        <v>12000</v>
      </c>
      <c r="E24" s="37">
        <v>12000</v>
      </c>
      <c r="F24" s="37">
        <v>12000</v>
      </c>
      <c r="G24" s="37">
        <v>12000</v>
      </c>
      <c r="H24" s="37"/>
      <c r="I24" s="37"/>
      <c r="J24" s="37"/>
      <c r="K24" s="37"/>
      <c r="L24" s="37"/>
      <c r="M24" s="37"/>
      <c r="N24" s="37"/>
      <c r="O24" s="37"/>
      <c r="P24" s="37"/>
      <c r="Q24" s="37"/>
      <c r="R24" s="37"/>
      <c r="S24" s="37"/>
    </row>
    <row r="25" ht="20.25" customHeight="1" spans="1:19">
      <c r="A25" s="163" t="s">
        <v>171</v>
      </c>
      <c r="B25" s="163" t="s">
        <v>197</v>
      </c>
      <c r="C25" s="15" t="s">
        <v>198</v>
      </c>
      <c r="D25" s="37">
        <v>20000</v>
      </c>
      <c r="E25" s="37">
        <v>20000</v>
      </c>
      <c r="F25" s="37">
        <v>20000</v>
      </c>
      <c r="G25" s="37">
        <v>20000</v>
      </c>
      <c r="H25" s="37"/>
      <c r="I25" s="37"/>
      <c r="J25" s="37"/>
      <c r="K25" s="37"/>
      <c r="L25" s="37"/>
      <c r="M25" s="37"/>
      <c r="N25" s="37"/>
      <c r="O25" s="37"/>
      <c r="P25" s="37"/>
      <c r="Q25" s="37"/>
      <c r="R25" s="37"/>
      <c r="S25" s="37"/>
    </row>
    <row r="26" ht="20.25" customHeight="1" spans="1:19">
      <c r="A26" s="163" t="s">
        <v>171</v>
      </c>
      <c r="B26" s="163" t="s">
        <v>199</v>
      </c>
      <c r="C26" s="15" t="s">
        <v>200</v>
      </c>
      <c r="D26" s="37">
        <v>1784064</v>
      </c>
      <c r="E26" s="37">
        <v>1784064</v>
      </c>
      <c r="F26" s="37">
        <v>1784064</v>
      </c>
      <c r="G26" s="37">
        <v>1784064</v>
      </c>
      <c r="H26" s="37"/>
      <c r="I26" s="37"/>
      <c r="J26" s="37"/>
      <c r="K26" s="37"/>
      <c r="L26" s="37"/>
      <c r="M26" s="37"/>
      <c r="N26" s="37"/>
      <c r="O26" s="37"/>
      <c r="P26" s="37"/>
      <c r="Q26" s="37"/>
      <c r="R26" s="37"/>
      <c r="S26" s="37"/>
    </row>
    <row r="27" ht="20.25" customHeight="1" spans="1:19">
      <c r="A27" s="163" t="s">
        <v>171</v>
      </c>
      <c r="B27" s="163" t="s">
        <v>201</v>
      </c>
      <c r="C27" s="15" t="s">
        <v>202</v>
      </c>
      <c r="D27" s="37">
        <v>39600</v>
      </c>
      <c r="E27" s="37">
        <v>39600</v>
      </c>
      <c r="F27" s="37">
        <v>39600</v>
      </c>
      <c r="G27" s="37">
        <v>39600</v>
      </c>
      <c r="H27" s="37"/>
      <c r="I27" s="37"/>
      <c r="J27" s="37"/>
      <c r="K27" s="37"/>
      <c r="L27" s="37"/>
      <c r="M27" s="37"/>
      <c r="N27" s="37"/>
      <c r="O27" s="37"/>
      <c r="P27" s="37"/>
      <c r="Q27" s="37"/>
      <c r="R27" s="37"/>
      <c r="S27" s="37"/>
    </row>
    <row r="28" ht="20.25" customHeight="1" spans="1:19">
      <c r="A28" s="163" t="s">
        <v>171</v>
      </c>
      <c r="B28" s="163" t="s">
        <v>203</v>
      </c>
      <c r="C28" s="15" t="s">
        <v>204</v>
      </c>
      <c r="D28" s="37">
        <v>25200</v>
      </c>
      <c r="E28" s="37">
        <v>25200</v>
      </c>
      <c r="F28" s="37">
        <v>25200</v>
      </c>
      <c r="G28" s="37">
        <v>25200</v>
      </c>
      <c r="H28" s="37"/>
      <c r="I28" s="37"/>
      <c r="J28" s="37"/>
      <c r="K28" s="37"/>
      <c r="L28" s="37"/>
      <c r="M28" s="37"/>
      <c r="N28" s="37"/>
      <c r="O28" s="37"/>
      <c r="P28" s="37"/>
      <c r="Q28" s="37"/>
      <c r="R28" s="37"/>
      <c r="S28" s="37"/>
    </row>
    <row r="29" ht="20.25" customHeight="1" spans="1:19">
      <c r="A29" s="163" t="s">
        <v>171</v>
      </c>
      <c r="B29" s="163" t="s">
        <v>205</v>
      </c>
      <c r="C29" s="15" t="s">
        <v>206</v>
      </c>
      <c r="D29" s="37">
        <v>29000</v>
      </c>
      <c r="E29" s="37">
        <v>29000</v>
      </c>
      <c r="F29" s="37">
        <v>29000</v>
      </c>
      <c r="G29" s="37">
        <v>29000</v>
      </c>
      <c r="H29" s="37"/>
      <c r="I29" s="37"/>
      <c r="J29" s="37"/>
      <c r="K29" s="37"/>
      <c r="L29" s="37"/>
      <c r="M29" s="37"/>
      <c r="N29" s="37"/>
      <c r="O29" s="37"/>
      <c r="P29" s="37"/>
      <c r="Q29" s="37"/>
      <c r="R29" s="37"/>
      <c r="S29" s="37"/>
    </row>
    <row r="30" ht="20.25" customHeight="1" spans="1:19">
      <c r="A30" s="163" t="s">
        <v>171</v>
      </c>
      <c r="B30" s="163" t="s">
        <v>207</v>
      </c>
      <c r="C30" s="15" t="s">
        <v>208</v>
      </c>
      <c r="D30" s="37">
        <v>97800</v>
      </c>
      <c r="E30" s="37">
        <v>97800</v>
      </c>
      <c r="F30" s="37">
        <v>97800</v>
      </c>
      <c r="G30" s="37">
        <v>97800</v>
      </c>
      <c r="H30" s="37"/>
      <c r="I30" s="37"/>
      <c r="J30" s="37"/>
      <c r="K30" s="37"/>
      <c r="L30" s="37"/>
      <c r="M30" s="37"/>
      <c r="N30" s="37"/>
      <c r="O30" s="37"/>
      <c r="P30" s="37"/>
      <c r="Q30" s="37"/>
      <c r="R30" s="37"/>
      <c r="S30" s="37"/>
    </row>
    <row r="31" ht="20.25" customHeight="1" spans="1:19">
      <c r="A31" s="163" t="s">
        <v>171</v>
      </c>
      <c r="B31" s="163" t="s">
        <v>209</v>
      </c>
      <c r="C31" s="15" t="s">
        <v>210</v>
      </c>
      <c r="D31" s="37">
        <v>10000</v>
      </c>
      <c r="E31" s="37">
        <v>10000</v>
      </c>
      <c r="F31" s="37">
        <v>10000</v>
      </c>
      <c r="G31" s="37">
        <v>10000</v>
      </c>
      <c r="H31" s="37"/>
      <c r="I31" s="37"/>
      <c r="J31" s="37"/>
      <c r="K31" s="37"/>
      <c r="L31" s="37"/>
      <c r="M31" s="37"/>
      <c r="N31" s="37"/>
      <c r="O31" s="37"/>
      <c r="P31" s="37"/>
      <c r="Q31" s="37"/>
      <c r="R31" s="37"/>
      <c r="S31" s="37"/>
    </row>
    <row r="32" ht="20.25" customHeight="1" spans="1:19">
      <c r="A32" s="163" t="s">
        <v>211</v>
      </c>
      <c r="B32" s="163" t="s">
        <v>171</v>
      </c>
      <c r="C32" s="15" t="s">
        <v>212</v>
      </c>
      <c r="D32" s="37">
        <v>30699256</v>
      </c>
      <c r="E32" s="37">
        <v>30699256</v>
      </c>
      <c r="F32" s="37">
        <v>30699256</v>
      </c>
      <c r="G32" s="37">
        <v>30699256</v>
      </c>
      <c r="H32" s="37"/>
      <c r="I32" s="37"/>
      <c r="J32" s="37"/>
      <c r="K32" s="37"/>
      <c r="L32" s="37"/>
      <c r="M32" s="37"/>
      <c r="N32" s="37"/>
      <c r="O32" s="37"/>
      <c r="P32" s="37"/>
      <c r="Q32" s="37"/>
      <c r="R32" s="37"/>
      <c r="S32" s="37"/>
    </row>
    <row r="33" ht="20.25" customHeight="1" spans="1:19">
      <c r="A33" s="163" t="s">
        <v>171</v>
      </c>
      <c r="B33" s="163" t="s">
        <v>213</v>
      </c>
      <c r="C33" s="15" t="s">
        <v>214</v>
      </c>
      <c r="D33" s="37">
        <v>29585456</v>
      </c>
      <c r="E33" s="37">
        <v>29585456</v>
      </c>
      <c r="F33" s="37">
        <v>29585456</v>
      </c>
      <c r="G33" s="37">
        <v>29585456</v>
      </c>
      <c r="H33" s="37"/>
      <c r="I33" s="37"/>
      <c r="J33" s="37"/>
      <c r="K33" s="37"/>
      <c r="L33" s="37"/>
      <c r="M33" s="37"/>
      <c r="N33" s="37"/>
      <c r="O33" s="37"/>
      <c r="P33" s="37"/>
      <c r="Q33" s="37"/>
      <c r="R33" s="37"/>
      <c r="S33" s="37"/>
    </row>
    <row r="34" ht="20.25" customHeight="1" spans="1:19">
      <c r="A34" s="163" t="s">
        <v>171</v>
      </c>
      <c r="B34" s="163" t="s">
        <v>215</v>
      </c>
      <c r="C34" s="15" t="s">
        <v>216</v>
      </c>
      <c r="D34" s="37">
        <v>110000</v>
      </c>
      <c r="E34" s="37">
        <v>110000</v>
      </c>
      <c r="F34" s="37">
        <v>110000</v>
      </c>
      <c r="G34" s="37">
        <v>110000</v>
      </c>
      <c r="H34" s="37"/>
      <c r="I34" s="37"/>
      <c r="J34" s="37"/>
      <c r="K34" s="37"/>
      <c r="L34" s="37"/>
      <c r="M34" s="37"/>
      <c r="N34" s="37"/>
      <c r="O34" s="37"/>
      <c r="P34" s="37"/>
      <c r="Q34" s="37"/>
      <c r="R34" s="37"/>
      <c r="S34" s="37"/>
    </row>
    <row r="35" ht="20.25" customHeight="1" spans="1:19">
      <c r="A35" s="163" t="s">
        <v>171</v>
      </c>
      <c r="B35" s="163" t="s">
        <v>217</v>
      </c>
      <c r="C35" s="15" t="s">
        <v>218</v>
      </c>
      <c r="D35" s="37">
        <v>550000</v>
      </c>
      <c r="E35" s="37">
        <v>550000</v>
      </c>
      <c r="F35" s="37">
        <v>550000</v>
      </c>
      <c r="G35" s="37">
        <v>550000</v>
      </c>
      <c r="H35" s="37"/>
      <c r="I35" s="37"/>
      <c r="J35" s="37"/>
      <c r="K35" s="37"/>
      <c r="L35" s="37"/>
      <c r="M35" s="37"/>
      <c r="N35" s="37"/>
      <c r="O35" s="37"/>
      <c r="P35" s="37"/>
      <c r="Q35" s="37"/>
      <c r="R35" s="37"/>
      <c r="S35" s="37"/>
    </row>
    <row r="36" ht="20.25" customHeight="1" spans="1:19">
      <c r="A36" s="163" t="s">
        <v>171</v>
      </c>
      <c r="B36" s="163" t="s">
        <v>209</v>
      </c>
      <c r="C36" s="15" t="s">
        <v>219</v>
      </c>
      <c r="D36" s="37">
        <v>453800</v>
      </c>
      <c r="E36" s="37">
        <v>453800</v>
      </c>
      <c r="F36" s="37">
        <v>453800</v>
      </c>
      <c r="G36" s="37">
        <v>453800</v>
      </c>
      <c r="H36" s="37"/>
      <c r="I36" s="37"/>
      <c r="J36" s="37"/>
      <c r="K36" s="37"/>
      <c r="L36" s="37"/>
      <c r="M36" s="37"/>
      <c r="N36" s="37"/>
      <c r="O36" s="37"/>
      <c r="P36" s="37"/>
      <c r="Q36" s="37"/>
      <c r="R36" s="37"/>
      <c r="S36" s="37"/>
    </row>
  </sheetData>
  <mergeCells count="16">
    <mergeCell ref="A1:S1"/>
    <mergeCell ref="A2:S2"/>
    <mergeCell ref="A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385416666666667" right="0.1875" top="0.1875" bottom="0.1875" header="0.1875" footer="0.1875"/>
  <pageSetup paperSize="9" fitToHeight="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
  <sheetViews>
    <sheetView showGridLines="0" workbookViewId="0">
      <selection activeCell="A1" sqref="A1:G1"/>
    </sheetView>
  </sheetViews>
  <sheetFormatPr defaultColWidth="8.57142857142857" defaultRowHeight="12.75" customHeight="1" outlineLevelRow="5" outlineLevelCol="6"/>
  <cols>
    <col min="1" max="3" width="5" style="49" customWidth="1"/>
    <col min="4" max="4" width="45.8571428571429" style="49" customWidth="1"/>
    <col min="5" max="7" width="13.4285714285714" style="49" customWidth="1"/>
    <col min="8" max="8" width="8.57142857142857" style="50" customWidth="1"/>
    <col min="9" max="16384" width="8.57142857142857" style="50"/>
  </cols>
  <sheetData>
    <row r="1" s="154" customFormat="1" ht="15" customHeight="1" spans="1:7">
      <c r="A1" s="2" t="s">
        <v>220</v>
      </c>
      <c r="B1" s="49"/>
      <c r="C1" s="49"/>
      <c r="D1" s="49"/>
      <c r="E1" s="49"/>
      <c r="F1" s="49"/>
      <c r="G1" s="49"/>
    </row>
    <row r="2" s="155" customFormat="1" ht="39.75" customHeight="1" spans="1:7">
      <c r="A2" s="158" t="s">
        <v>221</v>
      </c>
      <c r="B2" s="159"/>
      <c r="C2" s="159"/>
      <c r="D2" s="159"/>
      <c r="E2" s="159"/>
      <c r="F2" s="159"/>
      <c r="G2" s="159"/>
    </row>
    <row r="3" s="154" customFormat="1" ht="15" customHeight="1" spans="1:7">
      <c r="A3" s="160" t="s">
        <v>2</v>
      </c>
      <c r="B3" s="49"/>
      <c r="C3" s="49"/>
      <c r="D3" s="49"/>
      <c r="E3" s="2" t="s">
        <v>3</v>
      </c>
      <c r="F3" s="49"/>
      <c r="G3" s="49"/>
    </row>
    <row r="4" s="156" customFormat="1" ht="17.25" customHeight="1" spans="1:7">
      <c r="A4" s="186" t="s">
        <v>58</v>
      </c>
      <c r="B4" s="187"/>
      <c r="C4" s="188"/>
      <c r="D4" s="8" t="s">
        <v>222</v>
      </c>
      <c r="E4" s="9" t="s">
        <v>223</v>
      </c>
      <c r="F4" s="161"/>
      <c r="G4" s="167"/>
    </row>
    <row r="5" s="156" customFormat="1" ht="17.25" customHeight="1" spans="1:7">
      <c r="A5" s="189"/>
      <c r="B5" s="190"/>
      <c r="C5" s="191"/>
      <c r="D5" s="192"/>
      <c r="E5" s="12" t="s">
        <v>144</v>
      </c>
      <c r="F5" s="12" t="s">
        <v>62</v>
      </c>
      <c r="G5" s="12" t="s">
        <v>63</v>
      </c>
    </row>
    <row r="6" s="157" customFormat="1" ht="20.25" customHeight="1" spans="1:7">
      <c r="A6" s="18"/>
      <c r="B6" s="178"/>
      <c r="C6" s="179"/>
      <c r="D6" s="13" t="s">
        <v>224</v>
      </c>
      <c r="E6" s="175"/>
      <c r="F6" s="175"/>
      <c r="G6" s="175"/>
    </row>
  </sheetData>
  <mergeCells count="8">
    <mergeCell ref="A1:G1"/>
    <mergeCell ref="A2:G2"/>
    <mergeCell ref="A3:D3"/>
    <mergeCell ref="E3:G3"/>
    <mergeCell ref="E4:G4"/>
    <mergeCell ref="A6:C6"/>
    <mergeCell ref="D4:D5"/>
    <mergeCell ref="A4:C5"/>
  </mergeCells>
  <printOptions horizontalCentered="1"/>
  <pageMargins left="0.385416666666667" right="0.1875" top="0.1875" bottom="0.1875" header="0.1875" footer="0.1875"/>
  <pageSetup paperSize="9" fitToHeight="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3"/>
  <sheetViews>
    <sheetView showGridLines="0" tabSelected="1" workbookViewId="0">
      <selection activeCell="D19" sqref="D19"/>
    </sheetView>
  </sheetViews>
  <sheetFormatPr defaultColWidth="8.57142857142857" defaultRowHeight="12.75" customHeight="1" outlineLevelCol="3"/>
  <cols>
    <col min="1" max="1" width="31.4285714285714" style="49" customWidth="1"/>
    <col min="2" max="2" width="22.8571428571429" style="49" customWidth="1"/>
    <col min="3" max="3" width="31.4285714285714" style="49" customWidth="1"/>
    <col min="4" max="4" width="22.7142857142857" style="49" customWidth="1"/>
    <col min="5" max="5" width="8.57142857142857" style="50" customWidth="1"/>
    <col min="6" max="16384" width="8.57142857142857" style="50"/>
  </cols>
  <sheetData>
    <row r="1" s="154" customFormat="1" ht="15" customHeight="1" spans="1:4">
      <c r="A1" s="2" t="s">
        <v>225</v>
      </c>
      <c r="B1" s="49"/>
      <c r="C1" s="49"/>
      <c r="D1" s="49"/>
    </row>
    <row r="2" s="155" customFormat="1" ht="39.75" customHeight="1" spans="1:4">
      <c r="A2" s="158" t="s">
        <v>226</v>
      </c>
      <c r="B2" s="159"/>
      <c r="C2" s="159"/>
      <c r="D2" s="159"/>
    </row>
    <row r="3" s="154" customFormat="1" ht="15" customHeight="1" spans="1:4">
      <c r="A3" s="160" t="s">
        <v>2</v>
      </c>
      <c r="B3" s="49"/>
      <c r="C3" s="49"/>
      <c r="D3" s="2" t="s">
        <v>3</v>
      </c>
    </row>
    <row r="4" s="157" customFormat="1" ht="20.25" customHeight="1" spans="1:4">
      <c r="A4" s="164" t="s">
        <v>4</v>
      </c>
      <c r="B4" s="178"/>
      <c r="C4" s="164" t="s">
        <v>227</v>
      </c>
      <c r="D4" s="179"/>
    </row>
    <row r="5" s="157" customFormat="1" ht="20.25" customHeight="1" spans="1:4">
      <c r="A5" s="164" t="s">
        <v>6</v>
      </c>
      <c r="B5" s="164" t="s">
        <v>228</v>
      </c>
      <c r="C5" s="164" t="s">
        <v>8</v>
      </c>
      <c r="D5" s="13" t="s">
        <v>228</v>
      </c>
    </row>
    <row r="6" s="157" customFormat="1" ht="20.25" customHeight="1" spans="1:4">
      <c r="A6" s="180" t="s">
        <v>229</v>
      </c>
      <c r="B6" s="181">
        <v>39990167.9</v>
      </c>
      <c r="C6" s="180" t="s">
        <v>230</v>
      </c>
      <c r="D6" s="37"/>
    </row>
    <row r="7" s="157" customFormat="1" ht="20.25" customHeight="1" spans="1:4">
      <c r="A7" s="180" t="s">
        <v>231</v>
      </c>
      <c r="B7" s="181"/>
      <c r="C7" s="180" t="s">
        <v>232</v>
      </c>
      <c r="D7" s="37"/>
    </row>
    <row r="8" s="157" customFormat="1" ht="20.25" customHeight="1" spans="1:4">
      <c r="A8" s="180" t="s">
        <v>233</v>
      </c>
      <c r="B8" s="181"/>
      <c r="C8" s="180" t="s">
        <v>234</v>
      </c>
      <c r="D8" s="37"/>
    </row>
    <row r="9" s="157" customFormat="1" ht="20.25" customHeight="1" spans="1:4">
      <c r="A9" s="180" t="s">
        <v>235</v>
      </c>
      <c r="B9" s="181"/>
      <c r="C9" s="180" t="s">
        <v>236</v>
      </c>
      <c r="D9" s="37"/>
    </row>
    <row r="10" s="157" customFormat="1" ht="20.25" customHeight="1" spans="1:4">
      <c r="A10" s="180" t="s">
        <v>237</v>
      </c>
      <c r="B10" s="181"/>
      <c r="C10" s="180" t="s">
        <v>238</v>
      </c>
      <c r="D10" s="37"/>
    </row>
    <row r="11" ht="21" customHeight="1" spans="1:4">
      <c r="A11" s="182" t="s">
        <v>239</v>
      </c>
      <c r="B11" s="183"/>
      <c r="C11" s="180" t="s">
        <v>240</v>
      </c>
      <c r="D11" s="37"/>
    </row>
    <row r="12" s="157" customFormat="1" ht="20.25" customHeight="1" spans="1:4">
      <c r="A12" s="180" t="s">
        <v>241</v>
      </c>
      <c r="B12" s="181"/>
      <c r="C12" s="180" t="s">
        <v>242</v>
      </c>
      <c r="D12" s="37"/>
    </row>
    <row r="13" s="157" customFormat="1" ht="20.25" customHeight="1" spans="1:4">
      <c r="A13" s="180"/>
      <c r="B13" s="184"/>
      <c r="C13" s="180" t="s">
        <v>243</v>
      </c>
      <c r="D13" s="37">
        <v>38211413.22</v>
      </c>
    </row>
    <row r="14" s="157" customFormat="1" ht="20.25" customHeight="1" spans="1:4">
      <c r="A14" s="180"/>
      <c r="B14" s="184"/>
      <c r="C14" s="180" t="s">
        <v>244</v>
      </c>
      <c r="D14" s="37">
        <v>473746.68</v>
      </c>
    </row>
    <row r="15" ht="20.25" customHeight="1" spans="1:4">
      <c r="A15" s="180"/>
      <c r="B15" s="184"/>
      <c r="C15" s="180" t="s">
        <v>245</v>
      </c>
      <c r="D15" s="37"/>
    </row>
    <row r="16" s="157" customFormat="1" ht="20.25" customHeight="1" spans="1:4">
      <c r="A16" s="180"/>
      <c r="B16" s="184"/>
      <c r="C16" s="180" t="s">
        <v>246</v>
      </c>
      <c r="D16" s="37"/>
    </row>
    <row r="17" s="157" customFormat="1" ht="20.25" customHeight="1" spans="1:4">
      <c r="A17" s="180"/>
      <c r="B17" s="184"/>
      <c r="C17" s="180" t="s">
        <v>247</v>
      </c>
      <c r="D17" s="37"/>
    </row>
    <row r="18" s="157" customFormat="1" ht="20.25" customHeight="1" spans="1:4">
      <c r="A18" s="180"/>
      <c r="B18" s="184"/>
      <c r="C18" s="180" t="s">
        <v>248</v>
      </c>
      <c r="D18" s="37"/>
    </row>
    <row r="19" s="157" customFormat="1" ht="20.25" customHeight="1" spans="1:4">
      <c r="A19" s="180"/>
      <c r="B19" s="184"/>
      <c r="C19" s="180" t="s">
        <v>249</v>
      </c>
      <c r="D19" s="37"/>
    </row>
    <row r="20" s="157" customFormat="1" ht="20.25" customHeight="1" spans="1:4">
      <c r="A20" s="180"/>
      <c r="B20" s="184"/>
      <c r="C20" s="180" t="s">
        <v>250</v>
      </c>
      <c r="D20" s="37"/>
    </row>
    <row r="21" s="157" customFormat="1" ht="20.25" customHeight="1" spans="1:4">
      <c r="A21" s="180"/>
      <c r="B21" s="184"/>
      <c r="C21" s="180" t="s">
        <v>251</v>
      </c>
      <c r="D21" s="37"/>
    </row>
    <row r="22" s="157" customFormat="1" ht="20.25" customHeight="1" spans="1:4">
      <c r="A22" s="180"/>
      <c r="B22" s="184"/>
      <c r="C22" s="180" t="s">
        <v>252</v>
      </c>
      <c r="D22" s="37"/>
    </row>
    <row r="23" s="157" customFormat="1" ht="20.25" customHeight="1" spans="1:4">
      <c r="A23" s="180"/>
      <c r="B23" s="184"/>
      <c r="C23" s="180" t="s">
        <v>253</v>
      </c>
      <c r="D23" s="37"/>
    </row>
    <row r="24" ht="20.25" customHeight="1" spans="1:4">
      <c r="A24" s="182"/>
      <c r="B24" s="185"/>
      <c r="C24" s="180" t="s">
        <v>254</v>
      </c>
      <c r="D24" s="37">
        <v>505008</v>
      </c>
    </row>
    <row r="25" s="157" customFormat="1" ht="20.25" customHeight="1" spans="1:4">
      <c r="A25" s="180"/>
      <c r="B25" s="184"/>
      <c r="C25" s="180" t="s">
        <v>255</v>
      </c>
      <c r="D25" s="37">
        <v>800000</v>
      </c>
    </row>
    <row r="26" s="157" customFormat="1" ht="20.25" customHeight="1" spans="1:4">
      <c r="A26" s="180"/>
      <c r="B26" s="184"/>
      <c r="C26" s="180" t="s">
        <v>256</v>
      </c>
      <c r="D26" s="37"/>
    </row>
    <row r="27" s="157" customFormat="1" ht="20.25" customHeight="1" spans="1:4">
      <c r="A27" s="180"/>
      <c r="B27" s="184"/>
      <c r="C27" s="180" t="s">
        <v>257</v>
      </c>
      <c r="D27" s="37"/>
    </row>
    <row r="28" s="157" customFormat="1" ht="20.25" customHeight="1" spans="1:4">
      <c r="A28" s="180"/>
      <c r="B28" s="184"/>
      <c r="C28" s="180" t="s">
        <v>258</v>
      </c>
      <c r="D28" s="37"/>
    </row>
    <row r="29" s="157" customFormat="1" ht="20.25" customHeight="1" spans="1:4">
      <c r="A29" s="180"/>
      <c r="B29" s="184"/>
      <c r="C29" s="180" t="s">
        <v>259</v>
      </c>
      <c r="D29" s="37"/>
    </row>
    <row r="30" ht="20.25" customHeight="1" spans="1:4">
      <c r="A30" s="182"/>
      <c r="B30" s="185"/>
      <c r="C30" s="180" t="s">
        <v>260</v>
      </c>
      <c r="D30" s="37"/>
    </row>
    <row r="31" ht="20.25" customHeight="1" spans="1:4">
      <c r="A31" s="182"/>
      <c r="B31" s="185"/>
      <c r="C31" s="180" t="s">
        <v>261</v>
      </c>
      <c r="D31" s="37"/>
    </row>
    <row r="32" ht="20.25" customHeight="1" spans="1:4">
      <c r="A32" s="182"/>
      <c r="B32" s="185"/>
      <c r="C32" s="180" t="s">
        <v>262</v>
      </c>
      <c r="D32" s="37"/>
    </row>
    <row r="33" s="157" customFormat="1" ht="20.25" customHeight="1" spans="1:4">
      <c r="A33" s="165" t="s">
        <v>52</v>
      </c>
      <c r="B33" s="181">
        <v>39990167.9</v>
      </c>
      <c r="C33" s="165" t="s">
        <v>53</v>
      </c>
      <c r="D33" s="37">
        <v>39990167.9</v>
      </c>
    </row>
  </sheetData>
  <mergeCells count="5">
    <mergeCell ref="A1:D1"/>
    <mergeCell ref="A2:D2"/>
    <mergeCell ref="A3:C3"/>
    <mergeCell ref="A4:B4"/>
    <mergeCell ref="C4:D4"/>
  </mergeCells>
  <printOptions horizontalCentered="1"/>
  <pageMargins left="0.385416666666667" right="0.1875" top="0.1875" bottom="0.1875" header="0.1875" footer="0.1875"/>
  <pageSetup paperSize="9" scale="9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showGridLines="0" workbookViewId="0">
      <selection activeCell="E30" sqref="E30"/>
    </sheetView>
  </sheetViews>
  <sheetFormatPr defaultColWidth="8.57142857142857" defaultRowHeight="12.75" customHeight="1"/>
  <cols>
    <col min="1" max="1" width="20.8571428571429" style="49" customWidth="1"/>
    <col min="2" max="2" width="63.8571428571429" style="49" customWidth="1"/>
    <col min="3" max="3" width="17.1428571428571" style="49" customWidth="1"/>
    <col min="4" max="4" width="18.1428571428571" style="49" customWidth="1"/>
    <col min="5" max="9" width="18.1428571428571" style="50" customWidth="1"/>
    <col min="10" max="10" width="18.1428571428571" style="49" customWidth="1"/>
    <col min="11" max="11" width="8.57142857142857" style="50" customWidth="1"/>
    <col min="12" max="16384" width="8.57142857142857" style="50"/>
  </cols>
  <sheetData>
    <row r="1" s="154" customFormat="1" ht="15" customHeight="1" spans="1:10">
      <c r="A1" s="2" t="s">
        <v>263</v>
      </c>
      <c r="B1" s="49"/>
      <c r="C1" s="49"/>
      <c r="D1" s="49"/>
      <c r="E1" s="49"/>
      <c r="F1" s="49"/>
      <c r="G1" s="49"/>
      <c r="H1" s="49"/>
      <c r="I1" s="49"/>
      <c r="J1" s="49"/>
    </row>
    <row r="2" s="155" customFormat="1" ht="39.75" customHeight="1" spans="1:10">
      <c r="A2" s="158" t="s">
        <v>264</v>
      </c>
      <c r="B2" s="159"/>
      <c r="C2" s="159"/>
      <c r="D2" s="159"/>
      <c r="E2" s="159"/>
      <c r="F2" s="159"/>
      <c r="G2" s="159"/>
      <c r="H2" s="159"/>
      <c r="I2" s="159"/>
      <c r="J2" s="159"/>
    </row>
    <row r="3" s="154" customFormat="1" ht="15" customHeight="1" spans="1:10">
      <c r="A3" s="2" t="s">
        <v>265</v>
      </c>
      <c r="B3" s="49"/>
      <c r="C3" s="49"/>
      <c r="D3" s="49"/>
      <c r="E3" s="49"/>
      <c r="F3" s="49"/>
      <c r="G3" s="49"/>
      <c r="H3" s="49"/>
      <c r="I3" s="49"/>
      <c r="J3" s="49"/>
    </row>
    <row r="4" s="156" customFormat="1" ht="17.25" customHeight="1" spans="1:10">
      <c r="A4" s="9" t="s">
        <v>56</v>
      </c>
      <c r="B4" s="167"/>
      <c r="C4" s="8" t="s">
        <v>144</v>
      </c>
      <c r="D4" s="170" t="s">
        <v>266</v>
      </c>
      <c r="E4" s="171" t="s">
        <v>267</v>
      </c>
      <c r="F4" s="171" t="s">
        <v>268</v>
      </c>
      <c r="G4" s="171" t="s">
        <v>269</v>
      </c>
      <c r="H4" s="171" t="s">
        <v>166</v>
      </c>
      <c r="I4" s="171" t="s">
        <v>270</v>
      </c>
      <c r="J4" s="176" t="s">
        <v>271</v>
      </c>
    </row>
    <row r="5" s="156" customFormat="1" ht="18" customHeight="1" spans="1:10">
      <c r="A5" s="172" t="s">
        <v>58</v>
      </c>
      <c r="B5" s="172" t="s">
        <v>59</v>
      </c>
      <c r="C5" s="173" t="s">
        <v>61</v>
      </c>
      <c r="D5" s="173" t="s">
        <v>62</v>
      </c>
      <c r="E5" s="174"/>
      <c r="F5" s="174"/>
      <c r="G5" s="174"/>
      <c r="H5" s="174"/>
      <c r="I5" s="174"/>
      <c r="J5" s="177" t="s">
        <v>63</v>
      </c>
    </row>
    <row r="6" s="156" customFormat="1" ht="17.25" customHeight="1" spans="1:10">
      <c r="A6" s="12" t="s">
        <v>64</v>
      </c>
      <c r="B6" s="12" t="s">
        <v>64</v>
      </c>
      <c r="C6" s="12" t="s">
        <v>65</v>
      </c>
      <c r="D6" s="12" t="s">
        <v>66</v>
      </c>
      <c r="E6" s="12" t="s">
        <v>67</v>
      </c>
      <c r="F6" s="12" t="s">
        <v>272</v>
      </c>
      <c r="G6" s="12" t="s">
        <v>273</v>
      </c>
      <c r="H6" s="12" t="s">
        <v>274</v>
      </c>
      <c r="I6" s="12" t="s">
        <v>275</v>
      </c>
      <c r="J6" s="12" t="s">
        <v>276</v>
      </c>
    </row>
    <row r="7" s="157" customFormat="1" ht="20.25" customHeight="1" spans="1:10">
      <c r="A7" s="15" t="s">
        <v>68</v>
      </c>
      <c r="B7" s="15" t="s">
        <v>69</v>
      </c>
      <c r="C7" s="37">
        <v>38211413.22</v>
      </c>
      <c r="D7" s="37">
        <v>38211413.22</v>
      </c>
      <c r="E7" s="175"/>
      <c r="F7" s="175"/>
      <c r="G7" s="175"/>
      <c r="H7" s="175"/>
      <c r="I7" s="175"/>
      <c r="J7" s="37"/>
    </row>
    <row r="8" ht="20.25" customHeight="1" spans="1:10">
      <c r="A8" s="15" t="s">
        <v>70</v>
      </c>
      <c r="B8" s="15" t="s">
        <v>71</v>
      </c>
      <c r="C8" s="37">
        <v>7048473.38</v>
      </c>
      <c r="D8" s="37">
        <v>7048473.38</v>
      </c>
      <c r="E8" s="175"/>
      <c r="F8" s="175"/>
      <c r="G8" s="175"/>
      <c r="H8" s="175"/>
      <c r="I8" s="175"/>
      <c r="J8" s="37"/>
    </row>
    <row r="9" ht="20.25" customHeight="1" spans="1:10">
      <c r="A9" s="15" t="s">
        <v>72</v>
      </c>
      <c r="B9" s="15" t="s">
        <v>73</v>
      </c>
      <c r="C9" s="37">
        <v>6159773.38</v>
      </c>
      <c r="D9" s="37">
        <v>6159773.38</v>
      </c>
      <c r="E9" s="175"/>
      <c r="F9" s="175"/>
      <c r="G9" s="175"/>
      <c r="H9" s="175"/>
      <c r="I9" s="175"/>
      <c r="J9" s="37"/>
    </row>
    <row r="10" ht="20.25" customHeight="1" spans="1:10">
      <c r="A10" s="15" t="s">
        <v>74</v>
      </c>
      <c r="B10" s="15" t="s">
        <v>75</v>
      </c>
      <c r="C10" s="37">
        <v>140000</v>
      </c>
      <c r="D10" s="37">
        <v>140000</v>
      </c>
      <c r="E10" s="175"/>
      <c r="F10" s="175"/>
      <c r="G10" s="175"/>
      <c r="H10" s="175"/>
      <c r="I10" s="175"/>
      <c r="J10" s="37"/>
    </row>
    <row r="11" ht="20.25" customHeight="1" spans="1:10">
      <c r="A11" s="15" t="s">
        <v>76</v>
      </c>
      <c r="B11" s="15" t="s">
        <v>77</v>
      </c>
      <c r="C11" s="37">
        <v>748700</v>
      </c>
      <c r="D11" s="37">
        <v>748700</v>
      </c>
      <c r="E11" s="175"/>
      <c r="F11" s="175"/>
      <c r="G11" s="175"/>
      <c r="H11" s="175"/>
      <c r="I11" s="175"/>
      <c r="J11" s="37"/>
    </row>
    <row r="12" ht="20.25" customHeight="1" spans="1:10">
      <c r="A12" s="15" t="s">
        <v>78</v>
      </c>
      <c r="B12" s="15" t="s">
        <v>79</v>
      </c>
      <c r="C12" s="37">
        <v>742227.84</v>
      </c>
      <c r="D12" s="37">
        <v>742227.84</v>
      </c>
      <c r="E12" s="175"/>
      <c r="F12" s="175"/>
      <c r="G12" s="175"/>
      <c r="H12" s="175"/>
      <c r="I12" s="175"/>
      <c r="J12" s="37"/>
    </row>
    <row r="13" ht="20.25" customHeight="1" spans="1:10">
      <c r="A13" s="15" t="s">
        <v>80</v>
      </c>
      <c r="B13" s="15" t="s">
        <v>81</v>
      </c>
      <c r="C13" s="37">
        <v>230400</v>
      </c>
      <c r="D13" s="37">
        <v>230400</v>
      </c>
      <c r="E13" s="175"/>
      <c r="F13" s="175"/>
      <c r="G13" s="175"/>
      <c r="H13" s="175"/>
      <c r="I13" s="175"/>
      <c r="J13" s="37"/>
    </row>
    <row r="14" ht="20.25" customHeight="1" spans="1:10">
      <c r="A14" s="15" t="s">
        <v>82</v>
      </c>
      <c r="B14" s="15" t="s">
        <v>83</v>
      </c>
      <c r="C14" s="37">
        <v>28800</v>
      </c>
      <c r="D14" s="37">
        <v>28800</v>
      </c>
      <c r="E14" s="175"/>
      <c r="F14" s="175"/>
      <c r="G14" s="175"/>
      <c r="H14" s="175"/>
      <c r="I14" s="175"/>
      <c r="J14" s="37"/>
    </row>
    <row r="15" ht="20.25" customHeight="1" spans="1:10">
      <c r="A15" s="15" t="s">
        <v>84</v>
      </c>
      <c r="B15" s="15" t="s">
        <v>85</v>
      </c>
      <c r="C15" s="37">
        <v>483027.84</v>
      </c>
      <c r="D15" s="37">
        <v>483027.84</v>
      </c>
      <c r="E15" s="175"/>
      <c r="F15" s="175"/>
      <c r="G15" s="175"/>
      <c r="H15" s="175"/>
      <c r="I15" s="175"/>
      <c r="J15" s="37"/>
    </row>
    <row r="16" ht="20.25" customHeight="1" spans="1:10">
      <c r="A16" s="15" t="s">
        <v>86</v>
      </c>
      <c r="B16" s="15" t="s">
        <v>87</v>
      </c>
      <c r="C16" s="37">
        <v>11459180</v>
      </c>
      <c r="D16" s="37">
        <v>11459180</v>
      </c>
      <c r="E16" s="175"/>
      <c r="F16" s="175"/>
      <c r="G16" s="175"/>
      <c r="H16" s="175"/>
      <c r="I16" s="175"/>
      <c r="J16" s="37"/>
    </row>
    <row r="17" ht="20.25" customHeight="1" spans="1:10">
      <c r="A17" s="15" t="s">
        <v>88</v>
      </c>
      <c r="B17" s="15" t="s">
        <v>89</v>
      </c>
      <c r="C17" s="37">
        <v>46100</v>
      </c>
      <c r="D17" s="37">
        <v>46100</v>
      </c>
      <c r="E17" s="175"/>
      <c r="F17" s="175"/>
      <c r="G17" s="175"/>
      <c r="H17" s="175"/>
      <c r="I17" s="175"/>
      <c r="J17" s="37"/>
    </row>
    <row r="18" ht="20.25" customHeight="1" spans="1:10">
      <c r="A18" s="15" t="s">
        <v>90</v>
      </c>
      <c r="B18" s="15" t="s">
        <v>91</v>
      </c>
      <c r="C18" s="37">
        <v>4863080</v>
      </c>
      <c r="D18" s="37">
        <v>4863080</v>
      </c>
      <c r="E18" s="175"/>
      <c r="F18" s="175"/>
      <c r="G18" s="175"/>
      <c r="H18" s="175"/>
      <c r="I18" s="175"/>
      <c r="J18" s="37"/>
    </row>
    <row r="19" ht="20.25" customHeight="1" spans="1:10">
      <c r="A19" s="15" t="s">
        <v>92</v>
      </c>
      <c r="B19" s="15" t="s">
        <v>93</v>
      </c>
      <c r="C19" s="37">
        <v>6550000</v>
      </c>
      <c r="D19" s="37">
        <v>6550000</v>
      </c>
      <c r="E19" s="175"/>
      <c r="F19" s="175"/>
      <c r="G19" s="175"/>
      <c r="H19" s="175"/>
      <c r="I19" s="175"/>
      <c r="J19" s="37"/>
    </row>
    <row r="20" ht="20.25" customHeight="1" spans="1:10">
      <c r="A20" s="15" t="s">
        <v>94</v>
      </c>
      <c r="B20" s="15" t="s">
        <v>95</v>
      </c>
      <c r="C20" s="37">
        <v>5055200</v>
      </c>
      <c r="D20" s="37">
        <v>5055200</v>
      </c>
      <c r="E20" s="175"/>
      <c r="F20" s="175"/>
      <c r="G20" s="175"/>
      <c r="H20" s="175"/>
      <c r="I20" s="175"/>
      <c r="J20" s="37"/>
    </row>
    <row r="21" ht="20.25" customHeight="1" spans="1:10">
      <c r="A21" s="15" t="s">
        <v>96</v>
      </c>
      <c r="B21" s="15" t="s">
        <v>97</v>
      </c>
      <c r="C21" s="37">
        <v>5055200</v>
      </c>
      <c r="D21" s="37">
        <v>5055200</v>
      </c>
      <c r="E21" s="175"/>
      <c r="F21" s="175"/>
      <c r="G21" s="175"/>
      <c r="H21" s="175"/>
      <c r="I21" s="175"/>
      <c r="J21" s="37"/>
    </row>
    <row r="22" ht="20.25" customHeight="1" spans="1:10">
      <c r="A22" s="15" t="s">
        <v>98</v>
      </c>
      <c r="B22" s="15" t="s">
        <v>99</v>
      </c>
      <c r="C22" s="37">
        <v>9000000</v>
      </c>
      <c r="D22" s="37">
        <v>9000000</v>
      </c>
      <c r="E22" s="175"/>
      <c r="F22" s="175"/>
      <c r="G22" s="175"/>
      <c r="H22" s="175"/>
      <c r="I22" s="175"/>
      <c r="J22" s="37"/>
    </row>
    <row r="23" ht="20.25" customHeight="1" spans="1:10">
      <c r="A23" s="15" t="s">
        <v>100</v>
      </c>
      <c r="B23" s="15" t="s">
        <v>101</v>
      </c>
      <c r="C23" s="37">
        <v>3000000</v>
      </c>
      <c r="D23" s="37">
        <v>3000000</v>
      </c>
      <c r="E23" s="175"/>
      <c r="F23" s="175"/>
      <c r="G23" s="175"/>
      <c r="H23" s="175"/>
      <c r="I23" s="175"/>
      <c r="J23" s="37"/>
    </row>
    <row r="24" ht="20.25" customHeight="1" spans="1:10">
      <c r="A24" s="15" t="s">
        <v>102</v>
      </c>
      <c r="B24" s="15" t="s">
        <v>103</v>
      </c>
      <c r="C24" s="37">
        <v>6000000</v>
      </c>
      <c r="D24" s="37">
        <v>6000000</v>
      </c>
      <c r="E24" s="175"/>
      <c r="F24" s="175"/>
      <c r="G24" s="175"/>
      <c r="H24" s="175"/>
      <c r="I24" s="175"/>
      <c r="J24" s="37"/>
    </row>
    <row r="25" ht="20.25" customHeight="1" spans="1:10">
      <c r="A25" s="15" t="s">
        <v>104</v>
      </c>
      <c r="B25" s="15" t="s">
        <v>105</v>
      </c>
      <c r="C25" s="37">
        <v>110000</v>
      </c>
      <c r="D25" s="37">
        <v>110000</v>
      </c>
      <c r="E25" s="175"/>
      <c r="F25" s="175"/>
      <c r="G25" s="175"/>
      <c r="H25" s="175"/>
      <c r="I25" s="175"/>
      <c r="J25" s="37"/>
    </row>
    <row r="26" ht="20.25" customHeight="1" spans="1:10">
      <c r="A26" s="15" t="s">
        <v>106</v>
      </c>
      <c r="B26" s="15" t="s">
        <v>107</v>
      </c>
      <c r="C26" s="37">
        <v>100000</v>
      </c>
      <c r="D26" s="37">
        <v>100000</v>
      </c>
      <c r="E26" s="175"/>
      <c r="F26" s="175"/>
      <c r="G26" s="175"/>
      <c r="H26" s="175"/>
      <c r="I26" s="175"/>
      <c r="J26" s="37"/>
    </row>
    <row r="27" ht="20.25" customHeight="1" spans="1:10">
      <c r="A27" s="15" t="s">
        <v>108</v>
      </c>
      <c r="B27" s="15" t="s">
        <v>109</v>
      </c>
      <c r="C27" s="37">
        <v>10000</v>
      </c>
      <c r="D27" s="37">
        <v>10000</v>
      </c>
      <c r="E27" s="175"/>
      <c r="F27" s="175"/>
      <c r="G27" s="175"/>
      <c r="H27" s="175"/>
      <c r="I27" s="175"/>
      <c r="J27" s="37"/>
    </row>
    <row r="28" ht="20.25" customHeight="1" spans="1:10">
      <c r="A28" s="15" t="s">
        <v>110</v>
      </c>
      <c r="B28" s="15" t="s">
        <v>111</v>
      </c>
      <c r="C28" s="37">
        <v>3000000</v>
      </c>
      <c r="D28" s="37">
        <v>3000000</v>
      </c>
      <c r="E28" s="175"/>
      <c r="F28" s="175"/>
      <c r="G28" s="175"/>
      <c r="H28" s="175"/>
      <c r="I28" s="175"/>
      <c r="J28" s="37"/>
    </row>
    <row r="29" ht="20.25" customHeight="1" spans="1:10">
      <c r="A29" s="15" t="s">
        <v>112</v>
      </c>
      <c r="B29" s="15" t="s">
        <v>113</v>
      </c>
      <c r="C29" s="37">
        <v>1000000</v>
      </c>
      <c r="D29" s="37">
        <v>1000000</v>
      </c>
      <c r="E29" s="175"/>
      <c r="F29" s="175"/>
      <c r="G29" s="175"/>
      <c r="H29" s="175"/>
      <c r="I29" s="175"/>
      <c r="J29" s="37"/>
    </row>
    <row r="30" ht="20.25" customHeight="1" spans="1:10">
      <c r="A30" s="15" t="s">
        <v>114</v>
      </c>
      <c r="B30" s="15" t="s">
        <v>115</v>
      </c>
      <c r="C30" s="37">
        <v>2000000</v>
      </c>
      <c r="D30" s="37">
        <v>2000000</v>
      </c>
      <c r="E30" s="175"/>
      <c r="F30" s="175"/>
      <c r="G30" s="175"/>
      <c r="H30" s="175"/>
      <c r="I30" s="175"/>
      <c r="J30" s="37"/>
    </row>
    <row r="31" ht="20.25" customHeight="1" spans="1:10">
      <c r="A31" s="15" t="s">
        <v>116</v>
      </c>
      <c r="B31" s="15" t="s">
        <v>117</v>
      </c>
      <c r="C31" s="37">
        <v>1796332</v>
      </c>
      <c r="D31" s="37">
        <v>1796332</v>
      </c>
      <c r="E31" s="175"/>
      <c r="F31" s="175"/>
      <c r="G31" s="175"/>
      <c r="H31" s="175"/>
      <c r="I31" s="175"/>
      <c r="J31" s="37"/>
    </row>
    <row r="32" ht="20.25" customHeight="1" spans="1:10">
      <c r="A32" s="15" t="s">
        <v>118</v>
      </c>
      <c r="B32" s="15" t="s">
        <v>119</v>
      </c>
      <c r="C32" s="37">
        <v>537800</v>
      </c>
      <c r="D32" s="37">
        <v>537800</v>
      </c>
      <c r="E32" s="175"/>
      <c r="F32" s="175"/>
      <c r="G32" s="175"/>
      <c r="H32" s="175"/>
      <c r="I32" s="175"/>
      <c r="J32" s="37"/>
    </row>
    <row r="33" ht="20.25" customHeight="1" spans="1:10">
      <c r="A33" s="15" t="s">
        <v>120</v>
      </c>
      <c r="B33" s="15" t="s">
        <v>121</v>
      </c>
      <c r="C33" s="37">
        <v>1258532</v>
      </c>
      <c r="D33" s="37">
        <v>1258532</v>
      </c>
      <c r="E33" s="175"/>
      <c r="F33" s="175"/>
      <c r="G33" s="175"/>
      <c r="H33" s="175"/>
      <c r="I33" s="175"/>
      <c r="J33" s="37"/>
    </row>
    <row r="34" ht="20.25" customHeight="1" spans="1:10">
      <c r="A34" s="15" t="s">
        <v>122</v>
      </c>
      <c r="B34" s="15" t="s">
        <v>123</v>
      </c>
      <c r="C34" s="37">
        <v>473746.68</v>
      </c>
      <c r="D34" s="37">
        <v>473746.68</v>
      </c>
      <c r="E34" s="175"/>
      <c r="F34" s="175"/>
      <c r="G34" s="175"/>
      <c r="H34" s="175"/>
      <c r="I34" s="175"/>
      <c r="J34" s="37"/>
    </row>
    <row r="35" ht="20.25" customHeight="1" spans="1:10">
      <c r="A35" s="15" t="s">
        <v>124</v>
      </c>
      <c r="B35" s="15" t="s">
        <v>125</v>
      </c>
      <c r="C35" s="37">
        <v>473746.68</v>
      </c>
      <c r="D35" s="37">
        <v>473746.68</v>
      </c>
      <c r="E35" s="175"/>
      <c r="F35" s="175"/>
      <c r="G35" s="175"/>
      <c r="H35" s="175"/>
      <c r="I35" s="175"/>
      <c r="J35" s="37"/>
    </row>
    <row r="36" ht="20.25" customHeight="1" spans="1:10">
      <c r="A36" s="15" t="s">
        <v>126</v>
      </c>
      <c r="B36" s="15" t="s">
        <v>127</v>
      </c>
      <c r="C36" s="37">
        <v>264263.36</v>
      </c>
      <c r="D36" s="37">
        <v>264263.36</v>
      </c>
      <c r="E36" s="175"/>
      <c r="F36" s="175"/>
      <c r="G36" s="175"/>
      <c r="H36" s="175"/>
      <c r="I36" s="175"/>
      <c r="J36" s="37"/>
    </row>
    <row r="37" ht="20.25" customHeight="1" spans="1:10">
      <c r="A37" s="15" t="s">
        <v>128</v>
      </c>
      <c r="B37" s="15" t="s">
        <v>129</v>
      </c>
      <c r="C37" s="37">
        <v>526</v>
      </c>
      <c r="D37" s="37">
        <v>526</v>
      </c>
      <c r="E37" s="175"/>
      <c r="F37" s="175"/>
      <c r="G37" s="175"/>
      <c r="H37" s="175"/>
      <c r="I37" s="175"/>
      <c r="J37" s="37"/>
    </row>
    <row r="38" ht="20.25" customHeight="1" spans="1:10">
      <c r="A38" s="15" t="s">
        <v>130</v>
      </c>
      <c r="B38" s="15" t="s">
        <v>131</v>
      </c>
      <c r="C38" s="37">
        <v>208957.32</v>
      </c>
      <c r="D38" s="37">
        <v>208957.32</v>
      </c>
      <c r="E38" s="175"/>
      <c r="F38" s="175"/>
      <c r="G38" s="175"/>
      <c r="H38" s="175"/>
      <c r="I38" s="175"/>
      <c r="J38" s="37"/>
    </row>
    <row r="39" ht="20.25" customHeight="1" spans="1:10">
      <c r="A39" s="15" t="s">
        <v>132</v>
      </c>
      <c r="B39" s="15" t="s">
        <v>133</v>
      </c>
      <c r="C39" s="37">
        <v>505008</v>
      </c>
      <c r="D39" s="37">
        <v>505008</v>
      </c>
      <c r="E39" s="175"/>
      <c r="F39" s="175"/>
      <c r="G39" s="175"/>
      <c r="H39" s="175"/>
      <c r="I39" s="175"/>
      <c r="J39" s="37"/>
    </row>
    <row r="40" ht="20.25" customHeight="1" spans="1:10">
      <c r="A40" s="15" t="s">
        <v>134</v>
      </c>
      <c r="B40" s="15" t="s">
        <v>135</v>
      </c>
      <c r="C40" s="37">
        <v>505008</v>
      </c>
      <c r="D40" s="37">
        <v>505008</v>
      </c>
      <c r="E40" s="175"/>
      <c r="F40" s="175"/>
      <c r="G40" s="175"/>
      <c r="H40" s="175"/>
      <c r="I40" s="175"/>
      <c r="J40" s="37"/>
    </row>
    <row r="41" ht="20.25" customHeight="1" spans="1:10">
      <c r="A41" s="15" t="s">
        <v>136</v>
      </c>
      <c r="B41" s="15" t="s">
        <v>137</v>
      </c>
      <c r="C41" s="37">
        <v>505008</v>
      </c>
      <c r="D41" s="37">
        <v>505008</v>
      </c>
      <c r="E41" s="175"/>
      <c r="F41" s="175"/>
      <c r="G41" s="175"/>
      <c r="H41" s="175"/>
      <c r="I41" s="175"/>
      <c r="J41" s="37"/>
    </row>
    <row r="42" ht="20.25" customHeight="1" spans="1:10">
      <c r="A42" s="15" t="s">
        <v>138</v>
      </c>
      <c r="B42" s="15" t="s">
        <v>139</v>
      </c>
      <c r="C42" s="37">
        <v>800000</v>
      </c>
      <c r="D42" s="37">
        <v>800000</v>
      </c>
      <c r="E42" s="175"/>
      <c r="F42" s="175"/>
      <c r="G42" s="175"/>
      <c r="H42" s="175"/>
      <c r="I42" s="175"/>
      <c r="J42" s="37"/>
    </row>
    <row r="43" ht="20.25" customHeight="1" spans="1:10">
      <c r="A43" s="15" t="s">
        <v>140</v>
      </c>
      <c r="B43" s="15" t="s">
        <v>141</v>
      </c>
      <c r="C43" s="37">
        <v>800000</v>
      </c>
      <c r="D43" s="37">
        <v>800000</v>
      </c>
      <c r="E43" s="175"/>
      <c r="F43" s="175"/>
      <c r="G43" s="175"/>
      <c r="H43" s="175"/>
      <c r="I43" s="175"/>
      <c r="J43" s="37"/>
    </row>
    <row r="44" ht="20.25" customHeight="1" spans="1:10">
      <c r="A44" s="15" t="s">
        <v>142</v>
      </c>
      <c r="B44" s="15" t="s">
        <v>143</v>
      </c>
      <c r="C44" s="37">
        <v>800000</v>
      </c>
      <c r="D44" s="37">
        <v>800000</v>
      </c>
      <c r="E44" s="175"/>
      <c r="F44" s="175"/>
      <c r="G44" s="175"/>
      <c r="H44" s="175"/>
      <c r="I44" s="175"/>
      <c r="J44" s="37"/>
    </row>
    <row r="45" s="157" customFormat="1" ht="20.25" customHeight="1" spans="1:10">
      <c r="A45" s="15"/>
      <c r="B45" s="13" t="s">
        <v>144</v>
      </c>
      <c r="C45" s="37">
        <v>39990167.9</v>
      </c>
      <c r="D45" s="37">
        <v>39990167.9</v>
      </c>
      <c r="E45" s="175"/>
      <c r="F45" s="175"/>
      <c r="G45" s="175"/>
      <c r="H45" s="175"/>
      <c r="I45" s="175"/>
      <c r="J45" s="37"/>
    </row>
  </sheetData>
  <mergeCells count="12">
    <mergeCell ref="A1:J1"/>
    <mergeCell ref="A2:J2"/>
    <mergeCell ref="A3:J3"/>
    <mergeCell ref="A4:B4"/>
    <mergeCell ref="C4:C5"/>
    <mergeCell ref="D4:D5"/>
    <mergeCell ref="E4:E5"/>
    <mergeCell ref="F4:F5"/>
    <mergeCell ref="G4:G5"/>
    <mergeCell ref="H4:H5"/>
    <mergeCell ref="I4:I5"/>
    <mergeCell ref="J4:J5"/>
  </mergeCells>
  <printOptions horizontalCentered="1"/>
  <pageMargins left="0.385416666666667" right="0.1875" top="0.1875" bottom="0.1875" header="0.1875" footer="0.1875"/>
  <pageSetup paperSize="9" fitToHeight="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44"/>
  <sheetViews>
    <sheetView showGridLines="0" workbookViewId="0">
      <selection activeCell="A3" sqref="A3:E3"/>
    </sheetView>
  </sheetViews>
  <sheetFormatPr defaultColWidth="8.57142857142857" defaultRowHeight="12.75" customHeight="1" outlineLevelCol="4"/>
  <cols>
    <col min="1" max="1" width="20.8571428571429" style="49" customWidth="1"/>
    <col min="2" max="2" width="63.8571428571429" style="49" customWidth="1"/>
    <col min="3" max="3" width="17.1428571428571" style="49" customWidth="1"/>
    <col min="4" max="4" width="15.8571428571429" style="49" customWidth="1"/>
    <col min="5" max="5" width="15.2857142857143" style="49" customWidth="1"/>
    <col min="6" max="6" width="8.57142857142857" style="50" customWidth="1"/>
    <col min="7" max="16384" width="8.57142857142857" style="50"/>
  </cols>
  <sheetData>
    <row r="1" s="154" customFormat="1" ht="15" customHeight="1" spans="1:5">
      <c r="A1" s="2" t="s">
        <v>277</v>
      </c>
      <c r="B1" s="49"/>
      <c r="C1" s="49"/>
      <c r="D1" s="49"/>
      <c r="E1" s="49"/>
    </row>
    <row r="2" s="155" customFormat="1" ht="39.75" customHeight="1" spans="1:5">
      <c r="A2" s="158" t="s">
        <v>278</v>
      </c>
      <c r="B2" s="159"/>
      <c r="C2" s="159"/>
      <c r="D2" s="159"/>
      <c r="E2" s="159"/>
    </row>
    <row r="3" s="154" customFormat="1" ht="15" customHeight="1" spans="1:5">
      <c r="A3" s="2" t="s">
        <v>279</v>
      </c>
      <c r="B3" s="49"/>
      <c r="C3" s="49"/>
      <c r="D3" s="49"/>
      <c r="E3" s="49"/>
    </row>
    <row r="4" s="156" customFormat="1" ht="48.75" customHeight="1" spans="1:5">
      <c r="A4" s="168" t="s">
        <v>58</v>
      </c>
      <c r="B4" s="169" t="s">
        <v>59</v>
      </c>
      <c r="C4" s="12" t="s">
        <v>144</v>
      </c>
      <c r="D4" s="12" t="s">
        <v>62</v>
      </c>
      <c r="E4" s="12" t="s">
        <v>63</v>
      </c>
    </row>
    <row r="5" s="156" customFormat="1" ht="17.25" customHeight="1" spans="1:5">
      <c r="A5" s="12" t="s">
        <v>64</v>
      </c>
      <c r="B5" s="12" t="s">
        <v>64</v>
      </c>
      <c r="C5" s="12" t="s">
        <v>65</v>
      </c>
      <c r="D5" s="12" t="s">
        <v>66</v>
      </c>
      <c r="E5" s="12" t="s">
        <v>67</v>
      </c>
    </row>
    <row r="6" s="157" customFormat="1" ht="20.25" customHeight="1" spans="1:5">
      <c r="A6" s="15" t="s">
        <v>68</v>
      </c>
      <c r="B6" s="15" t="s">
        <v>69</v>
      </c>
      <c r="C6" s="37">
        <v>38211413.22</v>
      </c>
      <c r="D6" s="37">
        <v>37322713.22</v>
      </c>
      <c r="E6" s="37">
        <v>888700</v>
      </c>
    </row>
    <row r="7" ht="20.25" customHeight="1" spans="1:5">
      <c r="A7" s="15" t="s">
        <v>70</v>
      </c>
      <c r="B7" s="15" t="s">
        <v>71</v>
      </c>
      <c r="C7" s="37">
        <v>7048473.38</v>
      </c>
      <c r="D7" s="37">
        <v>6159773.38</v>
      </c>
      <c r="E7" s="37">
        <v>888700</v>
      </c>
    </row>
    <row r="8" ht="20.25" customHeight="1" spans="1:5">
      <c r="A8" s="15" t="s">
        <v>72</v>
      </c>
      <c r="B8" s="15" t="s">
        <v>73</v>
      </c>
      <c r="C8" s="37">
        <v>6159773.38</v>
      </c>
      <c r="D8" s="37">
        <v>6159773.38</v>
      </c>
      <c r="E8" s="37"/>
    </row>
    <row r="9" ht="20.25" customHeight="1" spans="1:5">
      <c r="A9" s="15" t="s">
        <v>74</v>
      </c>
      <c r="B9" s="15" t="s">
        <v>75</v>
      </c>
      <c r="C9" s="37">
        <v>140000</v>
      </c>
      <c r="D9" s="37"/>
      <c r="E9" s="37">
        <v>140000</v>
      </c>
    </row>
    <row r="10" ht="20.25" customHeight="1" spans="1:5">
      <c r="A10" s="15" t="s">
        <v>76</v>
      </c>
      <c r="B10" s="15" t="s">
        <v>77</v>
      </c>
      <c r="C10" s="37">
        <v>748700</v>
      </c>
      <c r="D10" s="37"/>
      <c r="E10" s="37">
        <v>748700</v>
      </c>
    </row>
    <row r="11" ht="20.25" customHeight="1" spans="1:5">
      <c r="A11" s="15" t="s">
        <v>78</v>
      </c>
      <c r="B11" s="15" t="s">
        <v>79</v>
      </c>
      <c r="C11" s="37">
        <v>742227.84</v>
      </c>
      <c r="D11" s="37">
        <v>742227.84</v>
      </c>
      <c r="E11" s="37"/>
    </row>
    <row r="12" ht="20.25" customHeight="1" spans="1:5">
      <c r="A12" s="15" t="s">
        <v>80</v>
      </c>
      <c r="B12" s="15" t="s">
        <v>81</v>
      </c>
      <c r="C12" s="37">
        <v>230400</v>
      </c>
      <c r="D12" s="37">
        <v>230400</v>
      </c>
      <c r="E12" s="37"/>
    </row>
    <row r="13" ht="20.25" customHeight="1" spans="1:5">
      <c r="A13" s="15" t="s">
        <v>82</v>
      </c>
      <c r="B13" s="15" t="s">
        <v>83</v>
      </c>
      <c r="C13" s="37">
        <v>28800</v>
      </c>
      <c r="D13" s="37">
        <v>28800</v>
      </c>
      <c r="E13" s="37"/>
    </row>
    <row r="14" ht="20.25" customHeight="1" spans="1:5">
      <c r="A14" s="15" t="s">
        <v>84</v>
      </c>
      <c r="B14" s="15" t="s">
        <v>85</v>
      </c>
      <c r="C14" s="37">
        <v>483027.84</v>
      </c>
      <c r="D14" s="37">
        <v>483027.84</v>
      </c>
      <c r="E14" s="37"/>
    </row>
    <row r="15" ht="20.25" customHeight="1" spans="1:5">
      <c r="A15" s="15" t="s">
        <v>86</v>
      </c>
      <c r="B15" s="15" t="s">
        <v>87</v>
      </c>
      <c r="C15" s="37">
        <v>11459180</v>
      </c>
      <c r="D15" s="37">
        <v>11459180</v>
      </c>
      <c r="E15" s="37"/>
    </row>
    <row r="16" ht="20.25" customHeight="1" spans="1:5">
      <c r="A16" s="15" t="s">
        <v>88</v>
      </c>
      <c r="B16" s="15" t="s">
        <v>89</v>
      </c>
      <c r="C16" s="37">
        <v>46100</v>
      </c>
      <c r="D16" s="37">
        <v>46100</v>
      </c>
      <c r="E16" s="37"/>
    </row>
    <row r="17" ht="20.25" customHeight="1" spans="1:5">
      <c r="A17" s="15" t="s">
        <v>90</v>
      </c>
      <c r="B17" s="15" t="s">
        <v>91</v>
      </c>
      <c r="C17" s="37">
        <v>4863080</v>
      </c>
      <c r="D17" s="37">
        <v>4863080</v>
      </c>
      <c r="E17" s="37"/>
    </row>
    <row r="18" ht="20.25" customHeight="1" spans="1:5">
      <c r="A18" s="15" t="s">
        <v>92</v>
      </c>
      <c r="B18" s="15" t="s">
        <v>93</v>
      </c>
      <c r="C18" s="37">
        <v>6550000</v>
      </c>
      <c r="D18" s="37">
        <v>6550000</v>
      </c>
      <c r="E18" s="37"/>
    </row>
    <row r="19" ht="20.25" customHeight="1" spans="1:5">
      <c r="A19" s="15" t="s">
        <v>94</v>
      </c>
      <c r="B19" s="15" t="s">
        <v>95</v>
      </c>
      <c r="C19" s="37">
        <v>5055200</v>
      </c>
      <c r="D19" s="37">
        <v>5055200</v>
      </c>
      <c r="E19" s="37"/>
    </row>
    <row r="20" ht="20.25" customHeight="1" spans="1:5">
      <c r="A20" s="15" t="s">
        <v>96</v>
      </c>
      <c r="B20" s="15" t="s">
        <v>97</v>
      </c>
      <c r="C20" s="37">
        <v>5055200</v>
      </c>
      <c r="D20" s="37">
        <v>5055200</v>
      </c>
      <c r="E20" s="37"/>
    </row>
    <row r="21" ht="20.25" customHeight="1" spans="1:5">
      <c r="A21" s="15" t="s">
        <v>98</v>
      </c>
      <c r="B21" s="15" t="s">
        <v>99</v>
      </c>
      <c r="C21" s="37">
        <v>9000000</v>
      </c>
      <c r="D21" s="37">
        <v>9000000</v>
      </c>
      <c r="E21" s="37"/>
    </row>
    <row r="22" ht="20.25" customHeight="1" spans="1:5">
      <c r="A22" s="15" t="s">
        <v>100</v>
      </c>
      <c r="B22" s="15" t="s">
        <v>101</v>
      </c>
      <c r="C22" s="37">
        <v>3000000</v>
      </c>
      <c r="D22" s="37">
        <v>3000000</v>
      </c>
      <c r="E22" s="37"/>
    </row>
    <row r="23" ht="20.25" customHeight="1" spans="1:5">
      <c r="A23" s="15" t="s">
        <v>102</v>
      </c>
      <c r="B23" s="15" t="s">
        <v>103</v>
      </c>
      <c r="C23" s="37">
        <v>6000000</v>
      </c>
      <c r="D23" s="37">
        <v>6000000</v>
      </c>
      <c r="E23" s="37"/>
    </row>
    <row r="24" ht="20.25" customHeight="1" spans="1:5">
      <c r="A24" s="15" t="s">
        <v>104</v>
      </c>
      <c r="B24" s="15" t="s">
        <v>105</v>
      </c>
      <c r="C24" s="37">
        <v>110000</v>
      </c>
      <c r="D24" s="37">
        <v>110000</v>
      </c>
      <c r="E24" s="37"/>
    </row>
    <row r="25" ht="20.25" customHeight="1" spans="1:5">
      <c r="A25" s="15" t="s">
        <v>106</v>
      </c>
      <c r="B25" s="15" t="s">
        <v>107</v>
      </c>
      <c r="C25" s="37">
        <v>100000</v>
      </c>
      <c r="D25" s="37">
        <v>100000</v>
      </c>
      <c r="E25" s="37"/>
    </row>
    <row r="26" ht="20.25" customHeight="1" spans="1:5">
      <c r="A26" s="15" t="s">
        <v>108</v>
      </c>
      <c r="B26" s="15" t="s">
        <v>109</v>
      </c>
      <c r="C26" s="37">
        <v>10000</v>
      </c>
      <c r="D26" s="37">
        <v>10000</v>
      </c>
      <c r="E26" s="37"/>
    </row>
    <row r="27" ht="20.25" customHeight="1" spans="1:5">
      <c r="A27" s="15" t="s">
        <v>110</v>
      </c>
      <c r="B27" s="15" t="s">
        <v>111</v>
      </c>
      <c r="C27" s="37">
        <v>3000000</v>
      </c>
      <c r="D27" s="37">
        <v>3000000</v>
      </c>
      <c r="E27" s="37"/>
    </row>
    <row r="28" ht="20.25" customHeight="1" spans="1:5">
      <c r="A28" s="15" t="s">
        <v>112</v>
      </c>
      <c r="B28" s="15" t="s">
        <v>113</v>
      </c>
      <c r="C28" s="37">
        <v>1000000</v>
      </c>
      <c r="D28" s="37">
        <v>1000000</v>
      </c>
      <c r="E28" s="37"/>
    </row>
    <row r="29" ht="20.25" customHeight="1" spans="1:5">
      <c r="A29" s="15" t="s">
        <v>114</v>
      </c>
      <c r="B29" s="15" t="s">
        <v>115</v>
      </c>
      <c r="C29" s="37">
        <v>2000000</v>
      </c>
      <c r="D29" s="37">
        <v>2000000</v>
      </c>
      <c r="E29" s="37"/>
    </row>
    <row r="30" ht="20.25" customHeight="1" spans="1:5">
      <c r="A30" s="15" t="s">
        <v>116</v>
      </c>
      <c r="B30" s="15" t="s">
        <v>117</v>
      </c>
      <c r="C30" s="37">
        <v>1796332</v>
      </c>
      <c r="D30" s="37">
        <v>1796332</v>
      </c>
      <c r="E30" s="37"/>
    </row>
    <row r="31" ht="20.25" customHeight="1" spans="1:5">
      <c r="A31" s="15" t="s">
        <v>118</v>
      </c>
      <c r="B31" s="15" t="s">
        <v>119</v>
      </c>
      <c r="C31" s="37">
        <v>537800</v>
      </c>
      <c r="D31" s="37">
        <v>537800</v>
      </c>
      <c r="E31" s="37"/>
    </row>
    <row r="32" ht="20.25" customHeight="1" spans="1:5">
      <c r="A32" s="15" t="s">
        <v>120</v>
      </c>
      <c r="B32" s="15" t="s">
        <v>121</v>
      </c>
      <c r="C32" s="37">
        <v>1258532</v>
      </c>
      <c r="D32" s="37">
        <v>1258532</v>
      </c>
      <c r="E32" s="37"/>
    </row>
    <row r="33" ht="20.25" customHeight="1" spans="1:5">
      <c r="A33" s="15" t="s">
        <v>122</v>
      </c>
      <c r="B33" s="15" t="s">
        <v>123</v>
      </c>
      <c r="C33" s="37">
        <v>473746.68</v>
      </c>
      <c r="D33" s="37">
        <v>473746.68</v>
      </c>
      <c r="E33" s="37"/>
    </row>
    <row r="34" ht="20.25" customHeight="1" spans="1:5">
      <c r="A34" s="15" t="s">
        <v>124</v>
      </c>
      <c r="B34" s="15" t="s">
        <v>125</v>
      </c>
      <c r="C34" s="37">
        <v>473746.68</v>
      </c>
      <c r="D34" s="37">
        <v>473746.68</v>
      </c>
      <c r="E34" s="37"/>
    </row>
    <row r="35" ht="20.25" customHeight="1" spans="1:5">
      <c r="A35" s="15" t="s">
        <v>126</v>
      </c>
      <c r="B35" s="15" t="s">
        <v>127</v>
      </c>
      <c r="C35" s="37">
        <v>264263.36</v>
      </c>
      <c r="D35" s="37">
        <v>264263.36</v>
      </c>
      <c r="E35" s="37"/>
    </row>
    <row r="36" ht="20.25" customHeight="1" spans="1:5">
      <c r="A36" s="15" t="s">
        <v>128</v>
      </c>
      <c r="B36" s="15" t="s">
        <v>129</v>
      </c>
      <c r="C36" s="37">
        <v>526</v>
      </c>
      <c r="D36" s="37">
        <v>526</v>
      </c>
      <c r="E36" s="37"/>
    </row>
    <row r="37" ht="20.25" customHeight="1" spans="1:5">
      <c r="A37" s="15" t="s">
        <v>130</v>
      </c>
      <c r="B37" s="15" t="s">
        <v>131</v>
      </c>
      <c r="C37" s="37">
        <v>208957.32</v>
      </c>
      <c r="D37" s="37">
        <v>208957.32</v>
      </c>
      <c r="E37" s="37"/>
    </row>
    <row r="38" ht="20.25" customHeight="1" spans="1:5">
      <c r="A38" s="15" t="s">
        <v>132</v>
      </c>
      <c r="B38" s="15" t="s">
        <v>133</v>
      </c>
      <c r="C38" s="37">
        <v>505008</v>
      </c>
      <c r="D38" s="37">
        <v>505008</v>
      </c>
      <c r="E38" s="37"/>
    </row>
    <row r="39" ht="20.25" customHeight="1" spans="1:5">
      <c r="A39" s="15" t="s">
        <v>134</v>
      </c>
      <c r="B39" s="15" t="s">
        <v>135</v>
      </c>
      <c r="C39" s="37">
        <v>505008</v>
      </c>
      <c r="D39" s="37">
        <v>505008</v>
      </c>
      <c r="E39" s="37"/>
    </row>
    <row r="40" ht="20.25" customHeight="1" spans="1:5">
      <c r="A40" s="15" t="s">
        <v>136</v>
      </c>
      <c r="B40" s="15" t="s">
        <v>137</v>
      </c>
      <c r="C40" s="37">
        <v>505008</v>
      </c>
      <c r="D40" s="37">
        <v>505008</v>
      </c>
      <c r="E40" s="37"/>
    </row>
    <row r="41" ht="20.25" customHeight="1" spans="1:5">
      <c r="A41" s="15" t="s">
        <v>138</v>
      </c>
      <c r="B41" s="15" t="s">
        <v>139</v>
      </c>
      <c r="C41" s="37">
        <v>800000</v>
      </c>
      <c r="D41" s="37"/>
      <c r="E41" s="37">
        <v>800000</v>
      </c>
    </row>
    <row r="42" ht="20.25" customHeight="1" spans="1:5">
      <c r="A42" s="15" t="s">
        <v>140</v>
      </c>
      <c r="B42" s="15" t="s">
        <v>141</v>
      </c>
      <c r="C42" s="37">
        <v>800000</v>
      </c>
      <c r="D42" s="37"/>
      <c r="E42" s="37">
        <v>800000</v>
      </c>
    </row>
    <row r="43" ht="20.25" customHeight="1" spans="1:5">
      <c r="A43" s="15" t="s">
        <v>142</v>
      </c>
      <c r="B43" s="15" t="s">
        <v>143</v>
      </c>
      <c r="C43" s="37">
        <v>800000</v>
      </c>
      <c r="D43" s="37"/>
      <c r="E43" s="37">
        <v>800000</v>
      </c>
    </row>
    <row r="44" s="157" customFormat="1" ht="20.25" customHeight="1" spans="1:5">
      <c r="A44" s="15"/>
      <c r="B44" s="13" t="s">
        <v>144</v>
      </c>
      <c r="C44" s="37">
        <v>39990167.9</v>
      </c>
      <c r="D44" s="37">
        <v>38301467.9</v>
      </c>
      <c r="E44" s="37">
        <v>1688700</v>
      </c>
    </row>
  </sheetData>
  <mergeCells count="3">
    <mergeCell ref="A1:E1"/>
    <mergeCell ref="A2:E2"/>
    <mergeCell ref="A3:E3"/>
  </mergeCells>
  <printOptions horizontalCentered="1"/>
  <pageMargins left="0.385416666666667" right="0.1875" top="0.1875" bottom="0.1875" header="0.1875" footer="0.1875"/>
  <pageSetup paperSize="9"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7"/>
  <sheetViews>
    <sheetView showGridLines="0" workbookViewId="0">
      <selection activeCell="A3" sqref="A3:I3"/>
    </sheetView>
  </sheetViews>
  <sheetFormatPr defaultColWidth="8.57142857142857" defaultRowHeight="12.75" customHeight="1"/>
  <cols>
    <col min="1" max="2" width="3.71428571428571" style="49" customWidth="1"/>
    <col min="3" max="3" width="22.8571428571429" style="49" customWidth="1"/>
    <col min="4" max="9" width="15.1428571428571" style="49" customWidth="1"/>
    <col min="10" max="11" width="3.71428571428571" style="49" customWidth="1"/>
    <col min="12" max="12" width="26.5714285714286" style="49" customWidth="1"/>
    <col min="13" max="18" width="15.1428571428571" style="49" customWidth="1"/>
    <col min="19" max="19" width="8.57142857142857" style="50" customWidth="1"/>
    <col min="20" max="16384" width="8.57142857142857" style="50"/>
  </cols>
  <sheetData>
    <row r="1" s="154" customFormat="1" ht="15" customHeight="1" spans="1:18">
      <c r="A1" s="2" t="s">
        <v>280</v>
      </c>
      <c r="B1" s="49"/>
      <c r="C1" s="49"/>
      <c r="D1" s="49"/>
      <c r="E1" s="49"/>
      <c r="F1" s="49"/>
      <c r="G1" s="49"/>
      <c r="H1" s="49"/>
      <c r="I1" s="49"/>
      <c r="J1" s="49"/>
      <c r="K1" s="49"/>
      <c r="L1" s="49"/>
      <c r="M1" s="49"/>
      <c r="N1" s="49"/>
      <c r="O1" s="49"/>
      <c r="P1" s="49"/>
      <c r="Q1" s="49"/>
      <c r="R1" s="49"/>
    </row>
    <row r="2" s="155" customFormat="1" ht="39.75" customHeight="1" spans="1:18">
      <c r="A2" s="158" t="s">
        <v>281</v>
      </c>
      <c r="B2" s="159"/>
      <c r="C2" s="159"/>
      <c r="D2" s="159"/>
      <c r="E2" s="159"/>
      <c r="F2" s="159"/>
      <c r="G2" s="159"/>
      <c r="H2" s="159"/>
      <c r="I2" s="159"/>
      <c r="J2" s="159"/>
      <c r="K2" s="159"/>
      <c r="L2" s="159"/>
      <c r="M2" s="159"/>
      <c r="N2" s="159"/>
      <c r="O2" s="159"/>
      <c r="P2" s="159"/>
      <c r="Q2" s="159"/>
      <c r="R2" s="159"/>
    </row>
    <row r="3" s="154" customFormat="1" ht="15" customHeight="1" spans="1:18">
      <c r="A3" s="160" t="s">
        <v>2</v>
      </c>
      <c r="B3" s="49"/>
      <c r="C3" s="49"/>
      <c r="D3" s="49"/>
      <c r="E3" s="49"/>
      <c r="F3" s="49"/>
      <c r="G3" s="49"/>
      <c r="H3" s="49"/>
      <c r="I3" s="49"/>
      <c r="J3" s="2" t="s">
        <v>3</v>
      </c>
      <c r="K3" s="49"/>
      <c r="L3" s="49"/>
      <c r="M3" s="49"/>
      <c r="N3" s="49"/>
      <c r="O3" s="49"/>
      <c r="P3" s="49"/>
      <c r="Q3" s="49"/>
      <c r="R3" s="49"/>
    </row>
    <row r="4" s="156" customFormat="1" ht="18" customHeight="1" spans="1:18">
      <c r="A4" s="9" t="s">
        <v>282</v>
      </c>
      <c r="B4" s="161"/>
      <c r="C4" s="161"/>
      <c r="D4" s="161"/>
      <c r="E4" s="161"/>
      <c r="F4" s="161"/>
      <c r="G4" s="161"/>
      <c r="H4" s="161"/>
      <c r="I4" s="161"/>
      <c r="J4" s="9" t="s">
        <v>282</v>
      </c>
      <c r="K4" s="161"/>
      <c r="L4" s="161"/>
      <c r="M4" s="161"/>
      <c r="N4" s="161"/>
      <c r="O4" s="161"/>
      <c r="P4" s="161"/>
      <c r="Q4" s="161"/>
      <c r="R4" s="167"/>
    </row>
    <row r="5" s="156" customFormat="1" ht="18" customHeight="1" spans="1:18">
      <c r="A5" s="9" t="s">
        <v>283</v>
      </c>
      <c r="B5" s="161"/>
      <c r="C5" s="161"/>
      <c r="D5" s="9" t="s">
        <v>156</v>
      </c>
      <c r="E5" s="161"/>
      <c r="F5" s="161"/>
      <c r="G5" s="9" t="s">
        <v>157</v>
      </c>
      <c r="H5" s="161"/>
      <c r="I5" s="161"/>
      <c r="J5" s="9" t="s">
        <v>284</v>
      </c>
      <c r="K5" s="161"/>
      <c r="L5" s="161"/>
      <c r="M5" s="9" t="s">
        <v>156</v>
      </c>
      <c r="N5" s="161"/>
      <c r="O5" s="161"/>
      <c r="P5" s="9" t="s">
        <v>157</v>
      </c>
      <c r="Q5" s="161"/>
      <c r="R5" s="167"/>
    </row>
    <row r="6" s="156" customFormat="1" ht="18" customHeight="1" spans="1:18">
      <c r="A6" s="162" t="s">
        <v>154</v>
      </c>
      <c r="B6" s="162" t="s">
        <v>155</v>
      </c>
      <c r="C6" s="162" t="s">
        <v>222</v>
      </c>
      <c r="D6" s="162" t="s">
        <v>61</v>
      </c>
      <c r="E6" s="162" t="s">
        <v>62</v>
      </c>
      <c r="F6" s="162" t="s">
        <v>63</v>
      </c>
      <c r="G6" s="162" t="s">
        <v>61</v>
      </c>
      <c r="H6" s="162" t="s">
        <v>62</v>
      </c>
      <c r="I6" s="162" t="s">
        <v>63</v>
      </c>
      <c r="J6" s="162" t="s">
        <v>154</v>
      </c>
      <c r="K6" s="162" t="s">
        <v>155</v>
      </c>
      <c r="L6" s="162" t="s">
        <v>222</v>
      </c>
      <c r="M6" s="162" t="s">
        <v>61</v>
      </c>
      <c r="N6" s="162" t="s">
        <v>62</v>
      </c>
      <c r="O6" s="162" t="s">
        <v>63</v>
      </c>
      <c r="P6" s="162" t="s">
        <v>61</v>
      </c>
      <c r="Q6" s="162" t="s">
        <v>62</v>
      </c>
      <c r="R6" s="12" t="s">
        <v>63</v>
      </c>
    </row>
    <row r="7" s="157" customFormat="1" ht="20.25" customHeight="1" spans="1:18">
      <c r="A7" s="163" t="s">
        <v>285</v>
      </c>
      <c r="B7" s="163" t="s">
        <v>171</v>
      </c>
      <c r="C7" s="163" t="s">
        <v>286</v>
      </c>
      <c r="D7" s="37">
        <v>5444547.9</v>
      </c>
      <c r="E7" s="37">
        <v>5444547.9</v>
      </c>
      <c r="F7" s="37"/>
      <c r="G7" s="37"/>
      <c r="H7" s="37"/>
      <c r="I7" s="37"/>
      <c r="J7" s="163" t="s">
        <v>170</v>
      </c>
      <c r="K7" s="163" t="s">
        <v>171</v>
      </c>
      <c r="L7" s="15" t="s">
        <v>172</v>
      </c>
      <c r="M7" s="37">
        <v>5444547.9</v>
      </c>
      <c r="N7" s="37">
        <v>5444547.9</v>
      </c>
      <c r="O7" s="37"/>
      <c r="P7" s="37"/>
      <c r="Q7" s="37"/>
      <c r="R7" s="37"/>
    </row>
    <row r="8" ht="20.25" customHeight="1" spans="1:18">
      <c r="A8" s="163" t="s">
        <v>171</v>
      </c>
      <c r="B8" s="163" t="s">
        <v>173</v>
      </c>
      <c r="C8" s="163" t="s">
        <v>287</v>
      </c>
      <c r="D8" s="37">
        <v>2759736</v>
      </c>
      <c r="E8" s="37">
        <v>2759736</v>
      </c>
      <c r="F8" s="37"/>
      <c r="G8" s="37"/>
      <c r="H8" s="37"/>
      <c r="I8" s="37"/>
      <c r="J8" s="163" t="s">
        <v>171</v>
      </c>
      <c r="K8" s="163" t="s">
        <v>173</v>
      </c>
      <c r="L8" s="15" t="s">
        <v>174</v>
      </c>
      <c r="M8" s="37">
        <v>1299012</v>
      </c>
      <c r="N8" s="37">
        <v>1299012</v>
      </c>
      <c r="O8" s="37"/>
      <c r="P8" s="37"/>
      <c r="Q8" s="37"/>
      <c r="R8" s="37"/>
    </row>
    <row r="9" ht="20.25" customHeight="1" spans="1:18">
      <c r="A9" s="163" t="s">
        <v>171</v>
      </c>
      <c r="B9" s="163" t="s">
        <v>175</v>
      </c>
      <c r="C9" s="163" t="s">
        <v>288</v>
      </c>
      <c r="D9" s="37">
        <v>979803.9</v>
      </c>
      <c r="E9" s="37">
        <v>979803.9</v>
      </c>
      <c r="F9" s="37"/>
      <c r="G9" s="37"/>
      <c r="H9" s="37"/>
      <c r="I9" s="37"/>
      <c r="J9" s="163" t="s">
        <v>171</v>
      </c>
      <c r="K9" s="163" t="s">
        <v>175</v>
      </c>
      <c r="L9" s="15" t="s">
        <v>176</v>
      </c>
      <c r="M9" s="37">
        <v>1196724</v>
      </c>
      <c r="N9" s="37">
        <v>1196724</v>
      </c>
      <c r="O9" s="37"/>
      <c r="P9" s="37"/>
      <c r="Q9" s="37"/>
      <c r="R9" s="37"/>
    </row>
    <row r="10" ht="20.25" customHeight="1" spans="1:18">
      <c r="A10" s="163" t="s">
        <v>171</v>
      </c>
      <c r="B10" s="163" t="s">
        <v>177</v>
      </c>
      <c r="C10" s="163" t="s">
        <v>190</v>
      </c>
      <c r="D10" s="37">
        <v>505008</v>
      </c>
      <c r="E10" s="37">
        <v>505008</v>
      </c>
      <c r="F10" s="37"/>
      <c r="G10" s="37"/>
      <c r="H10" s="37"/>
      <c r="I10" s="37"/>
      <c r="J10" s="163" t="s">
        <v>171</v>
      </c>
      <c r="K10" s="163" t="s">
        <v>177</v>
      </c>
      <c r="L10" s="15" t="s">
        <v>178</v>
      </c>
      <c r="M10" s="37">
        <v>264000</v>
      </c>
      <c r="N10" s="37">
        <v>264000</v>
      </c>
      <c r="O10" s="37"/>
      <c r="P10" s="37"/>
      <c r="Q10" s="37"/>
      <c r="R10" s="37"/>
    </row>
    <row r="11" ht="20.25" customHeight="1" spans="1:18">
      <c r="A11" s="163" t="s">
        <v>171</v>
      </c>
      <c r="B11" s="163" t="s">
        <v>209</v>
      </c>
      <c r="C11" s="163" t="s">
        <v>289</v>
      </c>
      <c r="D11" s="37">
        <v>1200000</v>
      </c>
      <c r="E11" s="37">
        <v>1200000</v>
      </c>
      <c r="F11" s="37"/>
      <c r="G11" s="37"/>
      <c r="H11" s="37"/>
      <c r="I11" s="37"/>
      <c r="J11" s="163" t="s">
        <v>171</v>
      </c>
      <c r="K11" s="163" t="s">
        <v>179</v>
      </c>
      <c r="L11" s="15" t="s">
        <v>180</v>
      </c>
      <c r="M11" s="37">
        <v>1200000</v>
      </c>
      <c r="N11" s="37">
        <v>1200000</v>
      </c>
      <c r="O11" s="37"/>
      <c r="P11" s="37"/>
      <c r="Q11" s="37"/>
      <c r="R11" s="37"/>
    </row>
    <row r="12" ht="20.25" customHeight="1" spans="1:18">
      <c r="A12" s="163" t="s">
        <v>290</v>
      </c>
      <c r="B12" s="163" t="s">
        <v>171</v>
      </c>
      <c r="C12" s="163" t="s">
        <v>291</v>
      </c>
      <c r="D12" s="37">
        <v>2297664</v>
      </c>
      <c r="E12" s="37">
        <v>2157664</v>
      </c>
      <c r="F12" s="37">
        <v>140000</v>
      </c>
      <c r="G12" s="37"/>
      <c r="H12" s="37"/>
      <c r="I12" s="37"/>
      <c r="J12" s="163" t="s">
        <v>171</v>
      </c>
      <c r="K12" s="163" t="s">
        <v>181</v>
      </c>
      <c r="L12" s="15" t="s">
        <v>182</v>
      </c>
      <c r="M12" s="37">
        <v>483027.84</v>
      </c>
      <c r="N12" s="37">
        <v>483027.84</v>
      </c>
      <c r="O12" s="37"/>
      <c r="P12" s="37"/>
      <c r="Q12" s="37"/>
      <c r="R12" s="37"/>
    </row>
    <row r="13" ht="20.25" customHeight="1" spans="1:18">
      <c r="A13" s="163" t="s">
        <v>171</v>
      </c>
      <c r="B13" s="163" t="s">
        <v>173</v>
      </c>
      <c r="C13" s="163" t="s">
        <v>292</v>
      </c>
      <c r="D13" s="37">
        <v>302600</v>
      </c>
      <c r="E13" s="37">
        <v>302600</v>
      </c>
      <c r="F13" s="37"/>
      <c r="G13" s="37"/>
      <c r="H13" s="37"/>
      <c r="I13" s="37"/>
      <c r="J13" s="163" t="s">
        <v>171</v>
      </c>
      <c r="K13" s="163" t="s">
        <v>183</v>
      </c>
      <c r="L13" s="15" t="s">
        <v>184</v>
      </c>
      <c r="M13" s="37">
        <v>241530.12</v>
      </c>
      <c r="N13" s="37">
        <v>241530.12</v>
      </c>
      <c r="O13" s="37"/>
      <c r="P13" s="37"/>
      <c r="Q13" s="37"/>
      <c r="R13" s="37"/>
    </row>
    <row r="14" ht="20.25" customHeight="1" spans="1:18">
      <c r="A14" s="163" t="s">
        <v>171</v>
      </c>
      <c r="B14" s="163" t="s">
        <v>213</v>
      </c>
      <c r="C14" s="163" t="s">
        <v>293</v>
      </c>
      <c r="D14" s="37">
        <v>1924064</v>
      </c>
      <c r="E14" s="37">
        <v>1784064</v>
      </c>
      <c r="F14" s="37">
        <v>140000</v>
      </c>
      <c r="G14" s="37"/>
      <c r="H14" s="37"/>
      <c r="I14" s="37"/>
      <c r="J14" s="163" t="s">
        <v>171</v>
      </c>
      <c r="K14" s="163" t="s">
        <v>185</v>
      </c>
      <c r="L14" s="15" t="s">
        <v>186</v>
      </c>
      <c r="M14" s="37">
        <v>208957.32</v>
      </c>
      <c r="N14" s="37">
        <v>208957.32</v>
      </c>
      <c r="O14" s="37"/>
      <c r="P14" s="37"/>
      <c r="Q14" s="37"/>
      <c r="R14" s="37"/>
    </row>
    <row r="15" ht="20.25" customHeight="1" spans="1:18">
      <c r="A15" s="163" t="s">
        <v>171</v>
      </c>
      <c r="B15" s="163" t="s">
        <v>215</v>
      </c>
      <c r="C15" s="163" t="s">
        <v>198</v>
      </c>
      <c r="D15" s="37">
        <v>20000</v>
      </c>
      <c r="E15" s="37">
        <v>20000</v>
      </c>
      <c r="F15" s="37"/>
      <c r="G15" s="37"/>
      <c r="H15" s="37"/>
      <c r="I15" s="37"/>
      <c r="J15" s="163" t="s">
        <v>171</v>
      </c>
      <c r="K15" s="163" t="s">
        <v>187</v>
      </c>
      <c r="L15" s="15" t="s">
        <v>188</v>
      </c>
      <c r="M15" s="37">
        <v>46288.62</v>
      </c>
      <c r="N15" s="37">
        <v>46288.62</v>
      </c>
      <c r="O15" s="37"/>
      <c r="P15" s="37"/>
      <c r="Q15" s="37"/>
      <c r="R15" s="37"/>
    </row>
    <row r="16" ht="20.25" customHeight="1" spans="1:18">
      <c r="A16" s="163" t="s">
        <v>171</v>
      </c>
      <c r="B16" s="163" t="s">
        <v>181</v>
      </c>
      <c r="C16" s="163" t="s">
        <v>206</v>
      </c>
      <c r="D16" s="37">
        <v>29000</v>
      </c>
      <c r="E16" s="37">
        <v>29000</v>
      </c>
      <c r="F16" s="37"/>
      <c r="G16" s="37"/>
      <c r="H16" s="37"/>
      <c r="I16" s="37"/>
      <c r="J16" s="163" t="s">
        <v>171</v>
      </c>
      <c r="K16" s="163" t="s">
        <v>189</v>
      </c>
      <c r="L16" s="15" t="s">
        <v>190</v>
      </c>
      <c r="M16" s="37">
        <v>505008</v>
      </c>
      <c r="N16" s="37">
        <v>505008</v>
      </c>
      <c r="O16" s="37"/>
      <c r="P16" s="37"/>
      <c r="Q16" s="37"/>
      <c r="R16" s="37"/>
    </row>
    <row r="17" ht="20.25" customHeight="1" spans="1:18">
      <c r="A17" s="163" t="s">
        <v>171</v>
      </c>
      <c r="B17" s="163" t="s">
        <v>217</v>
      </c>
      <c r="C17" s="163" t="s">
        <v>196</v>
      </c>
      <c r="D17" s="37">
        <v>12000</v>
      </c>
      <c r="E17" s="37">
        <v>12000</v>
      </c>
      <c r="F17" s="37"/>
      <c r="G17" s="37"/>
      <c r="H17" s="37"/>
      <c r="I17" s="37"/>
      <c r="J17" s="163" t="s">
        <v>191</v>
      </c>
      <c r="K17" s="163" t="s">
        <v>171</v>
      </c>
      <c r="L17" s="15" t="s">
        <v>192</v>
      </c>
      <c r="M17" s="37">
        <v>2297664</v>
      </c>
      <c r="N17" s="37">
        <v>2157664</v>
      </c>
      <c r="O17" s="37">
        <v>140000</v>
      </c>
      <c r="P17" s="37"/>
      <c r="Q17" s="37"/>
      <c r="R17" s="37"/>
    </row>
    <row r="18" ht="20.25" customHeight="1" spans="1:18">
      <c r="A18" s="163" t="s">
        <v>171</v>
      </c>
      <c r="B18" s="163" t="s">
        <v>209</v>
      </c>
      <c r="C18" s="163" t="s">
        <v>210</v>
      </c>
      <c r="D18" s="37">
        <v>10000</v>
      </c>
      <c r="E18" s="37">
        <v>10000</v>
      </c>
      <c r="F18" s="37"/>
      <c r="G18" s="37"/>
      <c r="H18" s="37"/>
      <c r="I18" s="37"/>
      <c r="J18" s="163" t="s">
        <v>171</v>
      </c>
      <c r="K18" s="163" t="s">
        <v>175</v>
      </c>
      <c r="L18" s="15" t="s">
        <v>193</v>
      </c>
      <c r="M18" s="37">
        <v>30000</v>
      </c>
      <c r="N18" s="37">
        <v>30000</v>
      </c>
      <c r="O18" s="37"/>
      <c r="P18" s="37"/>
      <c r="Q18" s="37"/>
      <c r="R18" s="37"/>
    </row>
    <row r="19" ht="20.25" customHeight="1" spans="1:18">
      <c r="A19" s="163" t="s">
        <v>294</v>
      </c>
      <c r="B19" s="163" t="s">
        <v>171</v>
      </c>
      <c r="C19" s="163" t="s">
        <v>295</v>
      </c>
      <c r="D19" s="37">
        <v>800000</v>
      </c>
      <c r="E19" s="37"/>
      <c r="F19" s="37">
        <v>800000</v>
      </c>
      <c r="G19" s="37"/>
      <c r="H19" s="37"/>
      <c r="I19" s="37"/>
      <c r="J19" s="163" t="s">
        <v>171</v>
      </c>
      <c r="K19" s="163" t="s">
        <v>179</v>
      </c>
      <c r="L19" s="15" t="s">
        <v>194</v>
      </c>
      <c r="M19" s="37">
        <v>20000</v>
      </c>
      <c r="N19" s="37">
        <v>20000</v>
      </c>
      <c r="O19" s="37"/>
      <c r="P19" s="37"/>
      <c r="Q19" s="37"/>
      <c r="R19" s="37"/>
    </row>
    <row r="20" ht="20.25" customHeight="1" spans="1:18">
      <c r="A20" s="163" t="s">
        <v>171</v>
      </c>
      <c r="B20" s="163" t="s">
        <v>173</v>
      </c>
      <c r="C20" s="163" t="s">
        <v>296</v>
      </c>
      <c r="D20" s="37">
        <v>800000</v>
      </c>
      <c r="E20" s="37"/>
      <c r="F20" s="37">
        <v>800000</v>
      </c>
      <c r="G20" s="37"/>
      <c r="H20" s="37"/>
      <c r="I20" s="37"/>
      <c r="J20" s="163" t="s">
        <v>171</v>
      </c>
      <c r="K20" s="163" t="s">
        <v>185</v>
      </c>
      <c r="L20" s="15" t="s">
        <v>195</v>
      </c>
      <c r="M20" s="37">
        <v>90000</v>
      </c>
      <c r="N20" s="37">
        <v>90000</v>
      </c>
      <c r="O20" s="37"/>
      <c r="P20" s="37"/>
      <c r="Q20" s="37"/>
      <c r="R20" s="37"/>
    </row>
    <row r="21" ht="20.25" customHeight="1" spans="1:18">
      <c r="A21" s="163" t="s">
        <v>297</v>
      </c>
      <c r="B21" s="163" t="s">
        <v>171</v>
      </c>
      <c r="C21" s="163" t="s">
        <v>212</v>
      </c>
      <c r="D21" s="37">
        <v>31447956</v>
      </c>
      <c r="E21" s="37">
        <v>30699256</v>
      </c>
      <c r="F21" s="37">
        <v>748700</v>
      </c>
      <c r="G21" s="37"/>
      <c r="H21" s="37"/>
      <c r="I21" s="37"/>
      <c r="J21" s="163" t="s">
        <v>171</v>
      </c>
      <c r="K21" s="163" t="s">
        <v>189</v>
      </c>
      <c r="L21" s="15" t="s">
        <v>196</v>
      </c>
      <c r="M21" s="37">
        <v>12000</v>
      </c>
      <c r="N21" s="37">
        <v>12000</v>
      </c>
      <c r="O21" s="37"/>
      <c r="P21" s="37"/>
      <c r="Q21" s="37"/>
      <c r="R21" s="37"/>
    </row>
    <row r="22" ht="20.25" customHeight="1" spans="1:18">
      <c r="A22" s="163" t="s">
        <v>171</v>
      </c>
      <c r="B22" s="163" t="s">
        <v>173</v>
      </c>
      <c r="C22" s="163" t="s">
        <v>298</v>
      </c>
      <c r="D22" s="37">
        <v>30245456</v>
      </c>
      <c r="E22" s="37">
        <v>30245456</v>
      </c>
      <c r="F22" s="37"/>
      <c r="G22" s="37"/>
      <c r="H22" s="37"/>
      <c r="I22" s="37"/>
      <c r="J22" s="163" t="s">
        <v>171</v>
      </c>
      <c r="K22" s="163" t="s">
        <v>197</v>
      </c>
      <c r="L22" s="15" t="s">
        <v>198</v>
      </c>
      <c r="M22" s="37">
        <v>20000</v>
      </c>
      <c r="N22" s="37">
        <v>20000</v>
      </c>
      <c r="O22" s="37"/>
      <c r="P22" s="37"/>
      <c r="Q22" s="37"/>
      <c r="R22" s="37"/>
    </row>
    <row r="23" ht="20.25" customHeight="1" spans="1:18">
      <c r="A23" s="163" t="s">
        <v>171</v>
      </c>
      <c r="B23" s="163" t="s">
        <v>209</v>
      </c>
      <c r="C23" s="163" t="s">
        <v>299</v>
      </c>
      <c r="D23" s="37">
        <v>1202500</v>
      </c>
      <c r="E23" s="37">
        <v>453800</v>
      </c>
      <c r="F23" s="37">
        <v>748700</v>
      </c>
      <c r="G23" s="37"/>
      <c r="H23" s="37"/>
      <c r="I23" s="37"/>
      <c r="J23" s="163" t="s">
        <v>171</v>
      </c>
      <c r="K23" s="163" t="s">
        <v>199</v>
      </c>
      <c r="L23" s="15" t="s">
        <v>200</v>
      </c>
      <c r="M23" s="37">
        <v>1784064</v>
      </c>
      <c r="N23" s="37">
        <v>1784064</v>
      </c>
      <c r="O23" s="37"/>
      <c r="P23" s="37"/>
      <c r="Q23" s="37"/>
      <c r="R23" s="37"/>
    </row>
    <row r="24" ht="20.25" customHeight="1" spans="1:18">
      <c r="A24" s="69"/>
      <c r="B24" s="69"/>
      <c r="C24" s="69"/>
      <c r="D24" s="69"/>
      <c r="E24" s="69"/>
      <c r="F24" s="69"/>
      <c r="G24" s="69"/>
      <c r="H24" s="69"/>
      <c r="I24" s="69"/>
      <c r="J24" s="163" t="s">
        <v>171</v>
      </c>
      <c r="K24" s="163" t="s">
        <v>300</v>
      </c>
      <c r="L24" s="15" t="s">
        <v>293</v>
      </c>
      <c r="M24" s="37">
        <v>140000</v>
      </c>
      <c r="N24" s="37"/>
      <c r="O24" s="37">
        <v>140000</v>
      </c>
      <c r="P24" s="37"/>
      <c r="Q24" s="37"/>
      <c r="R24" s="37"/>
    </row>
    <row r="25" ht="20.25" customHeight="1" spans="1:18">
      <c r="A25" s="69"/>
      <c r="B25" s="69"/>
      <c r="C25" s="69"/>
      <c r="D25" s="69"/>
      <c r="E25" s="69"/>
      <c r="F25" s="69"/>
      <c r="G25" s="69"/>
      <c r="H25" s="69"/>
      <c r="I25" s="69"/>
      <c r="J25" s="163" t="s">
        <v>171</v>
      </c>
      <c r="K25" s="163" t="s">
        <v>201</v>
      </c>
      <c r="L25" s="15" t="s">
        <v>202</v>
      </c>
      <c r="M25" s="37">
        <v>39600</v>
      </c>
      <c r="N25" s="37">
        <v>39600</v>
      </c>
      <c r="O25" s="37"/>
      <c r="P25" s="37"/>
      <c r="Q25" s="37"/>
      <c r="R25" s="37"/>
    </row>
    <row r="26" ht="20.25" customHeight="1" spans="1:18">
      <c r="A26" s="69"/>
      <c r="B26" s="69"/>
      <c r="C26" s="69"/>
      <c r="D26" s="69"/>
      <c r="E26" s="69"/>
      <c r="F26" s="69"/>
      <c r="G26" s="69"/>
      <c r="H26" s="69"/>
      <c r="I26" s="69"/>
      <c r="J26" s="163" t="s">
        <v>171</v>
      </c>
      <c r="K26" s="163" t="s">
        <v>203</v>
      </c>
      <c r="L26" s="15" t="s">
        <v>204</v>
      </c>
      <c r="M26" s="37">
        <v>25200</v>
      </c>
      <c r="N26" s="37">
        <v>25200</v>
      </c>
      <c r="O26" s="37"/>
      <c r="P26" s="37"/>
      <c r="Q26" s="37"/>
      <c r="R26" s="37"/>
    </row>
    <row r="27" ht="20.25" customHeight="1" spans="1:18">
      <c r="A27" s="69"/>
      <c r="B27" s="69"/>
      <c r="C27" s="69"/>
      <c r="D27" s="69"/>
      <c r="E27" s="69"/>
      <c r="F27" s="69"/>
      <c r="G27" s="69"/>
      <c r="H27" s="69"/>
      <c r="I27" s="69"/>
      <c r="J27" s="163" t="s">
        <v>171</v>
      </c>
      <c r="K27" s="163" t="s">
        <v>205</v>
      </c>
      <c r="L27" s="15" t="s">
        <v>206</v>
      </c>
      <c r="M27" s="37">
        <v>29000</v>
      </c>
      <c r="N27" s="37">
        <v>29000</v>
      </c>
      <c r="O27" s="37"/>
      <c r="P27" s="37"/>
      <c r="Q27" s="37"/>
      <c r="R27" s="37"/>
    </row>
    <row r="28" ht="20.25" customHeight="1" spans="1:18">
      <c r="A28" s="69"/>
      <c r="B28" s="69"/>
      <c r="C28" s="69"/>
      <c r="D28" s="69"/>
      <c r="E28" s="69"/>
      <c r="F28" s="69"/>
      <c r="G28" s="69"/>
      <c r="H28" s="69"/>
      <c r="I28" s="69"/>
      <c r="J28" s="163" t="s">
        <v>171</v>
      </c>
      <c r="K28" s="163" t="s">
        <v>207</v>
      </c>
      <c r="L28" s="15" t="s">
        <v>208</v>
      </c>
      <c r="M28" s="37">
        <v>97800</v>
      </c>
      <c r="N28" s="37">
        <v>97800</v>
      </c>
      <c r="O28" s="37"/>
      <c r="P28" s="37"/>
      <c r="Q28" s="37"/>
      <c r="R28" s="37"/>
    </row>
    <row r="29" ht="20.25" customHeight="1" spans="1:18">
      <c r="A29" s="69"/>
      <c r="B29" s="69"/>
      <c r="C29" s="69"/>
      <c r="D29" s="69"/>
      <c r="E29" s="69"/>
      <c r="F29" s="69"/>
      <c r="G29" s="69"/>
      <c r="H29" s="69"/>
      <c r="I29" s="69"/>
      <c r="J29" s="163" t="s">
        <v>171</v>
      </c>
      <c r="K29" s="163" t="s">
        <v>209</v>
      </c>
      <c r="L29" s="15" t="s">
        <v>210</v>
      </c>
      <c r="M29" s="37">
        <v>10000</v>
      </c>
      <c r="N29" s="37">
        <v>10000</v>
      </c>
      <c r="O29" s="37"/>
      <c r="P29" s="37"/>
      <c r="Q29" s="37"/>
      <c r="R29" s="37"/>
    </row>
    <row r="30" ht="20.25" customHeight="1" spans="1:18">
      <c r="A30" s="69"/>
      <c r="B30" s="69"/>
      <c r="C30" s="69"/>
      <c r="D30" s="69"/>
      <c r="E30" s="69"/>
      <c r="F30" s="69"/>
      <c r="G30" s="69"/>
      <c r="H30" s="69"/>
      <c r="I30" s="69"/>
      <c r="J30" s="163" t="s">
        <v>211</v>
      </c>
      <c r="K30" s="163" t="s">
        <v>171</v>
      </c>
      <c r="L30" s="15" t="s">
        <v>212</v>
      </c>
      <c r="M30" s="37">
        <v>31447956</v>
      </c>
      <c r="N30" s="37">
        <v>30699256</v>
      </c>
      <c r="O30" s="37">
        <v>748700</v>
      </c>
      <c r="P30" s="37"/>
      <c r="Q30" s="37"/>
      <c r="R30" s="37"/>
    </row>
    <row r="31" ht="20.25" customHeight="1" spans="1:18">
      <c r="A31" s="69"/>
      <c r="B31" s="69"/>
      <c r="C31" s="69"/>
      <c r="D31" s="69"/>
      <c r="E31" s="69"/>
      <c r="F31" s="69"/>
      <c r="G31" s="69"/>
      <c r="H31" s="69"/>
      <c r="I31" s="69"/>
      <c r="J31" s="163" t="s">
        <v>171</v>
      </c>
      <c r="K31" s="163" t="s">
        <v>213</v>
      </c>
      <c r="L31" s="15" t="s">
        <v>214</v>
      </c>
      <c r="M31" s="37">
        <v>29585456</v>
      </c>
      <c r="N31" s="37">
        <v>29585456</v>
      </c>
      <c r="O31" s="37"/>
      <c r="P31" s="37"/>
      <c r="Q31" s="37"/>
      <c r="R31" s="37"/>
    </row>
    <row r="32" ht="20.25" customHeight="1" spans="1:18">
      <c r="A32" s="69"/>
      <c r="B32" s="69"/>
      <c r="C32" s="69"/>
      <c r="D32" s="69"/>
      <c r="E32" s="69"/>
      <c r="F32" s="69"/>
      <c r="G32" s="69"/>
      <c r="H32" s="69"/>
      <c r="I32" s="69"/>
      <c r="J32" s="163" t="s">
        <v>171</v>
      </c>
      <c r="K32" s="163" t="s">
        <v>215</v>
      </c>
      <c r="L32" s="15" t="s">
        <v>216</v>
      </c>
      <c r="M32" s="37">
        <v>110000</v>
      </c>
      <c r="N32" s="37">
        <v>110000</v>
      </c>
      <c r="O32" s="37"/>
      <c r="P32" s="37"/>
      <c r="Q32" s="37"/>
      <c r="R32" s="37"/>
    </row>
    <row r="33" ht="20.25" customHeight="1" spans="1:18">
      <c r="A33" s="69"/>
      <c r="B33" s="69"/>
      <c r="C33" s="69"/>
      <c r="D33" s="69"/>
      <c r="E33" s="69"/>
      <c r="F33" s="69"/>
      <c r="G33" s="69"/>
      <c r="H33" s="69"/>
      <c r="I33" s="69"/>
      <c r="J33" s="163" t="s">
        <v>171</v>
      </c>
      <c r="K33" s="163" t="s">
        <v>217</v>
      </c>
      <c r="L33" s="15" t="s">
        <v>218</v>
      </c>
      <c r="M33" s="37">
        <v>550000</v>
      </c>
      <c r="N33" s="37">
        <v>550000</v>
      </c>
      <c r="O33" s="37"/>
      <c r="P33" s="37"/>
      <c r="Q33" s="37"/>
      <c r="R33" s="37"/>
    </row>
    <row r="34" ht="20.25" customHeight="1" spans="1:18">
      <c r="A34" s="69"/>
      <c r="B34" s="69"/>
      <c r="C34" s="69"/>
      <c r="D34" s="69"/>
      <c r="E34" s="69"/>
      <c r="F34" s="69"/>
      <c r="G34" s="69"/>
      <c r="H34" s="69"/>
      <c r="I34" s="69"/>
      <c r="J34" s="163" t="s">
        <v>171</v>
      </c>
      <c r="K34" s="163" t="s">
        <v>209</v>
      </c>
      <c r="L34" s="15" t="s">
        <v>219</v>
      </c>
      <c r="M34" s="37">
        <v>1202500</v>
      </c>
      <c r="N34" s="37">
        <v>453800</v>
      </c>
      <c r="O34" s="37">
        <v>748700</v>
      </c>
      <c r="P34" s="37"/>
      <c r="Q34" s="37"/>
      <c r="R34" s="37"/>
    </row>
    <row r="35" ht="20.25" customHeight="1" spans="1:18">
      <c r="A35" s="69"/>
      <c r="B35" s="69"/>
      <c r="C35" s="69"/>
      <c r="D35" s="69"/>
      <c r="E35" s="69"/>
      <c r="F35" s="69"/>
      <c r="G35" s="69"/>
      <c r="H35" s="69"/>
      <c r="I35" s="69"/>
      <c r="J35" s="163" t="s">
        <v>301</v>
      </c>
      <c r="K35" s="163" t="s">
        <v>171</v>
      </c>
      <c r="L35" s="15" t="s">
        <v>302</v>
      </c>
      <c r="M35" s="37">
        <v>800000</v>
      </c>
      <c r="N35" s="37"/>
      <c r="O35" s="37">
        <v>800000</v>
      </c>
      <c r="P35" s="37"/>
      <c r="Q35" s="37"/>
      <c r="R35" s="37"/>
    </row>
    <row r="36" ht="20.25" customHeight="1" spans="1:18">
      <c r="A36" s="69"/>
      <c r="B36" s="69"/>
      <c r="C36" s="69"/>
      <c r="D36" s="69"/>
      <c r="E36" s="69"/>
      <c r="F36" s="69"/>
      <c r="G36" s="69"/>
      <c r="H36" s="69"/>
      <c r="I36" s="69"/>
      <c r="J36" s="163" t="s">
        <v>171</v>
      </c>
      <c r="K36" s="163" t="s">
        <v>173</v>
      </c>
      <c r="L36" s="15" t="s">
        <v>296</v>
      </c>
      <c r="M36" s="37">
        <v>800000</v>
      </c>
      <c r="N36" s="37"/>
      <c r="O36" s="37">
        <v>800000</v>
      </c>
      <c r="P36" s="37"/>
      <c r="Q36" s="37"/>
      <c r="R36" s="37"/>
    </row>
    <row r="37" s="157" customFormat="1" ht="20.25" customHeight="1" spans="1:18">
      <c r="A37" s="164"/>
      <c r="B37" s="164"/>
      <c r="C37" s="165" t="s">
        <v>53</v>
      </c>
      <c r="D37" s="37">
        <v>39990167.9</v>
      </c>
      <c r="E37" s="37">
        <v>38301467.9</v>
      </c>
      <c r="F37" s="37">
        <v>1688700</v>
      </c>
      <c r="G37" s="37"/>
      <c r="H37" s="37"/>
      <c r="I37" s="37"/>
      <c r="J37" s="164"/>
      <c r="K37" s="164"/>
      <c r="L37" s="166" t="s">
        <v>53</v>
      </c>
      <c r="M37" s="37">
        <v>39990167.9</v>
      </c>
      <c r="N37" s="37">
        <v>38301467.9</v>
      </c>
      <c r="O37" s="37">
        <v>1688700</v>
      </c>
      <c r="P37" s="37"/>
      <c r="Q37" s="37"/>
      <c r="R37" s="37"/>
    </row>
  </sheetData>
  <mergeCells count="12">
    <mergeCell ref="A1:R1"/>
    <mergeCell ref="A2:R2"/>
    <mergeCell ref="A3:I3"/>
    <mergeCell ref="J3:R3"/>
    <mergeCell ref="A4:I4"/>
    <mergeCell ref="J4:R4"/>
    <mergeCell ref="A5:C5"/>
    <mergeCell ref="D5:F5"/>
    <mergeCell ref="G5:I5"/>
    <mergeCell ref="J5:L5"/>
    <mergeCell ref="M5:O5"/>
    <mergeCell ref="P5:R5"/>
  </mergeCells>
  <printOptions horizontalCentered="1"/>
  <pageMargins left="0.385416666666667" right="0.1875" top="0.1875" bottom="0.1875" header="0.1875" footer="0.1875"/>
  <pageSetup paperSize="9"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C16" sqref="C16"/>
    </sheetView>
  </sheetViews>
  <sheetFormatPr defaultColWidth="10.2857142857143" defaultRowHeight="13.5" outlineLevelCol="7"/>
  <cols>
    <col min="1" max="1" width="35.8571428571429" style="140" customWidth="1"/>
    <col min="2" max="2" width="24.2857142857143" style="140" customWidth="1"/>
    <col min="3" max="3" width="24.4285714285714" style="140" customWidth="1"/>
    <col min="4" max="4" width="28.4285714285714" style="140" customWidth="1"/>
    <col min="5" max="5" width="26.8571428571429" style="140" customWidth="1"/>
    <col min="6" max="8" width="13.2857142857143" style="140" customWidth="1"/>
    <col min="9" max="16384" width="10.2857142857143" style="140"/>
  </cols>
  <sheetData>
    <row r="1" s="140" customFormat="1" ht="39.95" customHeight="1" spans="1:8">
      <c r="A1" s="142" t="s">
        <v>303</v>
      </c>
      <c r="B1" s="142"/>
      <c r="C1" s="142"/>
      <c r="D1" s="142"/>
      <c r="E1" s="142"/>
      <c r="F1" s="143"/>
      <c r="G1" s="143"/>
      <c r="H1" s="143"/>
    </row>
    <row r="2" s="141" customFormat="1" ht="28.5" customHeight="1" spans="1:5">
      <c r="A2" s="144" t="s">
        <v>304</v>
      </c>
      <c r="B2" s="144"/>
      <c r="C2" s="144"/>
      <c r="D2" s="144"/>
      <c r="E2" s="145" t="s">
        <v>3</v>
      </c>
    </row>
    <row r="3" s="140" customFormat="1" ht="30" customHeight="1" spans="1:5">
      <c r="A3" s="146" t="s">
        <v>305</v>
      </c>
      <c r="B3" s="146" t="s">
        <v>306</v>
      </c>
      <c r="C3" s="146" t="s">
        <v>307</v>
      </c>
      <c r="D3" s="147" t="s">
        <v>308</v>
      </c>
      <c r="E3" s="147"/>
    </row>
    <row r="4" s="140" customFormat="1" ht="30" customHeight="1" spans="1:5">
      <c r="A4" s="148"/>
      <c r="B4" s="148"/>
      <c r="C4" s="148"/>
      <c r="D4" s="149" t="s">
        <v>309</v>
      </c>
      <c r="E4" s="149" t="s">
        <v>310</v>
      </c>
    </row>
    <row r="5" s="140" customFormat="1" ht="30" customHeight="1" spans="1:5">
      <c r="A5" s="150" t="s">
        <v>144</v>
      </c>
      <c r="B5" s="151">
        <f>B6+B7+B8</f>
        <v>101000</v>
      </c>
      <c r="C5" s="151">
        <f>C6+C7+C8</f>
        <v>105000</v>
      </c>
      <c r="D5" s="151">
        <f t="shared" ref="D5:D10" si="0">B5-C5</f>
        <v>-4000</v>
      </c>
      <c r="E5" s="152">
        <f t="shared" ref="E5:E10" si="1">D5/C5*100</f>
        <v>-3.80952380952381</v>
      </c>
    </row>
    <row r="6" s="140" customFormat="1" ht="30" customHeight="1" spans="1:5">
      <c r="A6" s="151" t="s">
        <v>311</v>
      </c>
      <c r="B6" s="151"/>
      <c r="C6" s="151"/>
      <c r="D6" s="151">
        <f t="shared" si="0"/>
        <v>0</v>
      </c>
      <c r="E6" s="152" t="e">
        <f t="shared" si="1"/>
        <v>#DIV/0!</v>
      </c>
    </row>
    <row r="7" s="140" customFormat="1" ht="30" customHeight="1" spans="1:5">
      <c r="A7" s="151" t="s">
        <v>312</v>
      </c>
      <c r="B7" s="151">
        <v>56000</v>
      </c>
      <c r="C7" s="151">
        <v>76000</v>
      </c>
      <c r="D7" s="151">
        <f t="shared" si="0"/>
        <v>-20000</v>
      </c>
      <c r="E7" s="152">
        <f t="shared" si="1"/>
        <v>-26.3157894736842</v>
      </c>
    </row>
    <row r="8" s="140" customFormat="1" ht="30" customHeight="1" spans="1:5">
      <c r="A8" s="151" t="s">
        <v>313</v>
      </c>
      <c r="B8" s="151">
        <f>B9+B10</f>
        <v>45000</v>
      </c>
      <c r="C8" s="151">
        <f>C9+C10</f>
        <v>29000</v>
      </c>
      <c r="D8" s="151">
        <f t="shared" si="0"/>
        <v>16000</v>
      </c>
      <c r="E8" s="152">
        <f t="shared" si="1"/>
        <v>55.1724137931034</v>
      </c>
    </row>
    <row r="9" s="140" customFormat="1" ht="30" customHeight="1" spans="1:5">
      <c r="A9" s="151" t="s">
        <v>314</v>
      </c>
      <c r="B9" s="151"/>
      <c r="C9" s="151"/>
      <c r="D9" s="151">
        <f t="shared" si="0"/>
        <v>0</v>
      </c>
      <c r="E9" s="152" t="e">
        <f t="shared" si="1"/>
        <v>#DIV/0!</v>
      </c>
    </row>
    <row r="10" s="140" customFormat="1" ht="30" customHeight="1" spans="1:5">
      <c r="A10" s="151" t="s">
        <v>315</v>
      </c>
      <c r="B10" s="151">
        <v>45000</v>
      </c>
      <c r="C10" s="151">
        <v>29000</v>
      </c>
      <c r="D10" s="151">
        <f t="shared" si="0"/>
        <v>16000</v>
      </c>
      <c r="E10" s="152">
        <f t="shared" si="1"/>
        <v>55.1724137931034</v>
      </c>
    </row>
    <row r="11" s="140" customFormat="1" ht="132" customHeight="1" spans="1:5">
      <c r="A11" s="153" t="s">
        <v>316</v>
      </c>
      <c r="B11" s="153"/>
      <c r="C11" s="153"/>
      <c r="D11" s="153"/>
      <c r="E11" s="153"/>
    </row>
  </sheetData>
  <mergeCells count="6">
    <mergeCell ref="A1:E1"/>
    <mergeCell ref="D3:E3"/>
    <mergeCell ref="A11:E11"/>
    <mergeCell ref="A3:A4"/>
    <mergeCell ref="B3:B4"/>
    <mergeCell ref="C3:C4"/>
  </mergeCells>
  <pageMargins left="0.75" right="0.75" top="1" bottom="1" header="0.5" footer="0.5"/>
  <pageSetup paperSize="1" orientation="portrait"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1.财政拨款收支预算总表</vt:lpstr>
      <vt:lpstr>2.部门一般公共预算支出表</vt:lpstr>
      <vt:lpstr>3.部门基本支出预算表</vt:lpstr>
      <vt:lpstr>4.部门政府性基金预算支出情况表</vt:lpstr>
      <vt:lpstr>5.部门收支总表</vt:lpstr>
      <vt:lpstr>6.部门收入总表</vt:lpstr>
      <vt:lpstr>7.部门支出总表</vt:lpstr>
      <vt:lpstr>8.财政拨款支出明细表（按经济科目分类）</vt:lpstr>
      <vt:lpstr>9.“三公”经费公共预算财政拨款支出情况表</vt:lpstr>
      <vt:lpstr>10.部门绩效目标表</vt:lpstr>
      <vt:lpstr>11.项目年度绩效目标表（本级）</vt:lpstr>
      <vt:lpstr>12.部门对下绩效目标表</vt:lpstr>
      <vt:lpstr>13.政府采购表</vt:lpstr>
      <vt:lpstr>14.行政事业单位国有资产占有使用情况表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翼下之风</cp:lastModifiedBy>
  <dcterms:created xsi:type="dcterms:W3CDTF">2020-02-07T02:11:00Z</dcterms:created>
  <dcterms:modified xsi:type="dcterms:W3CDTF">2023-07-19T07:49:20Z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6A2396BB73C54A42A2DD03EAE5C8818A</vt:lpwstr>
  </property>
</Properties>
</file>