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<sst xmlns="http://schemas.openxmlformats.org/spreadsheetml/2006/main" count="1332" uniqueCount="427">
  <si>
    <t>预算01-1表</t>
  </si>
  <si>
    <t>部门财务收支预算表</t>
  </si>
  <si>
    <t>单位名称：新平彝族傣族自治县住房和城乡建设局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</si>
  <si>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</si>
  <si>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</si>
  <si>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</si>
  <si>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</si>
  <si>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</si>
  <si>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</si>
  <si>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</si>
  <si>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</si>
  <si>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</si>
  <si>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</si>
  <si>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</si>
  <si>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</si>
  <si>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</si>
  <si>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</si>
  <si>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</si>
  <si>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</si>
  <si>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</si>
  <si>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</si>
  <si>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</si>
  <si>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</si>
  <si>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</si>
  <si>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</si>
  <si>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</si>
  <si>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</si>
  <si>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</si>
  <si>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</si>
  <si>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</si>
  <si>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</si>
  <si>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</si>
  <si>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</si>
  <si>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</si>
  <si>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</si>
  <si>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</si>
  <si>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</si>
  <si>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</si>
  <si>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</si>
  <si>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</si>
  <si>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</si>
  <si>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</si>
  <si>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</si>
  <si>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</si>
  <si>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</si>
  <si>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</si>
  <si>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</si>
  <si>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</si>
  <si>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</si>
  <si>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</si>
  <si>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</si>
  <si>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</si>
  <si>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</si>
  <si>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</si>
  <si>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</si>
  <si>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</si>
  <si>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</si>
  <si>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</si>
  <si>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</si>
  <si>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</si>
  <si>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</si>
  <si>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</si>
  <si>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</si>
  <si>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</si>
  <si>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</si>
  <si>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</si>
  <si>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</si>
  <si>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</si>
  <si>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新平彝族傣族自治县住房和城乡建设局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</si>
  <si>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</si>
  <si>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</si>
  <si>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</si>
  <si>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</si>
  <si>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</si>
  <si>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</si>
  <si>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</si>
  <si>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</si>
  <si>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</si>
  <si>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</si>
  <si>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</si>
  <si>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</si>
  <si>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</si>
  <si>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</si>
  <si>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</si>
  <si>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</si>
  <si>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20136</t>
  </si>
  <si>
    <t>其他共产党事务支出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</si>
  <si>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</si>
  <si>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</si>
  <si>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</si>
  <si>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</si>
  <si>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</si>
  <si>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</si>
  <si>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</si>
  <si>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</si>
  <si>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</si>
  <si>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</si>
  <si>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</si>
  <si>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</si>
  <si>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</si>
  <si>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</si>
  <si>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</si>
  <si>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</si>
  <si>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</si>
  <si>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</si>
  <si>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</si>
  <si>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</si>
  <si>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</si>
  <si>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</si>
  <si>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</si>
  <si>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</si>
  <si>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</si>
  <si>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</si>
  <si>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</si>
  <si>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</si>
  <si>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221</t>
  </si>
  <si>
    <t>住房保障支出</t>
  </si>
  <si>
    <t>22101</t>
  </si>
  <si>
    <t>保障性安居工程支出</t>
  </si>
  <si>
    <t>2210105</t>
  </si>
  <si>
    <t>农村危房改造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</si>
  <si>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</si>
  <si>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</si>
  <si>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</si>
  <si>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</si>
  <si>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</si>
  <si>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</si>
  <si>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</si>
  <si>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</si>
  <si>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</si>
  <si>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</si>
  <si>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</si>
  <si>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</si>
  <si>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</si>
  <si>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</si>
  <si>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</si>
  <si>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</si>
  <si>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</si>
  <si>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</si>
  <si>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</si>
  <si>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</si>
  <si>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</si>
  <si>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</si>
  <si>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</si>
  <si>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</si>
  <si>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</si>
  <si>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</si>
  <si>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</si>
  <si>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</si>
  <si>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</si>
  <si>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</si>
  <si>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</si>
  <si>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</si>
  <si>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</si>
  <si>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</si>
  <si>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</si>
  <si>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</si>
  <si>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</si>
  <si>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</si>
  <si>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</si>
  <si>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</si>
  <si>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</si>
  <si>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</si>
  <si>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</si>
  <si>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</si>
  <si>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</si>
  <si>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</si>
  <si>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</si>
  <si>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</si>
  <si>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</si>
  <si>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</si>
  <si>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</si>
  <si>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</si>
  <si>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</si>
  <si>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</si>
  <si>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</si>
  <si>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</si>
  <si>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</si>
  <si>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</si>
  <si>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</si>
  <si>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</si>
  <si>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</si>
  <si>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</si>
  <si>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</si>
  <si>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</si>
  <si>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</si>
  <si>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</si>
  <si>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</si>
  <si>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</si>
  <si>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</si>
  <si>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</si>
  <si>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</si>
  <si>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</si>
  <si>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</si>
  <si>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</si>
  <si>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</si>
  <si>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</si>
  <si>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</si>
  <si>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</si>
  <si>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</si>
  <si>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</si>
  <si>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</si>
  <si>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新平县住房和城乡建设局</t>
  </si>
  <si>
    <t>30228</t>
  </si>
  <si>
    <t>工会经费</t>
  </si>
  <si>
    <t>30231</t>
  </si>
  <si>
    <t>公务用车运行维护费</t>
  </si>
  <si>
    <t>30110</t>
  </si>
  <si>
    <t>职工基本医疗保险缴费</t>
  </si>
  <si>
    <t>30111</t>
  </si>
  <si>
    <t>公务员医疗补助缴费</t>
  </si>
  <si>
    <t>30108</t>
  </si>
  <si>
    <t>机关事业单位基本养老保险缴费</t>
  </si>
  <si>
    <t>30112</t>
  </si>
  <si>
    <t>其他社会保障缴费</t>
  </si>
  <si>
    <t>生活补助</t>
  </si>
  <si>
    <t>办公费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</si>
  <si>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</si>
  <si>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</si>
  <si>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</si>
  <si>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</si>
  <si>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</si>
  <si>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</si>
  <si>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</si>
  <si>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</si>
  <si>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30201</t>
  </si>
  <si>
    <t>30207</t>
  </si>
  <si>
    <t>邮电费</t>
  </si>
  <si>
    <t>30211</t>
  </si>
  <si>
    <t>差旅费</t>
  </si>
  <si>
    <t>30217</t>
  </si>
  <si>
    <t>30229</t>
  </si>
  <si>
    <t>福利费</t>
  </si>
  <si>
    <t>30239</t>
  </si>
  <si>
    <t>其他交通费用</t>
  </si>
  <si>
    <t>30113</t>
  </si>
  <si>
    <t xml:space="preserve"> 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</si>
  <si>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</si>
  <si>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</si>
  <si>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</si>
  <si>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</si>
  <si>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</si>
  <si>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</si>
  <si>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</si>
  <si>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</si>
  <si>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530427231100001571911</t>
  </si>
  <si>
    <t>新平县机关事业单位职工住房分配货币化补贴专项经费</t>
  </si>
  <si>
    <t>民生类</t>
  </si>
  <si>
    <t>530427231100001259611</t>
  </si>
  <si>
    <t>2015年至2017年农村危房改造贴息贷款专项资金</t>
  </si>
  <si>
    <t>530427231100001229548</t>
  </si>
  <si>
    <t>县住建局总支及退休支部党建工作经费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</si>
  <si>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</si>
  <si>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</si>
  <si>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</si>
  <si>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</si>
  <si>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</si>
  <si>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</si>
  <si>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</si>
  <si>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</si>
  <si>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</si>
  <si>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</si>
  <si>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</si>
  <si>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</si>
  <si>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2015年至2017年农村危房改造贴息贷款专项资金</t>
  </si>
  <si>
    <t>农村危房改造是一项长期的艰巨任务，也是“重点民生实事”项目之一，意义重大，影响深远的工作。2023年，计划实施农房抗震改造户300户（含动态新增四类重点对象、边缘户危房改造40户），让更多农村困难群众住房安全得到保障，生活环境得到改善。截至目前，农村危房改造贴息资金未到资金1401.14万元（省级未到位贴息资金15.12万元，市级未到位贴息资金475.25万元，县级未到位贴息资金910.77万元）；2023年我单位将积极配合县委县政府以及财政部门，积极向上多渠道争取资金，以补足农村危房改造未到位贴息资金，持续深入推进“新房新村、生态文化、宜居宜业”的新农村面貌。</t>
  </si>
  <si>
    <t>产出指标</t>
  </si>
  <si>
    <t>数量指标</t>
  </si>
  <si>
    <t>2015年四类重点农村危房改造户数</t>
  </si>
  <si>
    <t>=</t>
  </si>
  <si>
    <t>4900</t>
  </si>
  <si>
    <t>户</t>
  </si>
  <si>
    <t>定性指标</t>
  </si>
  <si>
    <t>反映2015年应保尽保、应救尽救对象的人数（人次）情况。</t>
  </si>
  <si>
    <t>2016年四类重点农村危房改造户数</t>
  </si>
  <si>
    <t>4400</t>
  </si>
  <si>
    <t>反映2016年应保尽保、应救尽救对象的人数（人次）情况。</t>
  </si>
  <si>
    <t>县级承担贴息贷款资金总额</t>
  </si>
  <si>
    <t>910.77</t>
  </si>
  <si>
    <t>万元</t>
  </si>
  <si>
    <t>反映该项目中县级政府应承担的农危改贴息贷款资金总额。</t>
  </si>
  <si>
    <t>质量指标</t>
  </si>
  <si>
    <t>农危房改造竣工验收合格率</t>
  </si>
  <si>
    <t>100</t>
  </si>
  <si>
    <t>%</t>
  </si>
  <si>
    <t>反映农村危房改造竣工验收情况。
竣工验收合格率=（验收合格单元工程数量/完工单元工程总数）×100%。</t>
  </si>
  <si>
    <t>时效指标</t>
  </si>
  <si>
    <t>项目完成及时率</t>
  </si>
  <si>
    <t>"反映发放单位及时发放救助资金的情况。
救助发放及时率=时限内发放救助资金额/应发放救助资金额*100%"</t>
  </si>
  <si>
    <t>效益指标</t>
  </si>
  <si>
    <t>社会效益指标</t>
  </si>
  <si>
    <t>农村危房改造后生活状况改善</t>
  </si>
  <si>
    <t>改善</t>
  </si>
  <si>
    <t>定量指标</t>
  </si>
  <si>
    <t>反映救助促进受助对象生活状况的改善情况。</t>
  </si>
  <si>
    <t>满意度指标</t>
  </si>
  <si>
    <t>服务对象满意度指标</t>
  </si>
  <si>
    <t>服务对象满意度</t>
  </si>
  <si>
    <t>&gt;=</t>
  </si>
  <si>
    <t>85</t>
  </si>
  <si>
    <t>"反映获救助对象的满意程度。
救助对象满意度=调查中满意和较满意的获救助人员数/调查总人数*100%"</t>
  </si>
  <si>
    <t xml:space="preserve">    县住建局总支及退休支部党建工作经费</t>
  </si>
  <si>
    <t>2023年，县住建局党总支和各支部将深入贯彻落实党的二十大精神，认真落实中央关于全面从严治党的战略部署，依据《中国共产党党和国家机关基层组织工作条例》、新办通〔2020〕10号关于贯彻落实《中共玉溪市委关于加强和改进全市机关党的建设的实施意见》的通知精神，以“两学一做”学习教育常态化制度化、深入开展“不忘初心、牢记使命”主题教育为抓手，认真开展“三会一课”、主题党日活动，深入推进“党员积分制”工作和结对共建工作。该项目实施后，单位党组织各项党的活动得以正常开展，支部活动、党员学习积极性将进一步提高，基层党组织战斗堡垒作用和党员先锋模范作用得到充分发挥，为新平经济社会发展提供强有力的组治保障。</t>
  </si>
  <si>
    <t>订购党刊书籍数量</t>
  </si>
  <si>
    <t>套</t>
  </si>
  <si>
    <t>反映党组织为39名党员（含退休）订购学习材料的情况</t>
  </si>
  <si>
    <t>开展电影党课</t>
  </si>
  <si>
    <t>场</t>
  </si>
  <si>
    <t>反映单位开展电影党课的情况。</t>
  </si>
  <si>
    <t>制作展板数量</t>
  </si>
  <si>
    <t>块</t>
  </si>
  <si>
    <t>反映单位购置宣传用品的情况。</t>
  </si>
  <si>
    <t>发放退休支部交通通信补助</t>
  </si>
  <si>
    <t>人</t>
  </si>
  <si>
    <t>反映单位退休党支部发放交通通信补助的人数。</t>
  </si>
  <si>
    <t>参加活动人数</t>
  </si>
  <si>
    <t>12</t>
  </si>
  <si>
    <t>反映单位在职党员参加活动的情况（退休支部不做硬性要求）</t>
  </si>
  <si>
    <t>制作宣传布标</t>
  </si>
  <si>
    <t>84</t>
  </si>
  <si>
    <t>米</t>
  </si>
  <si>
    <t>党建活动人员到位率</t>
  </si>
  <si>
    <t>90</t>
  </si>
  <si>
    <t>反映支部党员是否按时积极参加支部活动。</t>
  </si>
  <si>
    <t>保障支部组织生活</t>
  </si>
  <si>
    <t>保障</t>
  </si>
  <si>
    <t>反映项目实施后，各机关党组织、离退休党支部各项党的活动得以正常开展，支部活动、党员学习积极性将进一步提高，进一步发挥基层党组织战斗堡垒作用和党员先锋模范作用，为全局全县和谐发展提供强有力的组治保障。</t>
  </si>
  <si>
    <t>共建社区满意度</t>
  </si>
  <si>
    <t>按要求开展社区共建服务活动，社区满意率达95以上，按照社区共建及“三双”文件等要求，单位服务社区为锦秀社区。</t>
  </si>
  <si>
    <t xml:space="preserve">    新平县机关事业单位职工住房分配货币化补贴专项经费</t>
  </si>
  <si>
    <t>经县人民政府研究，新平县决定于2023年开展我县2019-2023年度财政全额拨款单位新增退休、逝世职工住房补贴的发放工作。在2019-2023年全县机关事业单位退休职工中发放526人，预计共发放金额16015147.82元。其中：退休住房不达标职工发放227人，预计发放金额2987216.44元，退休无房职工发放271人，预计发放金额12087131.38元，在职死亡职工发放28人，预计发放金额940800.00元。以上年度共涉及应发放的16015147.82元补贴金额待资金到位将按已审核通过应发放金额一次性发放。发放住房补贴所需资金实行分级负责制，各级所需资金由同级财政部门会同实施单位统筹解决。先从单位售房收入等住房基金、经财政部门批准的单位预算外资金和其他自有资金中列支，不足部分由财政部门列入预算，统一拨付受补贴单位。从本质上说，住房保障和其他社会保障制度一样，是政府向居民提供的公共产品之一，是通过支付转移的方式实现社会收入的再分配，以保持社会公平和社会稳定，使广大中低收入和最低收入居民家庭也能够享受经济发展的利益。这种公共产品，或者说住房保障制度必须具有可持续性。为保证住房保障制度的可持续性，必须在这项制度设计之初，就充分考虑本地区财政的支付能力，使这项制度的实施在财政的可承受范围之内。只有如此，才能保证住房保障制度能够长期稳定地不断发展。</t>
  </si>
  <si>
    <t>2019年-2023年应补贴退休有房不达标职工人数</t>
  </si>
  <si>
    <t>227</t>
  </si>
  <si>
    <t>反映获住房补贴退休有房不达标职工人数情况。</t>
  </si>
  <si>
    <t>2019年-2023年应补贴退休无房职工人数</t>
  </si>
  <si>
    <t>271</t>
  </si>
  <si>
    <t>反映获住房补贴退休无房职工人数情况。</t>
  </si>
  <si>
    <t>2019年-2023年应补贴在职死亡职工人数</t>
  </si>
  <si>
    <t>28</t>
  </si>
  <si>
    <t>反映获在职死亡职工人数情况。</t>
  </si>
  <si>
    <t>获补覆盖率</t>
  </si>
  <si>
    <t>95</t>
  </si>
  <si>
    <t>反映全县获得职工住房补贴的情况。
获补覆盖率=实际获得补助人数（申请符合标准人数*100%）</t>
  </si>
  <si>
    <t>保障退休、逝世职工住房补贴发放</t>
  </si>
  <si>
    <t>反映职工，特别是退休、逝世职工住房补贴发放情况。</t>
  </si>
  <si>
    <t>受益对象满意度</t>
  </si>
  <si>
    <t>反映对住房补贴发放工作的整体满意情况。</t>
  </si>
  <si>
    <t>预算06表</t>
  </si>
  <si>
    <t>政府性基金预算支出预算表</t>
  </si>
  <si>
    <t>单位名称</t>
  </si>
  <si>
    <t>本年政府性基金预算支出</t>
  </si>
  <si>
    <t>注：本单位无此事项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</si>
  <si>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</si>
  <si>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</si>
  <si>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</si>
  <si>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</si>
  <si>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</si>
  <si>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</si>
  <si>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</si>
  <si>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</si>
  <si>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</si>
  <si>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</si>
  <si>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</si>
  <si>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2120101 行政运行</t>
  </si>
  <si>
    <t>A05040101 复印纸</t>
  </si>
  <si>
    <t>箱</t>
  </si>
  <si>
    <t>A02010105 台式计算机</t>
  </si>
  <si>
    <t>台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</si>
  <si>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</si>
  <si>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</si>
  <si>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</si>
  <si>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</si>
  <si>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</si>
  <si>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</si>
  <si>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</si>
  <si>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</si>
  <si>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</si>
  <si>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</si>
  <si>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</si>
  <si>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政府性基金</t>
  </si>
  <si>
    <t>预算09-2表</t>
  </si>
  <si>
    <t>对下转移支付绩效目标表</t>
  </si>
  <si>
    <r>
      <rPr>
        <sz val="10"/>
        <color rgb="FF000000"/>
        <rFont val="宋体"/>
        <charset val="1"/>
      </rPr>
      <t>注：本单位无此事项</t>
    </r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</si>
  <si>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</si>
  <si>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</si>
  <si>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</si>
  <si>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</si>
  <si>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</si>
  <si>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</si>
  <si>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</si>
  <si>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</si>
  <si>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</si>
  <si>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</si>
  <si>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</si>
  <si>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</si>
  <si>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</si>
  <si>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</si>
  <si>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</si>
  <si>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</si>
  <si>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</si>
  <si>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</si>
  <si>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</si>
  <si>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</si>
  <si>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</si>
  <si>
    <t>215 工会经费</t>
  </si>
  <si>
    <t>211 公车购置及运维费</t>
  </si>
  <si>
    <t>公车购置及运维费</t>
  </si>
  <si>
    <t>112 社会保障缴费</t>
  </si>
  <si>
    <t>社会保障缴费</t>
  </si>
  <si>
    <t>114 对个人和家庭的补助</t>
  </si>
  <si>
    <t>对个人和家庭的补助</t>
  </si>
  <si>
    <t>216 其他公用支出</t>
  </si>
  <si>
    <t>退休干部公用经费</t>
  </si>
  <si>
    <t>1112 事业人员支出工资</t>
  </si>
  <si>
    <t>奖励性绩效工资(地方)</t>
  </si>
  <si>
    <t>1111 行政人员支出工资</t>
  </si>
  <si>
    <t>行政人员工资支出</t>
  </si>
  <si>
    <t>113 住房公积金</t>
  </si>
  <si>
    <t>115 其他工资福利支出</t>
  </si>
  <si>
    <t>公务员基础绩效奖</t>
  </si>
  <si>
    <t>213 公务接待费</t>
  </si>
  <si>
    <t>116 其他人员支出</t>
  </si>
  <si>
    <t>其他人员支出</t>
  </si>
  <si>
    <t>事业人员工资支出</t>
  </si>
  <si>
    <t>一般公用经费</t>
  </si>
  <si>
    <t>2141 行政人员公务交通补贴</t>
  </si>
  <si>
    <t>行政人员公务交通补贴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</si>
</sst>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3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34"/>
    </font>
    <font>
      <sz val="10"/>
      <color rgb="FF000000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3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top"/>
      <protection locked="0"/>
    </xf>
    <xf numFmtId="0" fontId="1" fillId="0" borderId="0"/>
  </cellStyleXfs>
  <cellXfs count="27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left"/>
    </xf>
    <xf numFmtId="0" fontId="1" fillId="0" borderId="0" xfId="49" applyFont="1" applyFill="1" applyBorder="1" applyAlignment="1" applyProtection="1">
      <alignment wrapText="1"/>
    </xf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7" fillId="2" borderId="7" xfId="49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left" vertical="center"/>
    </xf>
    <xf numFmtId="0" fontId="8" fillId="0" borderId="7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vertical="top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11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11" fillId="0" borderId="13" xfId="49" applyFont="1" applyFill="1" applyBorder="1" applyAlignment="1" applyProtection="1">
      <alignment horizontal="center" vertical="center"/>
      <protection locked="0"/>
    </xf>
    <xf numFmtId="0" fontId="11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horizontal="left" vertical="top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7" fillId="2" borderId="11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  <protection locked="0"/>
    </xf>
    <xf numFmtId="4" fontId="7" fillId="0" borderId="11" xfId="49" applyNumberFormat="1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49" fontId="7" fillId="0" borderId="7" xfId="49" applyNumberFormat="1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/>
    </xf>
    <xf numFmtId="0" fontId="2" fillId="0" borderId="14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2" fillId="0" borderId="14" xfId="49" applyFont="1" applyFill="1" applyBorder="1" applyAlignment="1" applyProtection="1">
      <alignment horizontal="left" vertical="center" wrapText="1"/>
    </xf>
    <xf numFmtId="0" fontId="2" fillId="0" borderId="15" xfId="49" applyFont="1" applyFill="1" applyBorder="1" applyAlignment="1" applyProtection="1">
      <alignment horizontal="left" vertical="center" wrapText="1"/>
    </xf>
    <xf numFmtId="0" fontId="5" fillId="0" borderId="16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protection locked="0"/>
    </xf>
    <xf numFmtId="0" fontId="11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9" fontId="15" fillId="0" borderId="8" xfId="49" applyNumberFormat="1" applyFont="1" applyFill="1" applyBorder="1" applyAlignment="1" applyProtection="1">
      <alignment horizontal="center" vertical="center"/>
    </xf>
    <xf numFmtId="49" fontId="11" fillId="0" borderId="8" xfId="49" applyNumberFormat="1" applyFont="1" applyFill="1" applyBorder="1" applyAlignment="1" applyProtection="1">
      <alignment horizontal="left" vertical="center" wrapText="1"/>
    </xf>
    <xf numFmtId="49" fontId="6" fillId="0" borderId="8" xfId="49" applyNumberFormat="1" applyFont="1" applyFill="1" applyBorder="1" applyAlignment="1" applyProtection="1">
      <alignment horizontal="left" vertical="center" wrapText="1"/>
    </xf>
    <xf numFmtId="49" fontId="11" fillId="0" borderId="8" xfId="49" applyNumberFormat="1" applyFont="1" applyFill="1" applyBorder="1" applyAlignment="1" applyProtection="1">
      <alignment horizontal="center" vertical="center"/>
    </xf>
    <xf numFmtId="49" fontId="15" fillId="0" borderId="8" xfId="49" applyNumberFormat="1" applyFont="1" applyFill="1" applyBorder="1" applyAlignment="1" applyProtection="1">
      <alignment horizontal="center" vertical="center" wrapText="1"/>
    </xf>
    <xf numFmtId="49" fontId="11" fillId="0" borderId="8" xfId="49" applyNumberFormat="1" applyFont="1" applyFill="1" applyBorder="1" applyAlignment="1" applyProtection="1">
      <alignment horizontal="center" vertical="center" wrapText="1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/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1" fillId="0" borderId="4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2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  <protection locked="0"/>
    </xf>
    <xf numFmtId="49" fontId="1" fillId="0" borderId="0" xfId="49" applyNumberFormat="1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" fontId="7" fillId="0" borderId="7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" fontId="7" fillId="0" borderId="2" xfId="49" applyNumberFormat="1" applyFont="1" applyFill="1" applyBorder="1" applyAlignment="1" applyProtection="1">
      <alignment vertical="center"/>
    </xf>
    <xf numFmtId="4" fontId="7" fillId="0" borderId="8" xfId="49" applyNumberFormat="1" applyFont="1" applyFill="1" applyBorder="1" applyAlignment="1" applyProtection="1">
      <alignment vertical="center"/>
    </xf>
    <xf numFmtId="4" fontId="7" fillId="0" borderId="4" xfId="49" applyNumberFormat="1" applyFont="1" applyFill="1" applyBorder="1" applyAlignment="1" applyProtection="1">
      <alignment vertical="center"/>
    </xf>
    <xf numFmtId="0" fontId="1" fillId="0" borderId="8" xfId="49" applyFont="1" applyFill="1" applyBorder="1" applyAlignment="1" applyProtection="1"/>
    <xf numFmtId="49" fontId="5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9" fontId="7" fillId="0" borderId="7" xfId="49" applyNumberFormat="1" applyFont="1" applyFill="1" applyBorder="1" applyAlignment="1" applyProtection="1" quotePrefix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17" sqref="G17"/>
    </sheetView>
  </sheetViews>
  <sheetFormatPr defaultColWidth="8" defaultRowHeight="14.25" customHeight="1" outlineLevelCol="3"/>
  <cols>
    <col min="1" max="1" width="26.7142857142857" style="1" customWidth="1"/>
    <col min="2" max="2" width="17.2857142857143" style="1" customWidth="1"/>
    <col min="3" max="3" width="27.7142857142857" style="1" customWidth="1"/>
    <col min="4" max="4" width="17.1428571428571" style="1" customWidth="1"/>
    <col min="5" max="5" width="8" style="50" customWidth="1"/>
    <col min="6" max="16384" width="8" style="50"/>
  </cols>
  <sheetData>
    <row r="1" ht="13.5" customHeight="1" spans="1:4">
      <c r="A1" s="271"/>
      <c r="B1" s="5"/>
      <c r="C1" s="5"/>
      <c r="D1" s="121" t="s">
        <v>0</v>
      </c>
    </row>
    <row r="2" ht="36" customHeight="1" spans="1:4">
      <c r="A2" s="65" t="s">
        <v>1</v>
      </c>
      <c r="B2" s="272"/>
      <c r="C2" s="272"/>
      <c r="D2" s="272"/>
    </row>
    <row r="3" ht="21" customHeight="1" spans="1:4">
      <c r="A3" s="53" t="s">
        <v>2</v>
      </c>
      <c r="B3" s="227"/>
      <c r="C3" s="227"/>
      <c r="D3" s="121" t="s">
        <v>3</v>
      </c>
    </row>
    <row r="4" ht="19.5" customHeight="1" spans="1:4">
      <c r="A4" s="17" t="s">
        <v>4</v>
      </c>
      <c r="B4" s="19"/>
      <c r="C4" s="17" t="s">
        <v>5</v>
      </c>
      <c r="D4" s="19"/>
    </row>
    <row r="5" ht="19.5" customHeight="1" spans="1:4">
      <c r="A5" s="22" t="s">
        <v>6</v>
      </c>
      <c r="B5" s="22" t="s">
        <v>7</v>
      </c>
      <c r="C5" s="22" t="s">
        <v>8</v>
      </c>
      <c r="D5" s="22" t="s">
        <v>7</v>
      </c>
    </row>
    <row r="6" ht="19.5" customHeight="1" spans="1:4">
      <c r="A6" s="25"/>
      <c r="B6" s="25"/>
      <c r="C6" s="25"/>
      <c r="D6" s="25"/>
    </row>
    <row r="7" ht="20.25" customHeight="1" spans="1:4">
      <c r="A7" s="229" t="s">
        <v>9</v>
      </c>
      <c r="B7" s="205">
        <v>25844848</v>
      </c>
      <c r="C7" s="229" t="s">
        <v>10</v>
      </c>
      <c r="D7" s="205">
        <v>16120</v>
      </c>
    </row>
    <row r="8" ht="20.25" customHeight="1" spans="1:4">
      <c r="A8" s="229" t="s">
        <v>11</v>
      </c>
      <c r="B8" s="205"/>
      <c r="C8" s="229" t="s">
        <v>12</v>
      </c>
      <c r="D8" s="60"/>
    </row>
    <row r="9" ht="20.25" customHeight="1" spans="1:4">
      <c r="A9" s="229" t="s">
        <v>13</v>
      </c>
      <c r="B9" s="205"/>
      <c r="C9" s="229" t="s">
        <v>14</v>
      </c>
      <c r="D9" s="60"/>
    </row>
    <row r="10" ht="20.25" customHeight="1" spans="1:4">
      <c r="A10" s="229" t="s">
        <v>15</v>
      </c>
      <c r="B10" s="228"/>
      <c r="C10" s="229" t="s">
        <v>16</v>
      </c>
      <c r="D10" s="60"/>
    </row>
    <row r="11" ht="21.75" customHeight="1" spans="1:4">
      <c r="A11" s="36" t="s">
        <v>17</v>
      </c>
      <c r="B11" s="205"/>
      <c r="C11" s="229" t="s">
        <v>18</v>
      </c>
      <c r="D11" s="60"/>
    </row>
    <row r="12" ht="20.25" customHeight="1" spans="1:4">
      <c r="A12" s="36" t="s">
        <v>19</v>
      </c>
      <c r="B12" s="228"/>
      <c r="C12" s="229" t="s">
        <v>20</v>
      </c>
      <c r="D12" s="60"/>
    </row>
    <row r="13" ht="20.25" customHeight="1" spans="1:4">
      <c r="A13" s="36" t="s">
        <v>21</v>
      </c>
      <c r="B13" s="228"/>
      <c r="C13" s="229" t="s">
        <v>22</v>
      </c>
      <c r="D13" s="60"/>
    </row>
    <row r="14" ht="20.25" customHeight="1" spans="1:4">
      <c r="A14" s="36" t="s">
        <v>23</v>
      </c>
      <c r="B14" s="228"/>
      <c r="C14" s="229" t="s">
        <v>24</v>
      </c>
      <c r="D14" s="205">
        <v>814335</v>
      </c>
    </row>
    <row r="15" ht="21" customHeight="1" spans="1:4">
      <c r="A15" s="273" t="s">
        <v>25</v>
      </c>
      <c r="B15" s="228"/>
      <c r="C15" s="229" t="s">
        <v>26</v>
      </c>
      <c r="D15" s="205">
        <v>580932</v>
      </c>
    </row>
    <row r="16" ht="21" customHeight="1" spans="1:4">
      <c r="A16" s="273" t="s">
        <v>27</v>
      </c>
      <c r="B16" s="274"/>
      <c r="C16" s="229" t="s">
        <v>28</v>
      </c>
      <c r="D16" s="231"/>
    </row>
    <row r="17" ht="21" customHeight="1" spans="1:4">
      <c r="A17" s="273" t="s">
        <v>29</v>
      </c>
      <c r="B17" s="274"/>
      <c r="C17" s="229" t="s">
        <v>30</v>
      </c>
      <c r="D17" s="205">
        <v>4825097</v>
      </c>
    </row>
    <row r="18" s="50" customFormat="1" ht="21" customHeight="1" spans="1:4">
      <c r="A18" s="273"/>
      <c r="B18" s="274"/>
      <c r="C18" s="229" t="s">
        <v>31</v>
      </c>
      <c r="D18" s="231"/>
    </row>
    <row r="19" s="50" customFormat="1" ht="21" customHeight="1" spans="1:4">
      <c r="A19" s="273"/>
      <c r="B19" s="274"/>
      <c r="C19" s="229" t="s">
        <v>32</v>
      </c>
      <c r="D19" s="231"/>
    </row>
    <row r="20" s="50" customFormat="1" ht="21" customHeight="1" spans="1:4">
      <c r="A20" s="273"/>
      <c r="B20" s="274"/>
      <c r="C20" s="229" t="s">
        <v>33</v>
      </c>
      <c r="D20" s="231"/>
    </row>
    <row r="21" s="50" customFormat="1" ht="21" customHeight="1" spans="1:4">
      <c r="A21" s="273"/>
      <c r="B21" s="274"/>
      <c r="C21" s="229" t="s">
        <v>34</v>
      </c>
      <c r="D21" s="231"/>
    </row>
    <row r="22" s="50" customFormat="1" ht="21" customHeight="1" spans="1:4">
      <c r="A22" s="273"/>
      <c r="B22" s="274"/>
      <c r="C22" s="229" t="s">
        <v>35</v>
      </c>
      <c r="D22" s="231"/>
    </row>
    <row r="23" s="50" customFormat="1" ht="21" customHeight="1" spans="1:4">
      <c r="A23" s="273"/>
      <c r="B23" s="274"/>
      <c r="C23" s="229" t="s">
        <v>36</v>
      </c>
      <c r="D23" s="231"/>
    </row>
    <row r="24" s="50" customFormat="1" ht="21" customHeight="1" spans="1:4">
      <c r="A24" s="273"/>
      <c r="B24" s="274"/>
      <c r="C24" s="229" t="s">
        <v>37</v>
      </c>
      <c r="D24" s="231"/>
    </row>
    <row r="25" s="50" customFormat="1" ht="21" customHeight="1" spans="1:4">
      <c r="A25" s="273"/>
      <c r="B25" s="274"/>
      <c r="C25" s="229" t="s">
        <v>38</v>
      </c>
      <c r="D25" s="205">
        <v>19608364</v>
      </c>
    </row>
    <row r="26" s="50" customFormat="1" ht="21" customHeight="1" spans="1:4">
      <c r="A26" s="273"/>
      <c r="B26" s="274"/>
      <c r="C26" s="229" t="s">
        <v>39</v>
      </c>
      <c r="D26" s="231"/>
    </row>
    <row r="27" s="50" customFormat="1" ht="21" customHeight="1" spans="1:4">
      <c r="A27" s="273"/>
      <c r="B27" s="274"/>
      <c r="C27" s="229" t="s">
        <v>40</v>
      </c>
      <c r="D27" s="231"/>
    </row>
    <row r="28" s="50" customFormat="1" ht="21" customHeight="1" spans="1:4">
      <c r="A28" s="273"/>
      <c r="B28" s="274"/>
      <c r="C28" s="229" t="s">
        <v>41</v>
      </c>
      <c r="D28" s="231"/>
    </row>
    <row r="29" s="50" customFormat="1" ht="21" customHeight="1" spans="1:4">
      <c r="A29" s="273"/>
      <c r="B29" s="274"/>
      <c r="C29" s="229" t="s">
        <v>42</v>
      </c>
      <c r="D29" s="231"/>
    </row>
    <row r="30" ht="20.25" customHeight="1" spans="1:4">
      <c r="A30" s="275" t="s">
        <v>43</v>
      </c>
      <c r="B30" s="207">
        <v>25844848</v>
      </c>
      <c r="C30" s="230" t="s">
        <v>44</v>
      </c>
      <c r="D30" s="205">
        <f>SUM(D7:D29)</f>
        <v>25844848</v>
      </c>
    </row>
    <row r="31" ht="20.25" customHeight="1" spans="1:4">
      <c r="A31" s="276" t="s">
        <v>45</v>
      </c>
      <c r="B31" s="277"/>
      <c r="C31" s="229" t="s">
        <v>46</v>
      </c>
      <c r="D31" s="205"/>
    </row>
    <row r="32" ht="20.25" customHeight="1" spans="1:4">
      <c r="A32" s="278" t="s">
        <v>47</v>
      </c>
      <c r="B32" s="207">
        <v>25844848</v>
      </c>
      <c r="C32" s="230" t="s">
        <v>48</v>
      </c>
      <c r="D32" s="205">
        <f>D30+D31</f>
        <v>25844848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0" sqref="D20"/>
    </sheetView>
  </sheetViews>
  <sheetFormatPr defaultColWidth="9.14285714285714" defaultRowHeight="14.25" customHeight="1" outlineLevelCol="5"/>
  <cols>
    <col min="1" max="1" width="12.8571428571429" style="1" customWidth="1"/>
    <col min="2" max="2" width="11.5714285714286" style="122" customWidth="1"/>
    <col min="3" max="3" width="11.5714285714286" style="1" customWidth="1"/>
    <col min="4" max="4" width="10.5714285714286" style="1" customWidth="1"/>
    <col min="5" max="5" width="12.8571428571429" style="1" customWidth="1"/>
    <col min="6" max="6" width="12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347</v>
      </c>
    </row>
    <row r="2" ht="26.25" customHeight="1" spans="1:6">
      <c r="A2" s="126" t="s">
        <v>348</v>
      </c>
      <c r="B2" s="126" t="s">
        <v>348</v>
      </c>
      <c r="C2" s="127"/>
      <c r="D2" s="128"/>
      <c r="E2" s="128"/>
      <c r="F2" s="128"/>
    </row>
    <row r="3" ht="13.5" customHeight="1" spans="1:6">
      <c r="A3" s="129" t="s">
        <v>2</v>
      </c>
      <c r="B3" s="129"/>
      <c r="C3" s="129"/>
      <c r="D3" s="5"/>
      <c r="E3" s="125"/>
      <c r="F3" s="121" t="s">
        <v>3</v>
      </c>
    </row>
    <row r="4" ht="19.5" customHeight="1" spans="1:6">
      <c r="A4" s="130" t="s">
        <v>349</v>
      </c>
      <c r="B4" s="131" t="s">
        <v>72</v>
      </c>
      <c r="C4" s="130" t="s">
        <v>73</v>
      </c>
      <c r="D4" s="17" t="s">
        <v>350</v>
      </c>
      <c r="E4" s="18"/>
      <c r="F4" s="19"/>
    </row>
    <row r="5" ht="18.75" customHeight="1" spans="1:6">
      <c r="A5" s="132"/>
      <c r="B5" s="133"/>
      <c r="C5" s="132"/>
      <c r="D5" s="22" t="s">
        <v>54</v>
      </c>
      <c r="E5" s="17" t="s">
        <v>75</v>
      </c>
      <c r="F5" s="22" t="s">
        <v>76</v>
      </c>
    </row>
    <row r="6" ht="18.75" customHeight="1" spans="1:6">
      <c r="A6" s="70">
        <v>1</v>
      </c>
      <c r="B6" s="134" t="s">
        <v>168</v>
      </c>
      <c r="C6" s="70">
        <v>3</v>
      </c>
      <c r="D6" s="135">
        <v>4</v>
      </c>
      <c r="E6" s="135">
        <v>5</v>
      </c>
      <c r="F6" s="135">
        <v>6</v>
      </c>
    </row>
    <row r="7" ht="21" customHeight="1" spans="1:6">
      <c r="A7" s="30" t="s">
        <v>69</v>
      </c>
      <c r="B7" s="30"/>
      <c r="C7" s="30"/>
      <c r="D7" s="136" t="s">
        <v>69</v>
      </c>
      <c r="E7" s="137" t="s">
        <v>69</v>
      </c>
      <c r="F7" s="137" t="s">
        <v>69</v>
      </c>
    </row>
    <row r="8" ht="21" customHeight="1" spans="1:6">
      <c r="A8" s="30"/>
      <c r="B8" s="30" t="s">
        <v>69</v>
      </c>
      <c r="C8" s="30" t="s">
        <v>69</v>
      </c>
      <c r="D8" s="138" t="s">
        <v>69</v>
      </c>
      <c r="E8" s="139" t="s">
        <v>69</v>
      </c>
      <c r="F8" s="139" t="s">
        <v>69</v>
      </c>
    </row>
    <row r="9" ht="18.75" customHeight="1" spans="1:6">
      <c r="A9" s="140" t="s">
        <v>127</v>
      </c>
      <c r="B9" s="140" t="s">
        <v>127</v>
      </c>
      <c r="C9" s="141" t="s">
        <v>127</v>
      </c>
      <c r="D9" s="138" t="s">
        <v>69</v>
      </c>
      <c r="E9" s="139" t="s">
        <v>69</v>
      </c>
      <c r="F9" s="139" t="s">
        <v>69</v>
      </c>
    </row>
    <row r="10" customHeight="1" spans="1:1">
      <c r="A10" s="49" t="s">
        <v>351</v>
      </c>
    </row>
  </sheetData>
  <mergeCells count="6">
    <mergeCell ref="A2:F2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F17" sqref="F17"/>
    </sheetView>
  </sheetViews>
  <sheetFormatPr defaultColWidth="9.14285714285714" defaultRowHeight="14.25" customHeight="1"/>
  <cols>
    <col min="1" max="1" width="16" style="1" customWidth="1"/>
    <col min="2" max="3" width="19.8571428571429" style="1" customWidth="1"/>
    <col min="4" max="4" width="6.14285714285714" style="1" customWidth="1"/>
    <col min="5" max="5" width="5.14285714285714" style="1" customWidth="1"/>
    <col min="6" max="6" width="7.57142857142857" style="1" customWidth="1"/>
    <col min="7" max="7" width="12" style="1" customWidth="1"/>
    <col min="8" max="8" width="12.5714285714286" style="1" customWidth="1"/>
    <col min="9" max="10" width="6.85714285714286" style="1" customWidth="1"/>
    <col min="11" max="11" width="6.85714285714286" style="50" customWidth="1"/>
    <col min="12" max="14" width="6.71428571428571" style="1" customWidth="1"/>
    <col min="15" max="17" width="6.71428571428571" style="50" customWidth="1"/>
    <col min="18" max="18" width="6.71428571428571" style="1" customWidth="1"/>
    <col min="19" max="19" width="9.14285714285714" style="50" customWidth="1"/>
    <col min="20" max="16384" width="9.14285714285714" style="50"/>
  </cols>
  <sheetData>
    <row r="1" ht="13.5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O1" s="75"/>
      <c r="P1" s="75"/>
      <c r="Q1" s="75"/>
      <c r="R1" s="51" t="s">
        <v>352</v>
      </c>
    </row>
    <row r="2" ht="27.75" customHeight="1" spans="1:18">
      <c r="A2" s="52" t="s">
        <v>353</v>
      </c>
      <c r="B2" s="7"/>
      <c r="C2" s="7"/>
      <c r="D2" s="7"/>
      <c r="E2" s="7"/>
      <c r="F2" s="7"/>
      <c r="G2" s="7"/>
      <c r="H2" s="7"/>
      <c r="I2" s="7"/>
      <c r="J2" s="7"/>
      <c r="K2" s="66"/>
      <c r="L2" s="7"/>
      <c r="M2" s="7"/>
      <c r="N2" s="7"/>
      <c r="O2" s="66"/>
      <c r="P2" s="66"/>
      <c r="Q2" s="66"/>
      <c r="R2" s="7"/>
    </row>
    <row r="3" ht="18.75" customHeight="1" spans="1:18">
      <c r="A3" s="53" t="s">
        <v>2</v>
      </c>
      <c r="B3" s="13"/>
      <c r="C3" s="13"/>
      <c r="D3" s="13"/>
      <c r="E3" s="13"/>
      <c r="F3" s="13"/>
      <c r="G3" s="13"/>
      <c r="H3" s="13"/>
      <c r="I3" s="13"/>
      <c r="J3" s="13"/>
      <c r="O3" s="77"/>
      <c r="P3" s="77"/>
      <c r="Q3" s="77"/>
      <c r="R3" s="121" t="s">
        <v>175</v>
      </c>
    </row>
    <row r="4" ht="15.75" customHeight="1" spans="1:18">
      <c r="A4" s="16" t="s">
        <v>354</v>
      </c>
      <c r="B4" s="116" t="s">
        <v>355</v>
      </c>
      <c r="C4" s="116" t="s">
        <v>356</v>
      </c>
      <c r="D4" s="116" t="s">
        <v>357</v>
      </c>
      <c r="E4" s="116" t="s">
        <v>358</v>
      </c>
      <c r="F4" s="116" t="s">
        <v>359</v>
      </c>
      <c r="G4" s="55" t="s">
        <v>191</v>
      </c>
      <c r="H4" s="55"/>
      <c r="I4" s="55"/>
      <c r="J4" s="55"/>
      <c r="K4" s="108"/>
      <c r="L4" s="55"/>
      <c r="M4" s="55"/>
      <c r="N4" s="55"/>
      <c r="O4" s="109"/>
      <c r="P4" s="108"/>
      <c r="Q4" s="109"/>
      <c r="R4" s="56"/>
    </row>
    <row r="5" ht="17.25" customHeight="1" spans="1:18">
      <c r="A5" s="21"/>
      <c r="B5" s="89"/>
      <c r="C5" s="89"/>
      <c r="D5" s="89"/>
      <c r="E5" s="89"/>
      <c r="F5" s="89"/>
      <c r="G5" s="89" t="s">
        <v>54</v>
      </c>
      <c r="H5" s="89" t="s">
        <v>57</v>
      </c>
      <c r="I5" s="89" t="s">
        <v>360</v>
      </c>
      <c r="J5" s="89" t="s">
        <v>361</v>
      </c>
      <c r="K5" s="92" t="s">
        <v>362</v>
      </c>
      <c r="L5" s="110" t="s">
        <v>61</v>
      </c>
      <c r="M5" s="110"/>
      <c r="N5" s="110"/>
      <c r="O5" s="111"/>
      <c r="P5" s="112"/>
      <c r="Q5" s="111"/>
      <c r="R5" s="93"/>
    </row>
    <row r="6" ht="67.5" spans="1:18">
      <c r="A6" s="24"/>
      <c r="B6" s="93"/>
      <c r="C6" s="93"/>
      <c r="D6" s="93"/>
      <c r="E6" s="93"/>
      <c r="F6" s="93"/>
      <c r="G6" s="93"/>
      <c r="H6" s="93" t="s">
        <v>56</v>
      </c>
      <c r="I6" s="93"/>
      <c r="J6" s="93"/>
      <c r="K6" s="94"/>
      <c r="L6" s="93" t="s">
        <v>56</v>
      </c>
      <c r="M6" s="93" t="s">
        <v>62</v>
      </c>
      <c r="N6" s="93" t="s">
        <v>199</v>
      </c>
      <c r="O6" s="69" t="s">
        <v>64</v>
      </c>
      <c r="P6" s="94" t="s">
        <v>65</v>
      </c>
      <c r="Q6" s="94" t="s">
        <v>66</v>
      </c>
      <c r="R6" s="93" t="s">
        <v>67</v>
      </c>
    </row>
    <row r="7" ht="15" customHeight="1" spans="1:18">
      <c r="A7" s="2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</row>
    <row r="8" s="115" customFormat="1" ht="21" customHeight="1" spans="1:18">
      <c r="A8" s="96" t="s">
        <v>363</v>
      </c>
      <c r="B8" s="118" t="s">
        <v>364</v>
      </c>
      <c r="C8" s="118" t="s">
        <v>364</v>
      </c>
      <c r="D8" s="97" t="s">
        <v>365</v>
      </c>
      <c r="E8" s="103">
        <v>100</v>
      </c>
      <c r="F8" s="119" t="s">
        <v>69</v>
      </c>
      <c r="G8" s="120">
        <v>20000</v>
      </c>
      <c r="H8" s="120">
        <v>20000</v>
      </c>
      <c r="I8" s="119" t="s">
        <v>69</v>
      </c>
      <c r="J8" s="119" t="s">
        <v>69</v>
      </c>
      <c r="K8" s="119" t="s">
        <v>69</v>
      </c>
      <c r="L8" s="119" t="s">
        <v>69</v>
      </c>
      <c r="M8" s="119" t="s">
        <v>69</v>
      </c>
      <c r="N8" s="119" t="s">
        <v>69</v>
      </c>
      <c r="O8" s="36" t="s">
        <v>69</v>
      </c>
      <c r="P8" s="119" t="s">
        <v>69</v>
      </c>
      <c r="Q8" s="119" t="s">
        <v>69</v>
      </c>
      <c r="R8" s="119" t="s">
        <v>69</v>
      </c>
    </row>
    <row r="9" s="115" customFormat="1" ht="25.5" customHeight="1" spans="1:18">
      <c r="A9" s="96" t="s">
        <v>363</v>
      </c>
      <c r="B9" s="118" t="s">
        <v>366</v>
      </c>
      <c r="C9" s="118" t="s">
        <v>366</v>
      </c>
      <c r="D9" s="97" t="s">
        <v>367</v>
      </c>
      <c r="E9" s="103">
        <v>4</v>
      </c>
      <c r="F9" s="103" t="s">
        <v>69</v>
      </c>
      <c r="G9" s="120">
        <v>20000</v>
      </c>
      <c r="H9" s="120">
        <v>20000</v>
      </c>
      <c r="I9" s="103" t="s">
        <v>69</v>
      </c>
      <c r="J9" s="103" t="s">
        <v>69</v>
      </c>
      <c r="K9" s="119" t="s">
        <v>69</v>
      </c>
      <c r="L9" s="103" t="s">
        <v>69</v>
      </c>
      <c r="M9" s="103" t="s">
        <v>69</v>
      </c>
      <c r="N9" s="103" t="s">
        <v>69</v>
      </c>
      <c r="O9" s="36" t="s">
        <v>69</v>
      </c>
      <c r="P9" s="119" t="s">
        <v>69</v>
      </c>
      <c r="Q9" s="119" t="s">
        <v>69</v>
      </c>
      <c r="R9" s="103" t="s">
        <v>69</v>
      </c>
    </row>
    <row r="10" ht="21" customHeight="1" spans="1:18">
      <c r="A10" s="101" t="s">
        <v>127</v>
      </c>
      <c r="B10" s="102"/>
      <c r="C10" s="102"/>
      <c r="D10" s="102"/>
      <c r="E10" s="100"/>
      <c r="F10" s="98" t="s">
        <v>69</v>
      </c>
      <c r="G10" s="120">
        <f>SUM(G8:G9)</f>
        <v>40000</v>
      </c>
      <c r="H10" s="120">
        <f>SUM(H8:H9)</f>
        <v>40000</v>
      </c>
      <c r="I10" s="98" t="s">
        <v>69</v>
      </c>
      <c r="J10" s="98" t="s">
        <v>69</v>
      </c>
      <c r="K10" s="98" t="s">
        <v>69</v>
      </c>
      <c r="L10" s="98" t="s">
        <v>69</v>
      </c>
      <c r="M10" s="98" t="s">
        <v>69</v>
      </c>
      <c r="N10" s="98" t="s">
        <v>69</v>
      </c>
      <c r="O10" s="64" t="s">
        <v>69</v>
      </c>
      <c r="P10" s="98" t="s">
        <v>69</v>
      </c>
      <c r="Q10" s="98" t="s">
        <v>69</v>
      </c>
      <c r="R10" s="98" t="s">
        <v>69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6" sqref="B16"/>
    </sheetView>
  </sheetViews>
  <sheetFormatPr defaultColWidth="9.14285714285714" defaultRowHeight="14.25" customHeight="1"/>
  <cols>
    <col min="1" max="1" width="6" style="1" customWidth="1"/>
    <col min="2" max="3" width="8.42857142857143" style="1" customWidth="1"/>
    <col min="4" max="6" width="8.42857142857143" style="50" customWidth="1"/>
    <col min="7" max="7" width="6.28571428571429" style="1" customWidth="1"/>
    <col min="8" max="10" width="10" style="1" customWidth="1"/>
    <col min="11" max="11" width="9.14285714285714" style="50" customWidth="1"/>
    <col min="12" max="12" width="9.14285714285714" style="1" customWidth="1"/>
    <col min="13" max="13" width="6.28571428571429" style="1" customWidth="1"/>
    <col min="14" max="14" width="10.2857142857143" style="1" customWidth="1"/>
    <col min="15" max="16" width="9.14285714285714" style="50" customWidth="1"/>
    <col min="17" max="17" width="8.57142857142857" style="50" customWidth="1"/>
    <col min="18" max="18" width="10.4285714285714" style="1" customWidth="1"/>
    <col min="19" max="19" width="9.14285714285714" style="50" customWidth="1"/>
    <col min="20" max="16384" width="9.14285714285714" style="50"/>
  </cols>
  <sheetData>
    <row r="1" ht="13.5" customHeight="1" spans="1:18">
      <c r="A1" s="86"/>
      <c r="B1" s="86"/>
      <c r="C1" s="86"/>
      <c r="D1" s="87"/>
      <c r="E1" s="87"/>
      <c r="F1" s="87"/>
      <c r="G1" s="86"/>
      <c r="H1" s="86"/>
      <c r="I1" s="86"/>
      <c r="J1" s="86"/>
      <c r="K1" s="104"/>
      <c r="L1" s="3"/>
      <c r="M1" s="3"/>
      <c r="N1" s="3"/>
      <c r="O1" s="75"/>
      <c r="P1" s="105"/>
      <c r="Q1" s="75"/>
      <c r="R1" s="113" t="s">
        <v>368</v>
      </c>
    </row>
    <row r="2" ht="27.75" customHeight="1" spans="1:18">
      <c r="A2" s="52" t="s">
        <v>369</v>
      </c>
      <c r="B2" s="9"/>
      <c r="C2" s="9"/>
      <c r="D2" s="66"/>
      <c r="E2" s="66"/>
      <c r="F2" s="66"/>
      <c r="G2" s="9"/>
      <c r="H2" s="9"/>
      <c r="I2" s="9"/>
      <c r="J2" s="9"/>
      <c r="K2" s="106"/>
      <c r="L2" s="9"/>
      <c r="M2" s="9"/>
      <c r="N2" s="9"/>
      <c r="O2" s="66"/>
      <c r="P2" s="106"/>
      <c r="Q2" s="66"/>
      <c r="R2" s="9"/>
    </row>
    <row r="3" ht="18.75" customHeight="1" spans="1:18">
      <c r="A3" s="76" t="s">
        <v>2</v>
      </c>
      <c r="B3" s="76"/>
      <c r="C3" s="76"/>
      <c r="D3" s="76"/>
      <c r="E3" s="76"/>
      <c r="F3" s="76"/>
      <c r="G3" s="88"/>
      <c r="H3" s="88"/>
      <c r="I3" s="88"/>
      <c r="J3" s="88"/>
      <c r="K3" s="104"/>
      <c r="L3" s="3"/>
      <c r="M3" s="3"/>
      <c r="N3" s="3"/>
      <c r="O3" s="77"/>
      <c r="P3" s="107"/>
      <c r="Q3" s="77"/>
      <c r="R3" s="114" t="s">
        <v>175</v>
      </c>
    </row>
    <row r="4" ht="15.75" customHeight="1" spans="1:18">
      <c r="A4" s="21" t="s">
        <v>354</v>
      </c>
      <c r="B4" s="89" t="s">
        <v>370</v>
      </c>
      <c r="C4" s="89" t="s">
        <v>371</v>
      </c>
      <c r="D4" s="90" t="s">
        <v>372</v>
      </c>
      <c r="E4" s="91" t="s">
        <v>373</v>
      </c>
      <c r="F4" s="91" t="s">
        <v>374</v>
      </c>
      <c r="G4" s="55" t="s">
        <v>191</v>
      </c>
      <c r="H4" s="55"/>
      <c r="I4" s="55"/>
      <c r="J4" s="55"/>
      <c r="K4" s="108"/>
      <c r="L4" s="55"/>
      <c r="M4" s="55"/>
      <c r="N4" s="55"/>
      <c r="O4" s="109"/>
      <c r="P4" s="108"/>
      <c r="Q4" s="109"/>
      <c r="R4" s="56"/>
    </row>
    <row r="5" ht="17.25" customHeight="1" spans="1:18">
      <c r="A5" s="21"/>
      <c r="B5" s="89"/>
      <c r="C5" s="89"/>
      <c r="D5" s="92"/>
      <c r="E5" s="92"/>
      <c r="F5" s="92"/>
      <c r="G5" s="89" t="s">
        <v>54</v>
      </c>
      <c r="H5" s="89" t="s">
        <v>57</v>
      </c>
      <c r="I5" s="89" t="s">
        <v>360</v>
      </c>
      <c r="J5" s="89" t="s">
        <v>361</v>
      </c>
      <c r="K5" s="92" t="s">
        <v>362</v>
      </c>
      <c r="L5" s="110" t="s">
        <v>375</v>
      </c>
      <c r="M5" s="110"/>
      <c r="N5" s="110"/>
      <c r="O5" s="111"/>
      <c r="P5" s="112"/>
      <c r="Q5" s="111"/>
      <c r="R5" s="93"/>
    </row>
    <row r="6" ht="54" customHeight="1" spans="1:18">
      <c r="A6" s="24"/>
      <c r="B6" s="93"/>
      <c r="C6" s="93"/>
      <c r="D6" s="94"/>
      <c r="E6" s="94"/>
      <c r="F6" s="94"/>
      <c r="G6" s="93"/>
      <c r="H6" s="93" t="s">
        <v>56</v>
      </c>
      <c r="I6" s="93"/>
      <c r="J6" s="93"/>
      <c r="K6" s="94"/>
      <c r="L6" s="93" t="s">
        <v>56</v>
      </c>
      <c r="M6" s="93" t="s">
        <v>62</v>
      </c>
      <c r="N6" s="93" t="s">
        <v>199</v>
      </c>
      <c r="O6" s="69" t="s">
        <v>64</v>
      </c>
      <c r="P6" s="94" t="s">
        <v>65</v>
      </c>
      <c r="Q6" s="94" t="s">
        <v>66</v>
      </c>
      <c r="R6" s="93" t="s">
        <v>67</v>
      </c>
    </row>
    <row r="7" ht="15" customHeight="1" spans="1:18">
      <c r="A7" s="25">
        <v>1</v>
      </c>
      <c r="B7" s="95">
        <v>2</v>
      </c>
      <c r="C7" s="95">
        <v>3</v>
      </c>
      <c r="D7" s="25">
        <v>4</v>
      </c>
      <c r="E7" s="95">
        <v>5</v>
      </c>
      <c r="F7" s="95">
        <v>6</v>
      </c>
      <c r="G7" s="25">
        <v>7</v>
      </c>
      <c r="H7" s="95">
        <v>8</v>
      </c>
      <c r="I7" s="95">
        <v>9</v>
      </c>
      <c r="J7" s="25">
        <v>10</v>
      </c>
      <c r="K7" s="95">
        <v>11</v>
      </c>
      <c r="L7" s="95">
        <v>12</v>
      </c>
      <c r="M7" s="25">
        <v>13</v>
      </c>
      <c r="N7" s="95">
        <v>14</v>
      </c>
      <c r="O7" s="95">
        <v>15</v>
      </c>
      <c r="P7" s="25">
        <v>16</v>
      </c>
      <c r="Q7" s="95">
        <v>17</v>
      </c>
      <c r="R7" s="95">
        <v>18</v>
      </c>
    </row>
    <row r="8" ht="21" customHeight="1" spans="1:18">
      <c r="A8" s="96" t="s">
        <v>69</v>
      </c>
      <c r="B8" s="97"/>
      <c r="C8" s="97"/>
      <c r="D8" s="98"/>
      <c r="E8" s="98"/>
      <c r="F8" s="98"/>
      <c r="G8" s="98" t="s">
        <v>69</v>
      </c>
      <c r="H8" s="98" t="s">
        <v>69</v>
      </c>
      <c r="I8" s="98" t="s">
        <v>69</v>
      </c>
      <c r="J8" s="98" t="s">
        <v>69</v>
      </c>
      <c r="K8" s="98" t="s">
        <v>69</v>
      </c>
      <c r="L8" s="98" t="s">
        <v>69</v>
      </c>
      <c r="M8" s="98" t="s">
        <v>69</v>
      </c>
      <c r="N8" s="98" t="s">
        <v>69</v>
      </c>
      <c r="O8" s="64" t="s">
        <v>69</v>
      </c>
      <c r="P8" s="98" t="s">
        <v>69</v>
      </c>
      <c r="Q8" s="98" t="s">
        <v>69</v>
      </c>
      <c r="R8" s="98" t="s">
        <v>69</v>
      </c>
    </row>
    <row r="9" ht="21" customHeight="1" spans="1:18">
      <c r="A9" s="96" t="s">
        <v>69</v>
      </c>
      <c r="B9" s="97" t="s">
        <v>69</v>
      </c>
      <c r="C9" s="97" t="s">
        <v>69</v>
      </c>
      <c r="D9" s="99" t="s">
        <v>69</v>
      </c>
      <c r="E9" s="99" t="s">
        <v>69</v>
      </c>
      <c r="F9" s="99" t="s">
        <v>69</v>
      </c>
      <c r="G9" s="100" t="s">
        <v>69</v>
      </c>
      <c r="H9" s="100" t="s">
        <v>69</v>
      </c>
      <c r="I9" s="100" t="s">
        <v>69</v>
      </c>
      <c r="J9" s="100" t="s">
        <v>69</v>
      </c>
      <c r="K9" s="98" t="s">
        <v>69</v>
      </c>
      <c r="L9" s="100" t="s">
        <v>69</v>
      </c>
      <c r="M9" s="100" t="s">
        <v>69</v>
      </c>
      <c r="N9" s="100" t="s">
        <v>69</v>
      </c>
      <c r="O9" s="64" t="s">
        <v>69</v>
      </c>
      <c r="P9" s="98" t="s">
        <v>69</v>
      </c>
      <c r="Q9" s="98" t="s">
        <v>69</v>
      </c>
      <c r="R9" s="100" t="s">
        <v>69</v>
      </c>
    </row>
    <row r="10" ht="21" customHeight="1" spans="1:18">
      <c r="A10" s="101" t="s">
        <v>127</v>
      </c>
      <c r="B10" s="102"/>
      <c r="C10" s="103"/>
      <c r="D10" s="98"/>
      <c r="E10" s="98"/>
      <c r="F10" s="98"/>
      <c r="G10" s="98" t="s">
        <v>69</v>
      </c>
      <c r="H10" s="98" t="s">
        <v>69</v>
      </c>
      <c r="I10" s="98" t="s">
        <v>69</v>
      </c>
      <c r="J10" s="98" t="s">
        <v>69</v>
      </c>
      <c r="K10" s="98" t="s">
        <v>69</v>
      </c>
      <c r="L10" s="98" t="s">
        <v>69</v>
      </c>
      <c r="M10" s="98" t="s">
        <v>69</v>
      </c>
      <c r="N10" s="98" t="s">
        <v>69</v>
      </c>
      <c r="O10" s="64" t="s">
        <v>69</v>
      </c>
      <c r="P10" s="98" t="s">
        <v>69</v>
      </c>
      <c r="Q10" s="98" t="s">
        <v>69</v>
      </c>
      <c r="R10" s="98" t="s">
        <v>69</v>
      </c>
    </row>
    <row r="11" customHeight="1" spans="1:1">
      <c r="A11" s="49" t="s">
        <v>351</v>
      </c>
    </row>
  </sheetData>
  <mergeCells count="16">
    <mergeCell ref="A2:R2"/>
    <mergeCell ref="A3:F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0"/>
  <sheetViews>
    <sheetView workbookViewId="0">
      <selection activeCell="A10" sqref="A10"/>
    </sheetView>
  </sheetViews>
  <sheetFormatPr defaultColWidth="9.14285714285714" defaultRowHeight="14.25" customHeight="1" outlineLevelCol="3"/>
  <cols>
    <col min="1" max="1" width="22.8571428571429" style="1" customWidth="1"/>
    <col min="2" max="2" width="17.8571428571429" style="1" customWidth="1"/>
    <col min="3" max="3" width="20.5714285714286" style="1" customWidth="1"/>
    <col min="4" max="4" width="20.8571428571429" style="1" customWidth="1"/>
    <col min="5" max="5" width="9.14285714285714" style="50" customWidth="1"/>
    <col min="6" max="16384" width="9.14285714285714" style="50"/>
  </cols>
  <sheetData>
    <row r="1" ht="13.5" customHeight="1" spans="1:4">
      <c r="A1" s="5"/>
      <c r="B1" s="5"/>
      <c r="C1" s="5"/>
      <c r="D1" s="75" t="s">
        <v>376</v>
      </c>
    </row>
    <row r="2" ht="27.75" customHeight="1" spans="1:4">
      <c r="A2" s="52" t="s">
        <v>377</v>
      </c>
      <c r="B2" s="7"/>
      <c r="C2" s="7"/>
      <c r="D2" s="7"/>
    </row>
    <row r="3" ht="18" customHeight="1" spans="1:4">
      <c r="A3" s="76" t="s">
        <v>2</v>
      </c>
      <c r="B3" s="76"/>
      <c r="C3" s="76"/>
      <c r="D3" s="77" t="s">
        <v>175</v>
      </c>
    </row>
    <row r="4" ht="19.5" customHeight="1" spans="1:4">
      <c r="A4" s="78" t="s">
        <v>378</v>
      </c>
      <c r="B4" s="78" t="s">
        <v>191</v>
      </c>
      <c r="C4" s="78"/>
      <c r="D4" s="78"/>
    </row>
    <row r="5" ht="40.5" customHeight="1" spans="1:4">
      <c r="A5" s="78"/>
      <c r="B5" s="78" t="s">
        <v>54</v>
      </c>
      <c r="C5" s="79" t="s">
        <v>57</v>
      </c>
      <c r="D5" s="79" t="s">
        <v>379</v>
      </c>
    </row>
    <row r="6" ht="19.5" customHeight="1" spans="1:4">
      <c r="A6" s="78">
        <v>1</v>
      </c>
      <c r="B6" s="78">
        <v>2</v>
      </c>
      <c r="C6" s="78">
        <v>3</v>
      </c>
      <c r="D6" s="80">
        <v>4</v>
      </c>
    </row>
    <row r="7" ht="19.5" customHeight="1" spans="1:4">
      <c r="A7" s="81" t="s">
        <v>69</v>
      </c>
      <c r="B7" s="82" t="s">
        <v>69</v>
      </c>
      <c r="C7" s="82" t="s">
        <v>69</v>
      </c>
      <c r="D7" s="83" t="s">
        <v>69</v>
      </c>
    </row>
    <row r="8" ht="19.5" customHeight="1" spans="1:4">
      <c r="A8" s="84" t="s">
        <v>69</v>
      </c>
      <c r="B8" s="82" t="s">
        <v>69</v>
      </c>
      <c r="C8" s="82" t="s">
        <v>69</v>
      </c>
      <c r="D8" s="83" t="s">
        <v>69</v>
      </c>
    </row>
    <row r="9" ht="19.5" customHeight="1" spans="1:4">
      <c r="A9" s="85" t="s">
        <v>54</v>
      </c>
      <c r="B9" s="82" t="s">
        <v>69</v>
      </c>
      <c r="C9" s="82" t="s">
        <v>69</v>
      </c>
      <c r="D9" s="83" t="s">
        <v>69</v>
      </c>
    </row>
    <row r="10" customHeight="1" spans="1:1">
      <c r="A10" s="49" t="s">
        <v>351</v>
      </c>
    </row>
  </sheetData>
  <mergeCells count="4">
    <mergeCell ref="A2:D2"/>
    <mergeCell ref="A3:C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5" sqref="C15"/>
    </sheetView>
  </sheetViews>
  <sheetFormatPr defaultColWidth="9.14285714285714" defaultRowHeight="12" customHeight="1" outlineLevelRow="7"/>
  <cols>
    <col min="1" max="1" width="16.1428571428571" style="49" customWidth="1"/>
    <col min="2" max="2" width="5.85714285714286" style="50" customWidth="1"/>
    <col min="3" max="3" width="13.1428571428571" style="49" customWidth="1"/>
    <col min="4" max="6" width="10.7142857142857" style="49" customWidth="1"/>
    <col min="7" max="7" width="10.7142857142857" style="50" customWidth="1"/>
    <col min="8" max="8" width="10.7142857142857" style="49" customWidth="1"/>
    <col min="9" max="10" width="10.7142857142857" style="50" customWidth="1"/>
    <col min="11" max="11" width="10.7142857142857" style="49" customWidth="1"/>
    <col min="12" max="12" width="9.14285714285714" style="50" customWidth="1"/>
    <col min="13" max="16384" width="9.14285714285714" style="50"/>
  </cols>
  <sheetData>
    <row r="1" customHeight="1" spans="11:11">
      <c r="K1" s="75" t="s">
        <v>380</v>
      </c>
    </row>
    <row r="2" ht="28.5" customHeight="1" spans="1:11">
      <c r="A2" s="65" t="s">
        <v>381</v>
      </c>
      <c r="B2" s="66"/>
      <c r="C2" s="7"/>
      <c r="D2" s="7"/>
      <c r="E2" s="7"/>
      <c r="F2" s="7"/>
      <c r="G2" s="66"/>
      <c r="H2" s="7"/>
      <c r="I2" s="66"/>
      <c r="J2" s="66"/>
      <c r="K2" s="7"/>
    </row>
    <row r="3" ht="17.25" customHeight="1" spans="1:2">
      <c r="A3" s="67" t="s">
        <v>2</v>
      </c>
      <c r="B3" s="68"/>
    </row>
    <row r="4" ht="44.25" customHeight="1" spans="1:11">
      <c r="A4" s="57" t="s">
        <v>254</v>
      </c>
      <c r="B4" s="69" t="s">
        <v>185</v>
      </c>
      <c r="C4" s="57" t="s">
        <v>255</v>
      </c>
      <c r="D4" s="57" t="s">
        <v>256</v>
      </c>
      <c r="E4" s="57" t="s">
        <v>257</v>
      </c>
      <c r="F4" s="57" t="s">
        <v>258</v>
      </c>
      <c r="G4" s="70" t="s">
        <v>259</v>
      </c>
      <c r="H4" s="57" t="s">
        <v>260</v>
      </c>
      <c r="I4" s="70" t="s">
        <v>261</v>
      </c>
      <c r="J4" s="70" t="s">
        <v>262</v>
      </c>
      <c r="K4" s="57" t="s">
        <v>263</v>
      </c>
    </row>
    <row r="5" ht="14.25" customHeight="1" spans="1:11">
      <c r="A5" s="57">
        <v>1</v>
      </c>
      <c r="B5" s="70">
        <v>2</v>
      </c>
      <c r="C5" s="57">
        <v>3</v>
      </c>
      <c r="D5" s="57">
        <v>4</v>
      </c>
      <c r="E5" s="57">
        <v>5</v>
      </c>
      <c r="F5" s="57">
        <v>6</v>
      </c>
      <c r="G5" s="70">
        <v>7</v>
      </c>
      <c r="H5" s="57">
        <v>8</v>
      </c>
      <c r="I5" s="70">
        <v>9</v>
      </c>
      <c r="J5" s="70">
        <v>10</v>
      </c>
      <c r="K5" s="57">
        <v>11</v>
      </c>
    </row>
    <row r="6" ht="21" customHeight="1" spans="1:11">
      <c r="A6" s="44" t="s">
        <v>69</v>
      </c>
      <c r="B6" s="71"/>
      <c r="C6" s="58"/>
      <c r="D6" s="58"/>
      <c r="E6" s="58"/>
      <c r="F6" s="72"/>
      <c r="G6" s="73"/>
      <c r="H6" s="72"/>
      <c r="I6" s="73"/>
      <c r="J6" s="73"/>
      <c r="K6" s="72"/>
    </row>
    <row r="7" ht="21" customHeight="1" spans="1:11">
      <c r="A7" s="30" t="s">
        <v>69</v>
      </c>
      <c r="B7" s="30" t="s">
        <v>69</v>
      </c>
      <c r="C7" s="30" t="s">
        <v>69</v>
      </c>
      <c r="D7" s="30" t="s">
        <v>69</v>
      </c>
      <c r="E7" s="30" t="s">
        <v>69</v>
      </c>
      <c r="F7" s="44" t="s">
        <v>69</v>
      </c>
      <c r="G7" s="30" t="s">
        <v>69</v>
      </c>
      <c r="H7" s="44" t="s">
        <v>69</v>
      </c>
      <c r="I7" s="30" t="s">
        <v>69</v>
      </c>
      <c r="J7" s="30" t="s">
        <v>69</v>
      </c>
      <c r="K7" s="44" t="s">
        <v>69</v>
      </c>
    </row>
    <row r="8" customHeight="1" spans="1:2">
      <c r="A8" s="74" t="s">
        <v>382</v>
      </c>
      <c r="B8" s="74"/>
    </row>
  </sheetData>
  <mergeCells count="3">
    <mergeCell ref="A2:K2"/>
    <mergeCell ref="A3:I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2" sqref="C12"/>
    </sheetView>
  </sheetViews>
  <sheetFormatPr defaultColWidth="9.14285714285714" defaultRowHeight="12" customHeight="1" outlineLevelCol="7"/>
  <cols>
    <col min="1" max="1" width="13.4285714285714" style="49" customWidth="1"/>
    <col min="2" max="2" width="14.1428571428571" style="49" customWidth="1"/>
    <col min="3" max="3" width="15.8571428571429" style="49" customWidth="1"/>
    <col min="4" max="5" width="12.1428571428571" style="49" customWidth="1"/>
    <col min="6" max="8" width="13.7142857142857" style="49" customWidth="1"/>
    <col min="9" max="9" width="9.14285714285714" style="50" customWidth="1"/>
    <col min="10" max="16384" width="9.14285714285714" style="50"/>
  </cols>
  <sheetData>
    <row r="1" ht="14.25" customHeight="1" spans="8:8">
      <c r="H1" s="51" t="s">
        <v>383</v>
      </c>
    </row>
    <row r="2" ht="28.5" customHeight="1" spans="1:8">
      <c r="A2" s="52" t="s">
        <v>384</v>
      </c>
      <c r="B2" s="7"/>
      <c r="C2" s="7"/>
      <c r="D2" s="7"/>
      <c r="E2" s="7"/>
      <c r="F2" s="7"/>
      <c r="G2" s="7"/>
      <c r="H2" s="7"/>
    </row>
    <row r="3" ht="13.5" customHeight="1" spans="1:2">
      <c r="A3" s="53" t="s">
        <v>2</v>
      </c>
      <c r="B3" s="11"/>
    </row>
    <row r="4" ht="18" customHeight="1" spans="1:8">
      <c r="A4" s="16" t="s">
        <v>349</v>
      </c>
      <c r="B4" s="16" t="s">
        <v>385</v>
      </c>
      <c r="C4" s="16" t="s">
        <v>386</v>
      </c>
      <c r="D4" s="16" t="s">
        <v>387</v>
      </c>
      <c r="E4" s="16" t="s">
        <v>388</v>
      </c>
      <c r="F4" s="54" t="s">
        <v>389</v>
      </c>
      <c r="G4" s="55"/>
      <c r="H4" s="56"/>
    </row>
    <row r="5" ht="18" customHeight="1" spans="1:8">
      <c r="A5" s="24"/>
      <c r="B5" s="24"/>
      <c r="C5" s="24"/>
      <c r="D5" s="24"/>
      <c r="E5" s="24"/>
      <c r="F5" s="57" t="s">
        <v>358</v>
      </c>
      <c r="G5" s="57" t="s">
        <v>390</v>
      </c>
      <c r="H5" s="57" t="s">
        <v>391</v>
      </c>
    </row>
    <row r="6" ht="21" customHeight="1" spans="1:8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</row>
    <row r="7" ht="26" customHeight="1" spans="1:8">
      <c r="A7" s="58" t="s">
        <v>69</v>
      </c>
      <c r="B7" s="58" t="s">
        <v>69</v>
      </c>
      <c r="C7" s="58" t="s">
        <v>69</v>
      </c>
      <c r="D7" s="58" t="s">
        <v>69</v>
      </c>
      <c r="E7" s="58" t="s">
        <v>69</v>
      </c>
      <c r="F7" s="59" t="s">
        <v>69</v>
      </c>
      <c r="G7" s="60" t="s">
        <v>69</v>
      </c>
      <c r="H7" s="60" t="s">
        <v>69</v>
      </c>
    </row>
    <row r="8" ht="26" customHeight="1" spans="1:8">
      <c r="A8" s="61" t="s">
        <v>54</v>
      </c>
      <c r="B8" s="62"/>
      <c r="C8" s="62"/>
      <c r="D8" s="62"/>
      <c r="E8" s="62"/>
      <c r="F8" s="63" t="s">
        <v>69</v>
      </c>
      <c r="G8" s="64"/>
      <c r="H8" s="64" t="s">
        <v>69</v>
      </c>
    </row>
    <row r="9" customHeight="1" spans="1:1">
      <c r="A9" s="49" t="s">
        <v>351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opLeftCell="A5" workbookViewId="0">
      <selection activeCell="C18" sqref="C18"/>
    </sheetView>
  </sheetViews>
  <sheetFormatPr defaultColWidth="9.14285714285714" defaultRowHeight="14.25" customHeight="1"/>
  <cols>
    <col min="1" max="1" width="10.2857142857143" style="1" customWidth="1"/>
    <col min="2" max="2" width="12.2857142857143" style="1" customWidth="1"/>
    <col min="3" max="3" width="11.8571428571429" style="1" customWidth="1"/>
    <col min="4" max="7" width="9.28571428571429" style="1" customWidth="1"/>
    <col min="8" max="8" width="8.42857142857143" style="1" customWidth="1"/>
    <col min="9" max="11" width="10.5714285714286" style="1" customWidth="1"/>
    <col min="12" max="12" width="9.14285714285714" style="1" customWidth="1"/>
    <col min="13" max="16384" width="9.14285714285714" style="1"/>
  </cols>
  <sheetData>
    <row r="1" ht="13.5" customHeight="1" spans="4:11">
      <c r="D1" s="4"/>
      <c r="E1" s="4"/>
      <c r="F1" s="4"/>
      <c r="G1" s="4"/>
      <c r="H1" s="5"/>
      <c r="I1" s="5"/>
      <c r="J1" s="5"/>
      <c r="K1" s="6" t="s">
        <v>392</v>
      </c>
    </row>
    <row r="2" ht="27.75" customHeight="1" spans="1:11">
      <c r="A2" s="7" t="s">
        <v>393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3.5" customHeight="1" spans="1:11">
      <c r="A3" s="10" t="s">
        <v>2</v>
      </c>
      <c r="B3" s="11"/>
      <c r="C3" s="11"/>
      <c r="D3" s="11"/>
      <c r="E3" s="11"/>
      <c r="F3" s="11"/>
      <c r="G3" s="11"/>
      <c r="H3" s="13"/>
      <c r="I3" s="13"/>
      <c r="J3" s="13"/>
      <c r="K3" s="14" t="s">
        <v>175</v>
      </c>
    </row>
    <row r="4" ht="21.75" customHeight="1" spans="1:11">
      <c r="A4" s="15" t="s">
        <v>239</v>
      </c>
      <c r="B4" s="15" t="s">
        <v>186</v>
      </c>
      <c r="C4" s="15" t="s">
        <v>184</v>
      </c>
      <c r="D4" s="16" t="s">
        <v>187</v>
      </c>
      <c r="E4" s="16" t="s">
        <v>188</v>
      </c>
      <c r="F4" s="16" t="s">
        <v>240</v>
      </c>
      <c r="G4" s="16" t="s">
        <v>241</v>
      </c>
      <c r="H4" s="22" t="s">
        <v>54</v>
      </c>
      <c r="I4" s="17" t="s">
        <v>394</v>
      </c>
      <c r="J4" s="18"/>
      <c r="K4" s="19"/>
    </row>
    <row r="5" ht="21.75" customHeight="1" spans="1:11">
      <c r="A5" s="20"/>
      <c r="B5" s="20"/>
      <c r="C5" s="20"/>
      <c r="D5" s="21"/>
      <c r="E5" s="21"/>
      <c r="F5" s="21"/>
      <c r="G5" s="21"/>
      <c r="H5" s="43"/>
      <c r="I5" s="16" t="s">
        <v>57</v>
      </c>
      <c r="J5" s="16" t="s">
        <v>58</v>
      </c>
      <c r="K5" s="16" t="s">
        <v>59</v>
      </c>
    </row>
    <row r="6" ht="40.5" customHeight="1" spans="1:11">
      <c r="A6" s="23"/>
      <c r="B6" s="23"/>
      <c r="C6" s="23"/>
      <c r="D6" s="24"/>
      <c r="E6" s="24"/>
      <c r="F6" s="24"/>
      <c r="G6" s="24"/>
      <c r="H6" s="25"/>
      <c r="I6" s="24" t="s">
        <v>56</v>
      </c>
      <c r="J6" s="24"/>
      <c r="K6" s="24"/>
    </row>
    <row r="7" ht="15" customHeight="1" spans="1:11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9">
        <v>10</v>
      </c>
      <c r="K7" s="29">
        <v>11</v>
      </c>
    </row>
    <row r="8" ht="18.75" customHeight="1" spans="1:11">
      <c r="A8" s="44"/>
      <c r="B8" s="30" t="s">
        <v>69</v>
      </c>
      <c r="C8" s="44"/>
      <c r="D8" s="44"/>
      <c r="E8" s="44"/>
      <c r="F8" s="44"/>
      <c r="G8" s="44"/>
      <c r="H8" s="45" t="s">
        <v>69</v>
      </c>
      <c r="I8" s="45" t="s">
        <v>69</v>
      </c>
      <c r="J8" s="45" t="s">
        <v>69</v>
      </c>
      <c r="K8" s="45"/>
    </row>
    <row r="9" ht="18.75" customHeight="1" spans="1:11">
      <c r="A9" s="30" t="s">
        <v>69</v>
      </c>
      <c r="B9" s="30" t="s">
        <v>69</v>
      </c>
      <c r="C9" s="30" t="s">
        <v>69</v>
      </c>
      <c r="D9" s="30" t="s">
        <v>69</v>
      </c>
      <c r="E9" s="30" t="s">
        <v>69</v>
      </c>
      <c r="F9" s="30" t="s">
        <v>69</v>
      </c>
      <c r="G9" s="30" t="s">
        <v>69</v>
      </c>
      <c r="H9" s="35" t="s">
        <v>69</v>
      </c>
      <c r="I9" s="35" t="s">
        <v>69</v>
      </c>
      <c r="J9" s="35" t="s">
        <v>69</v>
      </c>
      <c r="K9" s="35"/>
    </row>
    <row r="10" ht="18.75" customHeight="1" spans="1:11">
      <c r="A10" s="46" t="s">
        <v>127</v>
      </c>
      <c r="B10" s="47"/>
      <c r="C10" s="47"/>
      <c r="D10" s="47"/>
      <c r="E10" s="47"/>
      <c r="F10" s="47"/>
      <c r="G10" s="48"/>
      <c r="H10" s="35" t="s">
        <v>69</v>
      </c>
      <c r="I10" s="35" t="s">
        <v>69</v>
      </c>
      <c r="J10" s="35" t="s">
        <v>69</v>
      </c>
      <c r="K10" s="35"/>
    </row>
    <row r="11" customHeight="1" spans="1:1">
      <c r="A11" s="49" t="s">
        <v>351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abSelected="1" workbookViewId="0">
      <selection activeCell="J21" sqref="J21"/>
    </sheetView>
  </sheetViews>
  <sheetFormatPr defaultColWidth="9.14285714285714" defaultRowHeight="14.25" customHeight="1" outlineLevelCol="6"/>
  <cols>
    <col min="1" max="1" width="30.8571428571429" style="1" customWidth="1"/>
    <col min="2" max="2" width="23.8571428571429" style="2" customWidth="1"/>
    <col min="3" max="3" width="23.5714285714286" style="3" customWidth="1"/>
    <col min="4" max="4" width="6.42857142857143" style="1" customWidth="1"/>
    <col min="5" max="5" width="15" style="1" customWidth="1"/>
    <col min="6" max="7" width="10.2857142857143" style="1" customWidth="1"/>
    <col min="8" max="8" width="9.14285714285714" style="1" customWidth="1"/>
    <col min="9" max="16384" width="9.14285714285714" style="1"/>
  </cols>
  <sheetData>
    <row r="1" ht="13.5" customHeight="1" spans="4:7">
      <c r="D1" s="4"/>
      <c r="E1" s="5"/>
      <c r="F1" s="5"/>
      <c r="G1" s="6" t="s">
        <v>395</v>
      </c>
    </row>
    <row r="2" ht="27.75" customHeight="1" spans="1:7">
      <c r="A2" s="7" t="s">
        <v>396</v>
      </c>
      <c r="B2" s="8"/>
      <c r="C2" s="9"/>
      <c r="D2" s="7"/>
      <c r="E2" s="7"/>
      <c r="F2" s="7"/>
      <c r="G2" s="7"/>
    </row>
    <row r="3" ht="13.5" customHeight="1" spans="1:7">
      <c r="A3" s="10" t="s">
        <v>2</v>
      </c>
      <c r="B3" s="11"/>
      <c r="C3" s="12"/>
      <c r="D3" s="11"/>
      <c r="E3" s="13"/>
      <c r="F3" s="13"/>
      <c r="G3" s="14" t="s">
        <v>175</v>
      </c>
    </row>
    <row r="4" ht="21.75" customHeight="1" spans="1:7">
      <c r="A4" s="15" t="s">
        <v>184</v>
      </c>
      <c r="B4" s="15" t="s">
        <v>239</v>
      </c>
      <c r="C4" s="15" t="s">
        <v>186</v>
      </c>
      <c r="D4" s="16" t="s">
        <v>397</v>
      </c>
      <c r="E4" s="17" t="s">
        <v>57</v>
      </c>
      <c r="F4" s="18"/>
      <c r="G4" s="19"/>
    </row>
    <row r="5" ht="21.75" customHeight="1" spans="1:7">
      <c r="A5" s="20"/>
      <c r="B5" s="20"/>
      <c r="C5" s="20"/>
      <c r="D5" s="21"/>
      <c r="E5" s="22" t="s">
        <v>398</v>
      </c>
      <c r="F5" s="16" t="s">
        <v>399</v>
      </c>
      <c r="G5" s="16" t="s">
        <v>400</v>
      </c>
    </row>
    <row r="6" ht="40.5" customHeight="1" spans="1:7">
      <c r="A6" s="23"/>
      <c r="B6" s="23"/>
      <c r="C6" s="23"/>
      <c r="D6" s="24"/>
      <c r="E6" s="25"/>
      <c r="F6" s="24" t="s">
        <v>56</v>
      </c>
      <c r="G6" s="24"/>
    </row>
    <row r="7" ht="15" customHeight="1" spans="1:7">
      <c r="A7" s="26">
        <v>1</v>
      </c>
      <c r="B7" s="27">
        <v>2</v>
      </c>
      <c r="C7" s="28">
        <v>3</v>
      </c>
      <c r="D7" s="26">
        <v>4</v>
      </c>
      <c r="E7" s="26">
        <v>8</v>
      </c>
      <c r="F7" s="26">
        <v>9</v>
      </c>
      <c r="G7" s="29">
        <v>10</v>
      </c>
    </row>
    <row r="8" ht="22.5" spans="1:7">
      <c r="A8" s="30" t="s">
        <v>68</v>
      </c>
      <c r="B8" s="31" t="s">
        <v>401</v>
      </c>
      <c r="C8" s="32" t="s">
        <v>249</v>
      </c>
      <c r="D8" s="33" t="s">
        <v>402</v>
      </c>
      <c r="E8" s="34">
        <v>3000000</v>
      </c>
      <c r="F8" s="35" t="s">
        <v>69</v>
      </c>
      <c r="G8" s="35" t="s">
        <v>69</v>
      </c>
    </row>
    <row r="9" ht="22.5" spans="1:7">
      <c r="A9" s="30" t="s">
        <v>68</v>
      </c>
      <c r="B9" s="31" t="s">
        <v>403</v>
      </c>
      <c r="C9" s="32" t="s">
        <v>251</v>
      </c>
      <c r="D9" s="33" t="s">
        <v>402</v>
      </c>
      <c r="E9" s="34">
        <v>16120</v>
      </c>
      <c r="F9" s="35"/>
      <c r="G9" s="35"/>
    </row>
    <row r="10" ht="22.5" spans="1:7">
      <c r="A10" s="30" t="s">
        <v>68</v>
      </c>
      <c r="B10" s="31" t="s">
        <v>403</v>
      </c>
      <c r="C10" s="32" t="s">
        <v>246</v>
      </c>
      <c r="D10" s="33" t="s">
        <v>402</v>
      </c>
      <c r="E10" s="34">
        <v>16000000</v>
      </c>
      <c r="F10" s="35"/>
      <c r="G10" s="35"/>
    </row>
    <row r="11" ht="17" customHeight="1" spans="1:7">
      <c r="A11" s="30" t="s">
        <v>68</v>
      </c>
      <c r="B11" s="36" t="s">
        <v>404</v>
      </c>
      <c r="C11" s="32" t="s">
        <v>204</v>
      </c>
      <c r="D11" s="33" t="s">
        <v>402</v>
      </c>
      <c r="E11" s="37">
        <v>60800</v>
      </c>
      <c r="F11" s="35"/>
      <c r="G11" s="35"/>
    </row>
    <row r="12" ht="17" customHeight="1" spans="1:7">
      <c r="A12" s="30" t="s">
        <v>68</v>
      </c>
      <c r="B12" s="38" t="s">
        <v>405</v>
      </c>
      <c r="C12" s="32" t="s">
        <v>406</v>
      </c>
      <c r="D12" s="33" t="s">
        <v>402</v>
      </c>
      <c r="E12" s="37">
        <v>77000</v>
      </c>
      <c r="F12" s="35"/>
      <c r="G12" s="35"/>
    </row>
    <row r="13" ht="17" customHeight="1" spans="1:7">
      <c r="A13" s="30" t="s">
        <v>68</v>
      </c>
      <c r="B13" s="36" t="s">
        <v>407</v>
      </c>
      <c r="C13" s="32" t="s">
        <v>408</v>
      </c>
      <c r="D13" s="33" t="s">
        <v>402</v>
      </c>
      <c r="E13" s="37">
        <v>1180104</v>
      </c>
      <c r="F13" s="35"/>
      <c r="G13" s="35"/>
    </row>
    <row r="14" ht="17" customHeight="1" spans="1:7">
      <c r="A14" s="30" t="s">
        <v>68</v>
      </c>
      <c r="B14" s="38" t="s">
        <v>409</v>
      </c>
      <c r="C14" s="32" t="s">
        <v>410</v>
      </c>
      <c r="D14" s="33" t="s">
        <v>402</v>
      </c>
      <c r="E14" s="37">
        <v>230400</v>
      </c>
      <c r="F14" s="35"/>
      <c r="G14" s="35"/>
    </row>
    <row r="15" ht="17" customHeight="1" spans="1:7">
      <c r="A15" s="30" t="s">
        <v>68</v>
      </c>
      <c r="B15" s="38" t="s">
        <v>411</v>
      </c>
      <c r="C15" s="39" t="s">
        <v>412</v>
      </c>
      <c r="D15" s="33" t="s">
        <v>402</v>
      </c>
      <c r="E15" s="37">
        <v>4200</v>
      </c>
      <c r="F15" s="35"/>
      <c r="G15" s="35"/>
    </row>
    <row r="16" ht="17" customHeight="1" spans="1:7">
      <c r="A16" s="30" t="s">
        <v>68</v>
      </c>
      <c r="B16" s="38" t="s">
        <v>413</v>
      </c>
      <c r="C16" s="39" t="s">
        <v>414</v>
      </c>
      <c r="D16" s="33" t="s">
        <v>402</v>
      </c>
      <c r="E16" s="37">
        <v>558000</v>
      </c>
      <c r="F16" s="35"/>
      <c r="G16" s="35"/>
    </row>
    <row r="17" ht="17" customHeight="1" spans="1:7">
      <c r="A17" s="30" t="s">
        <v>68</v>
      </c>
      <c r="B17" s="38" t="s">
        <v>415</v>
      </c>
      <c r="C17" s="32" t="s">
        <v>416</v>
      </c>
      <c r="D17" s="33" t="s">
        <v>402</v>
      </c>
      <c r="E17" s="37">
        <v>833748</v>
      </c>
      <c r="F17" s="35"/>
      <c r="G17" s="35"/>
    </row>
    <row r="18" ht="17" customHeight="1" spans="1:7">
      <c r="A18" s="30" t="s">
        <v>68</v>
      </c>
      <c r="B18" s="38" t="s">
        <v>417</v>
      </c>
      <c r="C18" s="39" t="s">
        <v>124</v>
      </c>
      <c r="D18" s="33" t="s">
        <v>402</v>
      </c>
      <c r="E18" s="37">
        <v>608364</v>
      </c>
      <c r="F18" s="35"/>
      <c r="G18" s="35"/>
    </row>
    <row r="19" ht="17" customHeight="1" spans="1:7">
      <c r="A19" s="30" t="s">
        <v>68</v>
      </c>
      <c r="B19" s="38" t="s">
        <v>418</v>
      </c>
      <c r="C19" s="39" t="s">
        <v>419</v>
      </c>
      <c r="D19" s="33" t="s">
        <v>402</v>
      </c>
      <c r="E19" s="37">
        <v>135072</v>
      </c>
      <c r="F19" s="35"/>
      <c r="G19" s="35"/>
    </row>
    <row r="20" ht="17" customHeight="1" spans="1:7">
      <c r="A20" s="30" t="s">
        <v>68</v>
      </c>
      <c r="B20" s="38" t="s">
        <v>420</v>
      </c>
      <c r="C20" s="32" t="s">
        <v>179</v>
      </c>
      <c r="D20" s="33" t="s">
        <v>402</v>
      </c>
      <c r="E20" s="37">
        <v>10000</v>
      </c>
      <c r="F20" s="35"/>
      <c r="G20" s="35"/>
    </row>
    <row r="21" ht="17" customHeight="1" spans="1:7">
      <c r="A21" s="30" t="s">
        <v>68</v>
      </c>
      <c r="B21" s="38" t="s">
        <v>421</v>
      </c>
      <c r="C21" s="32" t="s">
        <v>422</v>
      </c>
      <c r="D21" s="33" t="s">
        <v>402</v>
      </c>
      <c r="E21" s="37">
        <v>61200</v>
      </c>
      <c r="F21" s="35"/>
      <c r="G21" s="35"/>
    </row>
    <row r="22" ht="17" customHeight="1" spans="1:7">
      <c r="A22" s="30" t="s">
        <v>68</v>
      </c>
      <c r="B22" s="38" t="s">
        <v>413</v>
      </c>
      <c r="C22" s="32" t="s">
        <v>423</v>
      </c>
      <c r="D22" s="33" t="s">
        <v>402</v>
      </c>
      <c r="E22" s="37">
        <v>2795040</v>
      </c>
      <c r="F22" s="35"/>
      <c r="G22" s="35"/>
    </row>
    <row r="23" ht="17" customHeight="1" spans="1:7">
      <c r="A23" s="30" t="s">
        <v>68</v>
      </c>
      <c r="B23" s="38" t="s">
        <v>411</v>
      </c>
      <c r="C23" s="32" t="s">
        <v>424</v>
      </c>
      <c r="D23" s="33" t="s">
        <v>402</v>
      </c>
      <c r="E23" s="37">
        <v>213000</v>
      </c>
      <c r="F23" s="35"/>
      <c r="G23" s="35"/>
    </row>
    <row r="24" ht="17" customHeight="1" spans="1:7">
      <c r="A24" s="30" t="s">
        <v>68</v>
      </c>
      <c r="B24" s="38" t="s">
        <v>425</v>
      </c>
      <c r="C24" s="32" t="s">
        <v>426</v>
      </c>
      <c r="D24" s="33" t="s">
        <v>402</v>
      </c>
      <c r="E24" s="37">
        <v>61800</v>
      </c>
      <c r="F24" s="35"/>
      <c r="G24" s="35"/>
    </row>
    <row r="25" ht="18.75" customHeight="1" spans="1:7">
      <c r="A25" s="40" t="s">
        <v>54</v>
      </c>
      <c r="B25" s="41" t="s">
        <v>69</v>
      </c>
      <c r="C25" s="41"/>
      <c r="D25" s="42"/>
      <c r="E25" s="37">
        <f>SUM(E8:E24)</f>
        <v>25844848</v>
      </c>
      <c r="F25" s="35" t="s">
        <v>69</v>
      </c>
      <c r="G25" s="35" t="s">
        <v>69</v>
      </c>
    </row>
  </sheetData>
  <mergeCells count="11">
    <mergeCell ref="A2:G2"/>
    <mergeCell ref="A3:D3"/>
    <mergeCell ref="E4:G4"/>
    <mergeCell ref="A25:D2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A8" sqref="A8:B8"/>
    </sheetView>
  </sheetViews>
  <sheetFormatPr defaultColWidth="8" defaultRowHeight="14.25" customHeight="1"/>
  <cols>
    <col min="1" max="1" width="10.4285714285714" style="1" customWidth="1"/>
    <col min="2" max="2" width="18.8571428571429" style="1" customWidth="1"/>
    <col min="3" max="5" width="12.5714285714286" style="1" customWidth="1"/>
    <col min="6" max="8" width="6.42857142857143" style="1" customWidth="1"/>
    <col min="9" max="9" width="5.42857142857143" style="50" customWidth="1"/>
    <col min="10" max="13" width="5.42857142857143" style="1" customWidth="1"/>
    <col min="14" max="14" width="5.42857142857143" style="50" customWidth="1"/>
    <col min="15" max="15" width="5.42857142857143" style="1" customWidth="1"/>
    <col min="16" max="19" width="5.42857142857143" style="50" customWidth="1"/>
    <col min="20" max="21" width="5.42857142857143" style="1" customWidth="1"/>
    <col min="22" max="22" width="8" style="50" customWidth="1"/>
    <col min="23" max="16384" width="8" style="50"/>
  </cols>
  <sheetData>
    <row r="1" customHeight="1" spans="1:21">
      <c r="A1" s="5"/>
      <c r="B1" s="5"/>
      <c r="C1" s="5"/>
      <c r="D1" s="5"/>
      <c r="E1" s="5"/>
      <c r="F1" s="5"/>
      <c r="G1" s="5"/>
      <c r="H1" s="5"/>
      <c r="I1" s="87"/>
      <c r="J1" s="5"/>
      <c r="K1" s="5"/>
      <c r="L1" s="5"/>
      <c r="M1" s="5"/>
      <c r="N1" s="87"/>
      <c r="O1" s="5"/>
      <c r="P1" s="87"/>
      <c r="Q1" s="87"/>
      <c r="R1" s="87"/>
      <c r="S1" s="87"/>
      <c r="T1" s="107" t="s">
        <v>49</v>
      </c>
      <c r="U1" s="6" t="s">
        <v>49</v>
      </c>
    </row>
    <row r="2" ht="36" customHeight="1" spans="1:21">
      <c r="A2" s="244" t="s">
        <v>50</v>
      </c>
      <c r="B2" s="7"/>
      <c r="C2" s="7"/>
      <c r="D2" s="7"/>
      <c r="E2" s="7"/>
      <c r="F2" s="7"/>
      <c r="G2" s="7"/>
      <c r="H2" s="7"/>
      <c r="I2" s="66"/>
      <c r="J2" s="7"/>
      <c r="K2" s="7"/>
      <c r="L2" s="7"/>
      <c r="M2" s="7"/>
      <c r="N2" s="66"/>
      <c r="O2" s="7"/>
      <c r="P2" s="66"/>
      <c r="Q2" s="66"/>
      <c r="R2" s="66"/>
      <c r="S2" s="66"/>
      <c r="T2" s="7"/>
      <c r="U2" s="66"/>
    </row>
    <row r="3" ht="20.25" customHeight="1" spans="1:21">
      <c r="A3" s="53" t="s">
        <v>2</v>
      </c>
      <c r="B3" s="13"/>
      <c r="C3" s="13"/>
      <c r="D3" s="13"/>
      <c r="E3" s="13"/>
      <c r="F3" s="13"/>
      <c r="G3" s="13"/>
      <c r="H3" s="13"/>
      <c r="I3" s="256"/>
      <c r="J3" s="13"/>
      <c r="K3" s="13"/>
      <c r="L3" s="13"/>
      <c r="M3" s="13"/>
      <c r="N3" s="256"/>
      <c r="O3" s="13"/>
      <c r="P3" s="256"/>
      <c r="Q3" s="256"/>
      <c r="R3" s="256"/>
      <c r="S3" s="256"/>
      <c r="T3" s="107" t="s">
        <v>3</v>
      </c>
      <c r="U3" s="14" t="s">
        <v>51</v>
      </c>
    </row>
    <row r="4" ht="18.75" customHeight="1" spans="1:21">
      <c r="A4" s="245" t="s">
        <v>52</v>
      </c>
      <c r="B4" s="246" t="s">
        <v>53</v>
      </c>
      <c r="C4" s="246" t="s">
        <v>54</v>
      </c>
      <c r="D4" s="247" t="s">
        <v>55</v>
      </c>
      <c r="E4" s="248"/>
      <c r="F4" s="248"/>
      <c r="G4" s="248"/>
      <c r="H4" s="248"/>
      <c r="I4" s="140"/>
      <c r="J4" s="248"/>
      <c r="K4" s="248"/>
      <c r="L4" s="248"/>
      <c r="M4" s="248"/>
      <c r="N4" s="140"/>
      <c r="O4" s="224"/>
      <c r="P4" s="247" t="s">
        <v>45</v>
      </c>
      <c r="Q4" s="247"/>
      <c r="R4" s="247"/>
      <c r="S4" s="247"/>
      <c r="T4" s="248"/>
      <c r="U4" s="264"/>
    </row>
    <row r="5" ht="24.75" customHeight="1" spans="1:21">
      <c r="A5" s="249"/>
      <c r="B5" s="250"/>
      <c r="C5" s="250"/>
      <c r="D5" s="250" t="s">
        <v>56</v>
      </c>
      <c r="E5" s="250" t="s">
        <v>57</v>
      </c>
      <c r="F5" s="250" t="s">
        <v>58</v>
      </c>
      <c r="G5" s="250" t="s">
        <v>59</v>
      </c>
      <c r="H5" s="250" t="s">
        <v>60</v>
      </c>
      <c r="I5" s="257" t="s">
        <v>61</v>
      </c>
      <c r="J5" s="258"/>
      <c r="K5" s="258"/>
      <c r="L5" s="258"/>
      <c r="M5" s="258"/>
      <c r="N5" s="257"/>
      <c r="O5" s="259"/>
      <c r="P5" s="260" t="s">
        <v>56</v>
      </c>
      <c r="Q5" s="260" t="s">
        <v>57</v>
      </c>
      <c r="R5" s="245" t="s">
        <v>58</v>
      </c>
      <c r="S5" s="246" t="s">
        <v>59</v>
      </c>
      <c r="T5" s="265" t="s">
        <v>60</v>
      </c>
      <c r="U5" s="246" t="s">
        <v>61</v>
      </c>
    </row>
    <row r="6" ht="50" customHeight="1" spans="1:21">
      <c r="A6" s="240"/>
      <c r="B6" s="251"/>
      <c r="C6" s="251"/>
      <c r="D6" s="251"/>
      <c r="E6" s="251"/>
      <c r="F6" s="251"/>
      <c r="G6" s="251"/>
      <c r="H6" s="251"/>
      <c r="I6" s="29" t="s">
        <v>56</v>
      </c>
      <c r="J6" s="261" t="s">
        <v>62</v>
      </c>
      <c r="K6" s="261" t="s">
        <v>63</v>
      </c>
      <c r="L6" s="261" t="s">
        <v>64</v>
      </c>
      <c r="M6" s="261" t="s">
        <v>65</v>
      </c>
      <c r="N6" s="261" t="s">
        <v>66</v>
      </c>
      <c r="O6" s="261" t="s">
        <v>67</v>
      </c>
      <c r="P6" s="262"/>
      <c r="Q6" s="262"/>
      <c r="R6" s="266"/>
      <c r="S6" s="262"/>
      <c r="T6" s="251"/>
      <c r="U6" s="251"/>
    </row>
    <row r="7" ht="16.5" customHeight="1" spans="1:21">
      <c r="A7" s="236">
        <v>1</v>
      </c>
      <c r="B7" s="26">
        <v>2</v>
      </c>
      <c r="C7" s="26">
        <v>3</v>
      </c>
      <c r="D7" s="26">
        <v>4</v>
      </c>
      <c r="E7" s="252">
        <v>5</v>
      </c>
      <c r="F7" s="253">
        <v>6</v>
      </c>
      <c r="G7" s="253">
        <v>7</v>
      </c>
      <c r="H7" s="252">
        <v>8</v>
      </c>
      <c r="I7" s="252">
        <v>9</v>
      </c>
      <c r="J7" s="253">
        <v>10</v>
      </c>
      <c r="K7" s="253">
        <v>11</v>
      </c>
      <c r="L7" s="252">
        <v>12</v>
      </c>
      <c r="M7" s="252">
        <v>13</v>
      </c>
      <c r="N7" s="29">
        <v>14</v>
      </c>
      <c r="O7" s="26">
        <v>15</v>
      </c>
      <c r="P7" s="263">
        <v>16</v>
      </c>
      <c r="Q7" s="267">
        <v>17</v>
      </c>
      <c r="R7" s="268">
        <v>18</v>
      </c>
      <c r="S7" s="268">
        <v>19</v>
      </c>
      <c r="T7" s="268">
        <v>20</v>
      </c>
      <c r="U7" s="269">
        <v>0.02</v>
      </c>
    </row>
    <row r="8" ht="32" customHeight="1" spans="1:21">
      <c r="A8" s="44">
        <v>120001</v>
      </c>
      <c r="B8" s="44" t="s">
        <v>68</v>
      </c>
      <c r="C8" s="207">
        <v>25844848</v>
      </c>
      <c r="D8" s="207">
        <v>25844848</v>
      </c>
      <c r="E8" s="207">
        <v>25844848</v>
      </c>
      <c r="F8" s="64" t="s">
        <v>69</v>
      </c>
      <c r="G8" s="64" t="s">
        <v>69</v>
      </c>
      <c r="H8" s="64" t="s">
        <v>69</v>
      </c>
      <c r="I8" s="64" t="s">
        <v>69</v>
      </c>
      <c r="J8" s="64" t="s">
        <v>69</v>
      </c>
      <c r="K8" s="64" t="s">
        <v>69</v>
      </c>
      <c r="L8" s="64" t="s">
        <v>69</v>
      </c>
      <c r="M8" s="64" t="s">
        <v>69</v>
      </c>
      <c r="N8" s="64" t="s">
        <v>69</v>
      </c>
      <c r="O8" s="64" t="s">
        <v>69</v>
      </c>
      <c r="P8" s="64" t="s">
        <v>69</v>
      </c>
      <c r="Q8" s="64" t="s">
        <v>69</v>
      </c>
      <c r="R8" s="270" t="s">
        <v>69</v>
      </c>
      <c r="S8" s="98"/>
      <c r="T8" s="100"/>
      <c r="U8" s="98"/>
    </row>
    <row r="9" ht="25" customHeight="1" spans="1:21">
      <c r="A9" s="254" t="s">
        <v>54</v>
      </c>
      <c r="B9" s="255"/>
      <c r="C9" s="207">
        <v>25844848</v>
      </c>
      <c r="D9" s="207">
        <v>25844848</v>
      </c>
      <c r="E9" s="207">
        <v>25844848</v>
      </c>
      <c r="F9" s="64" t="s">
        <v>69</v>
      </c>
      <c r="G9" s="64" t="s">
        <v>69</v>
      </c>
      <c r="H9" s="64" t="s">
        <v>69</v>
      </c>
      <c r="I9" s="64" t="s">
        <v>69</v>
      </c>
      <c r="J9" s="64" t="s">
        <v>69</v>
      </c>
      <c r="K9" s="64" t="s">
        <v>69</v>
      </c>
      <c r="L9" s="64" t="s">
        <v>69</v>
      </c>
      <c r="M9" s="64" t="s">
        <v>69</v>
      </c>
      <c r="N9" s="64" t="s">
        <v>69</v>
      </c>
      <c r="O9" s="64" t="s">
        <v>69</v>
      </c>
      <c r="P9" s="64" t="s">
        <v>69</v>
      </c>
      <c r="Q9" s="64" t="s">
        <v>69</v>
      </c>
      <c r="R9" s="270" t="s">
        <v>69</v>
      </c>
      <c r="S9" s="98"/>
      <c r="T9" s="98"/>
      <c r="U9" s="9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0"/>
  <sheetViews>
    <sheetView workbookViewId="0">
      <selection activeCell="A23" sqref="$A23:$XFD23"/>
    </sheetView>
  </sheetViews>
  <sheetFormatPr defaultColWidth="9.14285714285714" defaultRowHeight="14.25" customHeight="1"/>
  <cols>
    <col min="1" max="1" width="11.4285714285714" style="1" customWidth="1"/>
    <col min="2" max="2" width="23.1428571428571" style="1" customWidth="1"/>
    <col min="3" max="3" width="14.1428571428571" style="1" customWidth="1"/>
    <col min="4" max="4" width="14.4285714285714" style="1" customWidth="1"/>
    <col min="5" max="5" width="12.8571428571429" style="1" customWidth="1"/>
    <col min="6" max="6" width="14.5714285714286" style="1" customWidth="1"/>
    <col min="7" max="16" width="7.42857142857143" style="1" customWidth="1"/>
    <col min="17" max="17" width="9.14285714285714" style="1" customWidth="1"/>
    <col min="18" max="16384" width="9.14285714285714" style="1"/>
  </cols>
  <sheetData>
    <row r="1" ht="15.75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1"/>
      <c r="P1" s="51" t="s">
        <v>70</v>
      </c>
    </row>
    <row r="2" ht="28.5" customHeight="1" spans="1:16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5" customHeight="1" spans="1:16">
      <c r="A3" s="233" t="s">
        <v>2</v>
      </c>
      <c r="B3" s="12"/>
      <c r="C3" s="88"/>
      <c r="D3" s="13"/>
      <c r="E3" s="88"/>
      <c r="F3" s="88"/>
      <c r="G3" s="13"/>
      <c r="H3" s="13"/>
      <c r="I3" s="88"/>
      <c r="J3" s="13"/>
      <c r="K3" s="88"/>
      <c r="L3" s="88"/>
      <c r="M3" s="13"/>
      <c r="N3" s="13"/>
      <c r="O3" s="51"/>
      <c r="P3" s="51" t="s">
        <v>3</v>
      </c>
    </row>
    <row r="4" s="1" customFormat="1" ht="17.25" customHeight="1" spans="1:16">
      <c r="A4" s="234" t="s">
        <v>72</v>
      </c>
      <c r="B4" s="234" t="s">
        <v>73</v>
      </c>
      <c r="C4" s="235" t="s">
        <v>54</v>
      </c>
      <c r="D4" s="236" t="s">
        <v>57</v>
      </c>
      <c r="E4" s="237"/>
      <c r="F4" s="238"/>
      <c r="G4" s="239" t="s">
        <v>58</v>
      </c>
      <c r="H4" s="239" t="s">
        <v>59</v>
      </c>
      <c r="I4" s="234" t="s">
        <v>74</v>
      </c>
      <c r="J4" s="236" t="s">
        <v>61</v>
      </c>
      <c r="K4" s="241"/>
      <c r="L4" s="241"/>
      <c r="M4" s="241"/>
      <c r="N4" s="241"/>
      <c r="O4" s="237"/>
      <c r="P4" s="242"/>
    </row>
    <row r="5" s="1" customFormat="1" ht="26.25" customHeight="1" spans="1:16">
      <c r="A5" s="240"/>
      <c r="B5" s="240"/>
      <c r="C5" s="240"/>
      <c r="D5" s="240" t="s">
        <v>56</v>
      </c>
      <c r="E5" s="29" t="s">
        <v>75</v>
      </c>
      <c r="F5" s="29" t="s">
        <v>76</v>
      </c>
      <c r="G5" s="240"/>
      <c r="H5" s="240"/>
      <c r="I5" s="240"/>
      <c r="J5" s="26" t="s">
        <v>56</v>
      </c>
      <c r="K5" s="243" t="s">
        <v>77</v>
      </c>
      <c r="L5" s="243" t="s">
        <v>78</v>
      </c>
      <c r="M5" s="243" t="s">
        <v>79</v>
      </c>
      <c r="N5" s="243" t="s">
        <v>80</v>
      </c>
      <c r="O5" s="28" t="s">
        <v>81</v>
      </c>
      <c r="P5" s="243" t="s">
        <v>82</v>
      </c>
    </row>
    <row r="6" ht="16.5" customHeight="1" spans="1:16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135">
        <v>6</v>
      </c>
      <c r="G6" s="135">
        <v>7</v>
      </c>
      <c r="H6" s="135">
        <v>8</v>
      </c>
      <c r="I6" s="135">
        <v>9</v>
      </c>
      <c r="J6" s="135">
        <v>10</v>
      </c>
      <c r="K6" s="135">
        <v>11</v>
      </c>
      <c r="L6" s="135">
        <v>12</v>
      </c>
      <c r="M6" s="135">
        <v>13</v>
      </c>
      <c r="N6" s="135">
        <v>14</v>
      </c>
      <c r="O6" s="135">
        <v>15</v>
      </c>
      <c r="P6" s="135">
        <v>16</v>
      </c>
    </row>
    <row r="7" ht="16.5" customHeight="1" spans="1:16">
      <c r="A7" s="31" t="s">
        <v>83</v>
      </c>
      <c r="B7" s="31" t="s">
        <v>84</v>
      </c>
      <c r="C7" s="216">
        <v>16120</v>
      </c>
      <c r="D7" s="216">
        <v>16120</v>
      </c>
      <c r="E7" s="135"/>
      <c r="F7" s="216">
        <v>16120</v>
      </c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ht="16.5" customHeight="1" spans="1:16">
      <c r="A8" s="31" t="s">
        <v>85</v>
      </c>
      <c r="B8" s="31" t="s">
        <v>86</v>
      </c>
      <c r="C8" s="216">
        <v>16120</v>
      </c>
      <c r="D8" s="216">
        <v>16120</v>
      </c>
      <c r="E8" s="135"/>
      <c r="F8" s="216">
        <v>16120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ht="16.5" customHeight="1" spans="1:16">
      <c r="A9" s="31">
        <v>2013699</v>
      </c>
      <c r="B9" s="31" t="s">
        <v>86</v>
      </c>
      <c r="C9" s="216">
        <v>16120</v>
      </c>
      <c r="D9" s="216">
        <v>16120</v>
      </c>
      <c r="E9" s="135"/>
      <c r="F9" s="216">
        <v>16120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</row>
    <row r="10" ht="16.5" customHeight="1" spans="1:16">
      <c r="A10" s="31" t="s">
        <v>87</v>
      </c>
      <c r="B10" s="31" t="s">
        <v>88</v>
      </c>
      <c r="C10" s="216">
        <v>814335</v>
      </c>
      <c r="D10" s="216">
        <v>814335</v>
      </c>
      <c r="E10" s="216">
        <v>814335</v>
      </c>
      <c r="F10" s="216"/>
      <c r="G10" s="135"/>
      <c r="H10" s="135"/>
      <c r="I10" s="135"/>
      <c r="J10" s="135"/>
      <c r="K10" s="135"/>
      <c r="L10" s="135"/>
      <c r="M10" s="135"/>
      <c r="N10" s="135"/>
      <c r="O10" s="135"/>
      <c r="P10" s="135"/>
    </row>
    <row r="11" ht="16.5" customHeight="1" spans="1:16">
      <c r="A11" s="31" t="s">
        <v>89</v>
      </c>
      <c r="B11" s="31" t="s">
        <v>90</v>
      </c>
      <c r="C11" s="216">
        <v>814335</v>
      </c>
      <c r="D11" s="216">
        <v>814335</v>
      </c>
      <c r="E11" s="216">
        <v>814335</v>
      </c>
      <c r="F11" s="216"/>
      <c r="G11" s="135"/>
      <c r="H11" s="135"/>
      <c r="I11" s="135"/>
      <c r="J11" s="135"/>
      <c r="K11" s="135"/>
      <c r="L11" s="135"/>
      <c r="M11" s="135"/>
      <c r="N11" s="135"/>
      <c r="O11" s="135"/>
      <c r="P11" s="135"/>
    </row>
    <row r="12" ht="16.5" customHeight="1" spans="1:16">
      <c r="A12" s="31" t="s">
        <v>91</v>
      </c>
      <c r="B12" s="31" t="s">
        <v>92</v>
      </c>
      <c r="C12" s="216">
        <v>162600</v>
      </c>
      <c r="D12" s="216">
        <v>162600</v>
      </c>
      <c r="E12" s="216">
        <v>162600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</row>
    <row r="13" ht="16.5" customHeight="1" spans="1:16">
      <c r="A13" s="31" t="s">
        <v>93</v>
      </c>
      <c r="B13" s="31" t="s">
        <v>94</v>
      </c>
      <c r="C13" s="216">
        <v>72000</v>
      </c>
      <c r="D13" s="216">
        <v>72000</v>
      </c>
      <c r="E13" s="216">
        <v>72000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ht="26" customHeight="1" spans="1:16">
      <c r="A14" s="31" t="s">
        <v>95</v>
      </c>
      <c r="B14" s="146" t="s">
        <v>96</v>
      </c>
      <c r="C14" s="216">
        <v>579735</v>
      </c>
      <c r="D14" s="216">
        <v>579735</v>
      </c>
      <c r="E14" s="216">
        <v>579735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</row>
    <row r="15" ht="18" customHeight="1" spans="1:16">
      <c r="A15" s="31" t="s">
        <v>97</v>
      </c>
      <c r="B15" s="146" t="s">
        <v>98</v>
      </c>
      <c r="C15" s="216">
        <v>580932</v>
      </c>
      <c r="D15" s="216">
        <v>580932</v>
      </c>
      <c r="E15" s="216">
        <v>580932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</row>
    <row r="16" ht="18" customHeight="1" spans="1:16">
      <c r="A16" s="31" t="s">
        <v>99</v>
      </c>
      <c r="B16" s="146" t="s">
        <v>100</v>
      </c>
      <c r="C16" s="216">
        <v>580932</v>
      </c>
      <c r="D16" s="216">
        <v>580932</v>
      </c>
      <c r="E16" s="216">
        <v>580932</v>
      </c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</row>
    <row r="17" ht="18" customHeight="1" spans="1:16">
      <c r="A17" s="31" t="s">
        <v>101</v>
      </c>
      <c r="B17" s="31" t="s">
        <v>102</v>
      </c>
      <c r="C17" s="216">
        <v>306654</v>
      </c>
      <c r="D17" s="216">
        <v>306654</v>
      </c>
      <c r="E17" s="216">
        <v>306654</v>
      </c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ht="16.5" customHeight="1" spans="1:16">
      <c r="A18" s="31" t="s">
        <v>103</v>
      </c>
      <c r="B18" s="31" t="s">
        <v>104</v>
      </c>
      <c r="C18" s="216">
        <v>11772</v>
      </c>
      <c r="D18" s="216">
        <v>11772</v>
      </c>
      <c r="E18" s="216">
        <v>11772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ht="16.5" customHeight="1" spans="1:16">
      <c r="A19" s="31" t="s">
        <v>105</v>
      </c>
      <c r="B19" s="31" t="s">
        <v>106</v>
      </c>
      <c r="C19" s="216">
        <v>250884</v>
      </c>
      <c r="D19" s="216">
        <v>250884</v>
      </c>
      <c r="E19" s="216">
        <v>250884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ht="16.5" customHeight="1" spans="1:16">
      <c r="A20" s="31" t="s">
        <v>107</v>
      </c>
      <c r="B20" s="31" t="s">
        <v>108</v>
      </c>
      <c r="C20" s="216">
        <v>11622</v>
      </c>
      <c r="D20" s="216">
        <v>11622</v>
      </c>
      <c r="E20" s="216">
        <v>11622</v>
      </c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</row>
    <row r="21" ht="16.5" customHeight="1" spans="1:16">
      <c r="A21" s="31" t="s">
        <v>109</v>
      </c>
      <c r="B21" s="31" t="s">
        <v>110</v>
      </c>
      <c r="C21" s="216">
        <v>4825097</v>
      </c>
      <c r="D21" s="216">
        <v>4825097</v>
      </c>
      <c r="E21" s="216">
        <v>4763897</v>
      </c>
      <c r="F21" s="216">
        <v>61200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</row>
    <row r="22" ht="16.5" customHeight="1" spans="1:16">
      <c r="A22" s="31" t="s">
        <v>111</v>
      </c>
      <c r="B22" s="31" t="s">
        <v>112</v>
      </c>
      <c r="C22" s="216">
        <v>4825097</v>
      </c>
      <c r="D22" s="216">
        <v>4825097</v>
      </c>
      <c r="E22" s="216">
        <v>4763897</v>
      </c>
      <c r="F22" s="216">
        <v>61200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</row>
    <row r="23" ht="16.5" customHeight="1" spans="1:16">
      <c r="A23" s="31" t="s">
        <v>113</v>
      </c>
      <c r="B23" s="31" t="s">
        <v>114</v>
      </c>
      <c r="C23" s="216">
        <v>4825097</v>
      </c>
      <c r="D23" s="216">
        <v>4825097</v>
      </c>
      <c r="E23" s="216">
        <v>4763897</v>
      </c>
      <c r="F23" s="216">
        <v>61200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ht="16.5" customHeight="1" spans="1:16">
      <c r="A24" s="31" t="s">
        <v>115</v>
      </c>
      <c r="B24" s="31" t="s">
        <v>116</v>
      </c>
      <c r="C24" s="216">
        <v>19608364</v>
      </c>
      <c r="D24" s="216">
        <v>19608364</v>
      </c>
      <c r="E24" s="216">
        <v>608364</v>
      </c>
      <c r="F24" s="216">
        <v>19000000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ht="16.5" customHeight="1" spans="1:16">
      <c r="A25" s="31" t="s">
        <v>117</v>
      </c>
      <c r="B25" s="31" t="s">
        <v>118</v>
      </c>
      <c r="C25" s="216">
        <v>3000000</v>
      </c>
      <c r="D25" s="216">
        <v>3000000</v>
      </c>
      <c r="E25" s="216"/>
      <c r="F25" s="216">
        <v>3000000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</row>
    <row r="26" ht="16.5" customHeight="1" spans="1:16">
      <c r="A26" s="31" t="s">
        <v>119</v>
      </c>
      <c r="B26" s="31" t="s">
        <v>120</v>
      </c>
      <c r="C26" s="216">
        <v>3000000</v>
      </c>
      <c r="D26" s="216">
        <v>3000000</v>
      </c>
      <c r="E26" s="216"/>
      <c r="F26" s="216">
        <v>3000000</v>
      </c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ht="16.5" customHeight="1" spans="1:16">
      <c r="A27" s="31" t="s">
        <v>121</v>
      </c>
      <c r="B27" s="31" t="s">
        <v>122</v>
      </c>
      <c r="C27" s="216">
        <v>16608364</v>
      </c>
      <c r="D27" s="216">
        <v>16608364</v>
      </c>
      <c r="E27" s="216">
        <v>608364</v>
      </c>
      <c r="F27" s="216">
        <v>16000000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ht="16.5" customHeight="1" spans="1:16">
      <c r="A28" s="31" t="s">
        <v>123</v>
      </c>
      <c r="B28" s="31" t="s">
        <v>124</v>
      </c>
      <c r="C28" s="216">
        <v>608364</v>
      </c>
      <c r="D28" s="216">
        <v>608364</v>
      </c>
      <c r="E28" s="216">
        <v>608364</v>
      </c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ht="16.5" customHeight="1" spans="1:16">
      <c r="A29" s="31" t="s">
        <v>125</v>
      </c>
      <c r="B29" s="31" t="s">
        <v>126</v>
      </c>
      <c r="C29" s="216">
        <v>16000000</v>
      </c>
      <c r="D29" s="216">
        <v>16000000</v>
      </c>
      <c r="E29" s="216"/>
      <c r="F29" s="216">
        <v>16000000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ht="17.25" customHeight="1" spans="1:16">
      <c r="A30" s="46" t="s">
        <v>127</v>
      </c>
      <c r="B30" s="224" t="s">
        <v>127</v>
      </c>
      <c r="C30" s="216">
        <f>C7+C10+C15+C21+C24</f>
        <v>25844848</v>
      </c>
      <c r="D30" s="216">
        <f>D7+D10+D15+D21+D24</f>
        <v>25844848</v>
      </c>
      <c r="E30" s="216">
        <f>E7+E10+E15+E21+E24</f>
        <v>6767528</v>
      </c>
      <c r="F30" s="216">
        <f>F7+F10+F15+F21+F24</f>
        <v>19077320</v>
      </c>
      <c r="G30" s="64" t="s">
        <v>69</v>
      </c>
      <c r="H30" s="60" t="s">
        <v>69</v>
      </c>
      <c r="I30" s="60" t="s">
        <v>69</v>
      </c>
      <c r="J30" s="60" t="s">
        <v>69</v>
      </c>
      <c r="K30" s="60" t="s">
        <v>69</v>
      </c>
      <c r="L30" s="60" t="s">
        <v>69</v>
      </c>
      <c r="M30" s="60" t="s">
        <v>69</v>
      </c>
      <c r="N30" s="60" t="s">
        <v>69</v>
      </c>
      <c r="O30" s="60" t="s">
        <v>69</v>
      </c>
      <c r="P30" s="60" t="s">
        <v>69</v>
      </c>
    </row>
  </sheetData>
  <mergeCells count="11">
    <mergeCell ref="A2:P2"/>
    <mergeCell ref="A3:L3"/>
    <mergeCell ref="D4:F4"/>
    <mergeCell ref="J4:P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3" workbookViewId="0">
      <selection activeCell="C8" sqref="C8"/>
    </sheetView>
  </sheetViews>
  <sheetFormatPr defaultColWidth="9.14285714285714" defaultRowHeight="14.25" customHeight="1" outlineLevelCol="3"/>
  <cols>
    <col min="1" max="1" width="24.4285714285714" style="49" customWidth="1"/>
    <col min="2" max="2" width="14.7142857142857" style="49" customWidth="1"/>
    <col min="3" max="3" width="28.8571428571429" style="49" customWidth="1"/>
    <col min="4" max="4" width="16.1428571428571" style="49" customWidth="1"/>
    <col min="5" max="5" width="9.14285714285714" style="50" customWidth="1"/>
    <col min="6" max="16384" width="9.14285714285714" style="50"/>
  </cols>
  <sheetData>
    <row r="1" customHeight="1" spans="1:4">
      <c r="A1" s="225"/>
      <c r="B1" s="225"/>
      <c r="C1" s="225"/>
      <c r="D1" s="51" t="s">
        <v>128</v>
      </c>
    </row>
    <row r="2" ht="31.5" customHeight="1" spans="1:4">
      <c r="A2" s="65" t="s">
        <v>129</v>
      </c>
      <c r="B2" s="226"/>
      <c r="C2" s="226"/>
      <c r="D2" s="226"/>
    </row>
    <row r="3" ht="17.25" customHeight="1" spans="1:4">
      <c r="A3" s="10" t="s">
        <v>2</v>
      </c>
      <c r="B3" s="227"/>
      <c r="C3" s="227"/>
      <c r="D3" s="121" t="s">
        <v>3</v>
      </c>
    </row>
    <row r="4" ht="19.5" customHeight="1" spans="1:4">
      <c r="A4" s="17" t="s">
        <v>4</v>
      </c>
      <c r="B4" s="19"/>
      <c r="C4" s="17" t="s">
        <v>5</v>
      </c>
      <c r="D4" s="19"/>
    </row>
    <row r="5" ht="21.75" customHeight="1" spans="1:4">
      <c r="A5" s="22" t="s">
        <v>6</v>
      </c>
      <c r="B5" s="130" t="s">
        <v>7</v>
      </c>
      <c r="C5" s="22" t="s">
        <v>130</v>
      </c>
      <c r="D5" s="130" t="s">
        <v>7</v>
      </c>
    </row>
    <row r="6" ht="17.25" customHeight="1" spans="1:4">
      <c r="A6" s="25"/>
      <c r="B6" s="24"/>
      <c r="C6" s="25"/>
      <c r="D6" s="24"/>
    </row>
    <row r="7" ht="17.25" customHeight="1" spans="1:4">
      <c r="A7" s="142" t="s">
        <v>131</v>
      </c>
      <c r="B7" s="207">
        <v>25844848</v>
      </c>
      <c r="C7" s="36" t="s">
        <v>132</v>
      </c>
      <c r="D7" s="207">
        <f>SUM(D8:D30)</f>
        <v>25844848</v>
      </c>
    </row>
    <row r="8" s="50" customFormat="1" ht="17.25" customHeight="1" spans="1:4">
      <c r="A8" s="71" t="s">
        <v>133</v>
      </c>
      <c r="B8" s="207">
        <v>25844848</v>
      </c>
      <c r="C8" s="36" t="s">
        <v>134</v>
      </c>
      <c r="D8" s="207">
        <v>16120</v>
      </c>
    </row>
    <row r="9" s="50" customFormat="1" ht="17.25" customHeight="1" spans="1:4">
      <c r="A9" s="71" t="s">
        <v>135</v>
      </c>
      <c r="B9" s="205"/>
      <c r="C9" s="36" t="s">
        <v>136</v>
      </c>
      <c r="D9" s="228"/>
    </row>
    <row r="10" s="50" customFormat="1" ht="17.25" customHeight="1" spans="1:4">
      <c r="A10" s="71" t="s">
        <v>137</v>
      </c>
      <c r="B10" s="205"/>
      <c r="C10" s="36" t="s">
        <v>138</v>
      </c>
      <c r="D10" s="228"/>
    </row>
    <row r="11" s="50" customFormat="1" ht="17.25" customHeight="1" spans="1:4">
      <c r="A11" s="71" t="s">
        <v>139</v>
      </c>
      <c r="B11" s="205"/>
      <c r="C11" s="36" t="s">
        <v>140</v>
      </c>
      <c r="D11" s="228"/>
    </row>
    <row r="12" s="50" customFormat="1" ht="17.25" customHeight="1" spans="1:4">
      <c r="A12" s="71" t="s">
        <v>133</v>
      </c>
      <c r="B12" s="205"/>
      <c r="C12" s="36" t="s">
        <v>141</v>
      </c>
      <c r="D12" s="228"/>
    </row>
    <row r="13" s="50" customFormat="1" ht="17.25" customHeight="1" spans="1:4">
      <c r="A13" s="229" t="s">
        <v>135</v>
      </c>
      <c r="B13" s="205"/>
      <c r="C13" s="36" t="s">
        <v>142</v>
      </c>
      <c r="D13" s="228"/>
    </row>
    <row r="14" s="50" customFormat="1" ht="17.25" customHeight="1" spans="1:4">
      <c r="A14" s="229" t="s">
        <v>137</v>
      </c>
      <c r="B14" s="205"/>
      <c r="C14" s="36" t="s">
        <v>143</v>
      </c>
      <c r="D14" s="228"/>
    </row>
    <row r="15" s="50" customFormat="1" ht="17.25" customHeight="1" spans="1:4">
      <c r="A15" s="142"/>
      <c r="B15" s="205"/>
      <c r="C15" s="36" t="s">
        <v>144</v>
      </c>
      <c r="D15" s="207">
        <v>814335</v>
      </c>
    </row>
    <row r="16" s="50" customFormat="1" ht="17.25" customHeight="1" spans="1:4">
      <c r="A16" s="142"/>
      <c r="B16" s="205"/>
      <c r="C16" s="36" t="s">
        <v>145</v>
      </c>
      <c r="D16" s="207">
        <v>580932</v>
      </c>
    </row>
    <row r="17" s="50" customFormat="1" ht="17.25" customHeight="1" spans="1:4">
      <c r="A17" s="142"/>
      <c r="B17" s="205"/>
      <c r="C17" s="36" t="s">
        <v>146</v>
      </c>
      <c r="D17" s="228"/>
    </row>
    <row r="18" s="50" customFormat="1" ht="17.25" customHeight="1" spans="1:4">
      <c r="A18" s="142"/>
      <c r="B18" s="205"/>
      <c r="C18" s="36" t="s">
        <v>147</v>
      </c>
      <c r="D18" s="207">
        <v>4825097</v>
      </c>
    </row>
    <row r="19" s="50" customFormat="1" ht="17.25" customHeight="1" spans="1:4">
      <c r="A19" s="142"/>
      <c r="B19" s="205"/>
      <c r="C19" s="36" t="s">
        <v>148</v>
      </c>
      <c r="D19" s="228"/>
    </row>
    <row r="20" s="50" customFormat="1" ht="17.25" customHeight="1" spans="1:4">
      <c r="A20" s="142"/>
      <c r="B20" s="205"/>
      <c r="C20" s="36" t="s">
        <v>149</v>
      </c>
      <c r="D20" s="228"/>
    </row>
    <row r="21" s="50" customFormat="1" ht="17.25" customHeight="1" spans="1:4">
      <c r="A21" s="142"/>
      <c r="B21" s="205"/>
      <c r="C21" s="36" t="s">
        <v>150</v>
      </c>
      <c r="D21" s="228"/>
    </row>
    <row r="22" s="50" customFormat="1" ht="17.25" customHeight="1" spans="1:4">
      <c r="A22" s="142"/>
      <c r="B22" s="205"/>
      <c r="C22" s="36" t="s">
        <v>151</v>
      </c>
      <c r="D22" s="228"/>
    </row>
    <row r="23" s="50" customFormat="1" ht="17.25" customHeight="1" spans="1:4">
      <c r="A23" s="142"/>
      <c r="B23" s="205"/>
      <c r="C23" s="36" t="s">
        <v>152</v>
      </c>
      <c r="D23" s="228"/>
    </row>
    <row r="24" s="50" customFormat="1" ht="17.25" customHeight="1" spans="1:4">
      <c r="A24" s="142"/>
      <c r="B24" s="205"/>
      <c r="C24" s="36" t="s">
        <v>153</v>
      </c>
      <c r="D24" s="228"/>
    </row>
    <row r="25" s="50" customFormat="1" ht="17.25" customHeight="1" spans="1:4">
      <c r="A25" s="142"/>
      <c r="B25" s="205"/>
      <c r="C25" s="36" t="s">
        <v>154</v>
      </c>
      <c r="D25" s="228"/>
    </row>
    <row r="26" s="50" customFormat="1" ht="17.25" customHeight="1" spans="1:4">
      <c r="A26" s="142"/>
      <c r="B26" s="205"/>
      <c r="C26" s="36" t="s">
        <v>155</v>
      </c>
      <c r="D26" s="207">
        <v>19608364</v>
      </c>
    </row>
    <row r="27" s="50" customFormat="1" ht="17.25" customHeight="1" spans="1:4">
      <c r="A27" s="142"/>
      <c r="B27" s="205"/>
      <c r="C27" s="36" t="s">
        <v>156</v>
      </c>
      <c r="D27" s="228"/>
    </row>
    <row r="28" s="50" customFormat="1" ht="17.25" customHeight="1" spans="1:4">
      <c r="A28" s="142"/>
      <c r="B28" s="205"/>
      <c r="C28" s="36" t="s">
        <v>157</v>
      </c>
      <c r="D28" s="228"/>
    </row>
    <row r="29" ht="17.25" customHeight="1" spans="1:4">
      <c r="A29" s="71"/>
      <c r="B29" s="205"/>
      <c r="C29" s="36" t="s">
        <v>158</v>
      </c>
      <c r="D29" s="228" t="s">
        <v>69</v>
      </c>
    </row>
    <row r="30" ht="17.25" customHeight="1" spans="1:4">
      <c r="A30" s="71"/>
      <c r="B30" s="228"/>
      <c r="C30" s="229" t="s">
        <v>159</v>
      </c>
      <c r="D30" s="205"/>
    </row>
    <row r="31" customHeight="1" spans="1:4">
      <c r="A31" s="230"/>
      <c r="B31" s="231"/>
      <c r="C31" s="229" t="s">
        <v>160</v>
      </c>
      <c r="D31" s="231"/>
    </row>
    <row r="32" ht="17.25" customHeight="1" spans="1:4">
      <c r="A32" s="232" t="s">
        <v>161</v>
      </c>
      <c r="B32" s="207">
        <v>25844848</v>
      </c>
      <c r="C32" s="230" t="s">
        <v>48</v>
      </c>
      <c r="D32" s="207">
        <f>SUM(D7+D31)</f>
        <v>25844848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pane ySplit="5" topLeftCell="A14" activePane="bottomLeft" state="frozen"/>
      <selection/>
      <selection pane="bottomLeft" activeCell="G21" sqref="G21"/>
    </sheetView>
  </sheetViews>
  <sheetFormatPr defaultColWidth="9.14285714285714" defaultRowHeight="14.25" customHeight="1" outlineLevelCol="6"/>
  <cols>
    <col min="1" max="1" width="9.57142857142857" style="122" customWidth="1"/>
    <col min="2" max="2" width="23.4285714285714" style="208" customWidth="1"/>
    <col min="3" max="3" width="13.2857142857143" style="1" customWidth="1"/>
    <col min="4" max="4" width="13.7142857142857" style="1" customWidth="1"/>
    <col min="5" max="5" width="12.8571428571429" style="1" customWidth="1"/>
    <col min="6" max="6" width="12.1428571428571" style="1" customWidth="1"/>
    <col min="7" max="7" width="13.8571428571429" style="1" customWidth="1"/>
    <col min="8" max="8" width="9.14285714285714" style="1" customWidth="1"/>
    <col min="9" max="16384" width="9.14285714285714" style="1"/>
  </cols>
  <sheetData>
    <row r="1" customHeight="1" spans="4:7">
      <c r="D1" s="144"/>
      <c r="F1" s="209"/>
      <c r="G1" s="51" t="s">
        <v>162</v>
      </c>
    </row>
    <row r="2" ht="39" customHeight="1" spans="1:7">
      <c r="A2" s="128" t="s">
        <v>163</v>
      </c>
      <c r="B2" s="210"/>
      <c r="C2" s="128"/>
      <c r="D2" s="128"/>
      <c r="E2" s="128"/>
      <c r="F2" s="128"/>
      <c r="G2" s="128"/>
    </row>
    <row r="3" ht="18" customHeight="1" spans="1:7">
      <c r="A3" s="10" t="s">
        <v>2</v>
      </c>
      <c r="F3" s="125"/>
      <c r="G3" s="121" t="s">
        <v>3</v>
      </c>
    </row>
    <row r="4" ht="20.25" customHeight="1" spans="1:7">
      <c r="A4" s="211" t="s">
        <v>164</v>
      </c>
      <c r="B4" s="212"/>
      <c r="C4" s="130" t="s">
        <v>54</v>
      </c>
      <c r="D4" s="213" t="s">
        <v>75</v>
      </c>
      <c r="E4" s="18"/>
      <c r="F4" s="19"/>
      <c r="G4" s="151" t="s">
        <v>76</v>
      </c>
    </row>
    <row r="5" ht="20.25" customHeight="1" spans="1:7">
      <c r="A5" s="214" t="s">
        <v>72</v>
      </c>
      <c r="B5" s="215" t="s">
        <v>73</v>
      </c>
      <c r="C5" s="25"/>
      <c r="D5" s="135" t="s">
        <v>56</v>
      </c>
      <c r="E5" s="135" t="s">
        <v>165</v>
      </c>
      <c r="F5" s="135" t="s">
        <v>166</v>
      </c>
      <c r="G5" s="95"/>
    </row>
    <row r="6" ht="20" customHeight="1" spans="1:7">
      <c r="A6" s="214" t="s">
        <v>167</v>
      </c>
      <c r="B6" s="215" t="s">
        <v>168</v>
      </c>
      <c r="C6" s="214" t="s">
        <v>169</v>
      </c>
      <c r="D6" s="135"/>
      <c r="E6" s="214" t="s">
        <v>170</v>
      </c>
      <c r="F6" s="214" t="s">
        <v>171</v>
      </c>
      <c r="G6" s="214" t="s">
        <v>172</v>
      </c>
    </row>
    <row r="7" ht="26" customHeight="1" spans="1:7">
      <c r="A7" s="31" t="s">
        <v>83</v>
      </c>
      <c r="B7" s="146" t="s">
        <v>84</v>
      </c>
      <c r="C7" s="216">
        <v>16120</v>
      </c>
      <c r="D7" s="216"/>
      <c r="E7" s="214"/>
      <c r="F7" s="216"/>
      <c r="G7" s="216">
        <v>16120</v>
      </c>
    </row>
    <row r="8" ht="26" customHeight="1" spans="1:7">
      <c r="A8" s="31" t="s">
        <v>85</v>
      </c>
      <c r="B8" s="146" t="s">
        <v>86</v>
      </c>
      <c r="C8" s="216">
        <v>16120</v>
      </c>
      <c r="D8" s="216"/>
      <c r="E8" s="214"/>
      <c r="F8" s="216"/>
      <c r="G8" s="216">
        <v>16120</v>
      </c>
    </row>
    <row r="9" ht="26" customHeight="1" spans="1:7">
      <c r="A9" s="31">
        <v>2013699</v>
      </c>
      <c r="B9" s="146" t="s">
        <v>86</v>
      </c>
      <c r="C9" s="216">
        <v>16120</v>
      </c>
      <c r="D9" s="216"/>
      <c r="E9" s="214"/>
      <c r="F9" s="216"/>
      <c r="G9" s="216">
        <v>16120</v>
      </c>
    </row>
    <row r="10" ht="26" customHeight="1" spans="1:7">
      <c r="A10" s="31" t="s">
        <v>87</v>
      </c>
      <c r="B10" s="146" t="s">
        <v>88</v>
      </c>
      <c r="C10" s="216">
        <v>814335</v>
      </c>
      <c r="D10" s="216">
        <v>814335</v>
      </c>
      <c r="E10" s="216">
        <v>814335</v>
      </c>
      <c r="F10" s="216"/>
      <c r="G10" s="216"/>
    </row>
    <row r="11" ht="26" customHeight="1" spans="1:7">
      <c r="A11" s="31" t="s">
        <v>89</v>
      </c>
      <c r="B11" s="146" t="s">
        <v>90</v>
      </c>
      <c r="C11" s="216">
        <v>814335</v>
      </c>
      <c r="D11" s="216">
        <v>814335</v>
      </c>
      <c r="E11" s="216">
        <v>814335</v>
      </c>
      <c r="F11" s="216"/>
      <c r="G11" s="216"/>
    </row>
    <row r="12" ht="26" customHeight="1" spans="1:7">
      <c r="A12" s="31" t="s">
        <v>91</v>
      </c>
      <c r="B12" s="146" t="s">
        <v>92</v>
      </c>
      <c r="C12" s="216">
        <v>162600</v>
      </c>
      <c r="D12" s="216">
        <f>SUM(E12:F12)</f>
        <v>162600</v>
      </c>
      <c r="E12" s="216">
        <v>162600</v>
      </c>
      <c r="F12" s="214"/>
      <c r="G12" s="214"/>
    </row>
    <row r="13" ht="26" customHeight="1" spans="1:7">
      <c r="A13" s="31" t="s">
        <v>93</v>
      </c>
      <c r="B13" s="146" t="s">
        <v>94</v>
      </c>
      <c r="C13" s="216">
        <v>72000</v>
      </c>
      <c r="D13" s="216">
        <f>SUM(E13:F13)</f>
        <v>72000</v>
      </c>
      <c r="E13" s="216">
        <v>72000</v>
      </c>
      <c r="F13" s="214"/>
      <c r="G13" s="214"/>
    </row>
    <row r="14" ht="26" customHeight="1" spans="1:7">
      <c r="A14" s="31" t="s">
        <v>95</v>
      </c>
      <c r="B14" s="146" t="s">
        <v>96</v>
      </c>
      <c r="C14" s="216">
        <v>579735</v>
      </c>
      <c r="D14" s="216">
        <f>SUM(E14:F14)</f>
        <v>579735</v>
      </c>
      <c r="E14" s="216">
        <v>579735</v>
      </c>
      <c r="F14" s="214"/>
      <c r="G14" s="214"/>
    </row>
    <row r="15" ht="26" customHeight="1" spans="1:7">
      <c r="A15" s="31" t="s">
        <v>97</v>
      </c>
      <c r="B15" s="146" t="s">
        <v>98</v>
      </c>
      <c r="C15" s="216">
        <v>580932</v>
      </c>
      <c r="D15" s="216">
        <v>580932</v>
      </c>
      <c r="E15" s="216">
        <v>580932</v>
      </c>
      <c r="F15" s="214"/>
      <c r="G15" s="214"/>
    </row>
    <row r="16" ht="26" customHeight="1" spans="1:7">
      <c r="A16" s="31" t="s">
        <v>99</v>
      </c>
      <c r="B16" s="146" t="s">
        <v>100</v>
      </c>
      <c r="C16" s="216">
        <v>580932</v>
      </c>
      <c r="D16" s="216">
        <v>580932</v>
      </c>
      <c r="E16" s="216">
        <v>580932</v>
      </c>
      <c r="F16" s="214"/>
      <c r="G16" s="214"/>
    </row>
    <row r="17" ht="26" customHeight="1" spans="1:7">
      <c r="A17" s="31" t="s">
        <v>101</v>
      </c>
      <c r="B17" s="146" t="s">
        <v>102</v>
      </c>
      <c r="C17" s="216">
        <v>306654</v>
      </c>
      <c r="D17" s="216">
        <f>SUM(E17:F17)</f>
        <v>306654</v>
      </c>
      <c r="E17" s="216">
        <v>306654</v>
      </c>
      <c r="F17" s="214"/>
      <c r="G17" s="214"/>
    </row>
    <row r="18" ht="26" customHeight="1" spans="1:7">
      <c r="A18" s="31" t="s">
        <v>103</v>
      </c>
      <c r="B18" s="146" t="s">
        <v>104</v>
      </c>
      <c r="C18" s="216">
        <v>11772</v>
      </c>
      <c r="D18" s="216">
        <f>SUM(E18:F18)</f>
        <v>11772</v>
      </c>
      <c r="E18" s="216">
        <v>11772</v>
      </c>
      <c r="F18" s="214"/>
      <c r="G18" s="214"/>
    </row>
    <row r="19" ht="26" customHeight="1" spans="1:7">
      <c r="A19" s="31" t="s">
        <v>105</v>
      </c>
      <c r="B19" s="146" t="s">
        <v>106</v>
      </c>
      <c r="C19" s="216">
        <v>250884</v>
      </c>
      <c r="D19" s="216">
        <f>SUM(E19:F19)</f>
        <v>250884</v>
      </c>
      <c r="E19" s="216">
        <v>250884</v>
      </c>
      <c r="F19" s="214"/>
      <c r="G19" s="214"/>
    </row>
    <row r="20" ht="26" customHeight="1" spans="1:7">
      <c r="A20" s="31" t="s">
        <v>107</v>
      </c>
      <c r="B20" s="146" t="s">
        <v>108</v>
      </c>
      <c r="C20" s="216">
        <v>11622</v>
      </c>
      <c r="D20" s="216">
        <f>SUM(E20:F20)</f>
        <v>11622</v>
      </c>
      <c r="E20" s="216">
        <v>11622</v>
      </c>
      <c r="F20" s="217"/>
      <c r="G20" s="214"/>
    </row>
    <row r="21" ht="26" customHeight="1" spans="1:7">
      <c r="A21" s="31" t="s">
        <v>109</v>
      </c>
      <c r="B21" s="146" t="s">
        <v>110</v>
      </c>
      <c r="C21" s="216">
        <v>4825097</v>
      </c>
      <c r="D21" s="218">
        <v>4763897</v>
      </c>
      <c r="E21" s="218">
        <v>4280097</v>
      </c>
      <c r="F21" s="219">
        <v>483800</v>
      </c>
      <c r="G21" s="220">
        <v>61200</v>
      </c>
    </row>
    <row r="22" ht="26" customHeight="1" spans="1:7">
      <c r="A22" s="31" t="s">
        <v>111</v>
      </c>
      <c r="B22" s="146" t="s">
        <v>112</v>
      </c>
      <c r="C22" s="216">
        <v>4825097</v>
      </c>
      <c r="D22" s="218">
        <v>4763897</v>
      </c>
      <c r="E22" s="218">
        <v>4280097</v>
      </c>
      <c r="F22" s="219">
        <v>483800</v>
      </c>
      <c r="G22" s="220">
        <v>61200</v>
      </c>
    </row>
    <row r="23" ht="26" customHeight="1" spans="1:7">
      <c r="A23" s="31" t="s">
        <v>113</v>
      </c>
      <c r="B23" s="146" t="s">
        <v>114</v>
      </c>
      <c r="C23" s="216">
        <v>4825097</v>
      </c>
      <c r="D23" s="216">
        <f>SUM(E23:F23)</f>
        <v>4763897</v>
      </c>
      <c r="E23" s="218">
        <v>4280097</v>
      </c>
      <c r="F23" s="219">
        <v>483800</v>
      </c>
      <c r="G23" s="220">
        <v>61200</v>
      </c>
    </row>
    <row r="24" ht="26" customHeight="1" spans="1:7">
      <c r="A24" s="31" t="s">
        <v>115</v>
      </c>
      <c r="B24" s="146" t="s">
        <v>116</v>
      </c>
      <c r="C24" s="216">
        <v>19608364</v>
      </c>
      <c r="D24" s="218">
        <v>608364</v>
      </c>
      <c r="E24" s="218">
        <v>608364</v>
      </c>
      <c r="F24" s="221"/>
      <c r="G24" s="220">
        <v>19000000</v>
      </c>
    </row>
    <row r="25" ht="26" customHeight="1" spans="1:7">
      <c r="A25" s="31" t="s">
        <v>117</v>
      </c>
      <c r="B25" s="146" t="s">
        <v>118</v>
      </c>
      <c r="C25" s="216">
        <v>3000000</v>
      </c>
      <c r="D25" s="216"/>
      <c r="E25" s="218"/>
      <c r="F25" s="221"/>
      <c r="G25" s="220">
        <v>3000000</v>
      </c>
    </row>
    <row r="26" ht="26" customHeight="1" spans="1:7">
      <c r="A26" s="31" t="s">
        <v>119</v>
      </c>
      <c r="B26" s="146" t="s">
        <v>120</v>
      </c>
      <c r="C26" s="216">
        <v>3000000</v>
      </c>
      <c r="D26" s="216"/>
      <c r="E26" s="214"/>
      <c r="F26" s="222"/>
      <c r="G26" s="216">
        <v>3000000</v>
      </c>
    </row>
    <row r="27" ht="26" customHeight="1" spans="1:7">
      <c r="A27" s="31" t="s">
        <v>121</v>
      </c>
      <c r="B27" s="146" t="s">
        <v>122</v>
      </c>
      <c r="C27" s="216">
        <v>16608364</v>
      </c>
      <c r="D27" s="216">
        <v>608364</v>
      </c>
      <c r="E27" s="216">
        <v>608364</v>
      </c>
      <c r="G27" s="216">
        <v>16000000</v>
      </c>
    </row>
    <row r="28" ht="26" customHeight="1" spans="1:7">
      <c r="A28" s="31" t="s">
        <v>123</v>
      </c>
      <c r="B28" s="146" t="s">
        <v>124</v>
      </c>
      <c r="C28" s="216">
        <v>608364</v>
      </c>
      <c r="D28" s="216">
        <f>SUM(E28:F28)</f>
        <v>608364</v>
      </c>
      <c r="E28" s="216">
        <v>608364</v>
      </c>
      <c r="F28" s="214"/>
      <c r="G28" s="214"/>
    </row>
    <row r="29" ht="26" customHeight="1" spans="1:7">
      <c r="A29" s="31" t="s">
        <v>125</v>
      </c>
      <c r="B29" s="146" t="s">
        <v>126</v>
      </c>
      <c r="C29" s="216">
        <v>16000000</v>
      </c>
      <c r="D29" s="216"/>
      <c r="E29" s="45" t="s">
        <v>69</v>
      </c>
      <c r="F29" s="45" t="s">
        <v>69</v>
      </c>
      <c r="G29" s="216">
        <v>16000000</v>
      </c>
    </row>
    <row r="30" ht="18" customHeight="1" spans="1:7">
      <c r="A30" s="223" t="s">
        <v>127</v>
      </c>
      <c r="B30" s="224" t="s">
        <v>127</v>
      </c>
      <c r="C30" s="216">
        <f>C7+C10+C15+C21+C24</f>
        <v>25844848</v>
      </c>
      <c r="D30" s="216">
        <f>D10+D15+D21+D24</f>
        <v>6767528</v>
      </c>
      <c r="E30" s="216">
        <f>E10+E15+E21+E24</f>
        <v>6283728</v>
      </c>
      <c r="F30" s="219">
        <v>483800</v>
      </c>
      <c r="G30" s="216">
        <f>G7+G21+G24</f>
        <v>19077320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1" sqref="A1:F7"/>
    </sheetView>
  </sheetViews>
  <sheetFormatPr defaultColWidth="9.14285714285714" defaultRowHeight="14.25" customHeight="1" outlineLevelRow="6" outlineLevelCol="5"/>
  <cols>
    <col min="1" max="1" width="14.4285714285714" style="197" customWidth="1"/>
    <col min="2" max="2" width="11.7142857142857" style="197" customWidth="1"/>
    <col min="3" max="3" width="10.2857142857143" style="198" customWidth="1"/>
    <col min="4" max="4" width="11.7142857142857" style="199" customWidth="1"/>
    <col min="5" max="5" width="11" style="199" customWidth="1"/>
    <col min="6" max="6" width="10" style="199" customWidth="1"/>
    <col min="7" max="7" width="9.14285714285714" style="1" customWidth="1"/>
    <col min="8" max="16384" width="9.14285714285714" style="1"/>
  </cols>
  <sheetData>
    <row r="1" s="1" customFormat="1" customHeight="1" spans="1:6">
      <c r="A1" s="200"/>
      <c r="B1" s="200"/>
      <c r="C1" s="3"/>
      <c r="F1" s="201" t="s">
        <v>173</v>
      </c>
    </row>
    <row r="2" ht="25.5" customHeight="1" spans="1:6">
      <c r="A2" s="202" t="s">
        <v>174</v>
      </c>
      <c r="B2" s="202"/>
      <c r="C2" s="202"/>
      <c r="D2" s="202"/>
      <c r="E2" s="202"/>
      <c r="F2" s="202"/>
    </row>
    <row r="3" s="1" customFormat="1" ht="15.75" customHeight="1" spans="1:6">
      <c r="A3" s="10" t="s">
        <v>2</v>
      </c>
      <c r="B3" s="200"/>
      <c r="C3" s="3"/>
      <c r="F3" s="201" t="s">
        <v>175</v>
      </c>
    </row>
    <row r="4" s="196" customFormat="1" ht="19.5" customHeight="1" spans="1:6">
      <c r="A4" s="16" t="s">
        <v>176</v>
      </c>
      <c r="B4" s="16" t="s">
        <v>177</v>
      </c>
      <c r="C4" s="17" t="s">
        <v>178</v>
      </c>
      <c r="D4" s="18"/>
      <c r="E4" s="19"/>
      <c r="F4" s="16" t="s">
        <v>179</v>
      </c>
    </row>
    <row r="5" s="196" customFormat="1" ht="27" spans="1:6">
      <c r="A5" s="24"/>
      <c r="B5" s="24"/>
      <c r="C5" s="135" t="s">
        <v>56</v>
      </c>
      <c r="D5" s="57" t="s">
        <v>180</v>
      </c>
      <c r="E5" s="57" t="s">
        <v>181</v>
      </c>
      <c r="F5" s="24"/>
    </row>
    <row r="6" s="196" customFormat="1" ht="18.75" customHeight="1" spans="1:6">
      <c r="A6" s="203">
        <v>1</v>
      </c>
      <c r="B6" s="203">
        <v>2</v>
      </c>
      <c r="C6" s="204">
        <v>3</v>
      </c>
      <c r="D6" s="203">
        <v>4</v>
      </c>
      <c r="E6" s="203">
        <v>5</v>
      </c>
      <c r="F6" s="203">
        <v>6</v>
      </c>
    </row>
    <row r="7" ht="18.75" customHeight="1" spans="1:6">
      <c r="A7" s="205">
        <f>B7+C7+F7</f>
        <v>87000</v>
      </c>
      <c r="B7" s="205"/>
      <c r="C7" s="206">
        <f>SUM(D7:E7)</f>
        <v>77000</v>
      </c>
      <c r="D7" s="205"/>
      <c r="E7" s="207">
        <v>77000</v>
      </c>
      <c r="F7" s="207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topLeftCell="A5" workbookViewId="0">
      <selection activeCell="G14" sqref="G14"/>
    </sheetView>
  </sheetViews>
  <sheetFormatPr defaultColWidth="9.14285714285714" defaultRowHeight="14.25" customHeight="1"/>
  <cols>
    <col min="1" max="1" width="19.1428571428571" style="1" customWidth="1"/>
    <col min="2" max="3" width="3.71428571428571" style="1" customWidth="1"/>
    <col min="4" max="4" width="9.85714285714286" style="1" customWidth="1"/>
    <col min="5" max="5" width="16.1428571428571" style="1" customWidth="1"/>
    <col min="6" max="6" width="9.57142857142857" style="1" customWidth="1"/>
    <col min="7" max="7" width="16.7142857142857" style="1" customWidth="1"/>
    <col min="8" max="8" width="12.1428571428571" style="1" customWidth="1"/>
    <col min="9" max="9" width="4.71428571428571" style="1" customWidth="1"/>
    <col min="10" max="10" width="7" style="1" customWidth="1"/>
    <col min="11" max="12" width="7.14285714285714" style="1" customWidth="1"/>
    <col min="13" max="13" width="11.1428571428571" style="1" customWidth="1"/>
    <col min="14" max="17" width="6.85714285714286" style="1" customWidth="1"/>
    <col min="18" max="18" width="6" style="1" customWidth="1"/>
    <col min="19" max="19" width="3.71428571428571" style="1" customWidth="1"/>
    <col min="20" max="25" width="5.42857142857143" style="1" customWidth="1"/>
    <col min="26" max="26" width="9.14285714285714" style="1" customWidth="1"/>
    <col min="27" max="16384" width="9.14285714285714" style="1"/>
  </cols>
  <sheetData>
    <row r="1" ht="13.5" customHeight="1" spans="2:25">
      <c r="B1" s="153"/>
      <c r="D1" s="154"/>
      <c r="E1" s="154"/>
      <c r="F1" s="154"/>
      <c r="G1" s="154"/>
      <c r="H1" s="155"/>
      <c r="I1" s="155"/>
      <c r="K1" s="155"/>
      <c r="L1" s="155"/>
      <c r="M1" s="155"/>
      <c r="N1" s="155"/>
      <c r="R1" s="155"/>
      <c r="V1" s="153"/>
      <c r="X1" s="189"/>
      <c r="Y1" s="193" t="s">
        <v>182</v>
      </c>
    </row>
    <row r="2" ht="27.75" customHeight="1" spans="1:25">
      <c r="A2" s="156" t="s">
        <v>183</v>
      </c>
      <c r="B2" s="156"/>
      <c r="C2" s="156"/>
      <c r="D2" s="156"/>
      <c r="E2" s="156"/>
      <c r="F2" s="156"/>
      <c r="G2" s="156"/>
      <c r="H2" s="156"/>
      <c r="I2" s="156"/>
      <c r="J2" s="176"/>
      <c r="K2" s="156"/>
      <c r="L2" s="156"/>
      <c r="M2" s="156"/>
      <c r="N2" s="156"/>
      <c r="O2" s="176"/>
      <c r="P2" s="176"/>
      <c r="Q2" s="176"/>
      <c r="R2" s="156"/>
      <c r="S2" s="156"/>
      <c r="T2" s="156"/>
      <c r="U2" s="156"/>
      <c r="V2" s="156"/>
      <c r="W2" s="156"/>
      <c r="X2" s="176"/>
      <c r="Y2" s="156"/>
    </row>
    <row r="3" ht="18.75" customHeight="1" spans="1:25">
      <c r="A3" s="67" t="s">
        <v>2</v>
      </c>
      <c r="B3" s="157"/>
      <c r="C3" s="157"/>
      <c r="D3" s="157"/>
      <c r="E3" s="157"/>
      <c r="F3" s="157"/>
      <c r="G3" s="157"/>
      <c r="H3" s="158"/>
      <c r="I3" s="158"/>
      <c r="J3" s="177"/>
      <c r="K3" s="158"/>
      <c r="L3" s="158"/>
      <c r="M3" s="158"/>
      <c r="N3" s="158"/>
      <c r="O3" s="177"/>
      <c r="P3" s="177"/>
      <c r="Q3" s="177"/>
      <c r="R3" s="158"/>
      <c r="V3" s="153"/>
      <c r="X3" s="190"/>
      <c r="Y3" s="194" t="s">
        <v>175</v>
      </c>
    </row>
    <row r="4" ht="18" customHeight="1" spans="1:25">
      <c r="A4" s="159" t="s">
        <v>184</v>
      </c>
      <c r="B4" s="159" t="s">
        <v>185</v>
      </c>
      <c r="C4" s="159" t="s">
        <v>186</v>
      </c>
      <c r="D4" s="159" t="s">
        <v>187</v>
      </c>
      <c r="E4" s="159" t="s">
        <v>188</v>
      </c>
      <c r="F4" s="159" t="s">
        <v>189</v>
      </c>
      <c r="G4" s="159" t="s">
        <v>190</v>
      </c>
      <c r="H4" s="160" t="s">
        <v>191</v>
      </c>
      <c r="I4" s="178" t="s">
        <v>191</v>
      </c>
      <c r="J4" s="179"/>
      <c r="K4" s="178"/>
      <c r="L4" s="178"/>
      <c r="M4" s="178"/>
      <c r="N4" s="178"/>
      <c r="O4" s="179"/>
      <c r="P4" s="179"/>
      <c r="Q4" s="179"/>
      <c r="R4" s="191" t="s">
        <v>60</v>
      </c>
      <c r="S4" s="178" t="s">
        <v>61</v>
      </c>
      <c r="T4" s="178"/>
      <c r="U4" s="178"/>
      <c r="V4" s="178"/>
      <c r="W4" s="178"/>
      <c r="X4" s="179"/>
      <c r="Y4" s="180"/>
    </row>
    <row r="5" ht="18" customHeight="1" spans="1:25">
      <c r="A5" s="161"/>
      <c r="B5" s="162"/>
      <c r="C5" s="161"/>
      <c r="D5" s="161"/>
      <c r="E5" s="161"/>
      <c r="F5" s="161"/>
      <c r="G5" s="161"/>
      <c r="H5" s="163" t="s">
        <v>192</v>
      </c>
      <c r="I5" s="160" t="s">
        <v>57</v>
      </c>
      <c r="J5" s="179"/>
      <c r="K5" s="178"/>
      <c r="L5" s="178"/>
      <c r="M5" s="178"/>
      <c r="N5" s="180"/>
      <c r="O5" s="181" t="s">
        <v>193</v>
      </c>
      <c r="P5" s="179"/>
      <c r="Q5" s="183"/>
      <c r="R5" s="159" t="s">
        <v>60</v>
      </c>
      <c r="S5" s="160" t="s">
        <v>61</v>
      </c>
      <c r="T5" s="191" t="s">
        <v>62</v>
      </c>
      <c r="U5" s="178" t="s">
        <v>61</v>
      </c>
      <c r="V5" s="191" t="s">
        <v>64</v>
      </c>
      <c r="W5" s="191" t="s">
        <v>65</v>
      </c>
      <c r="X5" s="179"/>
      <c r="Y5" s="195" t="s">
        <v>67</v>
      </c>
    </row>
    <row r="6" ht="22.5" customHeight="1" spans="1:25">
      <c r="A6" s="164"/>
      <c r="B6" s="164"/>
      <c r="C6" s="164"/>
      <c r="D6" s="164"/>
      <c r="E6" s="164"/>
      <c r="F6" s="164"/>
      <c r="G6" s="164"/>
      <c r="H6" s="164"/>
      <c r="I6" s="182" t="s">
        <v>194</v>
      </c>
      <c r="J6" s="183"/>
      <c r="K6" s="159" t="s">
        <v>195</v>
      </c>
      <c r="L6" s="159" t="s">
        <v>196</v>
      </c>
      <c r="M6" s="159" t="s">
        <v>197</v>
      </c>
      <c r="N6" s="159" t="s">
        <v>198</v>
      </c>
      <c r="O6" s="159" t="s">
        <v>57</v>
      </c>
      <c r="P6" s="159" t="s">
        <v>58</v>
      </c>
      <c r="Q6" s="159" t="s">
        <v>59</v>
      </c>
      <c r="R6" s="164"/>
      <c r="S6" s="159" t="s">
        <v>56</v>
      </c>
      <c r="T6" s="159" t="s">
        <v>62</v>
      </c>
      <c r="U6" s="159" t="s">
        <v>199</v>
      </c>
      <c r="V6" s="159" t="s">
        <v>64</v>
      </c>
      <c r="W6" s="159" t="s">
        <v>65</v>
      </c>
      <c r="X6" s="192" t="s">
        <v>66</v>
      </c>
      <c r="Y6" s="159" t="s">
        <v>67</v>
      </c>
    </row>
    <row r="7" ht="81" spans="1:25">
      <c r="A7" s="165"/>
      <c r="B7" s="165"/>
      <c r="C7" s="165"/>
      <c r="D7" s="165"/>
      <c r="E7" s="165"/>
      <c r="F7" s="165"/>
      <c r="G7" s="165"/>
      <c r="H7" s="165"/>
      <c r="I7" s="184" t="s">
        <v>56</v>
      </c>
      <c r="J7" s="185" t="s">
        <v>200</v>
      </c>
      <c r="K7" s="184" t="s">
        <v>201</v>
      </c>
      <c r="L7" s="184" t="s">
        <v>196</v>
      </c>
      <c r="M7" s="184" t="s">
        <v>197</v>
      </c>
      <c r="N7" s="184" t="s">
        <v>198</v>
      </c>
      <c r="O7" s="184" t="s">
        <v>196</v>
      </c>
      <c r="P7" s="184" t="s">
        <v>197</v>
      </c>
      <c r="Q7" s="184" t="s">
        <v>198</v>
      </c>
      <c r="R7" s="184" t="s">
        <v>60</v>
      </c>
      <c r="S7" s="184" t="s">
        <v>56</v>
      </c>
      <c r="T7" s="184" t="s">
        <v>62</v>
      </c>
      <c r="U7" s="184" t="s">
        <v>199</v>
      </c>
      <c r="V7" s="184" t="s">
        <v>64</v>
      </c>
      <c r="W7" s="184" t="s">
        <v>65</v>
      </c>
      <c r="X7" s="185"/>
      <c r="Y7" s="184" t="s">
        <v>67</v>
      </c>
    </row>
    <row r="8" customHeight="1" spans="1:25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  <c r="Y8" s="166">
        <v>25</v>
      </c>
    </row>
    <row r="9" ht="16" customHeight="1" spans="1:25">
      <c r="A9" s="167" t="s">
        <v>202</v>
      </c>
      <c r="B9" s="166"/>
      <c r="C9" s="166"/>
      <c r="D9" s="168">
        <v>2120101</v>
      </c>
      <c r="E9" s="169" t="s">
        <v>114</v>
      </c>
      <c r="F9" s="168" t="s">
        <v>203</v>
      </c>
      <c r="G9" s="169" t="s">
        <v>204</v>
      </c>
      <c r="H9" s="37">
        <v>60800</v>
      </c>
      <c r="I9" s="166"/>
      <c r="J9" s="166"/>
      <c r="K9" s="166"/>
      <c r="L9" s="166"/>
      <c r="M9" s="37">
        <v>60800</v>
      </c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</row>
    <row r="10" spans="1:25">
      <c r="A10" s="167" t="s">
        <v>202</v>
      </c>
      <c r="B10" s="170"/>
      <c r="C10" s="170"/>
      <c r="D10" s="168">
        <v>2120101</v>
      </c>
      <c r="E10" s="169" t="s">
        <v>114</v>
      </c>
      <c r="F10" s="168" t="s">
        <v>205</v>
      </c>
      <c r="G10" s="169" t="s">
        <v>206</v>
      </c>
      <c r="H10" s="37">
        <v>77000</v>
      </c>
      <c r="I10" s="166"/>
      <c r="J10" s="166"/>
      <c r="K10" s="166"/>
      <c r="L10" s="166"/>
      <c r="M10" s="37">
        <v>77000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</row>
    <row r="11" ht="22.5" spans="1:25">
      <c r="A11" s="167" t="s">
        <v>202</v>
      </c>
      <c r="B11" s="170"/>
      <c r="C11" s="170"/>
      <c r="D11" s="168">
        <v>2101101</v>
      </c>
      <c r="E11" s="169" t="s">
        <v>102</v>
      </c>
      <c r="F11" s="168" t="s">
        <v>207</v>
      </c>
      <c r="G11" s="169" t="s">
        <v>208</v>
      </c>
      <c r="H11" s="37">
        <v>306654</v>
      </c>
      <c r="I11" s="166"/>
      <c r="J11" s="166"/>
      <c r="K11" s="166"/>
      <c r="L11" s="166"/>
      <c r="M11" s="37">
        <v>306654</v>
      </c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</row>
    <row r="12" ht="22.5" spans="1:25">
      <c r="A12" s="167" t="s">
        <v>202</v>
      </c>
      <c r="B12" s="170"/>
      <c r="C12" s="170"/>
      <c r="D12" s="168">
        <v>2101102</v>
      </c>
      <c r="E12" s="169" t="s">
        <v>104</v>
      </c>
      <c r="F12" s="168" t="s">
        <v>207</v>
      </c>
      <c r="G12" s="169" t="s">
        <v>208</v>
      </c>
      <c r="H12" s="37">
        <v>11772</v>
      </c>
      <c r="I12" s="166"/>
      <c r="J12" s="166"/>
      <c r="K12" s="166"/>
      <c r="L12" s="166"/>
      <c r="M12" s="37">
        <v>11772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1:25">
      <c r="A13" s="167" t="s">
        <v>202</v>
      </c>
      <c r="B13" s="170"/>
      <c r="C13" s="170"/>
      <c r="D13" s="168">
        <v>2101103</v>
      </c>
      <c r="E13" s="169" t="s">
        <v>106</v>
      </c>
      <c r="F13" s="168" t="s">
        <v>209</v>
      </c>
      <c r="G13" s="169" t="s">
        <v>210</v>
      </c>
      <c r="H13" s="37">
        <v>250884</v>
      </c>
      <c r="I13" s="166"/>
      <c r="J13" s="166"/>
      <c r="K13" s="166"/>
      <c r="L13" s="166"/>
      <c r="M13" s="37">
        <v>250884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="3" customFormat="1" ht="28" customHeight="1" spans="1:25">
      <c r="A14" s="171" t="s">
        <v>202</v>
      </c>
      <c r="B14" s="172"/>
      <c r="C14" s="172"/>
      <c r="D14" s="168">
        <v>2080505</v>
      </c>
      <c r="E14" s="169" t="s">
        <v>96</v>
      </c>
      <c r="F14" s="168" t="s">
        <v>211</v>
      </c>
      <c r="G14" s="169" t="s">
        <v>212</v>
      </c>
      <c r="H14" s="173">
        <v>579735</v>
      </c>
      <c r="I14" s="186"/>
      <c r="J14" s="186"/>
      <c r="K14" s="186"/>
      <c r="L14" s="186"/>
      <c r="M14" s="173">
        <v>579735</v>
      </c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</row>
    <row r="15" spans="1:25">
      <c r="A15" s="167" t="s">
        <v>202</v>
      </c>
      <c r="B15" s="170"/>
      <c r="C15" s="170"/>
      <c r="D15" s="168">
        <v>2120101</v>
      </c>
      <c r="E15" s="169" t="s">
        <v>114</v>
      </c>
      <c r="F15" s="168" t="s">
        <v>213</v>
      </c>
      <c r="G15" s="169" t="s">
        <v>214</v>
      </c>
      <c r="H15" s="37">
        <v>31059</v>
      </c>
      <c r="I15" s="166"/>
      <c r="J15" s="166"/>
      <c r="K15" s="166"/>
      <c r="L15" s="166"/>
      <c r="M15" s="37">
        <v>31059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ht="16" customHeight="1" spans="1:25">
      <c r="A16" s="167" t="s">
        <v>202</v>
      </c>
      <c r="B16" s="170"/>
      <c r="C16" s="170"/>
      <c r="D16" s="168">
        <v>2080501</v>
      </c>
      <c r="E16" s="169" t="s">
        <v>92</v>
      </c>
      <c r="F16" s="168">
        <v>30305</v>
      </c>
      <c r="G16" s="169" t="s">
        <v>215</v>
      </c>
      <c r="H16" s="37">
        <v>72000</v>
      </c>
      <c r="I16" s="166"/>
      <c r="J16" s="166"/>
      <c r="K16" s="166"/>
      <c r="L16" s="166"/>
      <c r="M16" s="37">
        <v>72000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</row>
    <row r="17" ht="16" customHeight="1" spans="1:25">
      <c r="A17" s="167" t="s">
        <v>202</v>
      </c>
      <c r="B17" s="170"/>
      <c r="C17" s="170"/>
      <c r="D17" s="168">
        <v>2080502</v>
      </c>
      <c r="E17" s="169" t="s">
        <v>94</v>
      </c>
      <c r="F17" s="168">
        <v>30305</v>
      </c>
      <c r="G17" s="169" t="s">
        <v>215</v>
      </c>
      <c r="H17" s="37">
        <v>158400</v>
      </c>
      <c r="I17" s="166"/>
      <c r="J17" s="166"/>
      <c r="K17" s="166"/>
      <c r="L17" s="166"/>
      <c r="M17" s="37">
        <v>158400</v>
      </c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ht="16" customHeight="1" spans="1:25">
      <c r="A18" s="167" t="s">
        <v>202</v>
      </c>
      <c r="B18" s="170"/>
      <c r="C18" s="170"/>
      <c r="D18" s="168">
        <v>2080501</v>
      </c>
      <c r="E18" s="169" t="s">
        <v>92</v>
      </c>
      <c r="F18" s="168">
        <v>30201</v>
      </c>
      <c r="G18" s="169" t="s">
        <v>216</v>
      </c>
      <c r="H18" s="37">
        <v>4200</v>
      </c>
      <c r="I18" s="166"/>
      <c r="J18" s="166"/>
      <c r="K18" s="166"/>
      <c r="L18" s="166"/>
      <c r="M18" s="37">
        <v>4200</v>
      </c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ht="16" customHeight="1" spans="1:25">
      <c r="A19" s="167" t="s">
        <v>202</v>
      </c>
      <c r="B19" s="170"/>
      <c r="C19" s="170"/>
      <c r="D19" s="168">
        <v>2120101</v>
      </c>
      <c r="E19" s="169" t="s">
        <v>114</v>
      </c>
      <c r="F19" s="168" t="s">
        <v>217</v>
      </c>
      <c r="G19" s="169" t="s">
        <v>218</v>
      </c>
      <c r="H19" s="37">
        <v>1620816</v>
      </c>
      <c r="I19" s="166"/>
      <c r="J19" s="166"/>
      <c r="K19" s="166"/>
      <c r="L19" s="166"/>
      <c r="M19" s="37">
        <v>1620816</v>
      </c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ht="16" customHeight="1" spans="1:25">
      <c r="A20" s="167" t="s">
        <v>202</v>
      </c>
      <c r="B20" s="170"/>
      <c r="C20" s="170"/>
      <c r="D20" s="168">
        <v>2120101</v>
      </c>
      <c r="E20" s="169" t="s">
        <v>114</v>
      </c>
      <c r="F20" s="168" t="s">
        <v>219</v>
      </c>
      <c r="G20" s="169" t="s">
        <v>220</v>
      </c>
      <c r="H20" s="37">
        <v>588852</v>
      </c>
      <c r="I20" s="166"/>
      <c r="J20" s="166"/>
      <c r="K20" s="166"/>
      <c r="L20" s="166"/>
      <c r="M20" s="37">
        <v>588852</v>
      </c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</row>
    <row r="21" ht="16" customHeight="1" spans="1:25">
      <c r="A21" s="167" t="s">
        <v>202</v>
      </c>
      <c r="B21" s="170"/>
      <c r="C21" s="170"/>
      <c r="D21" s="168">
        <v>2120101</v>
      </c>
      <c r="E21" s="169" t="s">
        <v>114</v>
      </c>
      <c r="F21" s="168" t="s">
        <v>221</v>
      </c>
      <c r="G21" s="169" t="s">
        <v>222</v>
      </c>
      <c r="H21" s="37">
        <v>135072</v>
      </c>
      <c r="I21" s="166"/>
      <c r="J21" s="166"/>
      <c r="K21" s="166"/>
      <c r="L21" s="166"/>
      <c r="M21" s="37">
        <v>135072</v>
      </c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</row>
    <row r="22" ht="16" customHeight="1" spans="1:25">
      <c r="A22" s="167" t="s">
        <v>202</v>
      </c>
      <c r="B22" s="170"/>
      <c r="C22" s="170"/>
      <c r="D22" s="168">
        <v>2120101</v>
      </c>
      <c r="E22" s="169" t="s">
        <v>114</v>
      </c>
      <c r="F22" s="168" t="s">
        <v>223</v>
      </c>
      <c r="G22" s="169" t="s">
        <v>224</v>
      </c>
      <c r="H22" s="37">
        <v>1977120</v>
      </c>
      <c r="I22" s="166"/>
      <c r="J22" s="166"/>
      <c r="K22" s="166"/>
      <c r="L22" s="166"/>
      <c r="M22" s="37">
        <v>1977120</v>
      </c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</row>
    <row r="23" ht="16" customHeight="1" spans="1:25">
      <c r="A23" s="167" t="s">
        <v>202</v>
      </c>
      <c r="B23" s="170"/>
      <c r="C23" s="170"/>
      <c r="D23" s="168">
        <v>2120101</v>
      </c>
      <c r="E23" s="169" t="s">
        <v>114</v>
      </c>
      <c r="F23" s="168" t="s">
        <v>225</v>
      </c>
      <c r="G23" s="169" t="s">
        <v>216</v>
      </c>
      <c r="H23" s="37">
        <v>156000</v>
      </c>
      <c r="I23" s="166"/>
      <c r="J23" s="166"/>
      <c r="K23" s="166"/>
      <c r="L23" s="166"/>
      <c r="M23" s="37">
        <v>156000</v>
      </c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</row>
    <row r="24" ht="16" customHeight="1" spans="1:25">
      <c r="A24" s="167" t="s">
        <v>202</v>
      </c>
      <c r="B24" s="170"/>
      <c r="C24" s="170"/>
      <c r="D24" s="168">
        <v>2120101</v>
      </c>
      <c r="E24" s="169" t="s">
        <v>114</v>
      </c>
      <c r="F24" s="168" t="s">
        <v>226</v>
      </c>
      <c r="G24" s="169" t="s">
        <v>227</v>
      </c>
      <c r="H24" s="37">
        <v>14000</v>
      </c>
      <c r="I24" s="166"/>
      <c r="J24" s="166"/>
      <c r="K24" s="166"/>
      <c r="L24" s="166"/>
      <c r="M24" s="37">
        <v>14000</v>
      </c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</row>
    <row r="25" ht="16" customHeight="1" spans="1:25">
      <c r="A25" s="167" t="s">
        <v>202</v>
      </c>
      <c r="B25" s="170"/>
      <c r="C25" s="170"/>
      <c r="D25" s="168">
        <v>2120101</v>
      </c>
      <c r="E25" s="169" t="s">
        <v>114</v>
      </c>
      <c r="F25" s="168" t="s">
        <v>228</v>
      </c>
      <c r="G25" s="169" t="s">
        <v>229</v>
      </c>
      <c r="H25" s="37">
        <v>5000</v>
      </c>
      <c r="I25" s="166"/>
      <c r="J25" s="166"/>
      <c r="K25" s="166"/>
      <c r="L25" s="166"/>
      <c r="M25" s="37">
        <v>5000</v>
      </c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</row>
    <row r="26" ht="16" customHeight="1" spans="1:25">
      <c r="A26" s="167" t="s">
        <v>202</v>
      </c>
      <c r="B26" s="170"/>
      <c r="C26" s="170"/>
      <c r="D26" s="168">
        <v>2120101</v>
      </c>
      <c r="E26" s="169" t="s">
        <v>114</v>
      </c>
      <c r="F26" s="168" t="s">
        <v>230</v>
      </c>
      <c r="G26" s="169" t="s">
        <v>179</v>
      </c>
      <c r="H26" s="37">
        <v>10000</v>
      </c>
      <c r="I26" s="166"/>
      <c r="J26" s="166"/>
      <c r="K26" s="166"/>
      <c r="L26" s="166"/>
      <c r="M26" s="37">
        <v>10000</v>
      </c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ht="16" customHeight="1" spans="1:25">
      <c r="A27" s="167" t="s">
        <v>202</v>
      </c>
      <c r="B27" s="170"/>
      <c r="C27" s="170"/>
      <c r="D27" s="168">
        <v>2120101</v>
      </c>
      <c r="E27" s="169" t="s">
        <v>114</v>
      </c>
      <c r="F27" s="168" t="s">
        <v>231</v>
      </c>
      <c r="G27" s="169" t="s">
        <v>232</v>
      </c>
      <c r="H27" s="37">
        <v>38000</v>
      </c>
      <c r="I27" s="166"/>
      <c r="J27" s="166"/>
      <c r="K27" s="166"/>
      <c r="L27" s="166"/>
      <c r="M27" s="37">
        <v>38000</v>
      </c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</row>
    <row r="28" ht="16" customHeight="1" spans="1:25">
      <c r="A28" s="167" t="s">
        <v>202</v>
      </c>
      <c r="B28" s="170"/>
      <c r="C28" s="170"/>
      <c r="D28" s="168">
        <v>2120101</v>
      </c>
      <c r="E28" s="169" t="s">
        <v>114</v>
      </c>
      <c r="F28" s="168" t="s">
        <v>233</v>
      </c>
      <c r="G28" s="169" t="s">
        <v>234</v>
      </c>
      <c r="H28" s="37">
        <v>61800</v>
      </c>
      <c r="I28" s="166"/>
      <c r="J28" s="166"/>
      <c r="K28" s="166"/>
      <c r="L28" s="166"/>
      <c r="M28" s="37">
        <v>61800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</row>
    <row r="29" ht="16" customHeight="1" spans="1:25">
      <c r="A29" s="167" t="s">
        <v>202</v>
      </c>
      <c r="B29" s="170" t="s">
        <v>69</v>
      </c>
      <c r="C29" s="170"/>
      <c r="D29" s="168">
        <v>2210201</v>
      </c>
      <c r="E29" s="169" t="s">
        <v>124</v>
      </c>
      <c r="F29" s="168" t="s">
        <v>235</v>
      </c>
      <c r="G29" s="169" t="s">
        <v>124</v>
      </c>
      <c r="H29" s="37">
        <v>608364</v>
      </c>
      <c r="I29" s="187" t="s">
        <v>69</v>
      </c>
      <c r="J29" s="188" t="s">
        <v>69</v>
      </c>
      <c r="K29" s="187" t="s">
        <v>69</v>
      </c>
      <c r="L29" s="187" t="s">
        <v>69</v>
      </c>
      <c r="M29" s="37">
        <v>608364</v>
      </c>
      <c r="N29" s="187" t="s">
        <v>69</v>
      </c>
      <c r="O29" s="187" t="s">
        <v>69</v>
      </c>
      <c r="P29" s="187" t="s">
        <v>69</v>
      </c>
      <c r="Q29" s="187" t="s">
        <v>69</v>
      </c>
      <c r="R29" s="187" t="s">
        <v>69</v>
      </c>
      <c r="S29" s="187" t="s">
        <v>69</v>
      </c>
      <c r="T29" s="187" t="s">
        <v>69</v>
      </c>
      <c r="U29" s="187" t="s">
        <v>69</v>
      </c>
      <c r="V29" s="187" t="s">
        <v>69</v>
      </c>
      <c r="W29" s="187" t="s">
        <v>69</v>
      </c>
      <c r="X29" s="188" t="s">
        <v>69</v>
      </c>
      <c r="Y29" s="187" t="s">
        <v>69</v>
      </c>
    </row>
    <row r="30" spans="1:25">
      <c r="A30" s="167" t="s">
        <v>202</v>
      </c>
      <c r="B30" s="170" t="s">
        <v>69</v>
      </c>
      <c r="C30" s="170" t="s">
        <v>69</v>
      </c>
      <c r="D30" s="168">
        <v>2120101</v>
      </c>
      <c r="E30" s="169" t="s">
        <v>114</v>
      </c>
      <c r="F30" s="168">
        <v>30199</v>
      </c>
      <c r="G30" s="169" t="s">
        <v>236</v>
      </c>
      <c r="H30" s="37">
        <v>61200</v>
      </c>
      <c r="I30" s="187" t="s">
        <v>69</v>
      </c>
      <c r="J30" s="188" t="s">
        <v>69</v>
      </c>
      <c r="K30" s="187" t="s">
        <v>69</v>
      </c>
      <c r="L30" s="187" t="s">
        <v>69</v>
      </c>
      <c r="M30" s="37">
        <v>61200</v>
      </c>
      <c r="N30" s="187" t="s">
        <v>69</v>
      </c>
      <c r="O30" s="187" t="s">
        <v>69</v>
      </c>
      <c r="P30" s="187" t="s">
        <v>69</v>
      </c>
      <c r="Q30" s="187" t="s">
        <v>69</v>
      </c>
      <c r="R30" s="187" t="s">
        <v>69</v>
      </c>
      <c r="S30" s="187" t="s">
        <v>69</v>
      </c>
      <c r="T30" s="187" t="s">
        <v>69</v>
      </c>
      <c r="U30" s="187" t="s">
        <v>69</v>
      </c>
      <c r="V30" s="187" t="s">
        <v>69</v>
      </c>
      <c r="W30" s="187" t="s">
        <v>69</v>
      </c>
      <c r="X30" s="188" t="s">
        <v>69</v>
      </c>
      <c r="Y30" s="187" t="s">
        <v>69</v>
      </c>
    </row>
    <row r="31" ht="17.25" customHeight="1" spans="1:25">
      <c r="A31" s="46" t="s">
        <v>127</v>
      </c>
      <c r="B31" s="174"/>
      <c r="C31" s="174"/>
      <c r="D31" s="174"/>
      <c r="E31" s="174"/>
      <c r="F31" s="174"/>
      <c r="G31" s="175"/>
      <c r="H31" s="37">
        <f>SUM(H9:H30)</f>
        <v>6828728</v>
      </c>
      <c r="I31" s="187" t="s">
        <v>69</v>
      </c>
      <c r="J31" s="188" t="s">
        <v>69</v>
      </c>
      <c r="K31" s="187" t="s">
        <v>69</v>
      </c>
      <c r="L31" s="187" t="s">
        <v>69</v>
      </c>
      <c r="M31" s="37">
        <f>SUM(M9:M30)</f>
        <v>6828728</v>
      </c>
      <c r="N31" s="187" t="s">
        <v>69</v>
      </c>
      <c r="O31" s="187" t="s">
        <v>69</v>
      </c>
      <c r="P31" s="187" t="s">
        <v>69</v>
      </c>
      <c r="Q31" s="187" t="s">
        <v>69</v>
      </c>
      <c r="R31" s="187" t="s">
        <v>69</v>
      </c>
      <c r="S31" s="187" t="s">
        <v>69</v>
      </c>
      <c r="T31" s="187" t="s">
        <v>69</v>
      </c>
      <c r="U31" s="187" t="s">
        <v>69</v>
      </c>
      <c r="V31" s="187" t="s">
        <v>69</v>
      </c>
      <c r="W31" s="187" t="s">
        <v>69</v>
      </c>
      <c r="X31" s="188" t="s">
        <v>69</v>
      </c>
      <c r="Y31" s="187" t="s">
        <v>69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D1" workbookViewId="0">
      <selection activeCell="E9" sqref="E9:H11"/>
    </sheetView>
  </sheetViews>
  <sheetFormatPr defaultColWidth="9.14285714285714" defaultRowHeight="14.25" customHeight="1"/>
  <cols>
    <col min="1" max="1" width="10.2857142857143" style="1" customWidth="1"/>
    <col min="2" max="2" width="11.2857142857143" style="1" customWidth="1"/>
    <col min="3" max="3" width="23.5714285714286" style="1" customWidth="1"/>
    <col min="4" max="4" width="16.7142857142857" style="1" customWidth="1"/>
    <col min="5" max="5" width="9.71428571428571" style="1" customWidth="1"/>
    <col min="6" max="6" width="17.7142857142857" style="1" customWidth="1"/>
    <col min="7" max="7" width="9.85714285714286" style="1" customWidth="1"/>
    <col min="8" max="8" width="11.2857142857143" style="1" customWidth="1"/>
    <col min="9" max="11" width="13" style="1" customWidth="1"/>
    <col min="12" max="17" width="7" style="1" customWidth="1"/>
    <col min="18" max="19" width="4.42857142857143" style="1" customWidth="1"/>
    <col min="20" max="23" width="7" style="1" customWidth="1"/>
    <col min="24" max="24" width="4.4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4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U1" s="144"/>
      <c r="W1" s="51"/>
      <c r="X1" s="51" t="s">
        <v>237</v>
      </c>
    </row>
    <row r="2" ht="27.75" customHeight="1" spans="1:24">
      <c r="A2" s="7" t="s">
        <v>238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3.5" customHeight="1" spans="1:24">
      <c r="A3" s="10" t="s">
        <v>2</v>
      </c>
      <c r="B3" s="11"/>
      <c r="C3" s="11"/>
      <c r="D3" s="11"/>
      <c r="E3" s="11"/>
      <c r="F3" s="11"/>
      <c r="G3" s="11"/>
      <c r="H3" s="11"/>
      <c r="I3" s="13"/>
      <c r="J3" s="13"/>
      <c r="K3" s="13"/>
      <c r="L3" s="13"/>
      <c r="M3" s="13"/>
      <c r="N3" s="13"/>
      <c r="O3" s="13"/>
      <c r="P3" s="13"/>
      <c r="Q3" s="13"/>
      <c r="U3" s="144"/>
      <c r="W3" s="121"/>
      <c r="X3" s="121" t="s">
        <v>175</v>
      </c>
    </row>
    <row r="4" ht="21.75" customHeight="1" spans="1:24">
      <c r="A4" s="15" t="s">
        <v>239</v>
      </c>
      <c r="B4" s="16" t="s">
        <v>185</v>
      </c>
      <c r="C4" s="15" t="s">
        <v>186</v>
      </c>
      <c r="D4" s="15" t="s">
        <v>184</v>
      </c>
      <c r="E4" s="16" t="s">
        <v>187</v>
      </c>
      <c r="F4" s="16" t="s">
        <v>188</v>
      </c>
      <c r="G4" s="16" t="s">
        <v>240</v>
      </c>
      <c r="H4" s="16" t="s">
        <v>241</v>
      </c>
      <c r="I4" s="22" t="s">
        <v>54</v>
      </c>
      <c r="J4" s="17" t="s">
        <v>242</v>
      </c>
      <c r="K4" s="18"/>
      <c r="L4" s="18"/>
      <c r="M4" s="19"/>
      <c r="N4" s="17" t="s">
        <v>193</v>
      </c>
      <c r="O4" s="18"/>
      <c r="P4" s="19"/>
      <c r="Q4" s="16" t="s">
        <v>60</v>
      </c>
      <c r="R4" s="17" t="s">
        <v>61</v>
      </c>
      <c r="S4" s="18"/>
      <c r="T4" s="18"/>
      <c r="U4" s="18"/>
      <c r="V4" s="18"/>
      <c r="W4" s="18"/>
      <c r="X4" s="19"/>
    </row>
    <row r="5" ht="21.75" customHeight="1" spans="1:24">
      <c r="A5" s="20"/>
      <c r="B5" s="43"/>
      <c r="C5" s="20"/>
      <c r="D5" s="20"/>
      <c r="E5" s="21"/>
      <c r="F5" s="21"/>
      <c r="G5" s="21"/>
      <c r="H5" s="21"/>
      <c r="I5" s="43"/>
      <c r="J5" s="150" t="s">
        <v>57</v>
      </c>
      <c r="K5" s="151"/>
      <c r="L5" s="16" t="s">
        <v>58</v>
      </c>
      <c r="M5" s="16" t="s">
        <v>59</v>
      </c>
      <c r="N5" s="16" t="s">
        <v>57</v>
      </c>
      <c r="O5" s="16" t="s">
        <v>58</v>
      </c>
      <c r="P5" s="16" t="s">
        <v>59</v>
      </c>
      <c r="Q5" s="21"/>
      <c r="R5" s="16" t="s">
        <v>56</v>
      </c>
      <c r="S5" s="16" t="s">
        <v>62</v>
      </c>
      <c r="T5" s="16" t="s">
        <v>199</v>
      </c>
      <c r="U5" s="16" t="s">
        <v>64</v>
      </c>
      <c r="V5" s="16" t="s">
        <v>65</v>
      </c>
      <c r="W5" s="16" t="s">
        <v>66</v>
      </c>
      <c r="X5" s="16" t="s">
        <v>67</v>
      </c>
    </row>
    <row r="6" ht="21" customHeight="1" spans="1:24">
      <c r="A6" s="43"/>
      <c r="B6" s="43"/>
      <c r="C6" s="43"/>
      <c r="D6" s="43"/>
      <c r="E6" s="43"/>
      <c r="F6" s="43"/>
      <c r="G6" s="43"/>
      <c r="H6" s="43"/>
      <c r="I6" s="43"/>
      <c r="J6" s="152" t="s">
        <v>56</v>
      </c>
      <c r="K6" s="9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21"/>
      <c r="X6" s="43"/>
    </row>
    <row r="7" ht="39.75" customHeight="1" spans="1:24">
      <c r="A7" s="23"/>
      <c r="B7" s="25"/>
      <c r="C7" s="23"/>
      <c r="D7" s="23"/>
      <c r="E7" s="24"/>
      <c r="F7" s="24"/>
      <c r="G7" s="24"/>
      <c r="H7" s="24"/>
      <c r="I7" s="25"/>
      <c r="J7" s="57" t="s">
        <v>56</v>
      </c>
      <c r="K7" s="57" t="s">
        <v>243</v>
      </c>
      <c r="L7" s="24"/>
      <c r="M7" s="24"/>
      <c r="N7" s="24"/>
      <c r="O7" s="24"/>
      <c r="P7" s="24"/>
      <c r="Q7" s="24"/>
      <c r="R7" s="24"/>
      <c r="S7" s="24"/>
      <c r="T7" s="24"/>
      <c r="U7" s="25"/>
      <c r="V7" s="24"/>
      <c r="W7" s="24"/>
      <c r="X7" s="24"/>
    </row>
    <row r="8" ht="15" customHeight="1" spans="1:24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6">
        <v>21</v>
      </c>
      <c r="V8" s="26">
        <v>22</v>
      </c>
      <c r="W8" s="29">
        <v>23</v>
      </c>
      <c r="X8" s="26">
        <v>24</v>
      </c>
    </row>
    <row r="9" ht="30" customHeight="1" spans="1:24">
      <c r="A9" s="145" t="s">
        <v>244</v>
      </c>
      <c r="B9" s="143" t="s">
        <v>245</v>
      </c>
      <c r="C9" s="146" t="s">
        <v>246</v>
      </c>
      <c r="D9" s="147" t="s">
        <v>68</v>
      </c>
      <c r="E9" s="148">
        <v>2210203</v>
      </c>
      <c r="F9" s="148" t="s">
        <v>126</v>
      </c>
      <c r="G9" s="148">
        <v>30305</v>
      </c>
      <c r="H9" s="148" t="s">
        <v>215</v>
      </c>
      <c r="I9" s="34">
        <v>16000000</v>
      </c>
      <c r="J9" s="34">
        <v>16000000</v>
      </c>
      <c r="K9" s="34">
        <v>16000000</v>
      </c>
      <c r="L9" s="35" t="s">
        <v>69</v>
      </c>
      <c r="M9" s="35" t="s">
        <v>69</v>
      </c>
      <c r="N9" s="64" t="s">
        <v>69</v>
      </c>
      <c r="O9" s="64" t="s">
        <v>69</v>
      </c>
      <c r="P9" s="35"/>
      <c r="Q9" s="35" t="s">
        <v>69</v>
      </c>
      <c r="R9" s="35" t="s">
        <v>69</v>
      </c>
      <c r="S9" s="35" t="s">
        <v>69</v>
      </c>
      <c r="T9" s="35" t="s">
        <v>69</v>
      </c>
      <c r="U9" s="64" t="s">
        <v>69</v>
      </c>
      <c r="V9" s="35" t="s">
        <v>69</v>
      </c>
      <c r="W9" s="60" t="s">
        <v>69</v>
      </c>
      <c r="X9" s="35" t="s">
        <v>69</v>
      </c>
    </row>
    <row r="10" ht="30" customHeight="1" spans="1:24">
      <c r="A10" s="145" t="s">
        <v>247</v>
      </c>
      <c r="B10" s="143" t="s">
        <v>248</v>
      </c>
      <c r="C10" s="146" t="s">
        <v>249</v>
      </c>
      <c r="D10" s="147" t="s">
        <v>68</v>
      </c>
      <c r="E10" s="148">
        <v>2210105</v>
      </c>
      <c r="F10" s="149" t="s">
        <v>120</v>
      </c>
      <c r="G10" s="148">
        <v>30305</v>
      </c>
      <c r="H10" s="148" t="s">
        <v>215</v>
      </c>
      <c r="I10" s="34">
        <v>3000000</v>
      </c>
      <c r="J10" s="34">
        <v>3000000</v>
      </c>
      <c r="K10" s="34">
        <v>3000000</v>
      </c>
      <c r="L10" s="35"/>
      <c r="M10" s="35"/>
      <c r="N10" s="64"/>
      <c r="O10" s="64"/>
      <c r="P10" s="35"/>
      <c r="Q10" s="35"/>
      <c r="R10" s="35"/>
      <c r="S10" s="35"/>
      <c r="T10" s="35"/>
      <c r="U10" s="64"/>
      <c r="V10" s="35"/>
      <c r="W10" s="60"/>
      <c r="X10" s="35"/>
    </row>
    <row r="11" ht="30" customHeight="1" spans="1:24">
      <c r="A11" s="145" t="s">
        <v>244</v>
      </c>
      <c r="B11" s="279" t="s">
        <v>250</v>
      </c>
      <c r="C11" s="146" t="s">
        <v>251</v>
      </c>
      <c r="D11" s="147" t="s">
        <v>68</v>
      </c>
      <c r="E11" s="148">
        <v>2013699</v>
      </c>
      <c r="F11" s="148" t="s">
        <v>86</v>
      </c>
      <c r="G11" s="148">
        <v>30201</v>
      </c>
      <c r="H11" s="148" t="s">
        <v>216</v>
      </c>
      <c r="I11" s="34">
        <v>16120</v>
      </c>
      <c r="J11" s="34">
        <v>16120</v>
      </c>
      <c r="K11" s="34">
        <v>16120</v>
      </c>
      <c r="L11" s="45" t="s">
        <v>69</v>
      </c>
      <c r="M11" s="45" t="s">
        <v>69</v>
      </c>
      <c r="N11" s="60" t="s">
        <v>69</v>
      </c>
      <c r="O11" s="60" t="s">
        <v>69</v>
      </c>
      <c r="P11" s="45"/>
      <c r="Q11" s="45" t="s">
        <v>69</v>
      </c>
      <c r="R11" s="45" t="s">
        <v>69</v>
      </c>
      <c r="S11" s="45" t="s">
        <v>69</v>
      </c>
      <c r="T11" s="45" t="s">
        <v>69</v>
      </c>
      <c r="U11" s="60" t="s">
        <v>69</v>
      </c>
      <c r="V11" s="45" t="s">
        <v>69</v>
      </c>
      <c r="W11" s="60" t="s">
        <v>69</v>
      </c>
      <c r="X11" s="45" t="s">
        <v>69</v>
      </c>
    </row>
    <row r="12" ht="18.75" customHeight="1" spans="1:24">
      <c r="A12" s="46" t="s">
        <v>127</v>
      </c>
      <c r="B12" s="47"/>
      <c r="C12" s="47"/>
      <c r="D12" s="47"/>
      <c r="E12" s="47"/>
      <c r="F12" s="47"/>
      <c r="G12" s="47"/>
      <c r="H12" s="48"/>
      <c r="I12" s="34">
        <f>SUM(I9:I11)</f>
        <v>19016120</v>
      </c>
      <c r="J12" s="34">
        <f>SUM(J9:J11)</f>
        <v>19016120</v>
      </c>
      <c r="K12" s="34">
        <f>SUM(K9:K11)</f>
        <v>19016120</v>
      </c>
      <c r="L12" s="35" t="s">
        <v>69</v>
      </c>
      <c r="M12" s="35" t="s">
        <v>69</v>
      </c>
      <c r="N12" s="35" t="s">
        <v>69</v>
      </c>
      <c r="O12" s="35" t="s">
        <v>69</v>
      </c>
      <c r="P12" s="35"/>
      <c r="Q12" s="35" t="s">
        <v>69</v>
      </c>
      <c r="R12" s="35" t="s">
        <v>69</v>
      </c>
      <c r="S12" s="35" t="s">
        <v>69</v>
      </c>
      <c r="T12" s="35" t="s">
        <v>69</v>
      </c>
      <c r="U12" s="60" t="s">
        <v>69</v>
      </c>
      <c r="V12" s="35" t="s">
        <v>69</v>
      </c>
      <c r="W12" s="60" t="s">
        <v>69</v>
      </c>
      <c r="X12" s="35" t="s">
        <v>69</v>
      </c>
    </row>
  </sheetData>
  <mergeCells count="29">
    <mergeCell ref="A2:X2"/>
    <mergeCell ref="A3:H3"/>
    <mergeCell ref="J4:M4"/>
    <mergeCell ref="N4:P4"/>
    <mergeCell ref="R4:X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3"/>
  <sheetViews>
    <sheetView zoomScale="145" zoomScaleNormal="145" topLeftCell="A21" workbookViewId="0">
      <selection activeCell="C23" sqref="C23"/>
    </sheetView>
  </sheetViews>
  <sheetFormatPr defaultColWidth="9.14285714285714" defaultRowHeight="12" customHeight="1"/>
  <cols>
    <col min="1" max="1" width="17" style="49" customWidth="1"/>
    <col min="2" max="2" width="10.4285714285714" style="50" customWidth="1"/>
    <col min="3" max="3" width="65.4285714285714" style="49" customWidth="1"/>
    <col min="4" max="4" width="10.4285714285714" style="49" customWidth="1"/>
    <col min="5" max="5" width="10.8571428571429" style="49" customWidth="1"/>
    <col min="6" max="6" width="17.2857142857143" style="49" customWidth="1"/>
    <col min="7" max="7" width="6.14285714285714" style="50" customWidth="1"/>
    <col min="8" max="8" width="5.28571428571429" style="49" customWidth="1"/>
    <col min="9" max="9" width="5.42857142857143" style="50" customWidth="1"/>
    <col min="10" max="10" width="4.42857142857143" style="104" customWidth="1"/>
    <col min="11" max="11" width="24.5714285714286" style="49" customWidth="1"/>
    <col min="12" max="12" width="9.14285714285714" style="50" customWidth="1"/>
    <col min="13" max="16384" width="9.14285714285714" style="50"/>
  </cols>
  <sheetData>
    <row r="1" ht="15" customHeight="1" spans="11:11">
      <c r="K1" s="105" t="s">
        <v>252</v>
      </c>
    </row>
    <row r="2" ht="28.5" customHeight="1" spans="1:11">
      <c r="A2" s="65" t="s">
        <v>253</v>
      </c>
      <c r="B2" s="66"/>
      <c r="C2" s="7"/>
      <c r="D2" s="7"/>
      <c r="E2" s="7"/>
      <c r="F2" s="7"/>
      <c r="G2" s="66"/>
      <c r="H2" s="7"/>
      <c r="I2" s="66"/>
      <c r="J2" s="106"/>
      <c r="K2" s="7"/>
    </row>
    <row r="3" ht="17.25" customHeight="1" spans="1:2">
      <c r="A3" s="67" t="s">
        <v>2</v>
      </c>
      <c r="B3" s="68"/>
    </row>
    <row r="4" ht="54" spans="1:11">
      <c r="A4" s="57" t="s">
        <v>254</v>
      </c>
      <c r="B4" s="70" t="s">
        <v>185</v>
      </c>
      <c r="C4" s="57" t="s">
        <v>255</v>
      </c>
      <c r="D4" s="57" t="s">
        <v>256</v>
      </c>
      <c r="E4" s="135" t="s">
        <v>257</v>
      </c>
      <c r="F4" s="57" t="s">
        <v>258</v>
      </c>
      <c r="G4" s="70" t="s">
        <v>259</v>
      </c>
      <c r="H4" s="57" t="s">
        <v>260</v>
      </c>
      <c r="I4" s="70" t="s">
        <v>261</v>
      </c>
      <c r="J4" s="69" t="s">
        <v>262</v>
      </c>
      <c r="K4" s="57" t="s">
        <v>263</v>
      </c>
    </row>
    <row r="5" ht="13.5" spans="1:11">
      <c r="A5" s="57">
        <v>1</v>
      </c>
      <c r="B5" s="70">
        <v>2</v>
      </c>
      <c r="C5" s="57">
        <v>3</v>
      </c>
      <c r="D5" s="57">
        <v>4</v>
      </c>
      <c r="E5" s="135">
        <v>5</v>
      </c>
      <c r="F5" s="57">
        <v>6</v>
      </c>
      <c r="G5" s="70">
        <v>7</v>
      </c>
      <c r="H5" s="57">
        <v>8</v>
      </c>
      <c r="I5" s="70">
        <v>9</v>
      </c>
      <c r="J5" s="69">
        <v>10</v>
      </c>
      <c r="K5" s="57">
        <v>11</v>
      </c>
    </row>
    <row r="6" ht="22.5" spans="1:11">
      <c r="A6" s="44" t="s">
        <v>68</v>
      </c>
      <c r="B6" s="71"/>
      <c r="C6" s="58"/>
      <c r="D6" s="58"/>
      <c r="E6" s="142"/>
      <c r="F6" s="72"/>
      <c r="G6" s="73"/>
      <c r="H6" s="72"/>
      <c r="I6" s="73"/>
      <c r="J6" s="61"/>
      <c r="K6" s="72"/>
    </row>
    <row r="7" ht="90" spans="1:11">
      <c r="A7" s="44" t="s">
        <v>264</v>
      </c>
      <c r="B7" s="143" t="s">
        <v>248</v>
      </c>
      <c r="C7" s="58" t="s">
        <v>265</v>
      </c>
      <c r="D7" s="58" t="s">
        <v>69</v>
      </c>
      <c r="E7" s="142" t="s">
        <v>69</v>
      </c>
      <c r="F7" s="72" t="s">
        <v>69</v>
      </c>
      <c r="G7" s="73" t="s">
        <v>69</v>
      </c>
      <c r="H7" s="72" t="s">
        <v>69</v>
      </c>
      <c r="I7" s="73" t="s">
        <v>69</v>
      </c>
      <c r="J7" s="61" t="s">
        <v>69</v>
      </c>
      <c r="K7" s="72" t="s">
        <v>69</v>
      </c>
    </row>
    <row r="8" spans="1:11">
      <c r="A8" s="44"/>
      <c r="B8" s="71"/>
      <c r="C8" s="58"/>
      <c r="D8" s="58" t="s">
        <v>266</v>
      </c>
      <c r="E8" s="142" t="s">
        <v>69</v>
      </c>
      <c r="F8" s="72" t="s">
        <v>69</v>
      </c>
      <c r="G8" s="73" t="s">
        <v>69</v>
      </c>
      <c r="H8" s="72" t="s">
        <v>69</v>
      </c>
      <c r="I8" s="73" t="s">
        <v>69</v>
      </c>
      <c r="J8" s="61" t="s">
        <v>69</v>
      </c>
      <c r="K8" s="72"/>
    </row>
    <row r="9" spans="1:11">
      <c r="A9" s="44"/>
      <c r="B9" s="71"/>
      <c r="C9" s="58"/>
      <c r="D9" s="58" t="s">
        <v>69</v>
      </c>
      <c r="E9" s="142" t="s">
        <v>267</v>
      </c>
      <c r="F9" s="72" t="s">
        <v>69</v>
      </c>
      <c r="G9" s="73" t="s">
        <v>69</v>
      </c>
      <c r="H9" s="72" t="s">
        <v>69</v>
      </c>
      <c r="I9" s="73" t="s">
        <v>69</v>
      </c>
      <c r="J9" s="61" t="s">
        <v>69</v>
      </c>
      <c r="K9" s="72"/>
    </row>
    <row r="10" ht="22.5" spans="1:11">
      <c r="A10" s="44"/>
      <c r="B10" s="71"/>
      <c r="C10" s="58"/>
      <c r="D10" s="58" t="s">
        <v>69</v>
      </c>
      <c r="E10" s="142" t="s">
        <v>69</v>
      </c>
      <c r="F10" s="72" t="s">
        <v>268</v>
      </c>
      <c r="G10" s="73" t="s">
        <v>269</v>
      </c>
      <c r="H10" s="72" t="s">
        <v>270</v>
      </c>
      <c r="I10" s="73" t="s">
        <v>271</v>
      </c>
      <c r="J10" s="61" t="s">
        <v>272</v>
      </c>
      <c r="K10" s="72" t="s">
        <v>273</v>
      </c>
    </row>
    <row r="11" ht="22.5" spans="1:11">
      <c r="A11" s="44"/>
      <c r="B11" s="71"/>
      <c r="C11" s="58"/>
      <c r="D11" s="58" t="s">
        <v>69</v>
      </c>
      <c r="E11" s="142" t="s">
        <v>69</v>
      </c>
      <c r="F11" s="72" t="s">
        <v>274</v>
      </c>
      <c r="G11" s="73" t="s">
        <v>269</v>
      </c>
      <c r="H11" s="72" t="s">
        <v>275</v>
      </c>
      <c r="I11" s="73" t="s">
        <v>271</v>
      </c>
      <c r="J11" s="61" t="s">
        <v>272</v>
      </c>
      <c r="K11" s="72" t="s">
        <v>276</v>
      </c>
    </row>
    <row r="12" ht="22.5" spans="1:11">
      <c r="A12" s="44"/>
      <c r="B12" s="71"/>
      <c r="C12" s="58"/>
      <c r="D12" s="58" t="s">
        <v>69</v>
      </c>
      <c r="E12" s="142" t="s">
        <v>69</v>
      </c>
      <c r="F12" s="72" t="s">
        <v>277</v>
      </c>
      <c r="G12" s="73" t="s">
        <v>269</v>
      </c>
      <c r="H12" s="72" t="s">
        <v>278</v>
      </c>
      <c r="I12" s="73" t="s">
        <v>279</v>
      </c>
      <c r="J12" s="61" t="s">
        <v>272</v>
      </c>
      <c r="K12" s="72" t="s">
        <v>280</v>
      </c>
    </row>
    <row r="13" spans="1:11">
      <c r="A13" s="44"/>
      <c r="B13" s="71"/>
      <c r="C13" s="58"/>
      <c r="D13" s="58" t="s">
        <v>69</v>
      </c>
      <c r="E13" s="142" t="s">
        <v>281</v>
      </c>
      <c r="F13" s="72" t="s">
        <v>69</v>
      </c>
      <c r="G13" s="73" t="s">
        <v>69</v>
      </c>
      <c r="H13" s="72" t="s">
        <v>69</v>
      </c>
      <c r="I13" s="73" t="s">
        <v>69</v>
      </c>
      <c r="J13" s="61" t="s">
        <v>69</v>
      </c>
      <c r="K13" s="72" t="s">
        <v>69</v>
      </c>
    </row>
    <row r="14" ht="56.25" spans="1:11">
      <c r="A14" s="44"/>
      <c r="B14" s="71"/>
      <c r="C14" s="58"/>
      <c r="D14" s="58" t="s">
        <v>69</v>
      </c>
      <c r="E14" s="142" t="s">
        <v>69</v>
      </c>
      <c r="F14" s="72" t="s">
        <v>282</v>
      </c>
      <c r="G14" s="73" t="s">
        <v>269</v>
      </c>
      <c r="H14" s="72" t="s">
        <v>283</v>
      </c>
      <c r="I14" s="73" t="s">
        <v>284</v>
      </c>
      <c r="J14" s="61" t="s">
        <v>272</v>
      </c>
      <c r="K14" s="72" t="s">
        <v>285</v>
      </c>
    </row>
    <row r="15" spans="1:11">
      <c r="A15" s="44"/>
      <c r="B15" s="71"/>
      <c r="C15" s="58"/>
      <c r="D15" s="58" t="s">
        <v>69</v>
      </c>
      <c r="E15" s="142" t="s">
        <v>286</v>
      </c>
      <c r="F15" s="72" t="s">
        <v>69</v>
      </c>
      <c r="G15" s="73" t="s">
        <v>69</v>
      </c>
      <c r="H15" s="72" t="s">
        <v>69</v>
      </c>
      <c r="I15" s="73" t="s">
        <v>69</v>
      </c>
      <c r="J15" s="61" t="s">
        <v>69</v>
      </c>
      <c r="K15" s="72" t="s">
        <v>69</v>
      </c>
    </row>
    <row r="16" ht="56.25" spans="1:11">
      <c r="A16" s="44"/>
      <c r="B16" s="71"/>
      <c r="C16" s="58"/>
      <c r="D16" s="58" t="s">
        <v>69</v>
      </c>
      <c r="E16" s="142" t="s">
        <v>69</v>
      </c>
      <c r="F16" s="72" t="s">
        <v>287</v>
      </c>
      <c r="G16" s="73" t="s">
        <v>269</v>
      </c>
      <c r="H16" s="72" t="s">
        <v>283</v>
      </c>
      <c r="I16" s="73" t="s">
        <v>284</v>
      </c>
      <c r="J16" s="61" t="s">
        <v>272</v>
      </c>
      <c r="K16" s="72" t="s">
        <v>288</v>
      </c>
    </row>
    <row r="17" spans="1:11">
      <c r="A17" s="44"/>
      <c r="B17" s="71"/>
      <c r="C17" s="58"/>
      <c r="D17" s="58" t="s">
        <v>289</v>
      </c>
      <c r="E17" s="142" t="s">
        <v>69</v>
      </c>
      <c r="F17" s="72" t="s">
        <v>69</v>
      </c>
      <c r="G17" s="73" t="s">
        <v>69</v>
      </c>
      <c r="H17" s="72" t="s">
        <v>69</v>
      </c>
      <c r="I17" s="73" t="s">
        <v>69</v>
      </c>
      <c r="J17" s="61" t="s">
        <v>69</v>
      </c>
      <c r="K17" s="72" t="s">
        <v>69</v>
      </c>
    </row>
    <row r="18" spans="1:11">
      <c r="A18" s="44"/>
      <c r="B18" s="71"/>
      <c r="C18" s="58"/>
      <c r="D18" s="58" t="s">
        <v>69</v>
      </c>
      <c r="E18" s="142" t="s">
        <v>290</v>
      </c>
      <c r="F18" s="72" t="s">
        <v>69</v>
      </c>
      <c r="G18" s="73" t="s">
        <v>69</v>
      </c>
      <c r="H18" s="72" t="s">
        <v>69</v>
      </c>
      <c r="I18" s="73" t="s">
        <v>69</v>
      </c>
      <c r="J18" s="61" t="s">
        <v>69</v>
      </c>
      <c r="K18" s="72" t="s">
        <v>69</v>
      </c>
    </row>
    <row r="19" ht="22.5" spans="1:11">
      <c r="A19" s="44"/>
      <c r="B19" s="71"/>
      <c r="C19" s="58"/>
      <c r="D19" s="58" t="s">
        <v>69</v>
      </c>
      <c r="E19" s="142" t="s">
        <v>69</v>
      </c>
      <c r="F19" s="72" t="s">
        <v>291</v>
      </c>
      <c r="G19" s="73" t="s">
        <v>269</v>
      </c>
      <c r="H19" s="72" t="s">
        <v>292</v>
      </c>
      <c r="I19" s="73" t="s">
        <v>284</v>
      </c>
      <c r="J19" s="61" t="s">
        <v>293</v>
      </c>
      <c r="K19" s="72" t="s">
        <v>294</v>
      </c>
    </row>
    <row r="20" spans="1:11">
      <c r="A20" s="44"/>
      <c r="B20" s="71"/>
      <c r="C20" s="58"/>
      <c r="D20" s="58" t="s">
        <v>295</v>
      </c>
      <c r="E20" s="142" t="s">
        <v>69</v>
      </c>
      <c r="F20" s="72" t="s">
        <v>69</v>
      </c>
      <c r="G20" s="73" t="s">
        <v>69</v>
      </c>
      <c r="H20" s="72" t="s">
        <v>69</v>
      </c>
      <c r="I20" s="73" t="s">
        <v>69</v>
      </c>
      <c r="J20" s="61" t="s">
        <v>69</v>
      </c>
      <c r="K20" s="72" t="s">
        <v>69</v>
      </c>
    </row>
    <row r="21" spans="1:11">
      <c r="A21" s="44"/>
      <c r="B21" s="71"/>
      <c r="C21" s="58"/>
      <c r="D21" s="58" t="s">
        <v>69</v>
      </c>
      <c r="E21" s="142" t="s">
        <v>296</v>
      </c>
      <c r="F21" s="72" t="s">
        <v>69</v>
      </c>
      <c r="G21" s="73" t="s">
        <v>69</v>
      </c>
      <c r="H21" s="72" t="s">
        <v>69</v>
      </c>
      <c r="I21" s="73" t="s">
        <v>69</v>
      </c>
      <c r="J21" s="61" t="s">
        <v>69</v>
      </c>
      <c r="K21" s="72" t="s">
        <v>69</v>
      </c>
    </row>
    <row r="22" ht="45" spans="1:11">
      <c r="A22" s="44"/>
      <c r="B22" s="71"/>
      <c r="C22" s="58"/>
      <c r="D22" s="58" t="s">
        <v>69</v>
      </c>
      <c r="E22" s="142" t="s">
        <v>69</v>
      </c>
      <c r="F22" s="72" t="s">
        <v>297</v>
      </c>
      <c r="G22" s="73" t="s">
        <v>298</v>
      </c>
      <c r="H22" s="72" t="s">
        <v>299</v>
      </c>
      <c r="I22" s="73" t="s">
        <v>284</v>
      </c>
      <c r="J22" s="61" t="s">
        <v>272</v>
      </c>
      <c r="K22" s="72" t="s">
        <v>300</v>
      </c>
    </row>
    <row r="23" ht="90" spans="1:11">
      <c r="A23" s="44" t="s">
        <v>301</v>
      </c>
      <c r="B23" s="279" t="s">
        <v>250</v>
      </c>
      <c r="C23" s="58" t="s">
        <v>302</v>
      </c>
      <c r="D23" s="58"/>
      <c r="E23" s="142"/>
      <c r="F23" s="72"/>
      <c r="G23" s="73"/>
      <c r="H23" s="72"/>
      <c r="I23" s="73"/>
      <c r="J23" s="61"/>
      <c r="K23" s="72"/>
    </row>
    <row r="24" spans="1:11">
      <c r="A24" s="44"/>
      <c r="B24" s="71"/>
      <c r="C24" s="58"/>
      <c r="D24" s="58" t="s">
        <v>266</v>
      </c>
      <c r="E24" s="142" t="s">
        <v>69</v>
      </c>
      <c r="F24" s="72" t="s">
        <v>69</v>
      </c>
      <c r="G24" s="73" t="s">
        <v>69</v>
      </c>
      <c r="H24" s="72" t="s">
        <v>69</v>
      </c>
      <c r="I24" s="73" t="s">
        <v>69</v>
      </c>
      <c r="J24" s="61" t="s">
        <v>69</v>
      </c>
      <c r="K24" s="72"/>
    </row>
    <row r="25" spans="1:11">
      <c r="A25" s="44"/>
      <c r="B25" s="71"/>
      <c r="C25" s="58"/>
      <c r="D25" s="58" t="s">
        <v>69</v>
      </c>
      <c r="E25" s="142" t="s">
        <v>267</v>
      </c>
      <c r="F25" s="72" t="s">
        <v>69</v>
      </c>
      <c r="G25" s="73" t="s">
        <v>69</v>
      </c>
      <c r="H25" s="72" t="s">
        <v>69</v>
      </c>
      <c r="I25" s="73" t="s">
        <v>69</v>
      </c>
      <c r="J25" s="61" t="s">
        <v>69</v>
      </c>
      <c r="K25" s="72"/>
    </row>
    <row r="26" ht="22.5" spans="1:11">
      <c r="A26" s="44"/>
      <c r="B26" s="71"/>
      <c r="C26" s="58"/>
      <c r="D26" s="58" t="s">
        <v>69</v>
      </c>
      <c r="E26" s="142" t="s">
        <v>69</v>
      </c>
      <c r="F26" s="72" t="s">
        <v>303</v>
      </c>
      <c r="G26" s="73" t="s">
        <v>298</v>
      </c>
      <c r="H26" s="72" t="s">
        <v>299</v>
      </c>
      <c r="I26" s="73" t="s">
        <v>304</v>
      </c>
      <c r="J26" s="61" t="s">
        <v>272</v>
      </c>
      <c r="K26" s="72" t="s">
        <v>305</v>
      </c>
    </row>
    <row r="27" ht="22.5" spans="1:11">
      <c r="A27" s="44"/>
      <c r="B27" s="71"/>
      <c r="C27" s="58"/>
      <c r="D27" s="58" t="s">
        <v>69</v>
      </c>
      <c r="E27" s="142" t="s">
        <v>69</v>
      </c>
      <c r="F27" s="72" t="s">
        <v>306</v>
      </c>
      <c r="G27" s="73" t="s">
        <v>298</v>
      </c>
      <c r="H27" s="72" t="s">
        <v>168</v>
      </c>
      <c r="I27" s="73" t="s">
        <v>307</v>
      </c>
      <c r="J27" s="61" t="s">
        <v>272</v>
      </c>
      <c r="K27" s="72" t="s">
        <v>308</v>
      </c>
    </row>
    <row r="28" ht="22.5" spans="1:11">
      <c r="A28" s="44"/>
      <c r="B28" s="71"/>
      <c r="C28" s="58"/>
      <c r="D28" s="58" t="s">
        <v>69</v>
      </c>
      <c r="E28" s="142" t="s">
        <v>69</v>
      </c>
      <c r="F28" s="72" t="s">
        <v>309</v>
      </c>
      <c r="G28" s="73" t="s">
        <v>298</v>
      </c>
      <c r="H28" s="72" t="s">
        <v>168</v>
      </c>
      <c r="I28" s="73" t="s">
        <v>310</v>
      </c>
      <c r="J28" s="61" t="s">
        <v>272</v>
      </c>
      <c r="K28" s="72" t="s">
        <v>311</v>
      </c>
    </row>
    <row r="29" ht="22.5" spans="1:11">
      <c r="A29" s="44"/>
      <c r="B29" s="71"/>
      <c r="C29" s="58"/>
      <c r="D29" s="58" t="s">
        <v>69</v>
      </c>
      <c r="E29" s="142" t="s">
        <v>69</v>
      </c>
      <c r="F29" s="72" t="s">
        <v>312</v>
      </c>
      <c r="G29" s="73" t="s">
        <v>269</v>
      </c>
      <c r="H29" s="72" t="s">
        <v>169</v>
      </c>
      <c r="I29" s="73" t="s">
        <v>313</v>
      </c>
      <c r="J29" s="61" t="s">
        <v>272</v>
      </c>
      <c r="K29" s="72" t="s">
        <v>314</v>
      </c>
    </row>
    <row r="30" ht="33.75" spans="1:11">
      <c r="A30" s="44"/>
      <c r="B30" s="71"/>
      <c r="C30" s="58"/>
      <c r="D30" s="58" t="s">
        <v>69</v>
      </c>
      <c r="E30" s="142" t="s">
        <v>69</v>
      </c>
      <c r="F30" s="72" t="s">
        <v>315</v>
      </c>
      <c r="G30" s="73" t="s">
        <v>298</v>
      </c>
      <c r="H30" s="72" t="s">
        <v>316</v>
      </c>
      <c r="I30" s="73" t="s">
        <v>313</v>
      </c>
      <c r="J30" s="61" t="s">
        <v>272</v>
      </c>
      <c r="K30" s="72" t="s">
        <v>317</v>
      </c>
    </row>
    <row r="31" ht="22.5" spans="1:11">
      <c r="A31" s="44"/>
      <c r="B31" s="71"/>
      <c r="C31" s="58"/>
      <c r="D31" s="58" t="s">
        <v>69</v>
      </c>
      <c r="E31" s="142" t="s">
        <v>69</v>
      </c>
      <c r="F31" s="72" t="s">
        <v>318</v>
      </c>
      <c r="G31" s="73" t="s">
        <v>298</v>
      </c>
      <c r="H31" s="72" t="s">
        <v>319</v>
      </c>
      <c r="I31" s="73" t="s">
        <v>320</v>
      </c>
      <c r="J31" s="61" t="s">
        <v>272</v>
      </c>
      <c r="K31" s="72" t="s">
        <v>311</v>
      </c>
    </row>
    <row r="32" spans="1:11">
      <c r="A32" s="44"/>
      <c r="B32" s="71"/>
      <c r="C32" s="58"/>
      <c r="D32" s="58" t="s">
        <v>69</v>
      </c>
      <c r="E32" s="142" t="s">
        <v>281</v>
      </c>
      <c r="F32" s="72" t="s">
        <v>69</v>
      </c>
      <c r="G32" s="73" t="s">
        <v>69</v>
      </c>
      <c r="H32" s="72" t="s">
        <v>69</v>
      </c>
      <c r="I32" s="73" t="s">
        <v>69</v>
      </c>
      <c r="J32" s="61" t="s">
        <v>69</v>
      </c>
      <c r="K32" s="72" t="s">
        <v>69</v>
      </c>
    </row>
    <row r="33" ht="22.5" spans="1:11">
      <c r="A33" s="44"/>
      <c r="B33" s="71"/>
      <c r="C33" s="58"/>
      <c r="D33" s="58" t="s">
        <v>69</v>
      </c>
      <c r="E33" s="142" t="s">
        <v>69</v>
      </c>
      <c r="F33" s="72" t="s">
        <v>321</v>
      </c>
      <c r="G33" s="73" t="s">
        <v>298</v>
      </c>
      <c r="H33" s="72" t="s">
        <v>322</v>
      </c>
      <c r="I33" s="73" t="s">
        <v>284</v>
      </c>
      <c r="J33" s="61" t="s">
        <v>272</v>
      </c>
      <c r="K33" s="72" t="s">
        <v>323</v>
      </c>
    </row>
    <row r="34" spans="1:11">
      <c r="A34" s="44"/>
      <c r="B34" s="71"/>
      <c r="C34" s="58"/>
      <c r="D34" s="58" t="s">
        <v>289</v>
      </c>
      <c r="E34" s="142" t="s">
        <v>69</v>
      </c>
      <c r="F34" s="72" t="s">
        <v>69</v>
      </c>
      <c r="G34" s="73" t="s">
        <v>69</v>
      </c>
      <c r="H34" s="72" t="s">
        <v>69</v>
      </c>
      <c r="I34" s="73" t="s">
        <v>69</v>
      </c>
      <c r="J34" s="61" t="s">
        <v>69</v>
      </c>
      <c r="K34" s="72" t="s">
        <v>69</v>
      </c>
    </row>
    <row r="35" spans="1:11">
      <c r="A35" s="44"/>
      <c r="B35" s="71"/>
      <c r="C35" s="58"/>
      <c r="D35" s="58" t="s">
        <v>69</v>
      </c>
      <c r="E35" s="142" t="s">
        <v>290</v>
      </c>
      <c r="F35" s="72" t="s">
        <v>69</v>
      </c>
      <c r="G35" s="73" t="s">
        <v>69</v>
      </c>
      <c r="H35" s="72" t="s">
        <v>69</v>
      </c>
      <c r="I35" s="73" t="s">
        <v>69</v>
      </c>
      <c r="J35" s="61" t="s">
        <v>69</v>
      </c>
      <c r="K35" s="72" t="s">
        <v>69</v>
      </c>
    </row>
    <row r="36" ht="90" spans="1:11">
      <c r="A36" s="44"/>
      <c r="B36" s="71"/>
      <c r="C36" s="58"/>
      <c r="D36" s="58" t="s">
        <v>69</v>
      </c>
      <c r="E36" s="142" t="s">
        <v>69</v>
      </c>
      <c r="F36" s="72" t="s">
        <v>324</v>
      </c>
      <c r="G36" s="73" t="s">
        <v>269</v>
      </c>
      <c r="H36" s="72" t="s">
        <v>325</v>
      </c>
      <c r="I36" s="73" t="s">
        <v>284</v>
      </c>
      <c r="J36" s="61" t="s">
        <v>293</v>
      </c>
      <c r="K36" s="72" t="s">
        <v>326</v>
      </c>
    </row>
    <row r="37" spans="1:11">
      <c r="A37" s="44"/>
      <c r="B37" s="71"/>
      <c r="C37" s="58"/>
      <c r="D37" s="58" t="s">
        <v>295</v>
      </c>
      <c r="E37" s="142" t="s">
        <v>69</v>
      </c>
      <c r="F37" s="72" t="s">
        <v>69</v>
      </c>
      <c r="G37" s="73" t="s">
        <v>69</v>
      </c>
      <c r="H37" s="72" t="s">
        <v>69</v>
      </c>
      <c r="I37" s="73" t="s">
        <v>69</v>
      </c>
      <c r="J37" s="61" t="s">
        <v>69</v>
      </c>
      <c r="K37" s="72" t="s">
        <v>69</v>
      </c>
    </row>
    <row r="38" spans="1:11">
      <c r="A38" s="44"/>
      <c r="B38" s="71"/>
      <c r="C38" s="58"/>
      <c r="D38" s="58" t="s">
        <v>69</v>
      </c>
      <c r="E38" s="142" t="s">
        <v>296</v>
      </c>
      <c r="F38" s="72" t="s">
        <v>69</v>
      </c>
      <c r="G38" s="73" t="s">
        <v>69</v>
      </c>
      <c r="H38" s="72" t="s">
        <v>69</v>
      </c>
      <c r="I38" s="73" t="s">
        <v>69</v>
      </c>
      <c r="J38" s="61" t="s">
        <v>69</v>
      </c>
      <c r="K38" s="72" t="s">
        <v>69</v>
      </c>
    </row>
    <row r="39" ht="56.25" spans="1:11">
      <c r="A39" s="44"/>
      <c r="B39" s="71"/>
      <c r="C39" s="58"/>
      <c r="D39" s="58" t="s">
        <v>69</v>
      </c>
      <c r="E39" s="142" t="s">
        <v>69</v>
      </c>
      <c r="F39" s="72" t="s">
        <v>327</v>
      </c>
      <c r="G39" s="73" t="s">
        <v>298</v>
      </c>
      <c r="H39" s="72" t="s">
        <v>322</v>
      </c>
      <c r="I39" s="73" t="s">
        <v>284</v>
      </c>
      <c r="J39" s="61" t="s">
        <v>272</v>
      </c>
      <c r="K39" s="72" t="s">
        <v>328</v>
      </c>
    </row>
    <row r="40" ht="168.75" spans="1:11">
      <c r="A40" s="44" t="s">
        <v>329</v>
      </c>
      <c r="B40" s="143" t="s">
        <v>245</v>
      </c>
      <c r="C40" s="58" t="s">
        <v>330</v>
      </c>
      <c r="D40" s="58"/>
      <c r="E40" s="142"/>
      <c r="F40" s="72"/>
      <c r="G40" s="73"/>
      <c r="H40" s="72"/>
      <c r="I40" s="73"/>
      <c r="J40" s="61"/>
      <c r="K40" s="72"/>
    </row>
    <row r="41" spans="1:11">
      <c r="A41" s="44"/>
      <c r="B41" s="71"/>
      <c r="C41" s="58"/>
      <c r="D41" s="58" t="s">
        <v>266</v>
      </c>
      <c r="E41" s="142" t="s">
        <v>69</v>
      </c>
      <c r="F41" s="72" t="s">
        <v>69</v>
      </c>
      <c r="G41" s="73" t="s">
        <v>69</v>
      </c>
      <c r="H41" s="72" t="s">
        <v>69</v>
      </c>
      <c r="I41" s="73" t="s">
        <v>69</v>
      </c>
      <c r="J41" s="61" t="s">
        <v>69</v>
      </c>
      <c r="K41" s="72"/>
    </row>
    <row r="42" spans="1:11">
      <c r="A42" s="44"/>
      <c r="B42" s="71"/>
      <c r="C42" s="58"/>
      <c r="D42" s="58" t="s">
        <v>69</v>
      </c>
      <c r="E42" s="142" t="s">
        <v>267</v>
      </c>
      <c r="F42" s="72" t="s">
        <v>69</v>
      </c>
      <c r="G42" s="73" t="s">
        <v>69</v>
      </c>
      <c r="H42" s="72" t="s">
        <v>69</v>
      </c>
      <c r="I42" s="73" t="s">
        <v>69</v>
      </c>
      <c r="J42" s="61" t="s">
        <v>69</v>
      </c>
      <c r="K42" s="72"/>
    </row>
    <row r="43" ht="33.75" spans="1:11">
      <c r="A43" s="44"/>
      <c r="B43" s="71"/>
      <c r="C43" s="58"/>
      <c r="D43" s="58" t="s">
        <v>69</v>
      </c>
      <c r="E43" s="142" t="s">
        <v>69</v>
      </c>
      <c r="F43" s="72" t="s">
        <v>331</v>
      </c>
      <c r="G43" s="73" t="s">
        <v>298</v>
      </c>
      <c r="H43" s="72" t="s">
        <v>332</v>
      </c>
      <c r="I43" s="73" t="s">
        <v>313</v>
      </c>
      <c r="J43" s="61" t="s">
        <v>272</v>
      </c>
      <c r="K43" s="72" t="s">
        <v>333</v>
      </c>
    </row>
    <row r="44" ht="22.5" spans="1:11">
      <c r="A44" s="44"/>
      <c r="B44" s="71"/>
      <c r="C44" s="58"/>
      <c r="D44" s="58" t="s">
        <v>69</v>
      </c>
      <c r="E44" s="142" t="s">
        <v>69</v>
      </c>
      <c r="F44" s="72" t="s">
        <v>334</v>
      </c>
      <c r="G44" s="73" t="s">
        <v>298</v>
      </c>
      <c r="H44" s="72" t="s">
        <v>335</v>
      </c>
      <c r="I44" s="73" t="s">
        <v>313</v>
      </c>
      <c r="J44" s="61" t="s">
        <v>272</v>
      </c>
      <c r="K44" s="72" t="s">
        <v>336</v>
      </c>
    </row>
    <row r="45" ht="22.5" spans="1:11">
      <c r="A45" s="44"/>
      <c r="B45" s="71"/>
      <c r="C45" s="58"/>
      <c r="D45" s="58" t="s">
        <v>69</v>
      </c>
      <c r="E45" s="142" t="s">
        <v>69</v>
      </c>
      <c r="F45" s="72" t="s">
        <v>337</v>
      </c>
      <c r="G45" s="73" t="s">
        <v>298</v>
      </c>
      <c r="H45" s="72" t="s">
        <v>338</v>
      </c>
      <c r="I45" s="73" t="s">
        <v>313</v>
      </c>
      <c r="J45" s="61" t="s">
        <v>272</v>
      </c>
      <c r="K45" s="72" t="s">
        <v>339</v>
      </c>
    </row>
    <row r="46" spans="1:11">
      <c r="A46" s="44"/>
      <c r="B46" s="71"/>
      <c r="C46" s="58"/>
      <c r="D46" s="58" t="s">
        <v>69</v>
      </c>
      <c r="E46" s="142" t="s">
        <v>281</v>
      </c>
      <c r="F46" s="72" t="s">
        <v>69</v>
      </c>
      <c r="G46" s="73" t="s">
        <v>69</v>
      </c>
      <c r="H46" s="72" t="s">
        <v>69</v>
      </c>
      <c r="I46" s="73" t="s">
        <v>69</v>
      </c>
      <c r="J46" s="61" t="s">
        <v>69</v>
      </c>
      <c r="K46" s="72" t="s">
        <v>69</v>
      </c>
    </row>
    <row r="47" ht="45" spans="1:11">
      <c r="A47" s="44"/>
      <c r="B47" s="71"/>
      <c r="C47" s="58"/>
      <c r="D47" s="58" t="s">
        <v>69</v>
      </c>
      <c r="E47" s="142" t="s">
        <v>69</v>
      </c>
      <c r="F47" s="72" t="s">
        <v>340</v>
      </c>
      <c r="G47" s="73" t="s">
        <v>298</v>
      </c>
      <c r="H47" s="72" t="s">
        <v>341</v>
      </c>
      <c r="I47" s="73" t="s">
        <v>284</v>
      </c>
      <c r="J47" s="61" t="s">
        <v>272</v>
      </c>
      <c r="K47" s="72" t="s">
        <v>342</v>
      </c>
    </row>
    <row r="48" spans="1:11">
      <c r="A48" s="44"/>
      <c r="B48" s="71"/>
      <c r="C48" s="58"/>
      <c r="D48" s="58" t="s">
        <v>289</v>
      </c>
      <c r="E48" s="142" t="s">
        <v>69</v>
      </c>
      <c r="F48" s="72" t="s">
        <v>69</v>
      </c>
      <c r="G48" s="73" t="s">
        <v>69</v>
      </c>
      <c r="H48" s="72" t="s">
        <v>69</v>
      </c>
      <c r="I48" s="73" t="s">
        <v>69</v>
      </c>
      <c r="J48" s="61" t="s">
        <v>69</v>
      </c>
      <c r="K48" s="72" t="s">
        <v>69</v>
      </c>
    </row>
    <row r="49" spans="1:11">
      <c r="A49" s="44"/>
      <c r="B49" s="71"/>
      <c r="C49" s="58"/>
      <c r="D49" s="58" t="s">
        <v>69</v>
      </c>
      <c r="E49" s="142" t="s">
        <v>290</v>
      </c>
      <c r="F49" s="72" t="s">
        <v>69</v>
      </c>
      <c r="G49" s="73" t="s">
        <v>69</v>
      </c>
      <c r="H49" s="72" t="s">
        <v>69</v>
      </c>
      <c r="I49" s="73" t="s">
        <v>69</v>
      </c>
      <c r="J49" s="61" t="s">
        <v>69</v>
      </c>
      <c r="K49" s="72" t="s">
        <v>69</v>
      </c>
    </row>
    <row r="50" ht="22.5" spans="1:11">
      <c r="A50" s="44"/>
      <c r="B50" s="71"/>
      <c r="C50" s="58"/>
      <c r="D50" s="58" t="s">
        <v>69</v>
      </c>
      <c r="E50" s="142" t="s">
        <v>69</v>
      </c>
      <c r="F50" s="72" t="s">
        <v>343</v>
      </c>
      <c r="G50" s="73" t="s">
        <v>269</v>
      </c>
      <c r="H50" s="72" t="s">
        <v>325</v>
      </c>
      <c r="I50" s="73" t="s">
        <v>284</v>
      </c>
      <c r="J50" s="61" t="s">
        <v>293</v>
      </c>
      <c r="K50" s="72" t="s">
        <v>344</v>
      </c>
    </row>
    <row r="51" spans="1:11">
      <c r="A51" s="44"/>
      <c r="B51" s="71"/>
      <c r="C51" s="58"/>
      <c r="D51" s="58" t="s">
        <v>295</v>
      </c>
      <c r="E51" s="142" t="s">
        <v>69</v>
      </c>
      <c r="F51" s="72" t="s">
        <v>69</v>
      </c>
      <c r="G51" s="73" t="s">
        <v>69</v>
      </c>
      <c r="H51" s="72" t="s">
        <v>69</v>
      </c>
      <c r="I51" s="73" t="s">
        <v>69</v>
      </c>
      <c r="J51" s="61" t="s">
        <v>69</v>
      </c>
      <c r="K51" s="72" t="s">
        <v>69</v>
      </c>
    </row>
    <row r="52" spans="1:11">
      <c r="A52" s="44"/>
      <c r="B52" s="71"/>
      <c r="C52" s="58"/>
      <c r="D52" s="58" t="s">
        <v>69</v>
      </c>
      <c r="E52" s="142" t="s">
        <v>296</v>
      </c>
      <c r="F52" s="72" t="s">
        <v>69</v>
      </c>
      <c r="G52" s="73" t="s">
        <v>69</v>
      </c>
      <c r="H52" s="72" t="s">
        <v>69</v>
      </c>
      <c r="I52" s="73" t="s">
        <v>69</v>
      </c>
      <c r="J52" s="61" t="s">
        <v>69</v>
      </c>
      <c r="K52" s="72" t="s">
        <v>69</v>
      </c>
    </row>
    <row r="53" ht="22.5" spans="1:11">
      <c r="A53" s="44"/>
      <c r="B53" s="71"/>
      <c r="C53" s="58"/>
      <c r="D53" s="58" t="s">
        <v>69</v>
      </c>
      <c r="E53" s="142" t="s">
        <v>69</v>
      </c>
      <c r="F53" s="72" t="s">
        <v>345</v>
      </c>
      <c r="G53" s="73" t="s">
        <v>298</v>
      </c>
      <c r="H53" s="72" t="s">
        <v>299</v>
      </c>
      <c r="I53" s="73" t="s">
        <v>284</v>
      </c>
      <c r="J53" s="61" t="s">
        <v>272</v>
      </c>
      <c r="K53" s="72" t="s">
        <v>346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陶然</cp:lastModifiedBy>
  <dcterms:created xsi:type="dcterms:W3CDTF">2023-01-17T10:53:00Z</dcterms:created>
  <dcterms:modified xsi:type="dcterms:W3CDTF">2024-05-08T02:45:53Z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44D1A76ADFBD4FF5803D9AB3DAA4170F_13</vt:lpwstr>
  </property>
</Properties>
</file>