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1"/>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三公”经费、行政参公单位机关运行经费情况表" sheetId="10" r:id="rId10"/>
    <sheet name="附表11国有资产使用情况表" sheetId="11" r:id="rId11"/>
    <sheet name="附表12 部门整体支出绩效自评情况" sheetId="12" r:id="rId12"/>
    <sheet name="附表13 部门整体支出绩效自评表" sheetId="13" r:id="rId13"/>
    <sheet name="附表14 项目支出绩效自评表1" sheetId="14" r:id="rId14"/>
    <sheet name="附表14 项目支出绩效自评表2" sheetId="15" r:id="rId15"/>
    <sheet name="附表14 项目支出绩效自评表3" sheetId="16" r:id="rId16"/>
    <sheet name="附表14 项目支出绩效自评表4" sheetId="17" r:id="rId17"/>
    <sheet name="附表14 项目支出绩效自评表5" sheetId="18" r:id="rId18"/>
    <sheet name="附表14 项目支出绩效自评表6" sheetId="19" r:id="rId19"/>
    <sheet name="附表14 项目支出绩效自评表7" sheetId="20" r:id="rId20"/>
    <sheet name="附表14 项目支出绩效自评表8" sheetId="21" r:id="rId21"/>
    <sheet name="附表14 项目支出绩效自评表9" sheetId="22" r:id="rId22"/>
    <sheet name="附表14 项目支出绩效自评表10" sheetId="23" r:id="rId23"/>
    <sheet name="附表14 项目支出绩效自评表11" sheetId="24" r:id="rId24"/>
    <sheet name="附表14 项目支出绩效自评表12" sheetId="25" r:id="rId25"/>
    <sheet name="附表14 项目支出绩效自评表13" sheetId="26" r:id="rId26"/>
    <sheet name="附表14 项目支出绩效自评表14" sheetId="27" r:id="rId27"/>
    <sheet name="附表14 项目支出绩效自评表15" sheetId="28" r:id="rId28"/>
    <sheet name="附表14 项目支出绩效自评表16" sheetId="29" r:id="rId29"/>
    <sheet name="附表14 项目支出绩效自评表17" sheetId="30" r:id="rId30"/>
    <sheet name="附表14 项目支出绩效自评表18" sheetId="31" r:id="rId31"/>
    <sheet name="附表14 项目支出绩效自评表19" sheetId="32" r:id="rId32"/>
    <sheet name="附表14 项目支出绩效自评表20" sheetId="33" r:id="rId33"/>
    <sheet name="附表14 项目支出绩效自评表21" sheetId="34" r:id="rId34"/>
    <sheet name="附表14 项目支出绩效自评表22" sheetId="35" r:id="rId35"/>
    <sheet name="附表14 项目支出绩效自评表23" sheetId="36" r:id="rId36"/>
    <sheet name="附表14 项目支出绩效自评表24" sheetId="37" r:id="rId37"/>
    <sheet name="附表14 项目支出绩效自评表25" sheetId="38" r:id="rId38"/>
    <sheet name="附表14 项目支出绩效自评表26" sheetId="39" r:id="rId39"/>
    <sheet name="附表14 项目支出绩效自评表27" sheetId="40" r:id="rId40"/>
    <sheet name="附表14 项目支出绩效自评表28" sheetId="41" r:id="rId41"/>
    <sheet name="附表14 项目支出绩效自评表29" sheetId="42" r:id="rId42"/>
    <sheet name="附表14 项目支出绩效自评表30" sheetId="43" r:id="rId43"/>
    <sheet name="附表14 项目支出绩效自评表31" sheetId="44" r:id="rId44"/>
    <sheet name="附表14 项目支出绩效自评表32" sheetId="45" r:id="rId45"/>
    <sheet name="附表14 项目支出绩效自评表33" sheetId="46" r:id="rId46"/>
    <sheet name="附表14 项目支出绩效自评表34" sheetId="47" r:id="rId47"/>
    <sheet name="附表14 项目支出绩效自评表35" sheetId="48" r:id="rId48"/>
    <sheet name="附表14 项目支出绩效自评表36" sheetId="49" r:id="rId49"/>
    <sheet name="附表14 项目支出绩效自评表37" sheetId="50" r:id="rId50"/>
    <sheet name="附表14 项目支出绩效自评表38" sheetId="51" r:id="rId51"/>
    <sheet name="附表14 项目支出绩效自评表39" sheetId="52" r:id="rId52"/>
    <sheet name="附表14 项目支出绩效自评表40" sheetId="53" r:id="rId53"/>
    <sheet name="附表14 项目支出绩效自评表41" sheetId="54" r:id="rId54"/>
    <sheet name="附表14 项目支出绩效自评表42" sheetId="55" r:id="rId55"/>
    <sheet name="附表14 项目支出绩效自评表43" sheetId="56" r:id="rId56"/>
    <sheet name="附表14 项目支出绩效自评表44" sheetId="57" r:id="rId57"/>
    <sheet name="附表14 项目支出绩效自评表45" sheetId="58" r:id="rId58"/>
    <sheet name="附表14 项目支出绩效自评表46" sheetId="59" r:id="rId59"/>
    <sheet name="附表14 项目支出绩效自评表47" sheetId="60" r:id="rId60"/>
    <sheet name="附表14 项目支出绩效自评表48" sheetId="61" r:id="rId61"/>
    <sheet name="附表14 项目支出绩效自评表49" sheetId="62" r:id="rId62"/>
    <sheet name="附表14 项目支出绩效自评表50" sheetId="63" r:id="rId63"/>
    <sheet name="附表14 项目支出绩效自评表51" sheetId="64" r:id="rId64"/>
    <sheet name="附表14 项目支出绩效自评表52" sheetId="65" r:id="rId65"/>
    <sheet name="附表14 项目支出绩效自评表53" sheetId="66" r:id="rId66"/>
    <sheet name="附表14 项目支出绩效自评表54" sheetId="67" r:id="rId67"/>
    <sheet name="附表14 项目支出绩效自评表55" sheetId="68" r:id="rId68"/>
    <sheet name="附表14 项目支出绩效自评表56" sheetId="69" r:id="rId69"/>
    <sheet name="附表14 项目支出绩效自评表57" sheetId="70" r:id="rId70"/>
    <sheet name="附表14 项目支出绩效自评表58" sheetId="71" r:id="rId71"/>
    <sheet name="附表14 项目支出绩效自评表59" sheetId="72" r:id="rId72"/>
    <sheet name="附表14 项目支出绩效自评表60" sheetId="73" r:id="rId73"/>
    <sheet name="附表14 项目支出绩效自评表61" sheetId="74" r:id="rId74"/>
    <sheet name="附表14 项目支出绩效自评表62" sheetId="75" r:id="rId75"/>
    <sheet name="附表14 项目支出绩效自评表63" sheetId="76" r:id="rId76"/>
    <sheet name="附表14 项目支出绩效自评表64" sheetId="77" r:id="rId77"/>
    <sheet name="附表14 项目支出绩效自评表65" sheetId="78" r:id="rId78"/>
    <sheet name="附表14 项目支出绩效自评表66" sheetId="79" r:id="rId79"/>
  </sheets>
  <definedNames>
    <definedName name="_xlnm.Print_Area" localSheetId="0">附表1收入支出决算总表!$A$1:$F$37</definedName>
    <definedName name="_xlnm.Print_Area" localSheetId="1">附表2收入决算表!$A$1:$L$113</definedName>
    <definedName name="_xlnm.Print_Area" localSheetId="2">附表3支出决算表!$A$1:$J$111</definedName>
    <definedName name="_xlnm.Print_Area" localSheetId="3">附表4财政拨款收入支出决算总表!$A$1:$I$40</definedName>
    <definedName name="_xlnm.Print_Area" localSheetId="4">附表5一般公共预算财政拨款收入支出决算表!$A$1:$T$109</definedName>
    <definedName name="_xlnm.Print_Area" localSheetId="5">附表6一般公共预算财政拨款基本支出决算表!$A$1:$I$41</definedName>
    <definedName name="_xlnm.Print_Area" localSheetId="6">附表7一般公共预算财政拨款项目支出决算表!#REF!</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附表10“三公”经费、行政参公单位机关运行经费情况表!$A$1:$D$31</definedName>
    <definedName name="地区名称">#REF!</definedName>
  </definedNames>
  <calcPr calcId="144525"/>
</workbook>
</file>

<file path=xl/sharedStrings.xml><?xml version="1.0" encoding="utf-8"?>
<sst xmlns="http://schemas.openxmlformats.org/spreadsheetml/2006/main" count="9122" uniqueCount="1764">
  <si>
    <t>收入支出决算表</t>
  </si>
  <si>
    <t>公开01表</t>
  </si>
  <si>
    <t>部门：新平彝族傣族自治县建兴乡人民政府</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</si>
  <si>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</si>
  <si>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</si>
  <si>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</si>
  <si>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</si>
  <si>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</si>
  <si>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</si>
  <si>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</si>
  <si>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</si>
  <si>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</si>
  <si>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</si>
  <si>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</si>
  <si>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</si>
  <si>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</si>
  <si>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</si>
  <si>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</si>
  <si>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</si>
  <si>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</si>
  <si>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</si>
  <si>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</si>
  <si>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</si>
  <si>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</si>
  <si>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</si>
  <si>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</si>
  <si>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</si>
  <si>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</si>
  <si>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</si>
  <si>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</si>
  <si>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</si>
  <si>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</si>
  <si>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</si>
  <si>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</si>
  <si>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</si>
  <si>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</si>
  <si>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</si>
  <si>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</si>
  <si>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</si>
  <si>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</si>
  <si>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</si>
  <si>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</si>
  <si>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</si>
  <si>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</si>
  <si>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</si>
  <si>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</si>
  <si>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</si>
  <si>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</si>
  <si>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</si>
  <si>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</si>
  <si>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</si>
  <si>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</si>
  <si>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</si>
  <si>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</si>
  <si>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</si>
  <si>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</si>
  <si>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</si>
  <si>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</si>
  <si>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</si>
  <si>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</si>
  <si>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</si>
  <si>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</si>
  <si>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</si>
  <si>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</si>
  <si>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</si>
  <si>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</si>
  <si>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</si>
  <si>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</si>
  <si>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</si>
  <si>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</si>
  <si>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</si>
  <si>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</si>
  <si>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</si>
  <si>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</si>
  <si>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</si>
  <si>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</si>
  <si>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</si>
  <si>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</si>
  <si>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</si>
  <si>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</si>
  <si>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</si>
  <si>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</si>
  <si>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</si>
  <si>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</si>
  <si>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</si>
  <si>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</si>
  <si>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</si>
  <si>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</si>
  <si>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</si>
  <si>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</si>
  <si>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</si>
  <si>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</si>
  <si>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</si>
  <si>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</si>
  <si>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</si>
  <si>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</si>
  <si>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</si>
  <si>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</si>
  <si>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</si>
  <si>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</si>
  <si>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</si>
  <si>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</si>
  <si>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</si>
  <si>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20101</t>
  </si>
  <si>
    <t>人大事务</t>
  </si>
  <si>
    <t>2010101</t>
  </si>
  <si>
    <t xml:space="preserve">  行政运行</t>
  </si>
  <si>
    <t>2010107</t>
  </si>
  <si>
    <t xml:space="preserve">  人大代表履职能力提升</t>
  </si>
  <si>
    <t>2010108</t>
  </si>
  <si>
    <t xml:space="preserve">  代表工作</t>
  </si>
  <si>
    <t>`</t>
  </si>
  <si>
    <t>2010199</t>
  </si>
  <si>
    <t xml:space="preserve">  其他人大事务支出</t>
  </si>
  <si>
    <t>20102</t>
  </si>
  <si>
    <t>政协事务</t>
  </si>
  <si>
    <t>2010299</t>
  </si>
  <si>
    <t xml:space="preserve">  其他政协事务支出</t>
  </si>
  <si>
    <t>20103</t>
  </si>
  <si>
    <t>政府办公厅（室）及相关机构事务</t>
  </si>
  <si>
    <t>2010301</t>
  </si>
  <si>
    <t>2010350</t>
  </si>
  <si>
    <t xml:space="preserve">  事业运行</t>
  </si>
  <si>
    <t>20106</t>
  </si>
  <si>
    <t>财政事务</t>
  </si>
  <si>
    <t>2010699</t>
  </si>
  <si>
    <t xml:space="preserve">  其他财政事务支出</t>
  </si>
  <si>
    <t>20123</t>
  </si>
  <si>
    <t>民族事务</t>
  </si>
  <si>
    <t>2012304</t>
  </si>
  <si>
    <t xml:space="preserve">  民族工作专项</t>
  </si>
  <si>
    <t>20132</t>
  </si>
  <si>
    <t>组织事务</t>
  </si>
  <si>
    <t>2013202</t>
  </si>
  <si>
    <t xml:space="preserve">  一般行政管理事务</t>
  </si>
  <si>
    <t>2013299</t>
  </si>
  <si>
    <t xml:space="preserve">  其他组织事务支出</t>
  </si>
  <si>
    <t>20133</t>
  </si>
  <si>
    <t>宣传事务</t>
  </si>
  <si>
    <t>2013304</t>
  </si>
  <si>
    <t xml:space="preserve">  宣传管理</t>
  </si>
  <si>
    <t>20134</t>
  </si>
  <si>
    <t>统战事务</t>
  </si>
  <si>
    <t>2013404</t>
  </si>
  <si>
    <t xml:space="preserve">  宗教事务</t>
  </si>
  <si>
    <t>20199</t>
  </si>
  <si>
    <t>其他一般公共服务支出</t>
  </si>
  <si>
    <t>2019999</t>
  </si>
  <si>
    <t xml:space="preserve">  其他一般公共服务支出</t>
  </si>
  <si>
    <t>204</t>
  </si>
  <si>
    <t>公共安全支出</t>
  </si>
  <si>
    <t>20499</t>
  </si>
  <si>
    <t>其他公共安全支出</t>
  </si>
  <si>
    <t>2049999</t>
  </si>
  <si>
    <t xml:space="preserve">  其他公共安全支出</t>
  </si>
  <si>
    <t>205</t>
  </si>
  <si>
    <t>教育支出</t>
  </si>
  <si>
    <t>20599</t>
  </si>
  <si>
    <t>其他教育支出</t>
  </si>
  <si>
    <t>2059999</t>
  </si>
  <si>
    <t xml:space="preserve">  其他教育支出</t>
  </si>
  <si>
    <t>206</t>
  </si>
  <si>
    <t>科学技术支出</t>
  </si>
  <si>
    <t>20604</t>
  </si>
  <si>
    <t>技术研究与开发</t>
  </si>
  <si>
    <t>2060499</t>
  </si>
  <si>
    <t xml:space="preserve">  其他技术研究与开发支出</t>
  </si>
  <si>
    <t>20607</t>
  </si>
  <si>
    <t>科学技术普及</t>
  </si>
  <si>
    <t>2060702</t>
  </si>
  <si>
    <t xml:space="preserve">  科普活动</t>
  </si>
  <si>
    <t>207</t>
  </si>
  <si>
    <t>文化旅游体育与传媒支出</t>
  </si>
  <si>
    <t>20701</t>
  </si>
  <si>
    <t>文化和旅游</t>
  </si>
  <si>
    <t>2070199</t>
  </si>
  <si>
    <t xml:space="preserve">  其他文化和旅游支出</t>
  </si>
  <si>
    <t>20799</t>
  </si>
  <si>
    <t>其他文化旅游体育与传媒支出</t>
  </si>
  <si>
    <t>2079999</t>
  </si>
  <si>
    <t xml:space="preserve">  其他文化旅游体育与传媒支出</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</si>
  <si>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</si>
  <si>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</si>
  <si>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</si>
  <si>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</si>
  <si>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</si>
  <si>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</si>
  <si>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</si>
  <si>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</si>
  <si>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</si>
  <si>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</si>
  <si>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</si>
  <si>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</si>
  <si>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</si>
  <si>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</si>
  <si>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</si>
  <si>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</si>
  <si>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</si>
  <si>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</si>
  <si>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2081004</t>
  </si>
  <si>
    <t xml:space="preserve">  殡葬</t>
  </si>
  <si>
    <t>2081006</t>
  </si>
  <si>
    <t xml:space="preserve">  养老服务</t>
  </si>
  <si>
    <t>20811</t>
  </si>
  <si>
    <t>残疾人事业</t>
  </si>
  <si>
    <t>2081199</t>
  </si>
  <si>
    <t xml:space="preserve">  其他残疾人事业支出</t>
  </si>
  <si>
    <t>20820</t>
  </si>
  <si>
    <t>临时救助</t>
  </si>
  <si>
    <t>2082001</t>
  </si>
  <si>
    <t xml:space="preserve">  临时救助支出</t>
  </si>
  <si>
    <t>20828</t>
  </si>
  <si>
    <t>退役军人管理事务</t>
  </si>
  <si>
    <t>2082899</t>
  </si>
  <si>
    <t xml:space="preserve">  其他退役军人事务管理支出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</si>
  <si>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</si>
  <si>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</si>
  <si>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</si>
  <si>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</si>
  <si>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</si>
  <si>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</si>
  <si>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</si>
  <si>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</si>
  <si>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</si>
  <si>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</si>
  <si>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</si>
  <si>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</si>
  <si>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2101103</t>
  </si>
  <si>
    <t xml:space="preserve">  公务员医疗补助</t>
  </si>
  <si>
    <t>21015</t>
  </si>
  <si>
    <t>医疗保障管理事务</t>
  </si>
  <si>
    <t>2101505</t>
  </si>
  <si>
    <t xml:space="preserve">  医疗保障政策管理</t>
  </si>
  <si>
    <t>21099</t>
  </si>
  <si>
    <t>其他卫生健康支出</t>
  </si>
  <si>
    <t>2109999</t>
  </si>
  <si>
    <t xml:space="preserve">  其他卫生健康支出</t>
  </si>
  <si>
    <t>212</t>
  </si>
  <si>
    <t>城乡社区支出</t>
  </si>
  <si>
    <t>21205</t>
  </si>
  <si>
    <t>城乡社区环境卫生</t>
  </si>
  <si>
    <t>2120501</t>
  </si>
  <si>
    <t xml:space="preserve">  城乡社区环境卫生</t>
  </si>
  <si>
    <t>213</t>
  </si>
  <si>
    <t>农林水支出</t>
  </si>
  <si>
    <t>21301</t>
  </si>
  <si>
    <t>农业农村</t>
  </si>
  <si>
    <t>2130109</t>
  </si>
  <si>
    <t xml:space="preserve">  农产品质量安全</t>
  </si>
  <si>
    <t>2130120</t>
  </si>
  <si>
    <t xml:space="preserve">  稳定农民收入补贴</t>
  </si>
  <si>
    <t>2130122</t>
  </si>
  <si>
    <t xml:space="preserve">  农业生产发展</t>
  </si>
  <si>
    <t>2130126</t>
  </si>
  <si>
    <t xml:space="preserve">  农村社会事业</t>
  </si>
  <si>
    <t>2130199</t>
  </si>
  <si>
    <t xml:space="preserve">  其他农业农村支出</t>
  </si>
  <si>
    <t>21302</t>
  </si>
  <si>
    <t>林业和草原</t>
  </si>
  <si>
    <t>2130209</t>
  </si>
  <si>
    <t xml:space="preserve">  森林生态效益补偿</t>
  </si>
  <si>
    <t>2130299</t>
  </si>
  <si>
    <t xml:space="preserve">  其他林业和草原支出</t>
  </si>
  <si>
    <t>21303</t>
  </si>
  <si>
    <t>水利</t>
  </si>
  <si>
    <t>2130301</t>
  </si>
  <si>
    <t>2130306</t>
  </si>
  <si>
    <t xml:space="preserve">  水利工程运行与维护</t>
  </si>
  <si>
    <t>2130311</t>
  </si>
  <si>
    <t xml:space="preserve">  水资源节约管理与保护</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</si>
  <si>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</si>
  <si>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</si>
  <si>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</si>
  <si>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</si>
  <si>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</si>
  <si>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</si>
  <si>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</si>
  <si>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</si>
  <si>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</si>
  <si>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</si>
  <si>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2130705</t>
  </si>
  <si>
    <t xml:space="preserve">  对村民委员会和村党支部的补助</t>
  </si>
  <si>
    <t>21399</t>
  </si>
  <si>
    <t>其他农林水支出</t>
  </si>
  <si>
    <t>2139999</t>
  </si>
  <si>
    <t xml:space="preserve">  其他农林水支出</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</si>
  <si>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</si>
  <si>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</si>
  <si>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</si>
  <si>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</si>
  <si>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</si>
  <si>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</si>
  <si>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</si>
  <si>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</si>
  <si>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</si>
  <si>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</si>
  <si>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</si>
  <si>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</si>
  <si>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22406</t>
  </si>
  <si>
    <t>自然灾害防治</t>
  </si>
  <si>
    <t>2240699</t>
  </si>
  <si>
    <t xml:space="preserve">  其他自然灾害防治支出</t>
  </si>
  <si>
    <t>22407</t>
  </si>
  <si>
    <t>自然灾害救灾及恢复重建支出</t>
  </si>
  <si>
    <t>2240703</t>
  </si>
  <si>
    <t xml:space="preserve">  自然灾害救灾补助</t>
  </si>
  <si>
    <t>注：本表反映部门本年度取得的各项收入情况。</t>
  </si>
  <si>
    <t>支出决算表</t>
  </si>
  <si>
    <t>公开03表</t>
  </si>
  <si>
    <t>基本支出</t>
  </si>
  <si>
    <t>项目支出</t>
  </si>
  <si>
    <t>上缴上级支出</t>
  </si>
  <si>
    <t>经营支出</t>
  </si>
  <si>
    <t>对附属单位补助支出</t>
  </si>
  <si>
    <t>2010399</t>
  </si>
  <si>
    <t xml:space="preserve">  其他政府办公厅（室）及相关机构事务支出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</si>
  <si>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</si>
  <si>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</si>
  <si>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</si>
  <si>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</si>
  <si>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</si>
  <si>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</si>
  <si>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</si>
  <si>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</si>
  <si>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</si>
  <si>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</si>
  <si>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</si>
  <si>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</si>
  <si>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</si>
  <si>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</si>
  <si>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</si>
  <si>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</si>
  <si>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</si>
  <si>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</si>
  <si>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</si>
  <si>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</si>
  <si>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</si>
  <si>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</si>
  <si>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</si>
  <si>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</si>
  <si>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</si>
  <si>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</si>
  <si>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</si>
  <si>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</si>
  <si>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</si>
  <si>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</si>
  <si>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</si>
  <si>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</si>
  <si>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</si>
  <si>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</si>
  <si>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</si>
  <si>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</si>
  <si>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</si>
  <si>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</si>
  <si>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</si>
  <si>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</si>
  <si>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</si>
  <si>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</si>
  <si>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</si>
  <si>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</si>
  <si>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</si>
  <si>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</si>
  <si>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</si>
  <si>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</si>
  <si>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</si>
  <si>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</si>
  <si>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</si>
  <si>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</si>
  <si>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</si>
  <si>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</si>
  <si>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</si>
  <si>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</si>
  <si>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</si>
  <si>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</si>
  <si>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</si>
  <si>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</si>
  <si>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</si>
  <si>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</si>
  <si>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</si>
  <si>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</si>
  <si>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</si>
  <si>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</si>
  <si>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</si>
  <si>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</si>
  <si>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</si>
  <si>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</si>
  <si>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</si>
  <si>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</si>
  <si>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</si>
  <si>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</si>
  <si>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</si>
  <si>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</si>
  <si>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</si>
  <si>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</si>
  <si>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</si>
  <si>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</si>
  <si>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</si>
  <si>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</si>
  <si>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</si>
  <si>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</si>
  <si>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</si>
  <si>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</si>
  <si>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</si>
  <si>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</si>
  <si>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</si>
  <si>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</si>
  <si>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</si>
  <si>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</si>
  <si>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</si>
  <si>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</si>
  <si>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</si>
  <si>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</si>
  <si>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</si>
  <si>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</si>
  <si>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</si>
  <si>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</si>
  <si>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</si>
  <si>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</si>
  <si>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</si>
  <si>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</si>
  <si>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</si>
  <si>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</si>
  <si>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</si>
  <si>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</si>
  <si>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</si>
  <si>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</si>
  <si>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</si>
  <si>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</si>
  <si>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</si>
  <si>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</si>
  <si>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</si>
  <si>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</si>
  <si>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</si>
  <si>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</si>
  <si>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</si>
  <si>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</si>
  <si>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</si>
  <si>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</si>
  <si>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</si>
  <si>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</si>
  <si>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</si>
  <si>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</si>
  <si>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</si>
  <si>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</si>
  <si>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</si>
  <si>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</si>
  <si>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</si>
  <si>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</si>
  <si>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</si>
  <si>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</si>
  <si>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</si>
  <si>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</si>
  <si>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</si>
  <si>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</si>
  <si>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</si>
  <si>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</si>
  <si>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</si>
  <si>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</si>
  <si>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</si>
  <si>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</si>
  <si>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</si>
  <si>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</si>
  <si>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</si>
  <si>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</si>
  <si>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</si>
  <si>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</si>
  <si>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</si>
  <si>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</si>
  <si>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</si>
  <si>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</si>
  <si>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</si>
  <si>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</si>
  <si>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</si>
  <si>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</si>
  <si>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</si>
  <si>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</si>
  <si>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</si>
  <si>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</si>
  <si>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</si>
  <si>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</si>
  <si>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</si>
  <si>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</si>
  <si>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</si>
  <si>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</si>
  <si>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</si>
  <si>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</si>
  <si>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</si>
  <si>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</si>
  <si>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</si>
  <si>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</si>
  <si>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</si>
  <si>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</si>
  <si>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</si>
  <si>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</si>
  <si>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</si>
  <si>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</si>
  <si>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</si>
  <si>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</si>
  <si>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</si>
  <si>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</si>
  <si>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</si>
  <si>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</si>
  <si>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</si>
  <si>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</si>
  <si>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</si>
  <si>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</si>
  <si>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</si>
  <si>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</si>
  <si>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</si>
  <si>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</si>
  <si>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</si>
  <si>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</si>
  <si>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</si>
  <si>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</si>
  <si>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</si>
  <si>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</si>
  <si>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</si>
  <si>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</si>
  <si>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</si>
  <si>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</si>
  <si>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</si>
  <si>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</si>
  <si>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</si>
  <si>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</si>
  <si>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</si>
  <si>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</si>
  <si>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</si>
  <si>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</si>
  <si>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</si>
  <si>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</si>
  <si>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</si>
  <si>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</si>
  <si>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</si>
  <si>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</si>
  <si>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</si>
  <si>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</si>
  <si>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</si>
  <si>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</si>
  <si>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</si>
  <si>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</si>
  <si>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</si>
  <si>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</si>
  <si>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</si>
  <si>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</si>
  <si>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</si>
  <si>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</si>
  <si>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</si>
  <si>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备注：本部门2022年度无政府性基金预算财政拨款收入，《政府性基金预算财政拨款收入支出决算表》为空表。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</si>
  <si>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</si>
  <si>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</si>
  <si>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</si>
  <si>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</si>
  <si>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</si>
  <si>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备注：本部门2022年度无国有资本经营预算财政拨款收入，《国有资本经营预算财政拨款收入支出决算表》为空表。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</si>
  <si>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</si>
  <si>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</si>
  <si>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</si>
  <si>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</si>
  <si>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</si>
  <si>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</si>
  <si>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</si>
  <si>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</si>
  <si>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</si>
  <si>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</si>
  <si>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</si>
  <si>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</si>
  <si>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</si>
  <si>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</si>
  <si>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</si>
  <si>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</si>
  <si>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</si>
  <si>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</si>
  <si>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</si>
  <si>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</si>
  <si>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</si>
  <si>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</si>
  <si>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</si>
  <si>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</si>
  <si>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</si>
  <si>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</si>
  <si>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</si>
  <si>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</si>
  <si>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</si>
  <si>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</si>
  <si>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</si>
  <si>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</si>
  <si>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等线"/>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</si>
  <si>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</si>
  <si>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</si>
  <si>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</si>
  <si>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部门：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</si>
  <si>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</si>
  <si>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</si>
  <si>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</si>
  <si>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</si>
  <si>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</si>
  <si>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</si>
  <si>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</si>
  <si>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</si>
  <si>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</si>
  <si>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</si>
  <si>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</si>
  <si>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</si>
  <si>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2022年度部门整体支出绩效自评情况</t>
  </si>
  <si>
    <t>一、部门基本情况</t>
  </si>
  <si>
    <t>（一）部门概况</t>
  </si>
  <si>
    <t>一、机构设置：（一）综合办公室;按照精简统一效能的要求，调整设置综合办公室，构建系统完备、科学规范、运行高效的机构职能体系。建兴乡设置5个综合办公室。1．综合管理办公室。负责机关日常运转工作。承担文电、会务、政务信息、安全、保密、信访、政务公开、信息化、督查督办、档案管理、后勤和财务管理等工作。会同人大、政协、人民武装开展相关工作。负责法治建设、平安建设、社会治安综合治理、突发事件和群体性事件的预防处置等工作。2．党建工作办公室。承担党的建设、意识形态、纪律教育、宣传教育、外事统战、民族宗教、基层政权建设等工作，统筹推进区域化党建，加强农村、社区、学校、医疗卫生单位、非公有制企业和社会组织党建工作；负责组织开展基层民主政治建设、精神文明建设；负责组织、干部人事、机构编制等工作，会同工会、共青团、妇联等群团组织开展相关工作。负责党代表联络工作。负责驻村工作队员、村（社区）及村（社区）干部考核和管理工作。3．区域发展与乡村振兴办公室。负责经济发展计划、生态环境建设、农村土地承包管理、林权管理、水利建设与管理、农村经济经营管理、农民负担监督、招商引资、企业管理、统计、应急管理、安全生产、交通管理、食品安全、市场监管等工作。负责城乡统筹综合协调工作。组织实施乡村振兴战略规划和政策，负责统筹协调推进乡村产业建设、农村社会事业发展、农村公共服务、农村文化、农村基础设施和乡村治理等乡村振兴各项工作。 4．社会事务办公室。负责人力资源和社会保障、民政、退役军人、残联、老龄、关心下一代、卫生健康、教育、科技、文化、体育、广播电视和村（社区）建设等管理工作。5．扶贫开发办公室。贯彻执行扶贫相关法律法规和政策要求，负责扶贫项目组织实施、扶贫资金监督管理、建档立卡贫困户管理、扶贫数据统计等工作。（二）事业单位：坚持政事分开和精简统一效能的原则，综合设置事业单位。建兴乡设置7个事业单位，为财政全额拨</t>
  </si>
  <si>
    <t>（二）部门绩效目标的设立情况</t>
  </si>
  <si>
    <t>1、2022年预计实现农业总产值39048万元，同比增长16%；工业产值9790万元，同比增长48%；规模以上固定资产投资3269万元，同比增长8.3%；实现一般公共预算收入56.74万元，完成一般公共预算支出2173.21万元。
2．结构调整取得新进展。产业结构更加合理，农业综合生产能力增强，工业结构进一步优化，服务业全面发展。产业进入加速增长时期，到2023年，一、二、三产业结构调整为20：30:50。
3．城镇化水平大幅度提高。抓好特色集镇建设,发挥规划引领作用，维护规划严肃性，强化城乡规划执行力；完善村庄规划信息管理体制，配齐村（社区）规划管理员。进一步提升集镇精细化管理水平，健全集镇管理长效机制。围绕山水融合、城乡融合、产城融合，加快推进建兴集镇建设后续工作，全面完成农贸市场改造、牲畜交易市场建设、 “美丽乡镇”建设项目，抓紧推进马鹿大酒店、医疗康养一体化建设项目，推进民族文化广场及周边土地开发工作。
4．大力发展第三产业。提高服务业在国民经济发展中的比重，构筑现代服务业综合发展体系，拓展壮大生产性服务业，巩固提升消费性服务业，大力发展公共性服务业，提升集镇经济发展的质量和水平，积极发展农家乐、主动推进乡村旅游发展、开发帽盒山红色文化旅游项目、洋坪旅游项目、黄草坝旅游项目。
5．城乡居民收入普遍较快增加。到2020年，农村居民人均可支配收入年均增长15%，社会消费品零售总额增长15%以上。
6．民生进一步改善。社会事业全面进步，建立起比较完善的教育、卫生、文化、科技创新和社会保障体系。城乡居民养老、医疗等社会保险覆盖面进一步扩大。城镇登记失业率控制在3.5%以内。</t>
  </si>
  <si>
    <t>（三）部门整体收支情况</t>
  </si>
  <si>
    <t>我乡2022年财务总收入收入为2204.96万元，其中：一般公共预算财政拨款2191.26万元，国有资本经营预算财政拨款收入为0.00万元，其他收入为13.7万元。我乡支出总额为2196.61万元，其中：财力安排的支出2196.61万元（其中：基本支出为1793.36万元，项目支出403.25万元）政府性基金预算财政拨款支出为0.00万元。</t>
  </si>
  <si>
    <t>（四）部门预算管理制度建设情况</t>
  </si>
  <si>
    <t>我乡每年年初经财政部门及上级主管部门监督严格《中华人民共和国预算法》进行年初各项经费开支预算，并制定实施方案，严格按照实施方案。</t>
  </si>
  <si>
    <t>（五）严控“三公经费”支出情况</t>
  </si>
  <si>
    <t>（1）“三公”经费支出情况：2022年建兴乡“三公经费”总支出35.21万元，比上年度42.55万元减少7.34万元，下降17.25%。比年初预算数47万元减少11.79万元，下降25.09%。
其中：公务接待费0.13万元（其中：外事接待费支出0万元），比上年度1.78万元减少1.65万元，下降92.69%，共安排国内接待2批次，接待人次18人；公务用车运行维护费35.08万元，比上年度40.77万元减少5.69万元，下降13.96%，其中公务用车购置支出0万元，购置车辆0辆，财政拨款公务用车保有量10辆；公务出国经费为0万元。 根据中央“八项“规定，本着厉行节约的精神，我乡严格公务接待标准、拒绝超标准、无公函接待，同时对不同的来人单位进行合并接待，减少了公务接待支出。同时，我乡减少了公务用车次数，车辆维修及燃油费减少。
（2）会议费支出情况：2022年建兴乡会议费总支出17.70万元，比上年14.00万元增加3.70万元，增长26.43%。原因是因马平道路开工及疫情防控会议，增加了会议费相关的支出。</t>
  </si>
  <si>
    <t>二、绩效自评工作情况</t>
  </si>
  <si>
    <t>（一）绩效自评的目的</t>
  </si>
  <si>
    <t>通过项目立项情况、资金使用情况、项目实施管理情况、项目绩效表现情况自我评价，了解资金使用是否到达预期目标、资金管理是否规范、资金使用是否有效，检验资金支出率和效果，分析存在的问题及原因，及时总结经验，改进管理措施，不断增加和落实绩效管理责任，完善工作机制，有效提高资金管理水平和使用效益。</t>
  </si>
  <si>
    <t>（二）自评组织过程</t>
  </si>
  <si>
    <t>1.前期准备</t>
  </si>
  <si>
    <t>1.成立绩效评价工作小组。2.制定绩效评价方案。3.绩效目标指标设定。4.对绩效指标考评。5.资料清单、调查表及问卷设计。</t>
  </si>
  <si>
    <t>2.组织实施</t>
  </si>
  <si>
    <t>评价工作小组对项目实施内容、实施时间、资金兑付完成情况进行及打分，总结项目开展取得成就、存在问题建议。</t>
  </si>
  <si>
    <t>三、评价情况分析及综合评价结论</t>
  </si>
  <si>
    <t>通过部门整体支出绩效，加强了专项资金的管理和监督，规范了专项资金使用，提高资金使用效率，做到专款专用，使用专项资金时，严禁虚报、挤占、挪用。项目过程中全部按照方案执行,无违反规定的行为发生。</t>
  </si>
  <si>
    <t>四、存在的问题和整改情况</t>
  </si>
  <si>
    <t>乡级涉及部门对项目绩效自评的重要性和必要性认识不够，下一步要加强领导重视，规范项目自评流程，确保项目绩效自评质量。</t>
  </si>
  <si>
    <t>五、绩效自评结果应用</t>
  </si>
  <si>
    <t>我乡部门项目支出绩效评价自评为良，项目实施为部门履职提供了有效支撑，达到了部门预期目标。加大我乡的项目资金支持力度，为我乡作出更大的贡献。</t>
  </si>
  <si>
    <t>六、主要经验及做法</t>
  </si>
  <si>
    <t>1）成立项目评价工作小组；（2）确定相关部门绩效评价联络人员；（3）组织相关部门负责人和经办人参加本次绩效评价的培训。（4）按照评价方案细化评价工作计划，依据评价指标体系收集相关数据，根据需要组织问卷调查和项目调研等工作；（5）撰写调研的阶段情况综合报告。</t>
  </si>
  <si>
    <t>七、其他需说明的情况</t>
  </si>
  <si>
    <t>无</t>
  </si>
  <si>
    <t>备注：涉密部门和涉密信息按保密规定不公开。</t>
  </si>
  <si>
    <r>
      <rPr>
        <b/>
        <sz val="18"/>
        <rFont val="宋体"/>
        <charset val="134"/>
      </rPr>
      <t>2022年度</t>
    </r>
    <r>
      <rPr>
        <b/>
        <sz val="18"/>
        <rFont val="宋体"/>
        <charset val="134"/>
      </rPr>
      <t>部门整体支出绩效自评表</t>
    </r>
  </si>
  <si>
    <t>公开13表</t>
  </si>
  <si>
    <t>部门名称</t>
  </si>
  <si>
    <t>内容</t>
  </si>
  <si>
    <t>说明</t>
  </si>
  <si>
    <t>部门总体目标</t>
  </si>
  <si>
    <t>部门职责</t>
  </si>
  <si>
    <t>1．综合管理办公室。负责机关日常运转工作。承担文电、会务、政务信息、安全、保密、信访、政务公开、信息化、督查督办、档案管理、后勤和财务管理等工作。
2．党建工作办公室。承担党的建设、意识形态、纪律教育、宣传教育、外事统战、民族宗教、基层政权建设等工作，统筹推进区域化党建，加强农村、社区、学校、医疗卫生单位、非公有制企业和社会组织党建工作；
3．区域发展与乡村振兴办公室。负责经济发展计划、生态环境建设、农村土地承包管理、林权管理、水利建设与管理、农村经济经营管理、农民负担监督、招商引资、企业管理、统计、应急管理、安全生产、交通管理、食品安全、市场监管等工作。
4．社会事务办公室。负责人力资源和社会保障、民政、退役军人、残联、老龄、关心下一代、卫生健康、教育、科技、文化、体育、广播电视和村（社区）建设等管理工作。
5．扶贫开发办公室。贯彻执行扶贫相关法律法规和政策要求，负责扶贫项目组织实施、扶贫资金监督管理、建档立卡贫困户管理、扶贫数据统计等工作。建兴乡设置7个事业单位，为财政全额拨款股级公益一类事业单位，不再保留其他事业单位的牌子、印章和法人资格。1．党群服务中心。承担服务党组织和党员群众的功能，做好区域化党建的日常组织、协调、联络和服务工作，2．宣传文化服务中心。负责宣传、文化、旅游、科教、广播、电视、电影、群众性体育等服务工作。3．规划建设和环境保护中心。负责城乡规划、项目建设、环境保护和生态建设、园林绿化、公用设施建设维护与管理、城乡环境整治、道路交通维护与管理等服务性工作。4．农业农村综合服务中心。承担农业、林业、水利、农业机械、畜牧兽医、烤烟生产、农业综合开发等基层农业技术推广、动植物疫病防控防治、农产品质量检测等服务性工作。5．社会保障服务中心。负责人力资源开发、劳动力技能培训与转移、就业、养老保险、医疗保障、社会救助、民政事务、失业保障、退役军人服务等服务性工作。
6．综治中心。负责来信来访、矛盾纠纷排查化解、治安防控体系建设、基层平安创建、网格化服务、维护社会稳定的技术支撑和服务性工作。
7．财政所。执行各项财税政策和财务会计制度，承担组织财政收入、编制财政预决算草案、惠农政策资金兑付管理、财政资金监管、国有（集体）资产管理和组织财政收入入库等职责。</t>
  </si>
  <si>
    <t>总体绩效目标</t>
  </si>
  <si>
    <t>（一）经济平稳较快发展。地区生产总值增长12%以上（2020年不变价），规模以上固定资产投资增长20%以上，地方公共财政预算收入增长7%以上。
（二）结构调整取得新进展。产业结构更加合理，农业综合生产能力增强，工业结构进一步优化，服务业全面发展。产业进入加速增长时期，到2025年，一、二、三产业结构调整为20：30:50。
（三）城镇化水平大幅度提高。抓好特色集镇建设,发挥规划引领作用，完成全乡居民小组实用性村庄规划，维护规划严肃性，强化城乡规划执行力；完善村庄规划信息管理体制，配齐村（社区）规划管理员。进一步提升集镇精细化管理水平，健全集镇管理长效机制。围绕山水融合、城乡融合、产城融合，加快推进建兴集镇建设后续工作，全面完成农贸市场改造、牲畜交易市场建设、“美丽乡镇”建设项目，抓紧推进“四位一体”项目、医疗康养一体化建设项目，推进民族文化广场及周边土地开发工作。
（四）大力发展第三产业。提高服务业在国民经济发展中的比重，构筑现代服务业综合发展体系，拓展壮大生产性服务业，巩固提升消费性服务业，大力发展公共性服务业，提升集镇经济发展的质量和水平，积极发展农家乐、主动推进乡村旅游发展、开发帽盒山红色文化旅游项目、洋坪旅游项目、黄草坝旅游项目。
（五）城乡居民收入普遍较快增加。农村居民人均可支配收入年均增长15%，社会消费品零售总额增长15%以上。
（六）民生进一步改善。社会事业全面进步，建立起比较完善的教育、卫生、文化、科技创新和社会保障体系。城乡居民养老、医疗等社会保险覆盖面进一步扩大。城镇登记失业率控制在3.5%以内</t>
  </si>
  <si>
    <t>一、部门年度目标</t>
  </si>
  <si>
    <t>财年</t>
  </si>
  <si>
    <t>目标</t>
  </si>
  <si>
    <t>实际完成情况</t>
  </si>
  <si>
    <t>2022</t>
  </si>
  <si>
    <t>1、坚持产业融合，增添经济高质量发展新动能。担当粮食安全责任，确保粮食总产600万公斤以上。不断巩固高山果蔬产业，种植规模达15000亩以上；促进中药材规范化发展，种植露水草8000亩以上、天门冬2000亩以上。
（二）坚持综合施策，乡村振兴取得新进步。完成老落地路、大力气路等27条90公里乡村振兴道路PPP项目建设，实现村村通硬化路目标；启动实施帽盒村“以工代赈”道路建设项目，争取实施狗头坡片区、挖窖大组片区等11条48.7公里产业路项目建设。提升水利保障能力，完成上磨味和平山寨、外寨等抗旱应急项目建设，完成挖窖河马鹿塘段治理工程。继续盘活土地资源，实施磨味、帽盒、马鹿3个村（社区）2.4万亩高标准农田建设，通过产业配套设施建设助推土地适度规模化流转，进一步释放农村“沉睡资源”活力。
（三）坚持民生为本，群众获得感幸福感实现新提升。不断加大提升公共卫生服务投入，强化医疗服务能力水平，持续推动疾病防控体系建设，常态化开展新冠肺炎疫情防控工作。加大教育事业发展力度，促进信息技术与教育教学深度融合，提升教学质量水平。加快完善社会保障体系，持续扩大保障覆盖面。加大纠纷调解力度，健全矛盾纠纷多元化解机制，及时回应群众合理诉求。健全应急管理机制，妥善应对突发事件和自然灾害；强化退役军人事务管理，做好双拥优抚安置工作；强化社会治安多维管控，持续提升群众安全感满意度。加强公共文化服务体系建设，完成集镇红色文化广场篮球场建设，实施陀螺场建设，加大民族文化保护和传承。
（四）坚持生态保护，厚植绿色发展新优势。始终坚持高质量绿色发展理念，在发展中保护，在保护中发展，打造美丽乡村风景线。提升农村、集镇“两污”治理力度，完善集镇污水管网系统建设，力争启动污水处理厂、垃圾热解站项目建设。加强农业面源污染治理，不断提升土壤环境质量。全面推行林长制，强化森林草原生态系统保护，抓好森林草原防灭火及病虫害防治，提高乡域自然保护地管护水平。巩固退耕还林还草成果、加强天然林保护，提高森林覆盖率。落实最严格水资源管理制度，常态化推进河长制及“河长清河”行动。持续开展人居环境整治提升，坚持“红黑榜”评比紧盯问题整改，通过建体系压责任强举措，推动村容村貌整体提升。</t>
  </si>
  <si>
    <t>完成1、稳定粮食种植面积3.3万亩，实现粮食总产998.27万公斤交售烟叶5万公斤，实现烟农收入168万元；中药材种植稳步发展，全乡中药材种植面积突破2.7万亩，天门冬种植面积达2100亩，完成果蔬种植9800亩；2、完成老落地路、大力气路等22条78.66公里乡村振兴PPP农村道路开挖铺设，完成狗头坡片区、挖窖大组片区等6条13公里产业路项目建设，完成磨味狗头坡片区和磨味、帽盒阿努巴片区1.5万亩高标准农田建设，完成农村、集镇内污水管网建设1500，新建粪污收集池6个，铺设污水管网7731米，全乡累计摸排拆除盘活农村危房闲置旧房213宗12959.74平方米。</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</si>
  <si>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</si>
  <si>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</si>
  <si>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</si>
  <si>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</si>
  <si>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</si>
  <si>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</si>
  <si>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</si>
  <si>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</si>
  <si>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</si>
  <si>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</si>
  <si>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</si>
  <si>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</si>
  <si>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</si>
  <si>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</si>
  <si>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离退休老干部、困难党员、干部慰问补助资金</t>
  </si>
  <si>
    <t>一级项目</t>
  </si>
  <si>
    <t>通过走访慰问，广泛宣传党的光辉历程、优良传统和宝贵经验，特别是习近平新时代中国特色社会主义思想和党的十九大精神，深入推进“两学一做”学习教育常态化制度化，谋划“不忘初心、牢记使命”主题教育，引导广大党员干部自觉加强党性修养，继承和发扬党的优良传统和作风，主动深入基层、深入实际，把基层党员群众的思想统一到中央和省委、市委、县委的重大决策部署上来，为人民群众特别是困难群众办实事好事，把党的温暖和关怀送到他们的心坎上，让老党员和生活困难党员切实感受到党的关怀和组织的温暖。1.困难党员春节慰问12人，慰问标准为720元/人，共计8640元（12人X 720元）；2.“七一”拟慰问党员12人，慰问标准为500元/人，共计6000元（12人X 500元），共计14640元。</t>
  </si>
  <si>
    <t>建兴乡农村困难党员关爱行动补助资金</t>
  </si>
  <si>
    <t xml:space="preserve">本项目2022年度预算资金78840元，市级资金19710元，县级资金59130元，每月市级补助资金10元/人，县级补助资金30元/人，2022年3月31日前发放第一季度补助资金，预计补助158人，市级补助资金4740元（158x10 x3），县级补助资金14220元(158x30x3),总计18960元；2022年6月30日前发放第二季度补助资金，预计补助162人，市级补助资金4860元（162x10x3），县级补助资金14580元(162x30x3),总计19440元；2022年9月30日前发放第三季度补助资金，预计补助165人，市级补助资金4950元（165x10 x3），县级补助资金14850元(165x30x3),总计19800元；2022年12月31日前发放第四季度补助资金，预计补助172人，市级补助资金5160元（172x10 x3），县级补助资金15480元(158x30x3),总计20640元。通过对农村困难党员关爱行动补助，切实帮助农村困难党员解决了生产、生活中的实际困难，生活状态得到改善，使农村困难党员感受到党的关怀，促进农村社会和谐。
</t>
  </si>
  <si>
    <t>建兴乡自然灾害生活补助经费</t>
  </si>
  <si>
    <t>根据统计，建兴乡涉及受灾人数（人）599人，申请救灾资金20万元，通过该项目实施，预期内使我镇受自然灾害影响基本生活的群众得到一定程度的生活救助和保障，帮助受灾群众解决受灾荒芜期的口粮、衣被等基本生活困难。有效解决群众受灾后基本生活问题。</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</si>
  <si>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</si>
  <si>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</si>
  <si>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</si>
  <si>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</si>
  <si>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</si>
  <si>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</si>
  <si>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</si>
  <si>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</si>
  <si>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</si>
  <si>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</si>
  <si>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</si>
  <si>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天门冬种植</t>
  </si>
  <si>
    <t>&gt;=</t>
  </si>
  <si>
    <t>亩</t>
  </si>
  <si>
    <t>已完成天门冬种植面积达2100亩</t>
  </si>
  <si>
    <t>高山果蔬产业种植</t>
  </si>
  <si>
    <t>已完成高山果蔬产业种植9800亩</t>
  </si>
  <si>
    <t>种植露水草</t>
  </si>
  <si>
    <t>已完成种植露水草8000亩</t>
  </si>
  <si>
    <t>乡村振兴道路PPP项目建设</t>
  </si>
  <si>
    <t>=</t>
  </si>
  <si>
    <t>公里</t>
  </si>
  <si>
    <t>已完成乡村振兴道路PPP项目建设78.66公里</t>
  </si>
  <si>
    <t>产业路项目建设</t>
  </si>
  <si>
    <t>已完成产业路项目建设13公里</t>
  </si>
  <si>
    <t>高标准农田建设</t>
  </si>
  <si>
    <t>已完成高标准农田建设1.5亩</t>
  </si>
  <si>
    <t>质量指标</t>
  </si>
  <si>
    <t>项目验收合格率</t>
  </si>
  <si>
    <t>%</t>
  </si>
  <si>
    <t>项目验收合格率≥90%</t>
  </si>
  <si>
    <t>时效指标</t>
  </si>
  <si>
    <t>计划完工率</t>
  </si>
  <si>
    <t>计划完工率≥95%</t>
  </si>
  <si>
    <t>效益指标</t>
  </si>
  <si>
    <t>社会效益
指标</t>
  </si>
  <si>
    <t>受益人群覆盖率</t>
  </si>
  <si>
    <t>受益人群覆盖率≥95%</t>
  </si>
  <si>
    <t>越级上访、重复上访、集体上访事件</t>
  </si>
  <si>
    <t>持续下降</t>
  </si>
  <si>
    <t>越级上访、重复上访、集体上访事件持续下降</t>
  </si>
  <si>
    <t>综合使用率</t>
  </si>
  <si>
    <t>综合使用率≥95%</t>
  </si>
  <si>
    <t>满意度指标</t>
  </si>
  <si>
    <t>服务对象满意度指标等</t>
  </si>
  <si>
    <t>群众满意度</t>
  </si>
  <si>
    <t>群众满意度≥90%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</si>
  <si>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</si>
  <si>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</si>
  <si>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</si>
  <si>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</si>
  <si>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</si>
  <si>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</si>
  <si>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</si>
  <si>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</si>
  <si>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科普经费补助资金</t>
  </si>
  <si>
    <t>主管部门</t>
  </si>
  <si>
    <t>建兴乡</t>
  </si>
  <si>
    <t>实施单位</t>
  </si>
  <si>
    <t>新平彝族傣族自治县建兴乡人民政府</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</si>
  <si>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</si>
  <si>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</si>
  <si>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</si>
  <si>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</si>
  <si>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</si>
  <si>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</si>
  <si>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</si>
  <si>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</si>
  <si>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</si>
  <si>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</si>
  <si>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</si>
  <si>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</si>
  <si>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1、充分发挥科学技术第一生产力的作用，把经济社会发展真正转变到依靠科技进步和提高劳动者素质的轨道上来，提升基层科普公共服务能力，提高全民科学素质，有力推动全乡经济社会的科学发展。
2、围绕公民科学素质比例逐步提高这一目标开展，着力于完善基层科普组织网络建设，提升科普综合服务能力，搭建科普资源共建共享服务平台，完善科普工作长效机制，科技教育、传播与普及长足发展，建成适应创新型新平发展需求的现代公民科学素质组织实施、基础设施、条件保障等体系，公民科学素质建设的公共服务能力显著增强。</t>
  </si>
  <si>
    <t>已完成组织开展符合并适应乡产业发展思路的相关农村实用技术培训2期，提升农户科技文化素质。更换7个村（社区）科普宣传展板，积极开展各项科普宣传活动</t>
  </si>
  <si>
    <t>绩效指标</t>
  </si>
  <si>
    <t xml:space="preserve">年度指标值 </t>
  </si>
  <si>
    <t>一级
指标</t>
  </si>
  <si>
    <t>村（社区）科普宣传展板更换</t>
  </si>
  <si>
    <t>个</t>
  </si>
  <si>
    <t>已完成7个村（社区）科普宣传展板更换</t>
  </si>
  <si>
    <t>农村实用技术培训</t>
  </si>
  <si>
    <t>期</t>
  </si>
  <si>
    <t>已完成农村实用技术培训2期</t>
  </si>
  <si>
    <t>农村实用技术培训到位率</t>
  </si>
  <si>
    <t>农村实用技术培训到位率≥95%</t>
  </si>
  <si>
    <t>项目开展时间</t>
  </si>
  <si>
    <t>月</t>
  </si>
  <si>
    <t>已在规定时间内完成</t>
  </si>
  <si>
    <t>社会效益指标</t>
  </si>
  <si>
    <t>科普宣传覆盖率</t>
  </si>
  <si>
    <t>科普宣传覆盖率达100%</t>
  </si>
  <si>
    <t>服务对象满意度指标</t>
  </si>
  <si>
    <t>服务对象满意度</t>
  </si>
  <si>
    <t>服务对象满意度≥90%</t>
  </si>
  <si>
    <t>其他需要说明的事项</t>
  </si>
  <si>
    <t>总分</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</si>
  <si>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</si>
  <si>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</si>
  <si>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</si>
  <si>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</si>
  <si>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</si>
  <si>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建兴乡2022年农村厕所革命补助经费</t>
  </si>
  <si>
    <t>其中：当年财政
       拨款</t>
  </si>
  <si>
    <t xml:space="preserve">      上年结转
        资金</t>
  </si>
  <si>
    <t>1、承担农业、林业、水利、农业机械、畜牧兽医、烤烟生产、农业综合开发等基层农业技术推广、动植物疫病防控防治、农产品质量检测等服务性工作。
2、承担农田建设、农村能源、农业环境保护和农业农村信息服务等工作。负责村（社区）集体“三资”委托代理服务。
3、负责专业合作社、“一事一议”等项目申报。
4、负责防汛抗旱、气象灾害、防震减灾等服务工作。</t>
  </si>
  <si>
    <t>完成磨味村上磨味小组建设公厕1座，建兴村错纳甲小组建设公厕1座。</t>
  </si>
  <si>
    <t>公厕建设</t>
  </si>
  <si>
    <t>座</t>
  </si>
  <si>
    <t>完成公厕建设2座</t>
  </si>
  <si>
    <t>项目验收合格率100%</t>
  </si>
  <si>
    <t>资金下达后支付时限</t>
  </si>
  <si>
    <t>&lt;=</t>
  </si>
  <si>
    <t>天</t>
  </si>
  <si>
    <t>资金已兑付</t>
  </si>
  <si>
    <t>当年完成农村厕所革命整村推进行政村的卫生厕所普及率</t>
  </si>
  <si>
    <t>当年完成农村厕所革命整村推进行政村的卫生厕所普及率&gt;=80%</t>
  </si>
  <si>
    <t>生态效益指标</t>
  </si>
  <si>
    <t>当年完成农村厕所革命整村推进行政村的厕所粪污无害化处理率</t>
  </si>
  <si>
    <t>当年完成农村厕所革命整村推进行政村的厕所粪污无害化处理率&gt;=85%</t>
  </si>
  <si>
    <t>可持续影响
指标</t>
  </si>
  <si>
    <t>当年完成农村厕所革命整村推进行政村得长效管护机制</t>
  </si>
  <si>
    <t>初步建立</t>
  </si>
  <si>
    <t>初步建立农村厕所革命整村推进行政村得长效管护机制</t>
  </si>
  <si>
    <t>受益对象满意度</t>
  </si>
  <si>
    <t>受益对象满意度&gt;=90%</t>
  </si>
  <si>
    <t>其他需要说明事项</t>
  </si>
  <si>
    <t>建兴乡省级财政衔接推进乡村振兴民族团结示范村补助经费</t>
  </si>
  <si>
    <t>1、负责经济发展计划、生态环境建设、农村土地承包管理、林权管理、水利建设与管理、农村经济经营管理、农民负担监督、招商引资、企业管理、统计、应急管理、安全生产、交通管理、食品安全、市场监管等工作。
2、负责城乡统筹综合协调工作。
3、组织实施乡村振兴战略规划和政策，负责统筹协调推进乡村产业建设、农村社会事业发展、农村公共服务、农村文化、农村基础设施和乡村治理等乡村振兴各项工作。</t>
  </si>
  <si>
    <t>已完成通电线路架设500米，太阳能路灯安装3盏，小组内排污沟修缮300米，民族元素墙体文化15平方米。</t>
  </si>
  <si>
    <t>通电线路架设</t>
  </si>
  <si>
    <t>米</t>
  </si>
  <si>
    <t>已完成通电线路架设500米</t>
  </si>
  <si>
    <t>太阳能路灯安装</t>
  </si>
  <si>
    <t>盏</t>
  </si>
  <si>
    <t>已完成太阳能路灯安装3盏</t>
  </si>
  <si>
    <t>小组内排污沟修缮</t>
  </si>
  <si>
    <t>已完成小组内排污沟修缮300米</t>
  </si>
  <si>
    <t>民族元素墙体文化</t>
  </si>
  <si>
    <t>平方米</t>
  </si>
  <si>
    <t>已完成民族元素墙体文化15平方米</t>
  </si>
  <si>
    <t>项目验收合格率达100%</t>
  </si>
  <si>
    <t>已在规定时间内完成支付</t>
  </si>
  <si>
    <t>建兴村人居环境</t>
  </si>
  <si>
    <t>改善</t>
  </si>
  <si>
    <t>建兴村人居环境得到改善</t>
  </si>
  <si>
    <t>脱贫群众巩固脱贫率</t>
  </si>
  <si>
    <t>脱贫群众巩固脱贫率达100%</t>
  </si>
  <si>
    <t>受益对象满意度≥90%</t>
  </si>
  <si>
    <t>建兴乡关工委补助经费</t>
  </si>
  <si>
    <t>1.规范城乡低保政策实施，合理确定保障标准，使低保对象基本生活得到有效保障；
2.统筹城乡特困人员救助供养工作，合理确定保障标准；
3.规范临时救助政策，实现及时高效，救急解难；
4.为生活无着流浪乞讨人员提供临时食宿、疾病救治、协助返回等救助，并妥善安置返乡受助人员；
5.对流浪未成年人提供特殊优先保护及教育矫治等专业服务，确保其健康成长；
6.对农村留守儿童、困境儿童等存在流浪风险的未成年人以及流浪乞讨儿童开展家庭监护评估、监护支持、精神关爱等工作，为其提供临时照料、医疗救治、心理疏导、行为矫治、社会融入、家庭关系调试、法律援助等专业服务，从源头上预防未成年人外出流浪；
7.引导地方提高孤儿生活保障水平，孤儿生活保障标政策规范高效实施，使孤儿、艾滋病病毒感染儿童和事实无人抚养儿童基本生活得到保障。
8.积极为走失、务工不着、家庭暴力受害者等离家在外临时遇困人员提供救助。
9.以热心关心下一代工作的离退休老同志为主体、党政有关部门和群团组织负责人参加的，以关心、教育、培养青少年健康成长为目的的群众性工作组织，是党和政府联系青少年的桥梁和纽带。</t>
  </si>
  <si>
    <t>已完成发放7个村（社区）关工委常务副主任工资</t>
  </si>
  <si>
    <t>乡关工委常务副主任补助人数</t>
  </si>
  <si>
    <t>人</t>
  </si>
  <si>
    <t>未完成</t>
  </si>
  <si>
    <t>因乡级未聘乡关工委常务副主任</t>
  </si>
  <si>
    <t>社区关工委常务副主任人数补助人数</t>
  </si>
  <si>
    <t>已完成社区关工委常务副主任人数补助人数1人</t>
  </si>
  <si>
    <t>村关工委常务副主任人数补助人数</t>
  </si>
  <si>
    <t>已完成村关工委常务副主任人数补助人数1人</t>
  </si>
  <si>
    <t>补助发放准确率</t>
  </si>
  <si>
    <t>补助发放准确率达100%</t>
  </si>
  <si>
    <t>项目补助发放时间</t>
  </si>
  <si>
    <t>保障关心下一代工作开展</t>
  </si>
  <si>
    <t>保障</t>
  </si>
  <si>
    <t>建兴乡国有企业退休人员补助经费</t>
  </si>
  <si>
    <t>1.根据云政办发〔2019〕93号《云南省人民政府办公厅关于印发云南省国有企业退休人员社会化管理工作方案的通知》（云政办发〔2019〕93号）及《玉溪市人民政府办公室关于印发玉溪市国有企业退休人员社会化管理服务工作实施办法的通知》（玉政办发〔2019〕21号），切实做好新平县国有企业退休人员社会化管理服务工作，加强社会化管理各项保障能力，提升街道和社区服务能力和水平。
2.顺利推进国有企业退休人员社会化管理工作，确保社区管理服务落实到位，建兴乡要按照国有企业退休人员社会化管理的相关要求，完成国有企业退休人员移交乡镇（街道）和村（社区）实行社会化管理，并做好国有企业退休人员社会化管理服务工作，提高建兴乡国有企业退休人员社会化管理水平，提高建兴乡国有企业退休人员对漠沙镇的归属感和认同感，积极为漠沙镇社会事业发展建言献策。</t>
  </si>
  <si>
    <t>已完成慰问国有企业已退休人员数1人。</t>
  </si>
  <si>
    <t>慰问国有企业已退休人员数</t>
  </si>
  <si>
    <t>已完成慰问国有企业已退休人员数1人</t>
  </si>
  <si>
    <t>补助标准执行合规率</t>
  </si>
  <si>
    <t>补助标准执行合规率达100%</t>
  </si>
  <si>
    <t>资金到位支付时限</t>
  </si>
  <si>
    <t>资金未支付</t>
  </si>
  <si>
    <t>国有企业退休人员对建兴乡归属感</t>
  </si>
  <si>
    <t>明显提升</t>
  </si>
  <si>
    <t>国有企业退休人员对建兴乡归属感明显提升</t>
  </si>
  <si>
    <t>库存紧张，资金未能及时拨付。</t>
  </si>
  <si>
    <t>建兴乡驻村工作队工作经费补助经费</t>
  </si>
  <si>
    <t>已完成机耕路修复4千米，安装涵管5米，购买抽水机1台，安装管网33卷，管网修复5千米。</t>
  </si>
  <si>
    <t>机耕路修复</t>
  </si>
  <si>
    <t>千米</t>
  </si>
  <si>
    <t>已完成机耕路修复4千米</t>
  </si>
  <si>
    <t>购买抽水机</t>
  </si>
  <si>
    <t>台/套</t>
  </si>
  <si>
    <t>已完成购买抽水机1台</t>
  </si>
  <si>
    <t>安装管网</t>
  </si>
  <si>
    <t>卷</t>
  </si>
  <si>
    <t>已完成安装管网33卷</t>
  </si>
  <si>
    <t>管网修复</t>
  </si>
  <si>
    <t>已完成管网修复5千米</t>
  </si>
  <si>
    <t>安装涵管</t>
  </si>
  <si>
    <t>已完成安装涵管5米</t>
  </si>
  <si>
    <t>项目验收合格率&gt;=95%</t>
  </si>
  <si>
    <t>项目实施完成时间</t>
  </si>
  <si>
    <t>按时限完成项目</t>
  </si>
  <si>
    <t>建兴乡村级基础设施</t>
  </si>
  <si>
    <t>完善</t>
  </si>
  <si>
    <t>建兴乡村级基础设施得到完善</t>
  </si>
  <si>
    <t>服务对象满意度&gt;=90%</t>
  </si>
  <si>
    <t>帽盒村外寨小组农村公益性基础设施项目补助经费</t>
  </si>
  <si>
    <t>1、规划建设和环境保护中心。负责城乡规划、项目建设、环境保护和生态建设、园林绿化、公用设施建设维护与管理、城乡环境整治、道路交通维护与管理等服务性工作。
2、城镇化水平大幅度提高。抓好特色集镇建设,发挥规划引领作用，完成全乡居民小组实用性村庄规划，维护规划严肃性，强化城乡规划执行力。
3、完善村庄规划信息管理体制，配齐村（社区）规划管理员。进一步提升集镇精细化管理水平，健全集镇管理长效机制。
4、围绕山水融合、城乡融合、产城融合，加快推进建兴集镇建设后续工作，全面完成农贸市场改造、牲畜交易市场建设、“美丽乡镇”建设项目，抓紧推进“四位一体”项目、医疗康养一体化建设项目，推进民族文化广场及周边土地开发工作。</t>
  </si>
  <si>
    <t>已完成1、场地平整1120㎡，2、M7.5毛石挡墙112.86m3，3、道路硬化203.25㎡，4、猪舍建设30间。</t>
  </si>
  <si>
    <t>场地平整</t>
  </si>
  <si>
    <t>已完成场地平整1120㎡</t>
  </si>
  <si>
    <t>挡墙</t>
  </si>
  <si>
    <t>立方米</t>
  </si>
  <si>
    <t>已完成M7.5毛石挡墙112.86m3</t>
  </si>
  <si>
    <t>道路硬化</t>
  </si>
  <si>
    <t>已完成道路硬化203.25㎡</t>
  </si>
  <si>
    <t>猪舍建设</t>
  </si>
  <si>
    <t>间</t>
  </si>
  <si>
    <t>已完成猪舍建设30间</t>
  </si>
  <si>
    <t>项目验收合格率≥98%</t>
  </si>
  <si>
    <t>项目施工完成时间</t>
  </si>
  <si>
    <t>猪舍建设综合使用率</t>
  </si>
  <si>
    <t>猪舍建设综合使用率≥98%</t>
  </si>
  <si>
    <t>外寨小组受益群众覆盖率</t>
  </si>
  <si>
    <t>外寨小组受益群众覆盖率≥98%</t>
  </si>
  <si>
    <t>1、承担党的建设、意识形态、纪律教育、宣传教育、外事统战、民族宗教、基层政权建设等工作，统筹推进区域化党建，加强农村、社区、学校、医疗卫生单位、非公有制企业和社会组织党建工作；
2、负责组织开展基层民主政治建设、精神文明建设；负责组织、干部人事、机构编制等工作，会同工会、共青团、妇联等群团组织开展相关工作。负责党代表联络工作。
3、负责驻村工作队员、村（社区）及村（社区）干部考核和管理工作。</t>
  </si>
  <si>
    <t>已完成春节慰问生活困难党员12人，七一建党节慰问12人。</t>
  </si>
  <si>
    <t>建兴乡春节慰问生活困难党员</t>
  </si>
  <si>
    <t>完成春节慰问生活困难党员12人</t>
  </si>
  <si>
    <t>七一建党节慰问</t>
  </si>
  <si>
    <t>完成七一建党节慰问12人</t>
  </si>
  <si>
    <t>资金到位后完成慰问发放时限</t>
  </si>
  <si>
    <t>资金到位后完成慰问发放时限&lt;=30天</t>
  </si>
  <si>
    <t>成本指标</t>
  </si>
  <si>
    <t>春节慰问生活困难党员慰问经费标准</t>
  </si>
  <si>
    <t>元/人</t>
  </si>
  <si>
    <t>春节慰问生活困难党员慰问经费标准为720元/人</t>
  </si>
  <si>
    <t>七一”拟慰问党员经费标准</t>
  </si>
  <si>
    <t>七一”拟慰问党员经费标准为500元/人</t>
  </si>
  <si>
    <t>困难党员生产、生活中的实际困难和生活状态</t>
  </si>
  <si>
    <t>困难党员生产、生活中的实际困难和生活状态得到改善</t>
  </si>
  <si>
    <t>已完成农村困难党员关爱行动补助4次共计629人，一季度152人，二季度155人，三季度158人，四季度164人。</t>
  </si>
  <si>
    <t>农村困难党员补助发放次数</t>
  </si>
  <si>
    <t>次</t>
  </si>
  <si>
    <t>完成4次农村困难党员补助发放</t>
  </si>
  <si>
    <t>农村困难党员人数</t>
  </si>
  <si>
    <t>完成农村困难党员补助发放629人</t>
  </si>
  <si>
    <t>资金到位后发放时限</t>
  </si>
  <si>
    <t>资金到位后发放时限&lt;=30天</t>
  </si>
  <si>
    <t>农村困难党员补助单价</t>
  </si>
  <si>
    <t>元/人*月</t>
  </si>
  <si>
    <t>农村困难党员补助单价为40元/人*月</t>
  </si>
  <si>
    <t>农村困难党员生活状况</t>
  </si>
  <si>
    <t>农村困难党员生活状况得到改善</t>
  </si>
  <si>
    <t>服务对象满意度=90%</t>
  </si>
  <si>
    <t>建兴乡疫情防控工作补助经费</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</si>
  <si>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2、加强农村疾病预防控制，做好传染病、地方病防治和疫情等农村突发性公共卫生事件报告工作，重点控制严重危害农民身体健康的传染病、地方病、职业病和寄生虫病等重点疾病；
3、认真执行儿童计划免疫。积极开展慢性非传染性疾病的防治工作；
4、积极做好新型农村合作医疗服务、计划生育技术指导、康复等工作；
5、开展爱国卫生，普及疾病预防和卫生保健知识，指导群众改造居住、饮食、饮水和环境卫生条件，引导和帮助农民建立良好的卫生习惯；
6、贯彻落实习近平总书记关于新冠肺炎疫情防控工作系列重要讲话和批示精神，达到全力筑牢“四大防线”的目标：一是提高政治站位，筑牢“思想防线”；二是深化全面排查，筑牢“锁源防线”；三是坚决强化宣传引导，筑牢“舆论防线”；四是加强疫情防控知识培训和演练，筑牢“家园安全防线”。疫情防控是一场无硝烟的战争，病源未清、病毒变异，防控形势依然极其严峻。</t>
  </si>
  <si>
    <t>已完成1、购买防护服（医用一次性防护服）50套；2、隔离衣（一次性医用隔离衣）100套，；3、N95口罩（一次性医用防护口罩）200个；4、一次性医用工作帽200个，；5、医用外科手套（一次性使用灭菌橡胶外科手套）100双；6、一次性医用外科口罩5000个；7、消毒药品（含氯消毒粉、优氯净）3000袋；8、手消液20瓶；9、抗菌洗手液20瓶；10、红外额温枪20把；11、医用酒精（100ml/瓶）200瓶；12、医用酒精（500ml/瓶）50瓶，；13、疫情防控演练一次，共计参加60人次；14、全年培训疫情防控培训4次，共计培训200人；15、窝尼丫口堵卡148人次。</t>
  </si>
  <si>
    <t>疫情防控培训次数</t>
  </si>
  <si>
    <t>已完成疫情防控培训次数4次</t>
  </si>
  <si>
    <t>疫情防控培训人数</t>
  </si>
  <si>
    <t>人次</t>
  </si>
  <si>
    <t>已完成疫情防控培训人数200人次</t>
  </si>
  <si>
    <t>购买防护服（医用一次性防护服）</t>
  </si>
  <si>
    <t>套</t>
  </si>
  <si>
    <t>已完购买防护服（医用一次性防护服）</t>
  </si>
  <si>
    <t>购买隔离衣（一次性医用隔离衣）</t>
  </si>
  <si>
    <t>已完成购买隔离衣（一次性医用隔离衣）</t>
  </si>
  <si>
    <t>疫情培训人员到位率</t>
  </si>
  <si>
    <t>疫情培训人员到位率≥95%</t>
  </si>
  <si>
    <t>资金到位后支付时限</t>
  </si>
  <si>
    <t>资金已支付</t>
  </si>
  <si>
    <t>建兴乡疫情防控工作</t>
  </si>
  <si>
    <t>建兴乡疫情防控工作得到保障</t>
  </si>
  <si>
    <t>购置物品综合使用率</t>
  </si>
  <si>
    <t>购置物品综合使用率≥95%</t>
  </si>
  <si>
    <t>受益群众满意度</t>
  </si>
  <si>
    <t>受益群众满意度≥90%</t>
  </si>
  <si>
    <t>建兴乡村动物防疫员（协检员）工资补助资金</t>
  </si>
  <si>
    <t>聘请建兴乡7个村（社区）动物协检员7人。</t>
  </si>
  <si>
    <t>聘请村级动物防疫员</t>
  </si>
  <si>
    <t>聘请建兴乡7个村（社区）动物协检员7人</t>
  </si>
  <si>
    <t>村级大岗位改革以后取消村级动物防疫员。新聘请动物协检员7人</t>
  </si>
  <si>
    <t>聘请建兴乡动物协检员</t>
  </si>
  <si>
    <t>资金下达后发放时限</t>
  </si>
  <si>
    <t>按照650元/人/月兑付补助资金</t>
  </si>
  <si>
    <t>村级动物防疫员补助标准</t>
  </si>
  <si>
    <t>建兴乡动物协检员补助标准</t>
  </si>
  <si>
    <t>基层动物防疫工作开展</t>
  </si>
  <si>
    <t>保障基层动物防疫工作开展</t>
  </si>
  <si>
    <t>元</t>
  </si>
  <si>
    <t>残疾人就业保障金补助经费</t>
  </si>
  <si>
    <t>1、社会事务办公室。负责人力资源和社会保障、民政、退役军人、残联、老龄、关心下一代、卫生健康、教育、科技、文化、体育、广播电视和村（社区）建设等管理工作。
2、残疾人就业培训是开发残疾人职业潜能促进残疾人就业的有效措施和方法，做好残疾人实用技术培训是改善残疾人就业和生活状况的重要手段，是真正实现残疾人“平等、参与、共享”理想的重要举措，也是构建和谐社会的必然要求。</t>
  </si>
  <si>
    <t>已完成残疾人培训共计100人；残疾人信息更新录入人总数1020人。</t>
  </si>
  <si>
    <t>培训人数</t>
  </si>
  <si>
    <t>已完成残疾人培训共计100人</t>
  </si>
  <si>
    <t>残疾人调查人员</t>
  </si>
  <si>
    <t>残疾人残疾人调查人员7人</t>
  </si>
  <si>
    <t>残疾人系统录入人数</t>
  </si>
  <si>
    <t>残疾人系统录入人数2人</t>
  </si>
  <si>
    <t>残疾人人数</t>
  </si>
  <si>
    <t>已完成残疾人信息更新录入人总数1020人。</t>
  </si>
  <si>
    <t>残疾人培训到位率</t>
  </si>
  <si>
    <t>残疾人培训到位率达95%</t>
  </si>
  <si>
    <t>项目实施时间</t>
  </si>
  <si>
    <t>残疾人培训费</t>
  </si>
  <si>
    <t>残疾人调查人员5元/人</t>
  </si>
  <si>
    <t>残疾人系统录入单价</t>
  </si>
  <si>
    <t>残疾人系统录入单价5元/人</t>
  </si>
  <si>
    <t>受益残疾人覆盖率</t>
  </si>
  <si>
    <t>受益残疾人覆盖率达100%</t>
  </si>
  <si>
    <t>建兴乡农村饮水安全工程维修养护补助经费</t>
  </si>
  <si>
    <t>完成建兴村山背后小组新建50m3蓄水池1座，建兴乡盘龙村盘龙街小组老旧管网改造维护800米（DN25管）,部分更换。</t>
  </si>
  <si>
    <t>老旧管网改造维护</t>
  </si>
  <si>
    <t>完成老旧管网改造维护800米</t>
  </si>
  <si>
    <t>新建50m3蓄水池</t>
  </si>
  <si>
    <t>新建50m3蓄水池1座</t>
  </si>
  <si>
    <t>主管修复</t>
  </si>
  <si>
    <t>主管修复600米</t>
  </si>
  <si>
    <t>项目实施完成</t>
  </si>
  <si>
    <t>主管修复单价</t>
  </si>
  <si>
    <t>元/米</t>
  </si>
  <si>
    <t>主管修复单价25元</t>
  </si>
  <si>
    <t>老旧管网改造维护单价</t>
  </si>
  <si>
    <t>老旧管网改造维护单价25元</t>
  </si>
  <si>
    <t>受益人口覆盖率</t>
  </si>
  <si>
    <t>受益人口覆盖率100%</t>
  </si>
  <si>
    <t>可持续影响指标</t>
  </si>
  <si>
    <t>可使用年限</t>
  </si>
  <si>
    <t>年</t>
  </si>
  <si>
    <t>可使用年限30年</t>
  </si>
  <si>
    <t>建兴乡农村危房闲置旧房安心拆除工作补助经费</t>
  </si>
  <si>
    <t>1.做好城乡规划、项目建设、环境保护和生态建设、园林绿化、公用设施建设维护与管理、城乡环境整治、道路交通维护与管理等服务性工作。
2.城镇化水平大幅度提高。抓好特色集镇建设,发挥规划引领作用，完成全乡居民小组实用性村庄规划，维护规划严肃性，强化城乡规划执行力。
3.完善村庄规划信息管理体制，配齐村（社区）规划管理员。进一步提升集镇精细化管理水平，健全集镇管理长效机制。
4.集中力量狠抓农村环境综合治理。持续推进美丽乡村建设，创建生态宜居新农村。推进农村生活垃圾、污水治理和厕所革命，建立完善长效管护机制，打造宜居宜业美丽乡村。
5.以脱贫攻坚巩固提升为中心，注重工程质量安全、抗震安全性与经济适用性并举，通过项目实施，有效消除危房存量，保障人民生命财产安全，改善农户的居住环境，进一步巩固和提高我镇住房安全有保障的比率。
6.为深入贯彻落实乡村振兴战略，做好巩固拓展脱贫攻坚成果同乡村振兴有效衔接，彻底清除农村危房闲置旧房及废弃建筑物，保障群众生命财产安全，提高土地资源利用率，改善农村人居环境，加快推进美丽乡村建设。</t>
  </si>
  <si>
    <t>完成3个土地多元化利用示范点打造，7个村（社区）危房闲置旧房拆除工作，提高了土地资源利用率，改善了农村人居环境，加快推进美丽乡村建设。</t>
  </si>
  <si>
    <t>打造土地多元化利用示范点</t>
  </si>
  <si>
    <t>完成3个土地多元化利用示范点打造</t>
  </si>
  <si>
    <t>涉及农村危房闲置旧房拆除的村（社区）</t>
  </si>
  <si>
    <t>7个村（社区）危房闲置旧房拆除工作</t>
  </si>
  <si>
    <t>土地盘活利用率</t>
  </si>
  <si>
    <t>土地盘活利用率大于等于80%</t>
  </si>
  <si>
    <t>项目实施期限</t>
  </si>
  <si>
    <t>在规定时间呢完成项目</t>
  </si>
  <si>
    <t>农村人居环境</t>
  </si>
  <si>
    <t>提高</t>
  </si>
  <si>
    <t>农村人居环境显著提高</t>
  </si>
  <si>
    <t>群众满意度&gt;=90%</t>
  </si>
  <si>
    <t>优</t>
  </si>
  <si>
    <t>建兴乡2020年农村厕所革命补助经费</t>
  </si>
  <si>
    <t>完成2020年建兴乡户厕改建1307座，超额完成改建卫生户厕63座，建兴乡人居环境全面提升。</t>
  </si>
  <si>
    <t>户厕改建数量</t>
  </si>
  <si>
    <t>座（处）</t>
  </si>
  <si>
    <t>完成户厕改建数量1307座</t>
  </si>
  <si>
    <t>资金未兑付</t>
  </si>
  <si>
    <t>户厕改建</t>
  </si>
  <si>
    <t>建兴乡人居环境</t>
  </si>
  <si>
    <t>提升</t>
  </si>
  <si>
    <t>建兴乡人居环境全面提升。</t>
  </si>
  <si>
    <t>因库款紧张，未能及时拨付。</t>
  </si>
  <si>
    <t>建兴乡帽盒山革命旧址提档升级工程项目补助经费</t>
  </si>
  <si>
    <t>1、做好文化站免费开放工作。全乡7个村现有各类图书14400册，中心图书室有2000余册，资源共享室有电脑9台，做好对图书室及资源共享室的开放工作及对村级农家书屋的管理完善工作。                                                         
2、以建设平安文化市场和“扫黄打非”工作为重点，整顿和规范文化市场。                                                         
3、认真开展丰富多彩的文化生活，组织开展民族民间文化庆典活动，积极开展“三下乡”活动，协助电影放映员播放电影。       
4、以开发洋坪、帽盒山、黄草坝和老箐旅游为主，做好旅游规划文本编制工作，做好文化旅游从业人员培训工作。                                                            
5、挖掘辖区内优秀非遗传承资源，做好非遗传承项目申报，开展形式丰富的非遗展示宣传活动，积极助力乡村文化振兴。                                                            
6、围绕乡村振兴等乡党委政府的中心工作，认真做好宣传工作，讲好建兴故事，树好建兴形象。</t>
  </si>
  <si>
    <t>已完成：1.车行道硬化：439.2㎡；2.人行道硬化：173.34㎡；3.台阶：713.24㎡；4.挡墙：14.4m3；5.φ110PVC管埋设：96.3m；6.化粪池：5.7m3；7.垃圾池：2个；8.标识牌：14块；9.综合人工（清理遗址及围栏、绿化人工）：38工日；10.石头；11.碉堡：1座；12.排水沟：79.8m；13.墙面喷涂刷涂料：207㎡；14.瓦屋面：99.49㎡；15.机械台班：41.5小时；16.仿古栏杆：41m。.</t>
  </si>
  <si>
    <t>车行道硬化</t>
  </si>
  <si>
    <t>完成车行道硬化439.2㎡</t>
  </si>
  <si>
    <t>人行道硬化</t>
  </si>
  <si>
    <t>完成人行道硬化173.34㎡</t>
  </si>
  <si>
    <t>制作标识牌</t>
  </si>
  <si>
    <t>完成制作标识牌14个</t>
  </si>
  <si>
    <t>排水沟修建</t>
  </si>
  <si>
    <t>完成修建排水沟79.8m</t>
  </si>
  <si>
    <t>项目施工完成时间≤5</t>
  </si>
  <si>
    <t>群众对帽盒山革命旧址提档升级打造综合使用率</t>
  </si>
  <si>
    <t>群众对帽盒山革命旧址提档升级打造综合使用率≥98%</t>
  </si>
  <si>
    <t>帽盒山革命旧址的基础设施</t>
  </si>
  <si>
    <t>帽盒山革命旧址的基础设施得到完善</t>
  </si>
  <si>
    <t>群众对帽盒山革命旧址提档升级打造满意度</t>
  </si>
  <si>
    <t>群众对帽盒山革命旧址提档升级打造满意度≥90%</t>
  </si>
  <si>
    <t>建兴乡人大代表履职补助经费</t>
  </si>
  <si>
    <t>1.检查、督促宪法及法律、法规在本级人民代表大会和上级人民代表大会及其常务委员会的决定、决议在本行政区域内的遵守和执行，在职权范围内通过和发布决议；
2.听取和审议本级人民政府的经济、教育、科学、文化、卫生、民政、民族、社会治安等工作情况的报告，监督本级人民政府的工作；
3.检查、督促本级人民政府及有关单位办理本级人民代表大会提出的建议、批评、意见；
4.受理人民群众对本级国家行政机关和工作人员的申诉和意见；
5.保护社会主义的全民所有和劳动群众集体所有的财产，保护公民私人所有的合法财产；保护各种经济组织的合法权益；保障少数民族的权利；保障宪法和法律赋予妇女的男女平等、同 工同酬、婚姻自由等各项权利。
6.完成上级人大和乡党委交办的其它工作。</t>
  </si>
  <si>
    <t>已完成.组织县、乡人大代表视察学习新化乡“安心拆除”示范点建设情况一天，参与代表8人次。</t>
  </si>
  <si>
    <t>组织县、乡人大代表视察产业发展人数</t>
  </si>
  <si>
    <t>组织县、乡人大代表视察产业发展人数8人</t>
  </si>
  <si>
    <t>视察活动人员到位率</t>
  </si>
  <si>
    <t>视察活动人员到位率≥98%</t>
  </si>
  <si>
    <t>视察天数</t>
  </si>
  <si>
    <t>视察天数1天</t>
  </si>
  <si>
    <t>人大代表代表履职能力</t>
  </si>
  <si>
    <t>人大代表代表履职能力得到提升</t>
  </si>
  <si>
    <t>县、乡人大代表人员满意度</t>
  </si>
  <si>
    <t>县、乡人大代表人员满意度≥90%</t>
  </si>
  <si>
    <t>建兴乡乡村振兴桃子提质增效项目（以工代赈）补助经费</t>
  </si>
  <si>
    <t>已完成（一）平衡施肥。桃子提质增效项目400亩，（二）树干涂白400亩；（三）修剪枝条400亩。有效加快我乡桃子产业发展，提高桃子产量、提升桃子品质,促进农民增收、地方财政增长，以产业发展助推乡村振兴。</t>
  </si>
  <si>
    <t>桃子平衡施肥面积</t>
  </si>
  <si>
    <t>已完成桃子平衡施肥400亩</t>
  </si>
  <si>
    <t>桃子树干涂白面积</t>
  </si>
  <si>
    <t>已完成桃子树干涂白400亩</t>
  </si>
  <si>
    <t>桃子修枝打岔面积</t>
  </si>
  <si>
    <t>已完成桃子修枝打岔400亩</t>
  </si>
  <si>
    <t>项目验收合格率&gt;=95</t>
  </si>
  <si>
    <t>项目完成时间1个月</t>
  </si>
  <si>
    <t>经济效益指标</t>
  </si>
  <si>
    <t>人均可支配收入年均增长</t>
  </si>
  <si>
    <t>人均可支配收入&gt;=10%</t>
  </si>
  <si>
    <t>促进乡村振兴桃子产业提质增效</t>
  </si>
  <si>
    <t>促进</t>
  </si>
  <si>
    <t>乡村振兴桃子产业提质增效得到促进</t>
  </si>
  <si>
    <t>建兴乡农科员补助经费</t>
  </si>
  <si>
    <t>已完成7个村（社区）7个农科负责人补助资金发放。</t>
  </si>
  <si>
    <t>聘请农科员</t>
  </si>
  <si>
    <t>聘请农科员7人</t>
  </si>
  <si>
    <t>补助发放准确率100%</t>
  </si>
  <si>
    <t>资金下达发放时限</t>
  </si>
  <si>
    <t>农科员工作补助</t>
  </si>
  <si>
    <t>农业科技推广工作</t>
  </si>
  <si>
    <t>农业科技推广工作得到保障</t>
  </si>
  <si>
    <t>补助对象满意度</t>
  </si>
  <si>
    <t>补助对象满意度&gt;=90%</t>
  </si>
  <si>
    <t>建兴乡创业担保贷款服务专项补助经费</t>
  </si>
  <si>
    <t>(一）、社会保障服务中心。负责人力资源开发、劳动力技能培训与转移、就业、养老保险、医疗保障、社会救助、民政事务、失业保障、退役军人服务等服务性工作。
(二）、加大宣传力度，广泛深入开展宣传动员工作。社会保障服务中心积极组织召开乡、村、组会议，努力宣传社保相关的政策和意义，并充分利用赶集日发放宣传单、粘贴宣传标语、工作队员进村入组入户等形式加大宣传。与农民讲事实、算细账，宣传参加城乡居民医疗保障和参加城乡居民基本养老保险及劳动力转移的好处，特别是我市开展的《养老保险扩面增效三年行动（2022年-2024年)》让广大居民了解掌握社保部门新政策和新内容，及时消除居民的疑虑和担心。使社保相关的各项政策做到家喻户晓，人人皆知，让广大居民拥护、支持和参与社保工作。
(三）严格做好城乡居民医疗补偿金和城乡居民养老保险金发放的相关工作。社会保障服务中心自实施社保各项工作之日起，都进行了统一规范，统一照章办事。把每月要发放的医疗（养老金由县局统一发放）补偿金都公示在乡公示栏和各村委会，并公布举报电话，以保障参保居
(四）强化农村劳动力转移、就业和劳动保障监察工作。积极引导、鼓励和组织农村劳动力向非农产业转移。组织开展劳动力专项监察，并做好事业单位、企业、有用工行为的个体工商户进行劳动执法年审相关工作。</t>
  </si>
  <si>
    <t>已完成贷免扶补、小额创业低保贷款工作发动会议用餐，120人次；用于购买办公用品夏普打印机墨粉4盒；夏普打印机鼓芯1支；联想打印机墨粉4盒；兄弟打印机墨粉8盒；购买工作黑碳素笔88支。</t>
  </si>
  <si>
    <t>开展社保政策宣传培训人数</t>
  </si>
  <si>
    <t>已完成开展社保政策宣传培训人数120人次</t>
  </si>
  <si>
    <t>购买办公用品打印机墨粉</t>
  </si>
  <si>
    <t>已完成购买办公用品打印机墨粉16个</t>
  </si>
  <si>
    <t>购买笔记本电脑</t>
  </si>
  <si>
    <t>已完成购买笔记本电脑1台</t>
  </si>
  <si>
    <t>培训人员参会率</t>
  </si>
  <si>
    <t>培训人员参会率≥95%</t>
  </si>
  <si>
    <t>培训会期</t>
  </si>
  <si>
    <t>已完成培训会期半天</t>
  </si>
  <si>
    <t>提高贷免扶补、小额创业低保贷款政策宣传</t>
  </si>
  <si>
    <t>提高贷免扶补、小额创业低保贷款政策宣传得到提高</t>
  </si>
  <si>
    <t>因库存紧张，资金未能及时拨付。</t>
  </si>
  <si>
    <t>建兴乡黄草坝湿地公园开发前期配套建设项目补助经费</t>
  </si>
  <si>
    <t>项目前期以开展，项目未动工。</t>
  </si>
  <si>
    <t>土方开挖工程量</t>
  </si>
  <si>
    <t>项目未完成</t>
  </si>
  <si>
    <t>M10浆砌石工程量</t>
  </si>
  <si>
    <t>购买拦污网</t>
  </si>
  <si>
    <t>M10沙浆抹面工程量</t>
  </si>
  <si>
    <t>项目未开展</t>
  </si>
  <si>
    <t>黄草坝水库水质污染</t>
  </si>
  <si>
    <t>中</t>
  </si>
  <si>
    <t>盘龙村老年活室项目补助资金</t>
  </si>
  <si>
    <t>1、社会保障服务中心。负责人力资源开发、劳动力技能培训与转移、就业、养老保险、医疗保障、社会救助、民政事务、失业保障、退役军人服务等服务性工作。
2、基本实现“三级一有”目标，即：“每个县区最少有一个老年公寓、乡镇（街道）按照区域整合最少有一个以农村敬老院为基础的养老服务中心、每个村（社区）最少有一个居家养老服务中心或者老年人活动中心。确保到2022年底，全市构建起以居家为基础、社区为依托、机构为补充、医养相结合，养老服务供给与人口老龄化进程相适应、与经济社会发展水平相协调、与全面建成小康社会指标相衔接，功能完善、规模适度，相互衔接、互为补充的覆盖全社会特别是特困、失能半失能老年人的养老服务体系。</t>
  </si>
  <si>
    <t>已完成支砌M7.5毛石挡墙24.34m3，2、实心砖砌/14.25㎡，3、场地硬化364.11㎡，4、护栏安装57.6米,5、φ200㎜PVC埋设6m,6、水槽38m，7、条凳6条，彩钢瓦安装427.19㎡。</t>
  </si>
  <si>
    <t>老年活动室场地硬化</t>
  </si>
  <si>
    <t>已完成场地硬化364.11㎡</t>
  </si>
  <si>
    <t>已在规定时间内完成项目</t>
  </si>
  <si>
    <t>老年活动室基础设施</t>
  </si>
  <si>
    <t>老年活动室基础设施得到完善</t>
  </si>
  <si>
    <t>库存紧张，资金未能及时支付。</t>
  </si>
  <si>
    <t>建兴乡腊鲁小寨灌溉沟渠修复建设项目补助经费</t>
  </si>
  <si>
    <t>完成腊鲁小寨灌溉沟渠修复，M7.5浆砌石42.003m3，C20混凝土沟底3.981m3，将覆盖灌溉农田面积2220多亩，增强改善灌溉、防汛除涝面积，提高水利工程灌溉、防灾抗灾能力，减少因灾害造成的经济损失，确保粮食生产安全，确保经济和社会持续、健康、稳定发展。</t>
  </si>
  <si>
    <t>M7.5浆砌石</t>
  </si>
  <si>
    <t>完成M7.5浆砌36.99m3</t>
  </si>
  <si>
    <t>C20混凝土沟底</t>
  </si>
  <si>
    <t>完成C20混凝土沟底3.981m3</t>
  </si>
  <si>
    <t>资金已完成兑付</t>
  </si>
  <si>
    <t>综合使用率&gt;=90%</t>
  </si>
  <si>
    <t>防灾抗灾能力</t>
  </si>
  <si>
    <t>防灾抗灾能力得到提高</t>
  </si>
  <si>
    <t>服对象满意度</t>
  </si>
  <si>
    <t>服对象满意度&gt;=90%</t>
  </si>
  <si>
    <t>建兴乡中央补助地方公共文化服务体系建设专项资金</t>
  </si>
  <si>
    <t>完成建设“建兴乡帽盒文化分站”屋顶大型广告字9个；完成粉刷装修墙体：625平方米；完成购置玻璃大门：2扇；完成配备烤漆公示栏：15平方米；完成购买棋牌桌：2套；完成购买书架：2套。完成辅导教师相关人员住宿：20人次；完成辅导教师相关人员交通补贴：20人次；完成文化文艺培训：5期；完成.马鹿社区、建兴村牌匾制作：2块；完成马鹿社区、建兴村、中寨村文化制度制作：3块；完成乡宣传文化服务中心排练室镜子制作：15平方米；完成乡宣传文化服务中心排练音箱购置1个。</t>
  </si>
  <si>
    <t>粉刷装修墙体</t>
  </si>
  <si>
    <t>完成粉刷装修墙体625平方米</t>
  </si>
  <si>
    <t>购置玻璃大门</t>
  </si>
  <si>
    <t>门</t>
  </si>
  <si>
    <t>完成购置玻璃大门2门</t>
  </si>
  <si>
    <t>购买棋牌桌</t>
  </si>
  <si>
    <t>个/套</t>
  </si>
  <si>
    <t>完成购买棋牌桌2套</t>
  </si>
  <si>
    <t>购买书架</t>
  </si>
  <si>
    <t>完成购买书架2套</t>
  </si>
  <si>
    <t>开展文化人才培训和文化文艺培训</t>
  </si>
  <si>
    <t>完成开展文化人才培训和文化文艺培训5期</t>
  </si>
  <si>
    <t>排练音箱购置</t>
  </si>
  <si>
    <t>完成排练音箱购置1个</t>
  </si>
  <si>
    <t>项目验收合格率≥95%</t>
  </si>
  <si>
    <t>文化人才培训和文化文艺培训人员到位率</t>
  </si>
  <si>
    <t>文化人才培训和文化文艺培训人员到位率≥95%</t>
  </si>
  <si>
    <t>帽盒村文化活动室建设项目持续开展时间</t>
  </si>
  <si>
    <t>帽盒村文化活动室建设项目持续开展时间达3月</t>
  </si>
  <si>
    <t>百千万文化建设项目持续开展时间</t>
  </si>
  <si>
    <t>百千万文化建设项目持续开展时间达5月</t>
  </si>
  <si>
    <t>基本公共文化服务水平</t>
  </si>
  <si>
    <t>基本公共文化服务水平得到提高</t>
  </si>
  <si>
    <t>服务对象满意度≥95%</t>
  </si>
  <si>
    <t>建兴乡2022年产业发展项目补助经费</t>
  </si>
  <si>
    <t>已完成（一）生猪购买补助共37头，（二）牛购买补助共2头，（三）山羊购买补助共23只，（四）骡子购买补助共1头。</t>
  </si>
  <si>
    <t>生猪购买补助</t>
  </si>
  <si>
    <t>头/只</t>
  </si>
  <si>
    <t>已完成生猪购买补助37头</t>
  </si>
  <si>
    <t>牛购买补助</t>
  </si>
  <si>
    <t>已完成牛购买补助2头</t>
  </si>
  <si>
    <t>山羊购买补助</t>
  </si>
  <si>
    <t>已完成山羊购买补助23只</t>
  </si>
  <si>
    <t>骡子购买补助</t>
  </si>
  <si>
    <t>已完成骡子购买补助1头</t>
  </si>
  <si>
    <t>购买畜牧（牲口）验收合格率</t>
  </si>
  <si>
    <t>购买畜牧（牲口）验收合格率&gt;=99%</t>
  </si>
  <si>
    <t>资金下达后完成补助发放时限</t>
  </si>
  <si>
    <t>资金在时限内完成发放</t>
  </si>
  <si>
    <t>脱贫户及“三类”监测对象收入</t>
  </si>
  <si>
    <t>脱贫户及“三类”监测对象收入得到提高</t>
  </si>
  <si>
    <t>脱贫攻坚成果</t>
  </si>
  <si>
    <t>巩固</t>
  </si>
  <si>
    <t>脱贫攻坚成果得到巩固</t>
  </si>
  <si>
    <t>建兴乡2022年黄草坝水库管护补助经费</t>
  </si>
  <si>
    <t>聘请环卫人员不定时开展黄草坝水库区域及周边环境卫生治理工作，确保黄草坝水库生态环境的可持续发展，全面清理黄草坝水库区域及周边地区污染物、污染源。打捞库塘水面污染性漂浮物，铲除岸线存在污染隐患的垃圾、泥沙，劝阻制止向库塘内倾倒垃圾污水、在库塘岸线堆放垃圾污物等破坏生态环境的行为；清理水体浑浊区域的库底淤泥，恢复库塘生态环境。</t>
  </si>
  <si>
    <t>聘请黄草坝管护人员</t>
  </si>
  <si>
    <t>由环卫人员不定时开展黄草坝水库区域及周边环境卫生治理工作</t>
  </si>
  <si>
    <t>因资金不足，未能聘请专职环卫人员</t>
  </si>
  <si>
    <t>项目补助发放时限</t>
  </si>
  <si>
    <t>聘请黄草坝管护人员每人补助标准</t>
  </si>
  <si>
    <t>元/年</t>
  </si>
  <si>
    <t>库塘生态环境</t>
  </si>
  <si>
    <t>恢复</t>
  </si>
  <si>
    <t>库塘生态环境恢复</t>
  </si>
  <si>
    <t>人口较少数参加城乡居民医疗保险补助经费</t>
  </si>
  <si>
    <t>根据《玉溪市民族宗教事务局关于做好全市六种人口较少民族及特困支系参加2022年城乡居民基本医疗保险缴费补助人员统计工作的通知》文件要求，参加2022年城乡居民基本医疗保险个人缴费标准统一按每人每年320元执行，预算补助资金35520元，按市、县各承担50%的要求，建兴乡四种人口较少民族及特困支系参加2022年城乡居民基本医疗保险缴费补助资金由玉溪市承担17760元费用，新平县承担17760元费用。</t>
  </si>
  <si>
    <t>已完成人口较少民族111人的医疗保险补助。</t>
  </si>
  <si>
    <t>人口较少人数民族人数</t>
  </si>
  <si>
    <t>已完成人口较少民族111人</t>
  </si>
  <si>
    <t>人口较少人数民族医疗保险补助时限</t>
  </si>
  <si>
    <t>已在规定时间内完成补助</t>
  </si>
  <si>
    <t>人口较少人数民族医疗保险补助标准</t>
  </si>
  <si>
    <t>统一完成人口较少人数民族医疗保险补助标准160元/人</t>
  </si>
  <si>
    <t>少数民族地区城乡居民基本医疗保险的参合率</t>
  </si>
  <si>
    <t>少数民族地区城乡居民基本医疗保险的参合率得到提高</t>
  </si>
  <si>
    <t>补助人员满意度</t>
  </si>
  <si>
    <t>补助人员满意度≥90%</t>
  </si>
  <si>
    <t>建兴乡干部规划家乡以奖代补补助经费</t>
  </si>
  <si>
    <t>完成7个行政村（社区）规划编制。</t>
  </si>
  <si>
    <t>建兴乡行政村数量</t>
  </si>
  <si>
    <t>已完成建兴乡行政村数量7个</t>
  </si>
  <si>
    <t>规划编制项目验收合格率</t>
  </si>
  <si>
    <t>规划编制项目验收合格率达98%</t>
  </si>
  <si>
    <t>项目完成时限（工期）</t>
  </si>
  <si>
    <t>规划编制使用年限</t>
  </si>
  <si>
    <t>规划编制使用年限≥10年</t>
  </si>
  <si>
    <t>受益人群满意度</t>
  </si>
  <si>
    <t>受益人群满意度≥90%</t>
  </si>
  <si>
    <t>建兴乡党员远程教育平台维护项目补助经费</t>
  </si>
  <si>
    <t>已完成，购买磨味村党建盒子1个。</t>
  </si>
  <si>
    <t>维护党员远程教育终端设备</t>
  </si>
  <si>
    <t>已完成维护党员远程教育终端设备1个</t>
  </si>
  <si>
    <t>保障党员远程教育终端设备正常运转</t>
  </si>
  <si>
    <t>能够保障党员远程教育终端设备正常运转</t>
  </si>
  <si>
    <t>保障党员远程教育终端设备运转时间</t>
  </si>
  <si>
    <t>综合率用率</t>
  </si>
  <si>
    <t>综合率用率&gt;=90%</t>
  </si>
  <si>
    <t>党员综合素质</t>
  </si>
  <si>
    <t>党员综合素质得到提高</t>
  </si>
  <si>
    <t>2022年建兴乡综合文化站免费开放工作项目补助经费</t>
  </si>
  <si>
    <t>财政下达数</t>
  </si>
  <si>
    <t>完成购置办公桌椅1套、电脑1套台。完成每月开展各类节日活动、文艺演出等文化惠民活动12场。其中开展我们的节日——春节、清明、五一、端午、中秋、国庆、七夕、重阳共8期，；文化惠民演出活动（开歌节1期、乡村大舞台1期、其它文艺演出2期）共4期。完成各类文化艺术培训、科普讲座等。其中葫芦笙培训、民族服饰培训各1期、广场舞培训2期、科普知识讲座2期）共6期，</t>
  </si>
  <si>
    <t>文化惠民活动</t>
  </si>
  <si>
    <t>完成文化惠民活动12次</t>
  </si>
  <si>
    <t>各类文化艺术、科普讲座培训</t>
  </si>
  <si>
    <t>完成各类文化艺术、科普讲座培训6期</t>
  </si>
  <si>
    <t>购置办公桌椅</t>
  </si>
  <si>
    <t>完成购置办公桌椅1套</t>
  </si>
  <si>
    <t>购置电脑</t>
  </si>
  <si>
    <t>台</t>
  </si>
  <si>
    <t>完成购置电脑1台</t>
  </si>
  <si>
    <t>培训人员参会率≥90%</t>
  </si>
  <si>
    <t>资金到位后支付时限≤30天</t>
  </si>
  <si>
    <t>公共文化体系建设</t>
  </si>
  <si>
    <t>加强</t>
  </si>
  <si>
    <t>公共文化体系建设得到加强</t>
  </si>
  <si>
    <t>建兴乡2022年欠拨专款补助经费</t>
  </si>
  <si>
    <t>乡政府是我国最基层的行政单位，在基层的政治、经济、文化和社会生活中扮演着极其重要的角色，其职能的有效发挥直接关系到农村的民主建设、经济发展、文化建设和社会稳定等，是巩固国家政权的根基所在。建兴乡政府工作职能定位在以下六个方面： 一是贯彻执行法律政策，不断推进民主建设。二是加快发展农村经济，切实增加农民收入。三是推行政务公开，扩大农民的知情权与参与权。四是提高社会管理水平，创造良好发展环境，规范农村集体经济管理，推进政务、村务公开；抓好人口与计划生育工作，保障妇女儿童合法权益；加强安全生产和公共安全管理，及时上报和处理重大社情、疫情、险情，保障人民群众的生命财产安全。五是积极发展公益事业，提供公共服务保障。六是大力加强综合治理，有效维护社会稳定。为认真贯彻落实《国务院办公厅关于转发国务院减轻企业负担部际联席会议清理拖欠民营企业中小企业账款工作方案的通知》精神（国办发明电〔2018〕14号）、云南省减轻企业负担厅局联席会议办公室工作部署安排和市清理拖欠民营企业中小企业账款工作会议精神，扎实开展好我乡清理拖欠民营企业中小企业账款工作，围绕清欠完成率、解决拖欠工程款项目数、清偿个人或企业数和企业满意度设置绩效指标，合理可行。</t>
  </si>
  <si>
    <t>已完成：1、老年活动室总建筑面积为：229.6㎡，建筑占地面积为：114.8㎡，建筑高度7.65米建设；2、新建一个磨味村下河片区大尖山农村公益性公墓；大尖山公墓建成覆盖磨味村下河片区4个村民小组死亡人员的安置点。六个公墓的排水沟、道路硬化、人行道硬化工程；3、建兴乡村庄路旁庭院垃圾、粪堆的清理，全面清理乱搭乱建、乱堆乱放影响村容村貌的陈规陋习，3、清理村组内路边沟渠，达到干净顺流无污物，无异味标准。门前庭院实行农户三包责任制、做到宅院物料对方有序，房前屋后干净整齐。明确保洁员，定期清理公共卫生，集镇卫生清扫，沿线公路管理。</t>
  </si>
  <si>
    <t>涉及支付尾款公司</t>
  </si>
  <si>
    <t>家</t>
  </si>
  <si>
    <t>已支付部分涉及支付尾款公司3家</t>
  </si>
  <si>
    <t>项目验收率</t>
  </si>
  <si>
    <t>项目验收率≥95%</t>
  </si>
  <si>
    <t>资金未完全支付</t>
  </si>
  <si>
    <t>政府公信力</t>
  </si>
  <si>
    <t>政府公信力得到提高</t>
  </si>
  <si>
    <t>群众上访</t>
  </si>
  <si>
    <t>减少</t>
  </si>
  <si>
    <t>群众上访得到减少</t>
  </si>
  <si>
    <t>建兴乡农村饮水安全工程维修养护项目补助经费</t>
  </si>
  <si>
    <t>完成马鹿社区老箐小组提水泵站维修1台，在帽盒村河头寨小组新建50m3蓄水池1座，小组内部管网修复700米，马鹿社区彝族小寨人架设DN40镀锌钢管1500米，40DN25镀锌钢管200米，建兴村错纳甲、松树山小组水池修复：错纳甲小组50m3蓄水池修复一座，松树山小组新建20m3蓄水池一座。</t>
  </si>
  <si>
    <t>提水泵站维修</t>
  </si>
  <si>
    <t>完成提水泵站维修1台</t>
  </si>
  <si>
    <t>新建蓄水池</t>
  </si>
  <si>
    <t>完成新建蓄水池2座</t>
  </si>
  <si>
    <t>管网修复700米</t>
  </si>
  <si>
    <t>架设镀锌钢管</t>
  </si>
  <si>
    <t>架设镀锌钢管1700米</t>
  </si>
  <si>
    <t>蓄水池修复</t>
  </si>
  <si>
    <t>蓄水池修复1座</t>
  </si>
  <si>
    <t>项目验收合格率&gt;=98%</t>
  </si>
  <si>
    <t>按期完成项目实施</t>
  </si>
  <si>
    <t>项目受益覆盖户数</t>
  </si>
  <si>
    <t>户</t>
  </si>
  <si>
    <t>项目受益覆盖户数536户</t>
  </si>
  <si>
    <t>农村饮水安全</t>
  </si>
  <si>
    <t>农村饮水安全得到改善</t>
  </si>
  <si>
    <t>因库款紧张，未能及时拨付</t>
  </si>
  <si>
    <t>总分值</t>
  </si>
  <si>
    <t>总得分</t>
  </si>
  <si>
    <t>自评等级</t>
  </si>
  <si>
    <t>建兴乡驻村第一书记工作项目补助经费</t>
  </si>
  <si>
    <t>已完成7个村（社区）为民办实事和办公用品购买，有效提高驻村第一书记工作效率及群众满意度。</t>
  </si>
  <si>
    <t>建兴乡驻村第一书记工作队数量</t>
  </si>
  <si>
    <t>建兴乡驻村第一书记队员7名</t>
  </si>
  <si>
    <t>已按时限完成资金支付</t>
  </si>
  <si>
    <t>补助建兴乡每个驻村第一书记工作经费</t>
  </si>
  <si>
    <t>万元/个</t>
  </si>
  <si>
    <t>已完成驻村第一书记工作经费支付，每村10000元</t>
  </si>
  <si>
    <t>乡村驻村工作队办公效率</t>
  </si>
  <si>
    <t>乡村驻村工作队办公效率得到提高</t>
  </si>
  <si>
    <t>驻村工作队满意度</t>
  </si>
  <si>
    <t>驻村工作队满意度&gt;=90%</t>
  </si>
  <si>
    <t>建兴乡医疗服务与保障能力提升项目补助经费</t>
  </si>
  <si>
    <t>完成购买打印纸20件；墨盒5个；打印机鼓芯1个，更换墨粉3次，80元每次，共计240元；订书机3个，文件袋30个；</t>
  </si>
  <si>
    <t>购买打印纸</t>
  </si>
  <si>
    <t>件</t>
  </si>
  <si>
    <t>已完成购买打印纸20件</t>
  </si>
  <si>
    <t>购买墨盒</t>
  </si>
  <si>
    <t>已完成购买墨盒4个</t>
  </si>
  <si>
    <t>购买打印机鼓芯</t>
  </si>
  <si>
    <t>已完成购买打印机鼓芯1个</t>
  </si>
  <si>
    <t>更换墨粉</t>
  </si>
  <si>
    <t>已完成更换墨粉3次</t>
  </si>
  <si>
    <t>购置办公物品验收合格率</t>
  </si>
  <si>
    <t>购置办公物品验收合格率达98%</t>
  </si>
  <si>
    <t>项目已在规定时间内完成</t>
  </si>
  <si>
    <t>购置办公用品综合使用率</t>
  </si>
  <si>
    <t>购置办公用品综合使用率达98%</t>
  </si>
  <si>
    <t>医疗保险宣传力度</t>
  </si>
  <si>
    <t>医疗保险宣传力度得到加强</t>
  </si>
  <si>
    <t>建兴乡冬春救助补助资金</t>
  </si>
  <si>
    <t>1.为了规范自然灾害救助工作，保障受灾人员基本生活，根据《自然灾害生活救助资金管理暂行办法的通知》（财社〔2011〕6号）、《玉溪市财政局关于下达2022年省级冬春救助资金的通知》（玉财资环〔2022〕57号）、《新平彝族傣族自治县人民政府关于2022年省级自然灾害生活补助及省级冬春救助资金拟分配方案的批复》（新政复〔2022〕44号）等文件要求，，给予救助受灾困难群众。
2.坚持“分类救助、重点救助”的原则，对受自然灾害需救助人员实行分类排队，优先做好倒房重建户和受灾的低保对象、分散供养特困人员、散居孤儿、留守老人、留守儿童、 残疾人等特殊群体以及 脱贫不稳定户、突发严重困难户、边缘易致贫户等受灾人员的救助,做到分户施策,实施精准救助，将救灾资金发放到受灾生活困难群众手中。</t>
  </si>
  <si>
    <t>已完成救助6个村35户137人受灾群众。</t>
  </si>
  <si>
    <t>冬春救助村数量</t>
  </si>
  <si>
    <t>已完成冬春救助村数量6个 村委会</t>
  </si>
  <si>
    <t>冬春救灾资金兑付准确率</t>
  </si>
  <si>
    <t>冬春救灾资金兑付准确率达100%</t>
  </si>
  <si>
    <t>资金到位后完成发放时限</t>
  </si>
  <si>
    <t>救助标准</t>
  </si>
  <si>
    <t>救助标准≥90元/人</t>
  </si>
  <si>
    <t>受灾群众基本生活问题</t>
  </si>
  <si>
    <t>受灾群众基本生活问题得到保障</t>
  </si>
  <si>
    <t>冬春覆盖率</t>
  </si>
  <si>
    <t>冬春覆盖率达100%</t>
  </si>
  <si>
    <t>冬春救助对象满意率</t>
  </si>
  <si>
    <t>冬春救助对象满意率≥90%</t>
  </si>
  <si>
    <t>建兴乡建兴村人居环境整治补助经费</t>
  </si>
  <si>
    <t>认真贯彻落实习近平新时代中国特色社会主义思想和党的十九大、四中、五中全会精神，进一步增强村委班子干事创业的责任意识和勤政为民的服务意识，努力解决关系群众切身利益的实际问题，扎实推动人居环境整治工作，促进建兴村人居环境再上新台阶。实现人居环境整治生活垃圾有效治理率达90%以上，卫生公厕覆盖率达100%，卫生户厕普及率达到85%以上，生活污水有效治理率达80%以上，村庄垃圾乱扔乱堆和生活污水乱排乱放得到管控，村内道路通行条件明显改善。</t>
  </si>
  <si>
    <t>已完成建设：1、建兴村修建排污沟273.6米，；2、化粪池建设10个；3、沟渠两侧绿化共计500米；4、垃圾池建设4个；5、更换水管78米；6、PVC管更换65米；</t>
  </si>
  <si>
    <t>沟渠两侧绿化</t>
  </si>
  <si>
    <t>已完成沟渠两侧绿化共计500米</t>
  </si>
  <si>
    <t>垃圾池建设</t>
  </si>
  <si>
    <t>已完成垃圾池建设4个</t>
  </si>
  <si>
    <t>排水沟建设</t>
  </si>
  <si>
    <t>已完成修建排污沟273.6米</t>
  </si>
  <si>
    <t>化粪池建设</t>
  </si>
  <si>
    <t>已完成化粪池建设10个</t>
  </si>
  <si>
    <t>项目验收合格率＝100%</t>
  </si>
  <si>
    <t>建兴村小组环境卫生</t>
  </si>
  <si>
    <t>建兴村小组环境卫生得到改善</t>
  </si>
  <si>
    <t>建兴村群众文明卫生意识</t>
  </si>
  <si>
    <t>建兴村群众文明卫生意识得到提高</t>
  </si>
  <si>
    <t>受益人员满意度</t>
  </si>
  <si>
    <t>受益人员满意度&gt;=90%</t>
  </si>
  <si>
    <t>建兴乡马鹿社区居家养老服务中心项目补助经费</t>
  </si>
  <si>
    <t>（一）城乡低保工作：根据新政办发[2021]6号文件新平傣族彝族自治县人民政府办公室关于印发新平县城乡低保及特困人员救助供养审核确认权限下放工作实施方案的通知，以统筹求助资源、增强兜底功能、提升服务能力为重点，加强和改进城乡居民最低生活保障及特困人员救助供养工作。
（二）特困供养工作：认真宣传和贯彻落实民政部关于印发《特困人员认定办法》的通知民发[2021]43号文件精神，遵循特困人员人认定工作的原则，做到应救尽救，应养尽养，属地管理，分级负责；严格规范，高效便民；公开、公平、公正。
（三）临时救助工作：继续认真做好临时救助工作，加大对遭遇突发事件、意外伤害、重特大疾病或其他特殊原因导致基本生活陷入困境的建档立卡贫困户和城乡低保户救助力度。提高救助水平，增强救助效果，提高救助效率。
（四）殡葬改革工作：1.加强殡葬改革工作，提高殡葬服务水平。加大殡葬改革的执法督查力度，确保各项殡葬改革政策落到实处。建立健全殡葬改革督察检查工作的各项制度，组织专业执法人员，对殡改工作进行定期巡查检查；对违反殡葬改革政策的，及时有效依法查处，做到有法必依、违法必究。2.坚定不移地坚持殡葬改革方针，创新殡葬改革工作管理模式，抓好全乡火化率，确保殡改工作三个百分之百。</t>
  </si>
  <si>
    <t>项目正在实施中，项目还未完工。</t>
  </si>
  <si>
    <t>建设桩基础</t>
  </si>
  <si>
    <t>棵</t>
  </si>
  <si>
    <t>建设承台</t>
  </si>
  <si>
    <t>建设地圈梁、上圈梁</t>
  </si>
  <si>
    <t>建设构造柱</t>
  </si>
  <si>
    <t>土方回填</t>
  </si>
  <si>
    <t>支砌墙体</t>
  </si>
  <si>
    <t>马鹿社区居家养老服务中心综合使用率</t>
  </si>
  <si>
    <t>马鹿社区居家养老服务中心受益老人覆盖率</t>
  </si>
  <si>
    <t>项目正在实施中，资金未支付。</t>
  </si>
  <si>
    <t>建兴乡旅游业发展规划及黄草坝水库生态旅游设计补助经费</t>
  </si>
  <si>
    <t>已完成建兴乡旅游规划项目编制1套；2、洋坪草甸旅游和老箐重楼庄园旅游规划项目编制费1套；3、黄草坝水库生态旅游区节点规划设计方案编制1套。黄草坝水库生态旅游区建设项目可行性研究报告编制1套；4、黄草坝旅游规划项目总体规划编制1套</t>
  </si>
  <si>
    <t>编制建兴乡旅游业发展规划</t>
  </si>
  <si>
    <t>已完成编制建兴乡旅游业发展规划1套</t>
  </si>
  <si>
    <t>编制建兴乡黄草坝水库生态旅游发展总体规划</t>
  </si>
  <si>
    <t>已完成编制建兴乡黄草坝水库生态旅游发展总体规划1套</t>
  </si>
  <si>
    <t>编制建兴乡黄草坝水库生态旅游发展局部节点规划设计</t>
  </si>
  <si>
    <t>已完成编制建兴乡黄草坝水库生态旅游发展局部节点规划设计1套</t>
  </si>
  <si>
    <t>编制洋坪草甸旅游和老箐重楼庄园旅游规划</t>
  </si>
  <si>
    <t>已完成编制洋坪草甸旅游和老箐重楼庄园旅游规划1套</t>
  </si>
  <si>
    <t>编制黄草坝水库生态旅游区建设项目可行性研究报告</t>
  </si>
  <si>
    <t>已完成编制黄草坝水库生态旅游区建设项目可行性研究报1套</t>
  </si>
  <si>
    <t>编制规划方案合格率</t>
  </si>
  <si>
    <t>编制规划方案合格率≥90%</t>
  </si>
  <si>
    <t>资金已完成支付</t>
  </si>
  <si>
    <t>建兴乡旅游业发展</t>
  </si>
  <si>
    <t>推进</t>
  </si>
  <si>
    <t>建兴乡旅游业发展得到推进</t>
  </si>
  <si>
    <t>规划设计综合使用率</t>
  </si>
  <si>
    <t>规划设计综合使用率≥95%</t>
  </si>
  <si>
    <t>受益人员满意度≥90%</t>
  </si>
  <si>
    <t>建兴乡临时救助专项资金</t>
  </si>
  <si>
    <t>1.规范城乡低保政策实施，合理确定保障标准，使低保对象基本生活得到有效保障；
2.统筹城乡特困人员救助供养工作，合理确定保障标准；
3.规范临时救助政策，实现及时高效，救急解难；
4.为生活无着流浪乞讨人员提供临时食宿、疾病救治、协助返回等救助，并妥善安置返乡受助人员；
5.对流浪未成年人提供特殊优先保护及教育矫治等专业服务，确保其健康成长；
6.对农村留守儿童、困境儿童等存在流浪风险的未成年人以及流浪乞讨儿童开展家庭监护评估、监护支持、精神关爱等工作，为其提供临时照料、医疗救治、心理疏导、行为矫治、社会融入、家庭关系调试、法律援助等专业服务，从源头上预防未成年人外出流浪；
7.引导地方提高孤儿生活保障水平，孤儿生活保障标政策规范高效实施，使孤儿、艾滋病病毒感染儿童和事实无人抚养儿童基本生活得到保障。
8.积极为走失、务工不着、家庭暴力受害者等离家在外临时遇困人员提供救助。</t>
  </si>
  <si>
    <t>已完成35000元救助资金，给予因病、因灾、因学导致困难的群众救助16人。</t>
  </si>
  <si>
    <t>因病导致困难的群众救助</t>
  </si>
  <si>
    <t>完成因病导致困难的群众救助10人</t>
  </si>
  <si>
    <t>因灾导致困难的群众救助</t>
  </si>
  <si>
    <t>完成因灾导致困难的群众救助5人</t>
  </si>
  <si>
    <t>因学导致困难的群众</t>
  </si>
  <si>
    <t>完成因学导致困难的群众1人</t>
  </si>
  <si>
    <t>救助对象认定准确率</t>
  </si>
  <si>
    <t>救助对象认定准确率100%</t>
  </si>
  <si>
    <t>救助标准执行合规率</t>
  </si>
  <si>
    <t>救助标准执行合规率100%</t>
  </si>
  <si>
    <t>救助发放及时率</t>
  </si>
  <si>
    <t>救助发放及时率达98%</t>
  </si>
  <si>
    <t>临时救助金额</t>
  </si>
  <si>
    <t>已完成</t>
  </si>
  <si>
    <t>城乡困难群众生活水平</t>
  </si>
  <si>
    <t>城乡困难群众生活水平得到提高</t>
  </si>
  <si>
    <t>救助对象满意度</t>
  </si>
  <si>
    <t>救助对象满意度大于等于95%</t>
  </si>
  <si>
    <t>建兴乡中央财政造林补贴（核桃低效林改造）项目补助经费</t>
  </si>
  <si>
    <t>完成核桃低效林改造面积1500亩。</t>
  </si>
  <si>
    <t>核桃低效林改造面积</t>
  </si>
  <si>
    <t>完成核桃低效林改造面积1500亩</t>
  </si>
  <si>
    <t>购买肥料（复合肥）</t>
  </si>
  <si>
    <t>公斤</t>
  </si>
  <si>
    <t>购买肥料（复合肥）13公斤/亩</t>
  </si>
  <si>
    <t>购买新型涂白剂</t>
  </si>
  <si>
    <t>购买新型涂白剂2.4公斤/亩</t>
  </si>
  <si>
    <t>核桃面积产量</t>
  </si>
  <si>
    <t>核桃面积产量提高</t>
  </si>
  <si>
    <t>受益对象满意度&gt;=95%</t>
  </si>
  <si>
    <t>因库款紧张，资金未能及时拨付。</t>
  </si>
  <si>
    <t>新平县建兴乡村庄规划编制项目补助资金</t>
  </si>
  <si>
    <t>一、本项目紧紧围绕中央和地方各级政府关于做好“多规合一”实用性村庄规划编制工作的文件精神，按照规范的实施方案进行规划编制，促进乡村振兴战略深入实施，加快农业农村现代化。
二、建兴乡村庄规划编制项目紧紧围绕中央和地方各级政府关于做好“多规合一”实用性村庄规划编制工作的文件精神，加强各类规划的衔接协调，推进“多规合一”，坚持多规合一、突出村庄特色、保护与建设并重、以农民为主体、近期建设与远期发展相结合原则。
三、该项目以人为本，通过走访群众和实地勘察，深入了解人民群众的关心重点，发现建兴乡在村庄规划编制方面存在的问题，对症下药，通过本项目的实施，坚持文化传承、绿色发展，注重传统风貌和历史文化特色保护，保留乡村发展记忆，推动乡村建设体现地域特色的风土人情，体现田园风光和乡村风貌，让人民群众生活更方便，拥有一个良好的生活环境。</t>
  </si>
  <si>
    <t>已完成（一）磨味村11个自然村：新编规划7个、用原成果：4个；（二）挖窖村4个自然村：新编规划2个、用原成果：2个；（三）盘龙村10个自然村：新编规划4个、用原成果：6个；（四）中寨村10个自然村：新编规划5个、用原成果：3个，提升完善2个；（五）马鹿社区13个自然村：新编规划4个、用原成果：1个，提升完善6个，纳入集镇2个；（六）建兴村15个自然村：新编规划11个、用原成果：4个；（七）帽盒村16个自然村：新编规划10个、用原成果：4个，提升完善2个。</t>
  </si>
  <si>
    <t>建兴乡村（社区）数量</t>
  </si>
  <si>
    <t>已完成建兴乡7村（社区）规划编制</t>
  </si>
  <si>
    <t>涉及新编规划自然村</t>
  </si>
  <si>
    <t>已完成涉及新编规划自然村79个</t>
  </si>
  <si>
    <t>项目完成时间</t>
  </si>
  <si>
    <t>综合使用≥90%</t>
  </si>
  <si>
    <t>规划编制使用年≥10年</t>
  </si>
  <si>
    <t>建兴乡2022年驻村工作队工作补助经费</t>
  </si>
  <si>
    <t>7个村（社区）乡村振兴战略规划和政策得到落实，统筹协调推进乡村产业建设、农村社会事业发展、农村公共服务、农村文化、农村基础设施和乡村治理等乡村振兴各项工作得到提升。</t>
  </si>
  <si>
    <t>建兴乡驻村工作队数量</t>
  </si>
  <si>
    <t>建兴乡驻村工作队7个</t>
  </si>
  <si>
    <t>按时完成资金支付</t>
  </si>
  <si>
    <t>补助建兴乡每个工作队经费</t>
  </si>
  <si>
    <t>元/个</t>
  </si>
  <si>
    <t>已完成每个工作队补助经费20000元</t>
  </si>
  <si>
    <t>驻村工作队满意度&gt;=90</t>
  </si>
  <si>
    <t>建兴乡农村劳动力资源统计调查专项补助资金</t>
  </si>
  <si>
    <t>完成农村劳动力调查员数据库更新培训工作，培训两次，每次80人，购买碳素笔180支；购买笔记本180本；</t>
  </si>
  <si>
    <t>时效培训会期</t>
  </si>
  <si>
    <t>完成时效培训会期2期</t>
  </si>
  <si>
    <t>劳动力调查员数据库更新培训工作人数</t>
  </si>
  <si>
    <t>完成劳动力调查员数据库更新培训工作人数160人</t>
  </si>
  <si>
    <t>完成培训人员参会率达95%</t>
  </si>
  <si>
    <t>完成培训会期2天</t>
  </si>
  <si>
    <t>农村劳动力资源统计调查工作业务水平</t>
  </si>
  <si>
    <t>农村劳动力资源统计调查工作业务水平得到提高</t>
  </si>
  <si>
    <t>建兴乡农业资源及生态保护补助资金</t>
  </si>
  <si>
    <t>完成禁牧补贴面积31900亩，草畜平衡奖励面积117000亩。</t>
  </si>
  <si>
    <t>草原禁牧补贴面积</t>
  </si>
  <si>
    <t>万亩</t>
  </si>
  <si>
    <t>完成禁牧补贴面积31900亩</t>
  </si>
  <si>
    <t>草畜平衡奖励面积</t>
  </si>
  <si>
    <t>完成草畜平衡奖励面积117000亩。</t>
  </si>
  <si>
    <t>兑付准确率</t>
  </si>
  <si>
    <t>兑付准确率100%</t>
  </si>
  <si>
    <t>草原禁牧补贴标准</t>
  </si>
  <si>
    <t>元/亩</t>
  </si>
  <si>
    <t>草畜平衡奖励标准</t>
  </si>
  <si>
    <t>建兴乡畜牧业生产方式转变</t>
  </si>
  <si>
    <t>持续推进</t>
  </si>
  <si>
    <t>持续推进建兴乡畜牧业生产方式转变</t>
  </si>
  <si>
    <t>建兴乡草原生态环境</t>
  </si>
  <si>
    <t>逐步恢复</t>
  </si>
  <si>
    <t>逐步恢复建兴乡草原生态环境</t>
  </si>
  <si>
    <t>补奖对象满意度</t>
  </si>
  <si>
    <t>补奖对象满意度&gt;=90%</t>
  </si>
  <si>
    <t>建兴乡人大代表专题调研项目补助经费</t>
  </si>
  <si>
    <t>项目未实施完成。</t>
  </si>
  <si>
    <t>组织县、乡人大代表视察产业发展每次人数</t>
  </si>
  <si>
    <t>因疫情，未能开展该项目。</t>
  </si>
  <si>
    <t>组织县、乡人大代表视察产业发展次数</t>
  </si>
  <si>
    <t>天（工作日）</t>
  </si>
  <si>
    <t>组织县、乡人大代表视察产业发展每人费用</t>
  </si>
  <si>
    <t>新平县建兴乡马鹿村2021年以工代赈示范工程项目补助资金</t>
  </si>
  <si>
    <t>项目正在实施阶段，未完工。</t>
  </si>
  <si>
    <t>项目支出绩效指标表</t>
  </si>
  <si>
    <t>种植云南樱花（4-5cm）</t>
  </si>
  <si>
    <t>株</t>
  </si>
  <si>
    <t>种植桃树（4-5cm）</t>
  </si>
  <si>
    <t>种植三角梅</t>
  </si>
  <si>
    <t>种植千屈草</t>
  </si>
  <si>
    <t>种植云南樱花（6-8cm）</t>
  </si>
  <si>
    <t>项目工期</t>
  </si>
  <si>
    <t>云南樱花（4-5cm）</t>
  </si>
  <si>
    <t>元/株</t>
  </si>
  <si>
    <t>云南樱花（6-8cm）</t>
  </si>
  <si>
    <t>受益群众覆盖率</t>
  </si>
  <si>
    <t>生态环境质量</t>
  </si>
  <si>
    <t>养老服务机构运营维护费补助经费</t>
  </si>
  <si>
    <t>已完成补助居家养老服务中心1个，建兴乡养老院1个。</t>
  </si>
  <si>
    <t>补助居家养老服务中心</t>
  </si>
  <si>
    <t>已完成补助居家养老服务中心1个</t>
  </si>
  <si>
    <t>补助建兴乡养老院</t>
  </si>
  <si>
    <t>已完成补助建兴乡养老院1个</t>
  </si>
  <si>
    <t>电费</t>
  </si>
  <si>
    <t>已支付电费每月800月</t>
  </si>
  <si>
    <t>水费每季度</t>
  </si>
  <si>
    <t>已支付电费每月600月</t>
  </si>
  <si>
    <t>老人生活质量</t>
  </si>
  <si>
    <t>老人生活质量得到提高</t>
  </si>
  <si>
    <t>建兴乡2022年森林防火补助经费</t>
  </si>
  <si>
    <t>完成制作布标770米，五彩旗1000面，购置扑火工具锄头20把，完成8个防火卡点指示牌及旗杆、房屋等维修。</t>
  </si>
  <si>
    <t>制作布标</t>
  </si>
  <si>
    <t>完成制作布标770米</t>
  </si>
  <si>
    <t>制作五彩旗</t>
  </si>
  <si>
    <t>幅</t>
  </si>
  <si>
    <t>完成制作五彩旗1000面</t>
  </si>
  <si>
    <t>购买锄头</t>
  </si>
  <si>
    <t>购买锄头20把</t>
  </si>
  <si>
    <t>防火卡点</t>
  </si>
  <si>
    <t>完成8个防火卡点指示牌及旗杆、房屋等维修</t>
  </si>
  <si>
    <t>购置物品验收合格率</t>
  </si>
  <si>
    <t>购置物品验收合格率100%</t>
  </si>
  <si>
    <t>森林防火持续时间</t>
  </si>
  <si>
    <t>森林防火持续时间7个月</t>
  </si>
  <si>
    <t>制作五彩旗单价</t>
  </si>
  <si>
    <t>制作五彩旗单价9元</t>
  </si>
  <si>
    <t>制作布标单价</t>
  </si>
  <si>
    <t>制作布标单价10元</t>
  </si>
  <si>
    <t>购买锄头单价</t>
  </si>
  <si>
    <t>购买锄头单价35元</t>
  </si>
  <si>
    <t>森林火灾</t>
  </si>
  <si>
    <t>有效预防</t>
  </si>
  <si>
    <t>有效预防森林火灾</t>
  </si>
  <si>
    <t>生态安全</t>
  </si>
  <si>
    <t>保护</t>
  </si>
  <si>
    <t>保护生态安全</t>
  </si>
  <si>
    <t>建兴乡政协活动开展工作经费</t>
  </si>
  <si>
    <t>1、负责机关日常运转工作。承担文电、会务、政务信息、安全、保密、信访、政务公开、信息化、督查督办、档案管理、后勤和财务管理等工作。
2、会同人大、政协、人民武装开展相关工作。负责法治建设、平安建设、社会治安综合治理、突发事件和群体性事件的预防处置等工作。</t>
  </si>
  <si>
    <t>已完成组织县政协委员、部分乡人大代表视察调研全乡中草药种养殖项目发展情况，参与23人次；组织部分代表到乡政府开展“协商在基层”专题知识学习，参加委员20人次。</t>
  </si>
  <si>
    <t>视察调研全乡中草药种养殖项目发展情况人数</t>
  </si>
  <si>
    <t>已完成视察调研全乡中草药种养殖项目发展情况人数23人次</t>
  </si>
  <si>
    <t>“协商在基层”专题知识学习人数</t>
  </si>
  <si>
    <t>已完成“协商在基层”专题知识学习人数20人次</t>
  </si>
  <si>
    <t>“协商在基层”专题知识学习参会到位率</t>
  </si>
  <si>
    <t>“协商在基层”专题知识学习参会到位率≥90%</t>
  </si>
  <si>
    <t>政协活动天数</t>
  </si>
  <si>
    <t>政协活动天数1天</t>
  </si>
  <si>
    <t>政协委员履职能力</t>
  </si>
  <si>
    <t>政协委员履职能力得到提升</t>
  </si>
  <si>
    <t>啧啧啧付</t>
  </si>
  <si>
    <t>建兴乡森林生态效益补偿项目补助资金</t>
  </si>
  <si>
    <t>完成建兴乡2022年省级公益林区划界定面积93755.65亩，涉及农户2388户；聘请乡级公益林管护员2人，聘请村级公益林管护员15人。</t>
  </si>
  <si>
    <t>补偿面积（省级公益林）</t>
  </si>
  <si>
    <t>完成建兴乡2022年省级公益林区划界定面积93755.65亩</t>
  </si>
  <si>
    <t>聘请乡级公益林管护员</t>
  </si>
  <si>
    <t>聘请乡级公益林管护员2人</t>
  </si>
  <si>
    <t>聘请村级公益林管护员</t>
  </si>
  <si>
    <t>聘请村级公益林管护员15人</t>
  </si>
  <si>
    <t>兑付标准准确率</t>
  </si>
  <si>
    <t>兑付标准准确率100%</t>
  </si>
  <si>
    <t>资金到位后完成补助发放时限</t>
  </si>
  <si>
    <t>护林员误工费已兑付，个人补助资金未兑付</t>
  </si>
  <si>
    <t>公益林区生态环境</t>
  </si>
  <si>
    <t>保护公益林区生态环境</t>
  </si>
  <si>
    <t>林业有害生物成灾率</t>
  </si>
  <si>
    <t>林业有害生物成灾率&lt;=4%</t>
  </si>
  <si>
    <t>受益对象满意度&gt;=80%</t>
  </si>
  <si>
    <t>建兴乡乡村振兴科技特派员补助经费</t>
  </si>
  <si>
    <t>完成参果扦插育苗及大田移栽试验，滇禾优615旱育旱种种植试验，高山反季蚕豆种植试验。</t>
  </si>
  <si>
    <t>购买商品有机肥</t>
  </si>
  <si>
    <t>购买商品有机肥41件</t>
  </si>
  <si>
    <t>购买防病虫害农药</t>
  </si>
  <si>
    <t>件（个、台）</t>
  </si>
  <si>
    <t>购买防病虫害农药9件</t>
  </si>
  <si>
    <t>购买钙镁磷肥</t>
  </si>
  <si>
    <t>购买钙镁磷肥8件</t>
  </si>
  <si>
    <t>项目已实施完成</t>
  </si>
  <si>
    <t>种植户的种植收入</t>
  </si>
  <si>
    <t>种植户的种植收入得到提高</t>
  </si>
  <si>
    <t>项目区群众受益覆盖率</t>
  </si>
  <si>
    <t>项目区群众受益覆盖率&gt;=95%</t>
  </si>
  <si>
    <t>建兴乡财政补助经费</t>
  </si>
  <si>
    <t>贯彻执行国家和省、市、县各项财税方针、政策和财务会计制度，负责编制年度财政收支预算、决算及部门预算、决算，并组织预算执行；协助税务机关和非税收入执收部门征缴财政收入及社会保障缴费；管理各项涉农资金，发放乡镇居民补贴资金和惠农补贴资金；监督行政区域内财政性资金的使用；指导、监督乡镇行政事业单位财务管理和村级会计委托代理服务；管理乡镇行政事业单位国有资产、债权债务，监管农村集体经济组织国有（集体）资产、村级债权债务；负责乡镇财政信息公开，督促乡镇行政事业单位和村级财务公开。</t>
  </si>
  <si>
    <t>通过本项目的实施，能够更好提升完善财政所的办公环境，从而深入推进财税改革落地见效，大力提升乡镇财政公共服务能力水平。已完成采购采购资产打码机1台，采购碳粉3个，采购碳带3个，电脑未完成采购。</t>
  </si>
  <si>
    <t>采购资产打码机</t>
  </si>
  <si>
    <t>台（套）</t>
  </si>
  <si>
    <t>已完成采购资产打码机一台</t>
  </si>
  <si>
    <t>采购电脑</t>
  </si>
  <si>
    <t>未完成采购电脑一台</t>
  </si>
  <si>
    <t>采购碳粉</t>
  </si>
  <si>
    <t>已完成采购碳粉3个</t>
  </si>
  <si>
    <t>采购碳带</t>
  </si>
  <si>
    <t>已完成采购碳带3个</t>
  </si>
  <si>
    <t>办公设备采购验收合格率</t>
  </si>
  <si>
    <t>办公设备采购验收合格率≥98%</t>
  </si>
  <si>
    <t>已在30天内完成支付</t>
  </si>
  <si>
    <t>财政所的办公设施设备</t>
  </si>
  <si>
    <t>财政所办公设施设备得到完善</t>
  </si>
  <si>
    <t>单位人员满意度</t>
  </si>
  <si>
    <t>单位人员满意度≥90%</t>
  </si>
  <si>
    <t>建兴乡烟叶生产及烟叶商品化专业化烘烤项目补助经费</t>
  </si>
  <si>
    <t>完成2020年烤烟生产面积770亩，产量10万公斤；完成2021年烤烟生产面积410亩，产量5万公斤。科学烘烤工艺覆盖率达100%，原有的卧式密集烤房群烤房投烤使用率达90%以上，烘烤综合损失率控制在 8%以内，烘烤黄烟率达90%以上。</t>
  </si>
  <si>
    <t>2020年烤烟生产面积</t>
  </si>
  <si>
    <t>完成2020年烤烟生产面积770亩</t>
  </si>
  <si>
    <t>2021年烤烟生产面积</t>
  </si>
  <si>
    <t>完成2021年烤烟生产面积410亩</t>
  </si>
  <si>
    <t>烘烤综合损失率控制</t>
  </si>
  <si>
    <t>烘烤综合损失率控制在 8%以内</t>
  </si>
  <si>
    <t>卧式密集烤房补助</t>
  </si>
  <si>
    <t>卧式密集烤房补助150元</t>
  </si>
  <si>
    <t>烘烤黄烟率达</t>
  </si>
  <si>
    <t>烘烤黄烟率达90%以上</t>
  </si>
  <si>
    <t>县人大代表建议、批评和意见办理专项资金</t>
  </si>
  <si>
    <t>已完成图文展示窗框制作安装：电弧焊焊接，涂刷与梁柱同色防护漆，40㎡；.图文设计：102块；.实木匾牌设计及制作：16块；楹联征集及书写费用：16块；走廊三角形屋架内画屏：160㎡；图片拍摄、文字编撰：1项。</t>
  </si>
  <si>
    <t>图文展示窗框制作</t>
  </si>
  <si>
    <t>已完成图文展示窗框制作40㎡</t>
  </si>
  <si>
    <t>展示窗图文设计制作</t>
  </si>
  <si>
    <t>已完成.图文设计：102块</t>
  </si>
  <si>
    <t>实木匾牌设计及制作</t>
  </si>
  <si>
    <t>已完成实木匾牌设计及制作：16块</t>
  </si>
  <si>
    <t>走廊三角形屋架内画屏制作</t>
  </si>
  <si>
    <t>已完成走廊三角形屋架内画屏：160㎡</t>
  </si>
  <si>
    <t>图片拍摄、文字编撰写制作</t>
  </si>
  <si>
    <t>已完成图片拍摄、文字编撰：1项。</t>
  </si>
  <si>
    <t>楹联征集及书写制作</t>
  </si>
  <si>
    <t>已完成楹联征集及书写制作16个</t>
  </si>
  <si>
    <t>民族团结进步宣传</t>
  </si>
  <si>
    <t>民族团结进步宣传得到提升</t>
  </si>
  <si>
    <t>建兴乡受益群众覆盖率</t>
  </si>
  <si>
    <t>建兴乡受益群众覆盖率达95%</t>
  </si>
  <si>
    <t>建兴乡新一轮退耕还林补助及中央财政森林抚育补助资金</t>
  </si>
  <si>
    <t>已完成5500亩新一轮退耕还林第三批补助面积核实，4418.93亩退耕还林地抚育面积补助信息核实，涉及农户1094户，资金未兑付。</t>
  </si>
  <si>
    <t>新一轮退耕还林第三批补助面积</t>
  </si>
  <si>
    <t>完成新一轮退耕还林第三批补助面积5500亩</t>
  </si>
  <si>
    <t>退耕还林地抚育面积</t>
  </si>
  <si>
    <t>完成退耕还林地抚育面积4418.93亩</t>
  </si>
  <si>
    <t>退耕还林涉及农户</t>
  </si>
  <si>
    <t>退耕还林涉及农户1094户</t>
  </si>
  <si>
    <t>抚育合格率</t>
  </si>
  <si>
    <t>抚育合格率100%</t>
  </si>
  <si>
    <t>新一轮退耕还林第三批补助</t>
  </si>
  <si>
    <t>退耕还林抚育补助</t>
  </si>
  <si>
    <t>退耕地株数保存率</t>
  </si>
  <si>
    <t>退耕地株数保存率&gt;=80%</t>
  </si>
  <si>
    <t>受益群众满意度&gt;=90%</t>
  </si>
  <si>
    <t>建兴乡乡村振兴中药材产业种植示范基地建设项目补助经费</t>
  </si>
  <si>
    <t>已完成1、建设100m3蓄水池2个；2、管材安装De63PE管1200m,De50PE管7788m；3、机耕路 建设2.5km ，4中药材（天门冬）示范基地建设300亩。</t>
  </si>
  <si>
    <t>中药材（天门冬）示范基地建设种植补助</t>
  </si>
  <si>
    <t>已完成中药材（天门冬）示范基地建设300亩</t>
  </si>
  <si>
    <t>新挖机耕路</t>
  </si>
  <si>
    <t>已完成新挖机耕路2.5千米</t>
  </si>
  <si>
    <t>开挖100m3蓄水池</t>
  </si>
  <si>
    <t>已完成建设100m3蓄水池2个</t>
  </si>
  <si>
    <t>安装De63PE管</t>
  </si>
  <si>
    <t>已完成安装De63PE管1200米</t>
  </si>
  <si>
    <t>安装De50PE管</t>
  </si>
  <si>
    <t>已完成安装De50PE管7788米</t>
  </si>
  <si>
    <t>已完成项目验收合格率&gt;=98%</t>
  </si>
  <si>
    <t>项目已按时完成</t>
  </si>
  <si>
    <t>新建蓄水池综合使用率</t>
  </si>
  <si>
    <t>新建蓄水池综合使用率&gt;=98%</t>
  </si>
  <si>
    <t>受益群众覆盖率&gt;=98%</t>
  </si>
  <si>
    <t>建兴乡农村危房改造项目补助经费</t>
  </si>
  <si>
    <t>1、规划建设和环境保护中心。负责城乡规划、项目建设、环境保护和生态建设、园林绿化、公用设施建设维护与管理、城乡环境整治、道路交通维护与管理等服务性工作。
2、城镇化水平大幅度提高。抓好特色集镇建设,发挥规划引领作用，完成全乡居民小组实用性村庄规划，维护规划严肃性，强化城乡规划执行力。
3、完善村庄规划信息管理体制，配齐村（社区）规划管理员。进一步提升集镇精细化管理水平，健全集镇管理长效机制。
4、围绕山水融合、城乡融合、产城融合，加快推进建兴集镇建设后续工作，全面完成农贸市场改造、牲畜交易市场建设、“美丽乡镇”建设项目，抓紧推进“四位一体”项目、医疗康养一体化建设项目，推进民族文化广场及周边土地开发工作。
5、以脱贫攻坚巩固提升为中心，注重工程质量安全、抗震安全性与经济适用性并举，通过项目实施，有效消除危房存量，保障人民生命财产安全，改善农户的居住环境，进一步巩固和提高我乡住房安全有保障的比率。</t>
  </si>
  <si>
    <t>已完成C级修缮加固5户，屋面更换树脂瓦，梁柱节点加固，屋架剪刀撑了解加固，电路改造，完善排水系统。D级拆除重建2户，原址拆除重建，包括毛石基础，钢筋混凝土地圈梁构造柱，mu7.5以上标砖，或混凝土实心砖墙体，屋面板或树脂瓦屋面。</t>
  </si>
  <si>
    <t>D级拆除重建</t>
  </si>
  <si>
    <t>已完成D级拆除重建2户</t>
  </si>
  <si>
    <t>D级拆除重建2户资金县级支付。</t>
  </si>
  <si>
    <t>C级修缮加固5户</t>
  </si>
  <si>
    <t>已完成C级修缮加固5户</t>
  </si>
  <si>
    <t>农村贫困农户居住条件</t>
  </si>
  <si>
    <t>农村贫困农户居住条件得到改善</t>
  </si>
  <si>
    <t>建兴乡2022年农村公路日常养护补助经费</t>
  </si>
  <si>
    <t>1、规划建设和环境保护中心。负责城乡规划、项目建设、环境保护和生态建设、园林绿化、公用设施建设维护与管理、城乡环境整治、道路交通维护与管理等服务性工作。
2、城镇化水平大幅度提高。抓好特色集镇建设,发挥规划引领作用，完成全乡居民小组实用性村庄规划，维护规划严肃性，强化城乡规划执行力。
3、完善村庄规划信息管理体制，配齐村（社区）规划管理员。进一步提升集镇精细化管理水平，健全集镇管理长效机制。
4、围绕山水融合、城乡融合、产城融合，加快推进建兴集镇建设后续工作，全面完成农贸市场改造、牲畜交易市场建设、“美丽乡镇”建设项目，抓紧推进“四位一体”项目、医疗康养一体化建设项目，推进民族文化广场及周边土地开发工作。
5、力争到2035年，全乡农村公路网全面实现外通内联、安全通畅、舒适洁美，路况水平和路域环境根本性好转，城乡公路交通基本公共服务均等化基本实现，体系完备、运转高效的农村公路管理养护体制机制全面建立，农村公路治理能力全面提高，治理体系全面完善。</t>
  </si>
  <si>
    <t>已完成乡道35.71公里,村道195公里维护。</t>
  </si>
  <si>
    <t>乡道维护公里数</t>
  </si>
  <si>
    <t>已完成乡道维护公里数35.71公里</t>
  </si>
  <si>
    <t>村道维护公里数</t>
  </si>
  <si>
    <t>村道维护公里数195公里</t>
  </si>
  <si>
    <t>农村公路列养率</t>
  </si>
  <si>
    <t>农村公路列养率达100%</t>
  </si>
  <si>
    <t>已规定时间内完成</t>
  </si>
  <si>
    <t>公路安全水平</t>
  </si>
  <si>
    <t>公路安全水平得到提升</t>
  </si>
  <si>
    <t>改善通行服务水平群众满意度</t>
  </si>
  <si>
    <t>改善通行服务水平群众满意度≥90%</t>
  </si>
  <si>
    <t>盘龙村石头寨小组老年活动场所场地硬化建设补助经费</t>
  </si>
  <si>
    <t>支砌M7.5毛石挡墙</t>
  </si>
  <si>
    <t>已完成支砌M7.5毛石挡墙24.34m3</t>
  </si>
  <si>
    <t>实心砖砌体</t>
  </si>
  <si>
    <t>已完成实心砖砌/14.25㎡</t>
  </si>
  <si>
    <t>护栏安装</t>
  </si>
  <si>
    <t>已完成护栏安装57.6米</t>
  </si>
  <si>
    <t>水槽</t>
  </si>
  <si>
    <t>已完成水槽38m</t>
  </si>
  <si>
    <t>购买条凳</t>
  </si>
  <si>
    <t>条</t>
  </si>
  <si>
    <t>已完成购买条凳6条</t>
  </si>
  <si>
    <t>场地硬化</t>
  </si>
  <si>
    <t>项目实施完工时间</t>
  </si>
  <si>
    <t>已在规定时间内完成项目施工</t>
  </si>
  <si>
    <t>盘龙村石头寨小组受益群众覆盖率</t>
  </si>
  <si>
    <t>盘龙村石头寨小组受益群众覆盖率≥98%</t>
  </si>
  <si>
    <t>综合使用率≥98%</t>
  </si>
  <si>
    <t>建兴乡国家级公益林补偿补助资金</t>
  </si>
  <si>
    <t>完成国家级公益林区划界定面积14417.9亩，聘请村级管护员6人。</t>
  </si>
  <si>
    <t>国家级公益林面积</t>
  </si>
  <si>
    <t>完成国家级公益林区划界定面积14417.9亩</t>
  </si>
  <si>
    <t>村级管护人员</t>
  </si>
  <si>
    <t>聘请村级管护员6人</t>
  </si>
  <si>
    <t>造林质量达标情况</t>
  </si>
  <si>
    <t>造林质量达标情况&gt;=90%</t>
  </si>
  <si>
    <t>资金到位后补助时限</t>
  </si>
  <si>
    <t>管护人员补助标准为</t>
  </si>
  <si>
    <t>国家级公益林补偿标准</t>
  </si>
  <si>
    <t>公益林区生态环境得到提升</t>
  </si>
  <si>
    <t>持续发挥生态作用</t>
  </si>
  <si>
    <t>是</t>
  </si>
  <si>
    <t>建兴乡建兴村会议培训补助经费</t>
  </si>
  <si>
    <t>为推进我村烟叶产业健康起步，并稳定、和谐、持续发展，确立烟叶产业作为调整农业产业结构、致富百姓、更好服务“三农”的支撑地位，实现烟叶富民的战略目标，根据县委、县人民政府和烟草行业有关文件精神，以落实计划面积任务为重点，确保全村种植烟叶面积600亩，交售烟叶产量8万公斤，为加强种烟农户对烤烟生产、烤烟中耕管理、烟叶烘烤等技术培训，以提高烟农的生产水平，达到提质增效的目的。</t>
  </si>
  <si>
    <t>已完成2019年开展烤烟生产技术培训10期，每期60人次，共培训600人次，每人100元/天</t>
  </si>
  <si>
    <t>烟生产技术培训期数</t>
  </si>
  <si>
    <t>已完成烤烟生产技术培训10期</t>
  </si>
  <si>
    <t>烤烟生产技术培训人数</t>
  </si>
  <si>
    <t>已完培训600人次</t>
  </si>
  <si>
    <t>烟生产技术培训参会到位率</t>
  </si>
  <si>
    <t>烟生产技术培训参会到位率100%</t>
  </si>
  <si>
    <t>烤烟生产技术培训补助</t>
  </si>
  <si>
    <t>未完成支付</t>
  </si>
  <si>
    <t>烟农的生产水平</t>
  </si>
  <si>
    <t>烟农的生产水平得到提高</t>
  </si>
  <si>
    <t>受益群众服务满意度</t>
  </si>
  <si>
    <t>受益群众服务满意度&gt;=90%</t>
  </si>
  <si>
    <t>因库款紧张，资金未及时拨付。</t>
  </si>
  <si>
    <t>建兴乡创业担保贷款服务专项补助资金</t>
  </si>
  <si>
    <t>项目未完成。</t>
  </si>
  <si>
    <t>开展创业贷款政策宣传培训人数</t>
  </si>
  <si>
    <t>购买联想打印机墨粉</t>
  </si>
  <si>
    <t>提高就业创业贷款政策宣传</t>
  </si>
  <si>
    <t>提高就业创业贷款政策宣传得到提高</t>
  </si>
  <si>
    <t>建兴乡双拥座谈补助经费</t>
  </si>
  <si>
    <t>已完成乡级座谈会经费人数25人。各村（社区）座谈会经费7个。</t>
  </si>
  <si>
    <t>乡级座谈会人数</t>
  </si>
  <si>
    <t>已完乡级座谈会人数25人数</t>
  </si>
  <si>
    <t>补助村（社区）座谈会经费数量</t>
  </si>
  <si>
    <t>已完成补助村（社区）座谈会经费数量7个</t>
  </si>
  <si>
    <t>退役军人参会到位率</t>
  </si>
  <si>
    <t>退役军人参会到位率达95%</t>
  </si>
  <si>
    <t>项目活动天数</t>
  </si>
  <si>
    <t>项目活动天数1天</t>
  </si>
  <si>
    <t>退役军人及其他优抚对象生活</t>
  </si>
  <si>
    <t>退役军人及其他优抚对象生活得到的保障</t>
  </si>
  <si>
    <t>马鹿社区老陈寨小组农村公益性基础设施项目补助经费</t>
  </si>
  <si>
    <t>已完成1、场地平整1248㎡，2、实心砖挡墙936.37㎡，3、地板硬化416㎡，4、猪舍建设34间。</t>
  </si>
  <si>
    <t>已完成场地平整1248㎡</t>
  </si>
  <si>
    <t>实心砖墙体</t>
  </si>
  <si>
    <t>已完成实心砖挡墙936.37㎡</t>
  </si>
  <si>
    <t>地板硬化</t>
  </si>
  <si>
    <t>已完成地板硬化416㎡</t>
  </si>
  <si>
    <t>已完成猪舍建设34间</t>
  </si>
  <si>
    <t>马鹿社区老陈寨受益群众覆盖率</t>
  </si>
  <si>
    <t>马鹿社区老陈寨受益群众覆盖率达98%</t>
  </si>
  <si>
    <t>猪舍建设综合使用率≥97%</t>
  </si>
  <si>
    <t>农村党员教育培训补助经费</t>
  </si>
  <si>
    <t>7个村（社区）农村党员教育培训人数共730人，2022年分四次举办培训。</t>
  </si>
  <si>
    <t>建兴乡参加教育培训农村党员人数</t>
  </si>
  <si>
    <t>已完成教育培训农村党员人数730人</t>
  </si>
  <si>
    <t>参加教育培训农村党员期数</t>
  </si>
  <si>
    <t>次/期</t>
  </si>
  <si>
    <t>已完成4次培训</t>
  </si>
  <si>
    <t>农村党员参会到位率</t>
  </si>
  <si>
    <t>农村党员参会到位率&gt;=90%</t>
  </si>
  <si>
    <t>农村党员教育培训会期</t>
  </si>
  <si>
    <t>农村党员教育培训会期12天</t>
  </si>
  <si>
    <t>农村党员综合素质</t>
  </si>
  <si>
    <t>农村党员综合素质得到提高</t>
  </si>
  <si>
    <t>服务满意度</t>
  </si>
  <si>
    <t>90</t>
  </si>
  <si>
    <t>受灾群众服务满意度≥95%</t>
  </si>
  <si>
    <t>库存紧张，资金未及时拨付。</t>
  </si>
  <si>
    <t>1.为了规范自然灾害救助工作，保障受灾人员基本生活，根据《玉溪市财政局 玉溪市应急管理局关于下达中央自然灾害救灾资金( 2021- -2022年冬春救助资金)的通知》（玉财资环[2021] 182号）、《新平彝族傣族自治县应急管理局关于中央自然灾害救灾资金( 2021-2022年冬春救助资金)分配方案的请示》（新应急字[2022] 1号）有关规定及相关文件要求，给予救助受灾困难群众。
2.坚持“分类救助、重点救助”的原则，对受自然灾害需救助人员实行分类排队，优先做好倒房重建户和受灾的低保对象、分散供养特困人员、散居孤儿、留守老人、留守儿童、 残疾人等特殊群体以及 脱贫不稳定户、突发严重困难户、边缘易致贫户等受灾人员的救助,做到分户施策,实施精准救助，将救灾资金发放到受灾生活困难群众手中。</t>
  </si>
  <si>
    <t>已完成救助327户1146人受灾群众。</t>
  </si>
  <si>
    <t>建兴乡2021年自然灾害救灾人数</t>
  </si>
  <si>
    <t>已完成救助1146人</t>
  </si>
  <si>
    <t>受灾群众服务满意度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</si>
</sst>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0]&quot;&quot;"/>
    <numFmt numFmtId="178" formatCode="0.00_);[Red]\(0.00\)"/>
    <numFmt numFmtId="179" formatCode="#,##0_ "/>
  </numFmts>
  <fonts count="48">
    <font>
      <sz val="12"/>
      <color theme="1"/>
      <name val="宋体"/>
      <charset val="134"/>
    </font>
    <font>
      <sz val="12"/>
      <name val="宋体"/>
      <charset val="134"/>
    </font>
    <font>
      <b/>
      <sz val="18"/>
      <name val="宋体"/>
      <charset val="134"/>
    </font>
    <font>
      <b/>
      <sz val="20"/>
      <name val="宋体"/>
      <charset val="134"/>
    </font>
    <font>
      <sz val="10"/>
      <name val="宋体"/>
      <charset val="134"/>
    </font>
    <font>
      <sz val="10"/>
      <name val="等线"/>
      <charset val="134"/>
      <scheme val="minor"/>
    </font>
    <font>
      <b/>
      <sz val="10"/>
      <name val="宋体"/>
      <charset val="134"/>
    </font>
    <font>
      <sz val="9"/>
      <name val="等线"/>
      <charset val="134"/>
      <scheme val="minor"/>
    </font>
    <font>
      <sz val="20"/>
      <name val="宋体"/>
      <charset val="134"/>
    </font>
    <font>
      <sz val="10"/>
      <color indexed="2"/>
      <name val="等线"/>
      <charset val="134"/>
      <scheme val="minor"/>
    </font>
    <font>
      <sz val="11"/>
      <name val="宋体"/>
      <charset val="134"/>
    </font>
    <font>
      <sz val="10"/>
      <name val="Arial"/>
      <charset val="134"/>
    </font>
    <font>
      <b/>
      <sz val="18"/>
      <name val="等线"/>
      <charset val="134"/>
      <scheme val="minor"/>
    </font>
    <font>
      <sz val="16"/>
      <color indexed="2"/>
      <name val="宋体"/>
      <charset val="134"/>
    </font>
    <font>
      <b/>
      <sz val="12"/>
      <name val="宋体"/>
      <charset val="134"/>
    </font>
    <font>
      <b/>
      <sz val="11"/>
      <name val="宋体"/>
      <charset val="134"/>
    </font>
    <font>
      <sz val="12"/>
      <color theme="1"/>
      <name val="等线"/>
      <charset val="134"/>
      <scheme val="minor"/>
    </font>
    <font>
      <sz val="22"/>
      <name val="宋体"/>
      <charset val="134"/>
    </font>
    <font>
      <sz val="12"/>
      <color indexed="2"/>
      <name val="宋体"/>
      <charset val="134"/>
    </font>
    <font>
      <sz val="12"/>
      <name val="Arial"/>
      <charset val="134"/>
    </font>
    <font>
      <sz val="14"/>
      <color indexed="2"/>
      <name val="宋体"/>
      <charset val="134"/>
    </font>
    <font>
      <b/>
      <sz val="10"/>
      <name val="等线"/>
      <charset val="134"/>
      <scheme val="minor"/>
    </font>
    <font>
      <sz val="8"/>
      <name val="等线"/>
      <charset val="134"/>
      <scheme val="minor"/>
    </font>
    <font>
      <sz val="11"/>
      <name val="等线"/>
      <charset val="134"/>
      <scheme val="minor"/>
    </font>
    <font>
      <sz val="10"/>
      <color indexed="2"/>
      <name val="宋体"/>
      <charset val="134"/>
    </font>
    <font>
      <sz val="8"/>
      <name val="Arial"/>
      <charset val="134"/>
    </font>
    <font>
      <sz val="9"/>
      <name val="Arial"/>
      <charset val="134"/>
    </font>
    <font>
      <sz val="18"/>
      <name val="宋体"/>
      <charset val="134"/>
    </font>
    <font>
      <sz val="8"/>
      <name val="宋体"/>
      <charset val="134"/>
    </font>
    <font>
      <sz val="9"/>
      <name val="宋体"/>
      <charset val="134"/>
    </font>
    <font>
      <b/>
      <sz val="16"/>
      <color indexed="2"/>
      <name val="宋体"/>
      <charset val="134"/>
    </font>
    <font>
      <sz val="11"/>
      <color indexed="62"/>
      <name val="宋体"/>
      <charset val="134"/>
    </font>
    <font>
      <sz val="11"/>
      <color indexed="20"/>
      <name val="宋体"/>
      <charset val="134"/>
    </font>
    <font>
      <sz val="11"/>
      <color indexed="65"/>
      <name val="宋体"/>
      <charset val="134"/>
    </font>
    <font>
      <u/>
      <sz val="12"/>
      <color indexed="4"/>
      <name val="宋体"/>
      <charset val="134"/>
    </font>
    <font>
      <u/>
      <sz val="12"/>
      <color indexed="20"/>
      <name val="宋体"/>
      <charset val="134"/>
    </font>
    <font>
      <b/>
      <sz val="11"/>
      <color indexed="56"/>
      <name val="宋体"/>
      <charset val="134"/>
    </font>
    <font>
      <sz val="11"/>
      <color indexed="2"/>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65"/>
      <name val="宋体"/>
      <charset val="134"/>
    </font>
    <font>
      <sz val="11"/>
      <color indexed="52"/>
      <name val="宋体"/>
      <charset val="134"/>
    </font>
    <font>
      <sz val="11"/>
      <color indexed="17"/>
      <name val="宋体"/>
      <charset val="134"/>
    </font>
    <font>
      <sz val="11"/>
      <color indexed="60"/>
      <name val="宋体"/>
      <charset val="134"/>
    </font>
  </fonts>
  <fills count="25">
    <fill>
      <patternFill patternType="none"/>
    </fill>
    <fill>
      <patternFill patternType="gray125"/>
    </fill>
    <fill>
      <patternFill patternType="solid">
        <fgColor indexed="65"/>
        <bgColor indexed="64"/>
      </patternFill>
    </fill>
    <fill>
      <patternFill patternType="solid">
        <fgColor indexed="42"/>
        <bgColor indexed="42"/>
      </patternFill>
    </fill>
    <fill>
      <patternFill patternType="solid">
        <fgColor indexed="47"/>
        <bgColor indexed="47"/>
      </patternFill>
    </fill>
    <fill>
      <patternFill patternType="solid">
        <fgColor indexed="3"/>
        <bgColor indexed="3"/>
      </patternFill>
    </fill>
    <fill>
      <patternFill patternType="solid">
        <fgColor indexed="45"/>
        <bgColor indexed="45"/>
      </patternFill>
    </fill>
    <fill>
      <patternFill patternType="solid">
        <fgColor indexed="26"/>
        <bgColor indexed="26"/>
      </patternFill>
    </fill>
    <fill>
      <patternFill patternType="solid">
        <fgColor indexed="29"/>
        <bgColor indexed="29"/>
      </patternFill>
    </fill>
    <fill>
      <patternFill patternType="solid">
        <fgColor indexed="30"/>
        <bgColor indexed="30"/>
      </patternFill>
    </fill>
    <fill>
      <patternFill patternType="solid">
        <fgColor indexed="20"/>
        <bgColor indexed="20"/>
      </patternFill>
    </fill>
    <fill>
      <patternFill patternType="solid">
        <fgColor indexed="22"/>
        <bgColor indexed="22"/>
      </patternFill>
    </fill>
    <fill>
      <patternFill patternType="solid">
        <fgColor indexed="55"/>
        <bgColor indexed="55"/>
      </patternFill>
    </fill>
    <fill>
      <patternFill patternType="solid">
        <fgColor indexed="2"/>
        <bgColor indexed="2"/>
      </patternFill>
    </fill>
    <fill>
      <patternFill patternType="solid">
        <fgColor indexed="43"/>
        <bgColor indexed="43"/>
      </patternFill>
    </fill>
    <fill>
      <patternFill patternType="solid">
        <fgColor indexed="27"/>
        <bgColor indexed="27"/>
      </patternFill>
    </fill>
    <fill>
      <patternFill patternType="solid">
        <fgColor indexed="62"/>
        <bgColor indexed="62"/>
      </patternFill>
    </fill>
    <fill>
      <patternFill patternType="solid">
        <fgColor indexed="31"/>
        <bgColor indexed="31"/>
      </patternFill>
    </fill>
    <fill>
      <patternFill patternType="solid">
        <fgColor indexed="44"/>
        <bgColor indexed="44"/>
      </patternFill>
    </fill>
    <fill>
      <patternFill patternType="solid">
        <fgColor indexed="57"/>
        <bgColor indexed="57"/>
      </patternFill>
    </fill>
    <fill>
      <patternFill patternType="solid">
        <fgColor indexed="46"/>
        <bgColor indexed="46"/>
      </patternFill>
    </fill>
    <fill>
      <patternFill patternType="solid">
        <fgColor indexed="49"/>
        <bgColor indexed="49"/>
      </patternFill>
    </fill>
    <fill>
      <patternFill patternType="solid">
        <fgColor indexed="53"/>
        <bgColor indexed="53"/>
      </patternFill>
    </fill>
    <fill>
      <patternFill patternType="solid">
        <fgColor indexed="51"/>
        <bgColor indexed="51"/>
      </patternFill>
    </fill>
    <fill>
      <patternFill patternType="solid">
        <fgColor indexed="52"/>
        <bgColor indexed="52"/>
      </patternFill>
    </fill>
  </fills>
  <borders count="26">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medium">
        <color auto="1"/>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0" fontId="0" fillId="0" borderId="0">
      <alignment vertical="center"/>
    </xf>
    <xf numFmtId="42" fontId="0" fillId="0" borderId="0"/>
    <xf numFmtId="0" fontId="10" fillId="3" borderId="0">
      <alignment vertical="center"/>
    </xf>
    <xf numFmtId="0" fontId="31" fillId="4" borderId="17">
      <alignment vertical="center"/>
    </xf>
    <xf numFmtId="44" fontId="0" fillId="0" borderId="0"/>
    <xf numFmtId="41" fontId="0" fillId="0" borderId="0"/>
    <xf numFmtId="0" fontId="10" fillId="5" borderId="0">
      <alignment vertical="center"/>
    </xf>
    <xf numFmtId="0" fontId="32" fillId="6" borderId="0">
      <alignment vertical="center"/>
    </xf>
    <xf numFmtId="43" fontId="0" fillId="0" borderId="0"/>
    <xf numFmtId="0" fontId="33" fillId="5" borderId="0">
      <alignment vertical="center"/>
    </xf>
    <xf numFmtId="0" fontId="34" fillId="0" borderId="0">
      <alignment vertical="top"/>
    </xf>
    <xf numFmtId="9" fontId="0" fillId="0" borderId="0"/>
    <xf numFmtId="0" fontId="35" fillId="0" borderId="0">
      <alignment vertical="top"/>
    </xf>
    <xf numFmtId="0" fontId="0" fillId="7" borderId="18">
      <alignment vertical="center"/>
    </xf>
    <xf numFmtId="0" fontId="33" fillId="8" borderId="0">
      <alignment vertical="center"/>
    </xf>
    <xf numFmtId="0" fontId="36" fillId="0" borderId="0">
      <alignment vertical="center"/>
    </xf>
    <xf numFmtId="0" fontId="37" fillId="0" borderId="0">
      <alignment vertical="center"/>
    </xf>
    <xf numFmtId="0" fontId="38" fillId="0" borderId="0">
      <alignment vertical="center"/>
    </xf>
    <xf numFmtId="0" fontId="39" fillId="0" borderId="0">
      <alignment vertical="center"/>
    </xf>
    <xf numFmtId="0" fontId="40" fillId="0" borderId="19">
      <alignment vertical="center"/>
    </xf>
    <xf numFmtId="0" fontId="11" fillId="0" borderId="0"/>
    <xf numFmtId="0" fontId="41" fillId="0" borderId="20">
      <alignment vertical="center"/>
    </xf>
    <xf numFmtId="0" fontId="0" fillId="0" borderId="0">
      <alignment vertical="center"/>
    </xf>
    <xf numFmtId="0" fontId="33" fillId="9" borderId="0">
      <alignment vertical="center"/>
    </xf>
    <xf numFmtId="0" fontId="36" fillId="0" borderId="21">
      <alignment vertical="center"/>
    </xf>
    <xf numFmtId="0" fontId="33" fillId="10" borderId="0">
      <alignment vertical="center"/>
    </xf>
    <xf numFmtId="0" fontId="42" fillId="11" borderId="22">
      <alignment vertical="center"/>
    </xf>
    <xf numFmtId="0" fontId="43" fillId="11" borderId="17">
      <alignment vertical="center"/>
    </xf>
    <xf numFmtId="0" fontId="44" fillId="12" borderId="23">
      <alignment vertical="center"/>
    </xf>
    <xf numFmtId="0" fontId="10" fillId="4" borderId="0">
      <alignment vertical="center"/>
    </xf>
    <xf numFmtId="0" fontId="33" fillId="13" borderId="0">
      <alignment vertical="center"/>
    </xf>
    <xf numFmtId="0" fontId="45" fillId="0" borderId="24">
      <alignment vertical="center"/>
    </xf>
    <xf numFmtId="0" fontId="15" fillId="0" borderId="25">
      <alignment vertical="center"/>
    </xf>
    <xf numFmtId="0" fontId="46" fillId="3" borderId="0">
      <alignment vertical="center"/>
    </xf>
    <xf numFmtId="0" fontId="47" fillId="14" borderId="0">
      <alignment vertical="center"/>
    </xf>
    <xf numFmtId="0" fontId="10" fillId="15" borderId="0">
      <alignment vertical="center"/>
    </xf>
    <xf numFmtId="0" fontId="33" fillId="16" borderId="0">
      <alignment vertical="center"/>
    </xf>
    <xf numFmtId="0" fontId="10" fillId="17" borderId="0">
      <alignment vertical="center"/>
    </xf>
    <xf numFmtId="0" fontId="10" fillId="18" borderId="0">
      <alignment vertical="center"/>
    </xf>
    <xf numFmtId="0" fontId="10" fillId="6" borderId="0">
      <alignment vertical="center"/>
    </xf>
    <xf numFmtId="0" fontId="0" fillId="0" borderId="0">
      <alignment vertical="center"/>
    </xf>
    <xf numFmtId="0" fontId="10" fillId="8" borderId="0">
      <alignment vertical="center"/>
    </xf>
    <xf numFmtId="0" fontId="33" fillId="19" borderId="0">
      <alignment vertical="center"/>
    </xf>
    <xf numFmtId="0" fontId="33" fillId="10" borderId="0">
      <alignment vertical="center"/>
    </xf>
    <xf numFmtId="0" fontId="10" fillId="20" borderId="0">
      <alignment vertical="center"/>
    </xf>
    <xf numFmtId="0" fontId="10" fillId="20" borderId="0">
      <alignment vertical="center"/>
    </xf>
    <xf numFmtId="0" fontId="33" fillId="21" borderId="0">
      <alignment vertical="center"/>
    </xf>
    <xf numFmtId="0" fontId="10" fillId="18" borderId="0">
      <alignment vertical="center"/>
    </xf>
    <xf numFmtId="0" fontId="33" fillId="21" borderId="0">
      <alignment vertical="center"/>
    </xf>
    <xf numFmtId="0" fontId="33" fillId="22" borderId="0">
      <alignment vertical="center"/>
    </xf>
    <xf numFmtId="0" fontId="10" fillId="23" borderId="0">
      <alignment vertical="center"/>
    </xf>
    <xf numFmtId="0" fontId="33" fillId="24" borderId="0">
      <alignment vertical="center"/>
    </xf>
    <xf numFmtId="0" fontId="0" fillId="0" borderId="0"/>
    <xf numFmtId="0" fontId="10" fillId="0" borderId="0">
      <alignment vertical="center"/>
    </xf>
    <xf numFmtId="0" fontId="10" fillId="0" borderId="0"/>
  </cellStyleXfs>
  <cellXfs count="374">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vertical="center"/>
    </xf>
    <xf numFmtId="0" fontId="4" fillId="2" borderId="3" xfId="0" applyFont="1" applyFill="1" applyBorder="1" applyAlignment="1">
      <alignment horizontal="center" vertical="center"/>
    </xf>
    <xf numFmtId="49" fontId="4" fillId="2" borderId="3" xfId="0" applyNumberFormat="1" applyFont="1" applyFill="1" applyBorder="1" applyAlignment="1">
      <alignment horizontal="left" vertical="center"/>
    </xf>
    <xf numFmtId="49" fontId="4" fillId="2" borderId="3" xfId="0" applyNumberFormat="1"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vertical="center"/>
    </xf>
    <xf numFmtId="176" fontId="4" fillId="2" borderId="4"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left" vertical="top" wrapText="1"/>
    </xf>
    <xf numFmtId="0" fontId="4" fillId="2" borderId="6" xfId="0"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3" xfId="0" applyNumberFormat="1" applyFont="1" applyBorder="1" applyAlignment="1">
      <alignment horizontal="left" vertical="center"/>
    </xf>
    <xf numFmtId="49" fontId="1" fillId="0" borderId="3"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right" vertical="center"/>
    </xf>
    <xf numFmtId="176" fontId="4" fillId="2" borderId="3" xfId="0" applyNumberFormat="1" applyFont="1" applyFill="1" applyBorder="1" applyAlignment="1">
      <alignment horizontal="center" vertical="center" wrapText="1"/>
    </xf>
    <xf numFmtId="176" fontId="4" fillId="0" borderId="3" xfId="0" applyNumberFormat="1" applyFont="1" applyBorder="1" applyAlignment="1">
      <alignment horizontal="center" vertical="center"/>
    </xf>
    <xf numFmtId="49" fontId="4" fillId="0" borderId="3" xfId="0" applyNumberFormat="1" applyFont="1" applyBorder="1" applyAlignment="1">
      <alignment horizontal="left" vertical="top" wrapText="1"/>
    </xf>
    <xf numFmtId="0" fontId="4" fillId="0" borderId="0" xfId="0" applyFont="1"/>
    <xf numFmtId="49" fontId="4" fillId="0" borderId="12" xfId="0" applyNumberFormat="1" applyFont="1" applyBorder="1" applyAlignment="1">
      <alignment horizontal="center" vertical="center" wrapText="1"/>
    </xf>
    <xf numFmtId="0" fontId="6" fillId="2" borderId="4" xfId="0" applyFont="1" applyFill="1" applyBorder="1" applyAlignment="1">
      <alignment horizontal="center" vertical="center"/>
    </xf>
    <xf numFmtId="176" fontId="4" fillId="2" borderId="6"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0" fontId="3" fillId="0" borderId="0" xfId="0" applyFont="1" applyAlignment="1">
      <alignment horizontal="center" vertical="center"/>
    </xf>
    <xf numFmtId="0" fontId="4" fillId="2" borderId="12" xfId="0" applyFont="1" applyFill="1" applyBorder="1" applyAlignment="1">
      <alignment horizontal="center" vertical="center"/>
    </xf>
    <xf numFmtId="49" fontId="4" fillId="2" borderId="12" xfId="0" applyNumberFormat="1" applyFont="1" applyFill="1" applyBorder="1" applyAlignment="1">
      <alignment horizontal="left" vertical="center"/>
    </xf>
    <xf numFmtId="49" fontId="4" fillId="2" borderId="12" xfId="0" applyNumberFormat="1" applyFont="1" applyFill="1" applyBorder="1" applyAlignment="1">
      <alignment horizontal="center" vertical="center"/>
    </xf>
    <xf numFmtId="176" fontId="4" fillId="2" borderId="4" xfId="0" applyNumberFormat="1" applyFont="1" applyFill="1" applyBorder="1" applyAlignment="1">
      <alignment horizontal="right" vertical="center"/>
    </xf>
    <xf numFmtId="176" fontId="4" fillId="2" borderId="5"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1" fillId="0" borderId="9" xfId="0" applyFont="1" applyBorder="1"/>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wrapText="1"/>
    </xf>
    <xf numFmtId="0" fontId="6" fillId="0" borderId="0" xfId="0" applyFont="1" applyAlignment="1">
      <alignment vertical="center"/>
    </xf>
    <xf numFmtId="0" fontId="4" fillId="2" borderId="3" xfId="0" applyFont="1" applyFill="1" applyBorder="1" applyAlignment="1">
      <alignment vertical="center" wrapText="1"/>
    </xf>
    <xf numFmtId="0" fontId="4" fillId="0" borderId="2" xfId="0" applyFont="1" applyBorder="1" applyAlignment="1">
      <alignment horizontal="right" vertical="center"/>
    </xf>
    <xf numFmtId="176" fontId="4" fillId="2" borderId="13"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vertical="center"/>
    </xf>
    <xf numFmtId="0" fontId="8" fillId="0" borderId="2" xfId="0" applyFont="1" applyBorder="1" applyAlignment="1">
      <alignment vertical="center"/>
    </xf>
    <xf numFmtId="0" fontId="4" fillId="2" borderId="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xf>
    <xf numFmtId="49" fontId="1" fillId="0" borderId="3" xfId="0" applyNumberFormat="1" applyFont="1" applyBorder="1" applyAlignment="1">
      <alignment horizontal="left" vertical="center"/>
    </xf>
    <xf numFmtId="0" fontId="4" fillId="0" borderId="1" xfId="0" applyFont="1" applyBorder="1" applyAlignment="1">
      <alignment vertical="center"/>
    </xf>
    <xf numFmtId="0" fontId="4" fillId="0" borderId="2" xfId="0" applyFont="1" applyBorder="1" applyAlignment="1">
      <alignment vertical="center"/>
    </xf>
    <xf numFmtId="0" fontId="4" fillId="2" borderId="12" xfId="0" applyFont="1" applyFill="1" applyBorder="1" applyAlignment="1">
      <alignment vertical="center"/>
    </xf>
    <xf numFmtId="49" fontId="4" fillId="2" borderId="12" xfId="0" applyNumberFormat="1" applyFont="1" applyFill="1" applyBorder="1" applyAlignment="1">
      <alignment vertical="center"/>
    </xf>
    <xf numFmtId="49" fontId="4" fillId="2" borderId="3" xfId="0" applyNumberFormat="1"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176" fontId="4" fillId="2" borderId="4" xfId="0" applyNumberFormat="1" applyFont="1" applyFill="1" applyBorder="1" applyAlignment="1">
      <alignment vertical="center"/>
    </xf>
    <xf numFmtId="176" fontId="4" fillId="2" borderId="5" xfId="0" applyNumberFormat="1" applyFont="1" applyFill="1" applyBorder="1" applyAlignment="1">
      <alignment vertical="center"/>
    </xf>
    <xf numFmtId="176" fontId="4" fillId="2" borderId="3" xfId="0" applyNumberFormat="1" applyFont="1" applyFill="1" applyBorder="1" applyAlignment="1">
      <alignment vertical="center"/>
    </xf>
    <xf numFmtId="49" fontId="4" fillId="2" borderId="3" xfId="0" applyNumberFormat="1" applyFont="1" applyFill="1" applyBorder="1" applyAlignment="1">
      <alignment vertical="center" wrapText="1"/>
    </xf>
    <xf numFmtId="49" fontId="4" fillId="2" borderId="3" xfId="0" applyNumberFormat="1" applyFont="1" applyFill="1" applyBorder="1" applyAlignment="1">
      <alignment vertical="top" wrapText="1"/>
    </xf>
    <xf numFmtId="0" fontId="4" fillId="2" borderId="6" xfId="0" applyFont="1" applyFill="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3"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1" xfId="0" applyNumberFormat="1" applyFont="1" applyBorder="1" applyAlignment="1">
      <alignment vertical="center"/>
    </xf>
    <xf numFmtId="49" fontId="4" fillId="0" borderId="11" xfId="0" applyNumberFormat="1" applyFont="1" applyBorder="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11" xfId="0" applyFont="1" applyFill="1" applyBorder="1" applyAlignment="1">
      <alignment vertical="center"/>
    </xf>
    <xf numFmtId="176" fontId="4" fillId="2" borderId="13" xfId="0" applyNumberFormat="1" applyFont="1" applyFill="1" applyBorder="1" applyAlignment="1">
      <alignment vertical="center" wrapText="1"/>
    </xf>
    <xf numFmtId="176" fontId="4" fillId="2" borderId="3" xfId="0" applyNumberFormat="1" applyFont="1" applyFill="1" applyBorder="1" applyAlignment="1">
      <alignment vertical="center" wrapText="1"/>
    </xf>
    <xf numFmtId="176" fontId="4" fillId="2" borderId="5" xfId="0" applyNumberFormat="1" applyFont="1" applyFill="1" applyBorder="1" applyAlignment="1">
      <alignment vertical="center" wrapText="1"/>
    </xf>
    <xf numFmtId="176" fontId="4" fillId="0" borderId="3" xfId="0" applyNumberFormat="1" applyFont="1" applyBorder="1" applyAlignment="1">
      <alignment vertical="center"/>
    </xf>
    <xf numFmtId="49" fontId="4" fillId="0" borderId="3" xfId="0" applyNumberFormat="1" applyFont="1" applyBorder="1" applyAlignment="1">
      <alignment vertical="top" wrapText="1"/>
    </xf>
    <xf numFmtId="0" fontId="6" fillId="0" borderId="1" xfId="0" applyFont="1" applyBorder="1" applyAlignment="1">
      <alignment vertical="center"/>
    </xf>
    <xf numFmtId="0" fontId="6" fillId="0" borderId="2" xfId="0" applyFont="1" applyBorder="1" applyAlignme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right" vertical="center" wrapText="1"/>
    </xf>
    <xf numFmtId="0" fontId="4"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49" fontId="1" fillId="2" borderId="3" xfId="0" applyNumberFormat="1" applyFont="1" applyFill="1" applyBorder="1" applyAlignment="1">
      <alignment horizontal="left" vertical="center"/>
    </xf>
    <xf numFmtId="49"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vertical="center"/>
    </xf>
    <xf numFmtId="176" fontId="1" fillId="2" borderId="4" xfId="0" applyNumberFormat="1" applyFont="1" applyFill="1" applyBorder="1" applyAlignment="1">
      <alignment horizontal="right" vertical="center"/>
    </xf>
    <xf numFmtId="176" fontId="1" fillId="2" borderId="5"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1" xfId="0" applyFont="1" applyFill="1" applyBorder="1" applyAlignment="1">
      <alignment horizontal="center" vertical="center"/>
    </xf>
    <xf numFmtId="0" fontId="4" fillId="0" borderId="11" xfId="0" applyFont="1" applyBorder="1" applyAlignment="1">
      <alignment horizontal="right" vertical="center"/>
    </xf>
    <xf numFmtId="176" fontId="1" fillId="2" borderId="3" xfId="0" applyNumberFormat="1" applyFont="1" applyFill="1" applyBorder="1" applyAlignment="1">
      <alignment horizontal="center" vertical="center" wrapText="1"/>
    </xf>
    <xf numFmtId="176" fontId="1" fillId="0" borderId="3" xfId="0" applyNumberFormat="1" applyFont="1" applyBorder="1" applyAlignment="1">
      <alignment horizontal="center" vertical="center"/>
    </xf>
    <xf numFmtId="49" fontId="1" fillId="0" borderId="3" xfId="0" applyNumberFormat="1" applyFont="1" applyBorder="1" applyAlignment="1">
      <alignment horizontal="left" vertical="top" wrapText="1"/>
    </xf>
    <xf numFmtId="0" fontId="6" fillId="0" borderId="11" xfId="0" applyFont="1" applyBorder="1" applyAlignment="1">
      <alignment horizontal="right" vertical="center"/>
    </xf>
    <xf numFmtId="0" fontId="5"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0" xfId="0" applyFont="1" applyAlignment="1">
      <alignment wrapText="1"/>
    </xf>
    <xf numFmtId="0" fontId="10" fillId="0" borderId="0" xfId="0" applyFont="1" applyAlignment="1">
      <alignment vertical="center" wrapText="1"/>
    </xf>
    <xf numFmtId="0" fontId="11" fillId="0" borderId="0" xfId="0" applyFont="1"/>
    <xf numFmtId="0" fontId="12" fillId="0" borderId="0" xfId="0" applyFont="1" applyAlignment="1">
      <alignment horizontal="center" vertical="center" wrapText="1"/>
    </xf>
    <xf numFmtId="49" fontId="5" fillId="0" borderId="3" xfId="0" applyNumberFormat="1" applyFont="1" applyBorder="1" applyAlignment="1">
      <alignment horizontal="left" vertical="center" wrapText="1"/>
    </xf>
    <xf numFmtId="0" fontId="5" fillId="0" borderId="3" xfId="0" applyFont="1" applyBorder="1" applyAlignment="1">
      <alignment vertical="center" wrapText="1"/>
    </xf>
    <xf numFmtId="178" fontId="5" fillId="0" borderId="3" xfId="0" applyNumberFormat="1" applyFont="1" applyBorder="1" applyAlignment="1">
      <alignment horizontal="right" vertical="center" wrapText="1"/>
    </xf>
    <xf numFmtId="178" fontId="5" fillId="0" borderId="3" xfId="0" applyNumberFormat="1" applyFont="1" applyBorder="1" applyAlignment="1">
      <alignment horizontal="center" vertical="center" wrapText="1"/>
    </xf>
    <xf numFmtId="49" fontId="5" fillId="0" borderId="4" xfId="0" applyNumberFormat="1" applyFont="1" applyBorder="1" applyAlignment="1">
      <alignment horizontal="left" vertical="top" wrapText="1"/>
    </xf>
    <xf numFmtId="49" fontId="5" fillId="0" borderId="6"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7" xfId="0" applyFont="1" applyBorder="1" applyAlignment="1">
      <alignment horizontal="center" vertical="center" wrapText="1"/>
    </xf>
    <xf numFmtId="49" fontId="5" fillId="0" borderId="13" xfId="0" applyNumberFormat="1" applyFont="1" applyBorder="1" applyAlignment="1">
      <alignment horizontal="center" vertical="center" wrapText="1"/>
    </xf>
    <xf numFmtId="0" fontId="5" fillId="0" borderId="3" xfId="0" applyFont="1" applyBorder="1" applyAlignment="1">
      <alignment horizontal="center" wrapText="1"/>
    </xf>
    <xf numFmtId="0" fontId="13" fillId="0" borderId="0" xfId="0" applyFont="1" applyAlignment="1">
      <alignment horizontal="center" vertical="center" wrapText="1"/>
    </xf>
    <xf numFmtId="49" fontId="5" fillId="0" borderId="3" xfId="0" applyNumberFormat="1" applyFont="1" applyBorder="1" applyAlignment="1">
      <alignment horizontal="left" vertical="top" wrapText="1"/>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4" xfId="0" applyNumberFormat="1" applyFont="1" applyBorder="1" applyAlignment="1">
      <alignment horizontal="right" vertical="center"/>
    </xf>
    <xf numFmtId="176" fontId="4" fillId="0" borderId="5" xfId="0" applyNumberFormat="1" applyFont="1" applyBorder="1" applyAlignment="1">
      <alignment horizontal="right" vertical="center"/>
    </xf>
    <xf numFmtId="49" fontId="4" fillId="0" borderId="3" xfId="0" applyNumberFormat="1" applyFont="1" applyBorder="1" applyAlignment="1">
      <alignment horizontal="center" vertical="center" wrapText="1"/>
    </xf>
    <xf numFmtId="0" fontId="4" fillId="0" borderId="6" xfId="0" applyFont="1" applyBorder="1" applyAlignment="1">
      <alignment horizontal="center" vertical="center"/>
    </xf>
    <xf numFmtId="176" fontId="4" fillId="0" borderId="3" xfId="0" applyNumberFormat="1" applyFont="1" applyBorder="1" applyAlignment="1">
      <alignment horizontal="center" vertical="center" wrapText="1"/>
    </xf>
    <xf numFmtId="176" fontId="4" fillId="0" borderId="3" xfId="0" applyNumberFormat="1" applyFont="1" applyBorder="1" applyAlignment="1">
      <alignment horizontal="left" vertical="center"/>
    </xf>
    <xf numFmtId="0" fontId="1" fillId="0" borderId="0" xfId="0" applyFont="1" applyAlignment="1">
      <alignment vertical="center" wrapText="1"/>
    </xf>
    <xf numFmtId="0" fontId="10" fillId="0" borderId="0" xfId="0" applyFont="1"/>
    <xf numFmtId="0" fontId="1" fillId="0" borderId="0" xfId="55" applyFont="1" applyAlignment="1">
      <alignment horizontal="center" vertical="center"/>
    </xf>
    <xf numFmtId="0" fontId="10" fillId="0" borderId="0" xfId="55" applyFont="1" applyAlignment="1">
      <alignment vertical="center"/>
    </xf>
    <xf numFmtId="0" fontId="4" fillId="0" borderId="2"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pplyProtection="1">
      <alignment horizontal="right" vertical="center"/>
    </xf>
    <xf numFmtId="0" fontId="1" fillId="0" borderId="3" xfId="0" applyFont="1" applyBorder="1" applyAlignment="1">
      <alignment horizontal="left" vertical="center"/>
    </xf>
    <xf numFmtId="0" fontId="14" fillId="0" borderId="3" xfId="0" applyFont="1" applyBorder="1" applyAlignment="1">
      <alignment horizontal="left" vertical="center"/>
    </xf>
    <xf numFmtId="49" fontId="0" fillId="0" borderId="3" xfId="0" applyNumberFormat="1" applyBorder="1" applyAlignment="1">
      <alignment vertical="center" wrapText="1"/>
    </xf>
    <xf numFmtId="49" fontId="4" fillId="0" borderId="3" xfId="0" applyNumberFormat="1" applyFont="1" applyBorder="1" applyAlignment="1">
      <alignment horizontal="left" vertical="center" wrapText="1"/>
    </xf>
    <xf numFmtId="49" fontId="1" fillId="0" borderId="3" xfId="0" applyNumberFormat="1" applyFont="1" applyBorder="1" applyAlignment="1">
      <alignment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49" fontId="0" fillId="0" borderId="3" xfId="0" applyNumberFormat="1" applyBorder="1" applyAlignment="1">
      <alignment horizontal="center"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5" fillId="0" borderId="3" xfId="0" applyFont="1" applyBorder="1" applyAlignment="1">
      <alignment horizontal="left"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1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49" fontId="10" fillId="0" borderId="3" xfId="0" applyNumberFormat="1" applyFont="1" applyBorder="1" applyAlignment="1">
      <alignment horizontal="center" vertical="center" wrapText="1"/>
    </xf>
    <xf numFmtId="178"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177" fontId="10" fillId="0" borderId="3" xfId="0" applyNumberFormat="1" applyFont="1" applyBorder="1" applyAlignment="1">
      <alignment horizontal="right" vertical="center" wrapText="1"/>
    </xf>
    <xf numFmtId="0" fontId="10" fillId="0" borderId="3" xfId="0" applyFont="1" applyBorder="1"/>
    <xf numFmtId="49" fontId="1" fillId="0" borderId="13" xfId="55" applyNumberFormat="1" applyFont="1" applyBorder="1" applyAlignment="1">
      <alignment horizontal="center" vertical="center"/>
    </xf>
    <xf numFmtId="0" fontId="1" fillId="0" borderId="3" xfId="55" applyFont="1" applyBorder="1" applyAlignment="1">
      <alignment horizontal="center" vertical="center"/>
    </xf>
    <xf numFmtId="49" fontId="1" fillId="0" borderId="13" xfId="55" applyNumberFormat="1" applyFont="1" applyBorder="1" applyAlignment="1">
      <alignment horizontal="center" vertical="center" wrapText="1"/>
    </xf>
    <xf numFmtId="49" fontId="1" fillId="0" borderId="4" xfId="55" applyNumberFormat="1" applyFont="1" applyBorder="1" applyAlignment="1">
      <alignment horizontal="center" vertical="center" wrapText="1"/>
    </xf>
    <xf numFmtId="0" fontId="5" fillId="0" borderId="13" xfId="0" applyFont="1" applyBorder="1" applyAlignment="1">
      <alignment vertical="center" wrapText="1"/>
    </xf>
    <xf numFmtId="49" fontId="10" fillId="0" borderId="3" xfId="0" applyNumberFormat="1" applyFont="1" applyBorder="1" applyAlignment="1">
      <alignment horizontal="center" vertical="center"/>
    </xf>
    <xf numFmtId="0" fontId="5" fillId="0" borderId="14" xfId="0" applyFont="1" applyBorder="1" applyAlignment="1">
      <alignment vertical="center" wrapText="1"/>
    </xf>
    <xf numFmtId="0" fontId="5" fillId="0" borderId="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3" fillId="0" borderId="0" xfId="0" applyFont="1" applyAlignment="1">
      <alignment horizontal="left"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wrapText="1"/>
    </xf>
    <xf numFmtId="9" fontId="10" fillId="0" borderId="3" xfId="0" applyNumberFormat="1" applyFont="1" applyBorder="1"/>
    <xf numFmtId="49" fontId="1" fillId="0" borderId="6" xfId="55" applyNumberFormat="1" applyFont="1" applyBorder="1" applyAlignment="1">
      <alignment horizontal="center" vertical="center" wrapText="1"/>
    </xf>
    <xf numFmtId="49" fontId="1" fillId="0" borderId="5" xfId="55"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10" fillId="0" borderId="4" xfId="0" applyFont="1" applyBorder="1" applyAlignment="1">
      <alignment horizontal="left"/>
    </xf>
    <xf numFmtId="0" fontId="10" fillId="0" borderId="6" xfId="0" applyFont="1" applyBorder="1" applyAlignment="1">
      <alignment horizontal="left"/>
    </xf>
    <xf numFmtId="0" fontId="10" fillId="0" borderId="5" xfId="0" applyFont="1" applyBorder="1" applyAlignment="1">
      <alignment horizontal="left"/>
    </xf>
    <xf numFmtId="0" fontId="0" fillId="0" borderId="0" xfId="54" applyFont="1" applyAlignment="1">
      <alignment vertical="center"/>
    </xf>
    <xf numFmtId="0" fontId="17" fillId="0" borderId="0" xfId="0" applyFont="1" applyAlignment="1">
      <alignment horizontal="center"/>
    </xf>
    <xf numFmtId="0" fontId="10" fillId="0" borderId="3" xfId="0" applyFont="1" applyBorder="1" applyAlignment="1">
      <alignment horizontal="center" vertical="center" shrinkToFit="1"/>
    </xf>
    <xf numFmtId="4" fontId="10" fillId="0" borderId="3" xfId="0" applyNumberFormat="1" applyFont="1" applyBorder="1" applyAlignment="1">
      <alignment horizontal="center" vertical="center" shrinkToFit="1"/>
    </xf>
    <xf numFmtId="0" fontId="10" fillId="0" borderId="12" xfId="0" applyFont="1" applyBorder="1" applyAlignment="1">
      <alignment horizontal="left" vertical="center" shrinkToFit="1"/>
    </xf>
    <xf numFmtId="0" fontId="10" fillId="0" borderId="11" xfId="0" applyFont="1" applyBorder="1" applyAlignment="1">
      <alignment horizontal="left" vertical="center" shrinkToFit="1"/>
    </xf>
    <xf numFmtId="49" fontId="10" fillId="0" borderId="10" xfId="0" applyNumberFormat="1" applyFont="1" applyBorder="1" applyAlignment="1">
      <alignment horizontal="right" vertical="center" shrinkToFit="1"/>
    </xf>
    <xf numFmtId="0" fontId="10" fillId="0" borderId="14" xfId="0" applyFont="1" applyBorder="1" applyAlignment="1">
      <alignment horizontal="left" vertical="center" shrinkToFit="1"/>
    </xf>
    <xf numFmtId="0" fontId="10" fillId="0" borderId="0" xfId="0" applyFont="1" applyAlignment="1">
      <alignment horizontal="left" vertical="center" shrinkToFit="1"/>
    </xf>
    <xf numFmtId="4" fontId="10" fillId="0" borderId="3" xfId="0" applyNumberFormat="1" applyFont="1" applyBorder="1" applyAlignment="1">
      <alignment horizontal="right" vertical="center" shrinkToFit="1"/>
    </xf>
    <xf numFmtId="4" fontId="10" fillId="0" borderId="3" xfId="0" applyNumberFormat="1" applyFont="1" applyBorder="1" applyAlignment="1">
      <alignment horizontal="right" vertical="center" wrapText="1"/>
    </xf>
    <xf numFmtId="0" fontId="4" fillId="0" borderId="0" xfId="0" applyFont="1" applyAlignment="1">
      <alignment horizontal="left" vertical="top" wrapText="1"/>
    </xf>
    <xf numFmtId="0" fontId="18" fillId="0" borderId="0" xfId="54" applyFont="1" applyAlignment="1">
      <alignment horizontal="center" vertical="center"/>
    </xf>
    <xf numFmtId="0" fontId="4" fillId="0" borderId="0" xfId="0" applyFont="1" applyAlignment="1">
      <alignment horizontal="right"/>
    </xf>
    <xf numFmtId="0" fontId="0" fillId="0" borderId="3" xfId="0" applyBorder="1" applyAlignment="1">
      <alignment horizontal="center" vertical="center"/>
    </xf>
    <xf numFmtId="0" fontId="10" fillId="0" borderId="3" xfId="0" applyFont="1" applyBorder="1" applyAlignment="1">
      <alignment horizontal="center" vertical="center"/>
    </xf>
    <xf numFmtId="0" fontId="0" fillId="0" borderId="3" xfId="0" applyBorder="1"/>
    <xf numFmtId="0" fontId="19" fillId="0" borderId="0" xfId="0" applyFont="1"/>
    <xf numFmtId="0" fontId="19" fillId="0" borderId="0" xfId="0" applyFont="1" applyAlignment="1">
      <alignment horizontal="center"/>
    </xf>
    <xf numFmtId="0" fontId="5" fillId="0" borderId="0" xfId="0" applyFont="1" applyAlignment="1">
      <alignment vertical="center"/>
    </xf>
    <xf numFmtId="0" fontId="5" fillId="0" borderId="3" xfId="0" applyFont="1" applyBorder="1" applyAlignment="1">
      <alignment horizontal="center" vertical="center" shrinkToFit="1"/>
    </xf>
    <xf numFmtId="0" fontId="20" fillId="0" borderId="0" xfId="0" applyFont="1" applyAlignment="1">
      <alignment horizontal="left" vertical="center" wrapText="1"/>
    </xf>
    <xf numFmtId="0" fontId="21" fillId="0" borderId="3" xfId="0" applyFont="1" applyBorder="1" applyAlignment="1">
      <alignment horizontal="left" vertical="center" shrinkToFit="1"/>
    </xf>
    <xf numFmtId="0" fontId="5" fillId="0" borderId="3" xfId="0" applyFont="1" applyBorder="1" applyAlignment="1">
      <alignment horizontal="left" vertical="center" shrinkToFit="1"/>
    </xf>
    <xf numFmtId="4" fontId="5" fillId="0" borderId="3" xfId="0" applyNumberFormat="1" applyFont="1" applyBorder="1" applyAlignment="1">
      <alignment horizontal="center" vertical="center" wrapText="1" shrinkToFit="1"/>
    </xf>
    <xf numFmtId="4" fontId="5" fillId="0" borderId="3" xfId="0" applyNumberFormat="1" applyFont="1" applyBorder="1" applyAlignment="1">
      <alignment horizontal="center" vertical="center" shrinkToFit="1"/>
    </xf>
    <xf numFmtId="0" fontId="22" fillId="0" borderId="3" xfId="0" applyFont="1" applyBorder="1" applyAlignment="1">
      <alignment horizontal="center" vertical="center" wrapText="1" shrinkToFit="1"/>
    </xf>
    <xf numFmtId="3" fontId="5" fillId="0" borderId="3" xfId="0" applyNumberFormat="1" applyFont="1" applyBorder="1" applyAlignment="1">
      <alignment horizontal="center" vertical="center" shrinkToFit="1"/>
    </xf>
    <xf numFmtId="4" fontId="19" fillId="0" borderId="0" xfId="0" applyNumberFormat="1" applyFont="1" applyAlignment="1">
      <alignment horizontal="center"/>
    </xf>
    <xf numFmtId="0" fontId="5" fillId="0" borderId="0" xfId="0" applyFont="1" applyAlignment="1">
      <alignment horizontal="left" vertical="center" wrapText="1" shrinkToFit="1"/>
    </xf>
    <xf numFmtId="0" fontId="23" fillId="0" borderId="0" xfId="0" applyFont="1"/>
    <xf numFmtId="0" fontId="19" fillId="0" borderId="0" xfId="0" applyFont="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left" vertical="center"/>
    </xf>
    <xf numFmtId="0" fontId="10" fillId="0" borderId="3"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10" fillId="0" borderId="3" xfId="0" applyFont="1" applyBorder="1" applyAlignment="1">
      <alignment horizontal="left" vertical="center" shrinkToFit="1"/>
    </xf>
    <xf numFmtId="0" fontId="4" fillId="0" borderId="0" xfId="0" applyFont="1" applyAlignment="1">
      <alignment horizontal="left"/>
    </xf>
    <xf numFmtId="0" fontId="4" fillId="0" borderId="0" xfId="0" applyFont="1" applyAlignment="1">
      <alignment horizontal="center" vertical="center"/>
    </xf>
    <xf numFmtId="0" fontId="24" fillId="0" borderId="0" xfId="0" applyFont="1" applyAlignment="1">
      <alignment horizontal="left" vertical="center"/>
    </xf>
    <xf numFmtId="0" fontId="5" fillId="0" borderId="0" xfId="0" applyFont="1" applyAlignment="1">
      <alignment horizontal="left"/>
    </xf>
    <xf numFmtId="0" fontId="4" fillId="0" borderId="12" xfId="0" applyFont="1" applyBorder="1" applyAlignment="1">
      <alignment horizontal="center" vertical="center" wrapText="1"/>
    </xf>
    <xf numFmtId="0" fontId="10" fillId="0" borderId="4"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4" fontId="10" fillId="0" borderId="11" xfId="0" applyNumberFormat="1" applyFont="1" applyBorder="1" applyAlignment="1">
      <alignment horizontal="right" vertical="center" shrinkToFit="1"/>
    </xf>
    <xf numFmtId="4" fontId="10" fillId="0" borderId="11" xfId="0" applyNumberFormat="1" applyFont="1" applyBorder="1" applyAlignment="1">
      <alignment horizontal="center" vertical="center"/>
    </xf>
    <xf numFmtId="0" fontId="10" fillId="0" borderId="11" xfId="0" applyFont="1" applyBorder="1" applyAlignment="1">
      <alignment horizontal="right" vertical="center" shrinkToFit="1"/>
    </xf>
    <xf numFmtId="0" fontId="10" fillId="0" borderId="12" xfId="0" applyFont="1" applyBorder="1" applyAlignment="1">
      <alignment horizontal="center" vertical="center" shrinkToFit="1"/>
    </xf>
    <xf numFmtId="0" fontId="10" fillId="0" borderId="11" xfId="0" applyFont="1" applyBorder="1" applyAlignment="1">
      <alignment horizontal="center" vertical="center" shrinkToFit="1"/>
    </xf>
    <xf numFmtId="14" fontId="10" fillId="0" borderId="0" xfId="0" applyNumberFormat="1" applyFont="1" applyAlignment="1">
      <alignment horizontal="left" vertical="center" wrapText="1" shrinkToFit="1"/>
    </xf>
    <xf numFmtId="0" fontId="10" fillId="0" borderId="0" xfId="0" applyFont="1" applyAlignment="1">
      <alignment horizontal="left" vertical="center" wrapText="1" shrinkToFit="1"/>
    </xf>
    <xf numFmtId="179" fontId="4" fillId="0" borderId="0" xfId="0" applyNumberFormat="1" applyFont="1" applyAlignment="1">
      <alignment horizontal="center" vertical="center"/>
    </xf>
    <xf numFmtId="0" fontId="0" fillId="0" borderId="0" xfId="0" applyAlignment="1">
      <alignment vertical="center"/>
    </xf>
    <xf numFmtId="4" fontId="10" fillId="0" borderId="11" xfId="0" applyNumberFormat="1" applyFont="1" applyBorder="1" applyAlignment="1">
      <alignment horizontal="right" vertical="center"/>
    </xf>
    <xf numFmtId="0" fontId="10" fillId="0" borderId="11" xfId="0" applyFont="1" applyBorder="1" applyAlignment="1">
      <alignment horizontal="left" vertical="center"/>
    </xf>
    <xf numFmtId="0" fontId="10" fillId="0" borderId="11" xfId="0" applyFont="1" applyBorder="1" applyAlignment="1">
      <alignment horizontal="center" vertical="center"/>
    </xf>
    <xf numFmtId="0" fontId="11" fillId="0" borderId="0" xfId="22" applyFont="1" applyBorder="1" applyAlignment="1"/>
    <xf numFmtId="0" fontId="4" fillId="0" borderId="0" xfId="42" applyFont="1" applyFill="1" applyAlignment="1">
      <alignment vertical="center" wrapText="1"/>
    </xf>
    <xf numFmtId="0" fontId="4" fillId="0" borderId="0" xfId="22" applyFont="1" applyBorder="1" applyAlignment="1">
      <alignment vertical="center"/>
    </xf>
    <xf numFmtId="0" fontId="25" fillId="0" borderId="0" xfId="22" applyFont="1" applyBorder="1" applyAlignment="1">
      <alignment vertical="center"/>
    </xf>
    <xf numFmtId="0" fontId="26" fillId="0" borderId="0" xfId="22" applyFont="1" applyBorder="1" applyAlignment="1">
      <alignment vertical="center"/>
    </xf>
    <xf numFmtId="0" fontId="26" fillId="0" borderId="0" xfId="22" applyFont="1" applyBorder="1" applyAlignment="1"/>
    <xf numFmtId="0" fontId="2" fillId="0" borderId="0" xfId="0" applyFont="1" applyAlignment="1">
      <alignment horizontal="center"/>
    </xf>
    <xf numFmtId="0" fontId="5" fillId="0" borderId="2" xfId="0" applyFont="1" applyBorder="1" applyAlignment="1" applyProtection="1">
      <alignment horizontal="right" vertical="center" wrapText="1"/>
    </xf>
    <xf numFmtId="0" fontId="10" fillId="0" borderId="10" xfId="0" applyFont="1" applyBorder="1" applyAlignment="1">
      <alignment horizontal="left" vertical="center" shrinkToFit="1"/>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5" xfId="0" applyFont="1" applyBorder="1" applyAlignment="1">
      <alignment horizontal="center" vertical="center" shrinkToFit="1"/>
    </xf>
    <xf numFmtId="0" fontId="4" fillId="0" borderId="0" xfId="0" applyFont="1" applyAlignment="1">
      <alignment horizontal="left" vertical="center" wrapText="1" shrinkToFit="1"/>
    </xf>
    <xf numFmtId="4" fontId="10" fillId="0" borderId="10" xfId="0" applyNumberFormat="1" applyFont="1" applyBorder="1" applyAlignment="1">
      <alignment horizontal="right" vertical="center" shrinkToFit="1"/>
    </xf>
    <xf numFmtId="0" fontId="24" fillId="0" borderId="0" xfId="0" applyFont="1" applyAlignment="1">
      <alignment vertical="center"/>
    </xf>
    <xf numFmtId="0" fontId="19" fillId="0" borderId="0" xfId="0" applyFont="1" applyAlignment="1">
      <alignment wrapText="1"/>
    </xf>
    <xf numFmtId="0" fontId="11" fillId="0" borderId="0" xfId="0" applyFont="1" applyAlignment="1">
      <alignment wrapText="1"/>
    </xf>
    <xf numFmtId="0" fontId="27" fillId="0" borderId="3"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3" xfId="0" applyFont="1" applyBorder="1" applyAlignment="1" applyProtection="1">
      <alignment horizontal="left" vertical="center" wrapText="1"/>
    </xf>
    <xf numFmtId="0" fontId="4" fillId="0" borderId="3" xfId="0" applyFont="1" applyBorder="1" applyAlignment="1" applyProtection="1">
      <alignment vertical="center" wrapText="1"/>
    </xf>
    <xf numFmtId="0" fontId="4" fillId="0" borderId="3" xfId="0" applyFont="1" applyBorder="1" applyAlignment="1" applyProtection="1">
      <alignment horizontal="center" vertical="center" wrapText="1"/>
    </xf>
    <xf numFmtId="4" fontId="4" fillId="0" borderId="3" xfId="0" applyNumberFormat="1" applyFont="1" applyBorder="1" applyAlignment="1">
      <alignment horizontal="right" vertical="center" shrinkToFit="1"/>
    </xf>
    <xf numFmtId="0" fontId="4" fillId="0" borderId="3" xfId="0" applyFont="1" applyBorder="1" applyAlignment="1">
      <alignment horizontal="left" vertical="center" shrinkToFit="1"/>
    </xf>
    <xf numFmtId="0" fontId="28" fillId="0" borderId="3" xfId="0" applyFont="1" applyBorder="1" applyAlignment="1">
      <alignment horizontal="left" vertical="center" shrinkToFit="1"/>
    </xf>
    <xf numFmtId="0" fontId="6" fillId="0" borderId="3" xfId="0" applyFont="1" applyBorder="1" applyAlignment="1" applyProtection="1">
      <alignment horizontal="center" vertical="center"/>
    </xf>
    <xf numFmtId="0" fontId="21" fillId="0" borderId="3" xfId="0" applyFont="1" applyBorder="1" applyAlignment="1" applyProtection="1">
      <alignment horizontal="center" vertical="center"/>
    </xf>
    <xf numFmtId="0" fontId="11" fillId="0" borderId="3" xfId="0" applyFont="1" applyBorder="1" applyAlignment="1">
      <alignment vertical="center" wrapText="1"/>
    </xf>
    <xf numFmtId="0" fontId="5" fillId="0" borderId="3" xfId="0" applyFont="1" applyBorder="1" applyAlignment="1" applyProtection="1">
      <alignment horizontal="center" vertical="center" wrapText="1"/>
    </xf>
    <xf numFmtId="0" fontId="5" fillId="0" borderId="3" xfId="0" applyFont="1" applyBorder="1"/>
    <xf numFmtId="0" fontId="5" fillId="0" borderId="3" xfId="0" applyFont="1" applyBorder="1" applyAlignment="1" applyProtection="1">
      <alignment horizontal="right" vertical="center"/>
    </xf>
    <xf numFmtId="0" fontId="5" fillId="0" borderId="3" xfId="0" applyFont="1" applyBorder="1" applyAlignment="1">
      <alignment wrapText="1"/>
    </xf>
    <xf numFmtId="0" fontId="5" fillId="0" borderId="3" xfId="0" applyFont="1" applyBorder="1" applyAlignment="1" applyProtection="1">
      <alignment horizontal="right" vertical="center" wrapText="1"/>
    </xf>
    <xf numFmtId="0" fontId="5" fillId="0" borderId="3" xfId="0" applyFont="1" applyBorder="1" applyAlignment="1">
      <alignment horizontal="centerContinuous" vertical="center" wrapText="1"/>
    </xf>
    <xf numFmtId="0" fontId="29" fillId="0" borderId="3" xfId="0" applyFont="1" applyBorder="1" applyAlignment="1">
      <alignment horizontal="left" vertical="center" shrinkToFit="1"/>
    </xf>
    <xf numFmtId="0" fontId="4" fillId="0" borderId="0" xfId="0" applyFont="1" applyAlignment="1">
      <alignment horizontal="left" vertical="center" wrapText="1"/>
    </xf>
    <xf numFmtId="0" fontId="11" fillId="0" borderId="0" xfId="0" applyFont="1" applyAlignment="1">
      <alignment horizontal="left" vertical="center" wrapText="1"/>
    </xf>
    <xf numFmtId="0" fontId="10" fillId="0" borderId="5" xfId="0" applyFont="1" applyBorder="1" applyAlignment="1">
      <alignment horizontal="center" vertical="center"/>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2" xfId="0" applyFont="1" applyBorder="1" applyAlignment="1">
      <alignment horizontal="center" vertical="center"/>
    </xf>
    <xf numFmtId="0" fontId="10" fillId="0" borderId="12"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center"/>
    </xf>
    <xf numFmtId="0" fontId="4" fillId="0" borderId="0" xfId="54" applyFont="1" applyAlignment="1">
      <alignment vertical="center"/>
    </xf>
    <xf numFmtId="0" fontId="24" fillId="0" borderId="0" xfId="54" applyFont="1" applyAlignment="1">
      <alignment vertical="center"/>
    </xf>
    <xf numFmtId="0" fontId="10" fillId="0" borderId="14" xfId="0" applyFont="1" applyBorder="1" applyAlignment="1">
      <alignment horizontal="center" vertical="center" shrinkToFit="1"/>
    </xf>
    <xf numFmtId="0" fontId="10" fillId="0" borderId="10" xfId="0" applyFont="1" applyBorder="1" applyAlignment="1">
      <alignment horizontal="center" vertical="center" shrinkToFit="1"/>
    </xf>
    <xf numFmtId="0" fontId="29" fillId="0" borderId="11" xfId="0" applyFont="1" applyBorder="1" applyAlignment="1">
      <alignment horizontal="left" vertical="center" shrinkToFit="1"/>
    </xf>
    <xf numFmtId="0" fontId="4" fillId="0" borderId="11" xfId="0" applyFont="1" applyBorder="1" applyAlignment="1">
      <alignment horizontal="left" vertical="center" shrinkToFit="1"/>
    </xf>
    <xf numFmtId="0" fontId="10" fillId="0" borderId="5" xfId="0" applyFont="1" applyBorder="1" applyAlignment="1">
      <alignment horizontal="left" vertical="center" shrinkToFit="1"/>
    </xf>
    <xf numFmtId="0" fontId="4" fillId="0" borderId="15" xfId="0" applyFont="1" applyBorder="1" applyAlignment="1">
      <alignment horizontal="left" vertical="center"/>
    </xf>
    <xf numFmtId="0" fontId="4" fillId="0" borderId="0" xfId="54" applyFont="1" applyAlignment="1">
      <alignment horizontal="center" vertical="center"/>
    </xf>
    <xf numFmtId="0" fontId="4" fillId="0" borderId="0" xfId="54" applyFont="1" applyAlignment="1">
      <alignment horizontal="left" vertical="center"/>
    </xf>
    <xf numFmtId="0" fontId="4" fillId="0" borderId="0" xfId="54" applyFont="1" applyAlignment="1">
      <alignment horizontal="left" vertical="center" wrapText="1"/>
    </xf>
    <xf numFmtId="0" fontId="24" fillId="0" borderId="0" xfId="54" applyFont="1" applyAlignment="1">
      <alignment horizontal="left" vertical="center" wrapText="1"/>
    </xf>
    <xf numFmtId="0" fontId="11" fillId="0" borderId="0" xfId="0" applyFont="1" applyAlignment="1">
      <alignment vertical="center"/>
    </xf>
    <xf numFmtId="0" fontId="10" fillId="0" borderId="3" xfId="0" applyFont="1" applyBorder="1" applyAlignment="1">
      <alignment horizontal="left" vertical="center" wrapText="1" shrinkToFit="1"/>
    </xf>
    <xf numFmtId="0" fontId="0" fillId="0" borderId="0" xfId="54" applyFont="1" applyAlignment="1">
      <alignment horizontal="center" vertical="center"/>
    </xf>
    <xf numFmtId="0" fontId="4" fillId="0" borderId="0" xfId="2" applyNumberFormat="1" applyFont="1" applyAlignment="1">
      <alignment horizontal="right" vertical="center"/>
    </xf>
    <xf numFmtId="0" fontId="30" fillId="0" borderId="0" xfId="54" applyFont="1" applyAlignment="1">
      <alignment horizontal="center" vertical="center"/>
    </xf>
    <xf numFmtId="0" fontId="20" fillId="0" borderId="0" xfId="2" applyNumberFormat="1" applyFont="1" applyAlignment="1">
      <alignment horizontal="left" vertical="top" wrapText="1"/>
    </xf>
    <xf numFmtId="0" fontId="10" fillId="0" borderId="11" xfId="0" applyFont="1" applyBorder="1" applyAlignment="1">
      <alignment horizontal="right" vertical="center"/>
    </xf>
    <xf numFmtId="0" fontId="29" fillId="0" borderId="0" xfId="54" applyFont="1" applyAlignment="1">
      <alignment horizontal="left" vertical="center"/>
    </xf>
  </cellXfs>
  <cellStyles count="56">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3" xfId="54"/>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2" Type="http://schemas.openxmlformats.org/officeDocument/2006/relationships/sharedStrings" Target="sharedStrings.xml"/><Relationship Id="rId81" Type="http://schemas.openxmlformats.org/officeDocument/2006/relationships/styles" Target="styles.xml"/><Relationship Id="rId80" Type="http://schemas.openxmlformats.org/officeDocument/2006/relationships/theme" Target="theme/theme1.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Cambria"/>
        <a:cs typeface="Arial"/>
      </a:majorFont>
      <a:minorFont>
        <a:latin typeface="等线"/>
        <a:ea typeface="等线"/>
        <a:cs typeface="Arial"/>
      </a:minorFont>
    </a:fontScheme>
    <a:fmtScheme name="Office 2007-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9"/>
  <sheetViews>
    <sheetView workbookViewId="0">
      <pane xSplit="2" ySplit="4" topLeftCell="C15" activePane="bottomRight" state="frozen"/>
      <selection/>
      <selection pane="topRight"/>
      <selection pane="bottomLeft"/>
      <selection pane="bottomRight" activeCell="D14" sqref="D14"/>
    </sheetView>
  </sheetViews>
  <sheetFormatPr defaultColWidth="9" defaultRowHeight="14.25" customHeight="1"/>
  <cols>
    <col min="1" max="1" width="31.5" style="245" customWidth="1"/>
    <col min="2" max="2" width="6.5" style="245" customWidth="1"/>
    <col min="3" max="3" width="12.875" style="245" customWidth="1"/>
    <col min="4" max="4" width="29.125" style="245" customWidth="1"/>
    <col min="5" max="5" width="7.625" style="245" customWidth="1"/>
    <col min="6" max="6" width="12.875" style="245" customWidth="1"/>
    <col min="7" max="12" width="9" style="245" customWidth="1"/>
    <col min="13" max="13" width="14.6" style="245" customWidth="1"/>
    <col min="14" max="257" width="9" style="245" customWidth="1"/>
  </cols>
  <sheetData>
    <row r="1" ht="37" customHeight="1" spans="1:6">
      <c r="A1" s="246" t="s">
        <v>0</v>
      </c>
      <c r="B1" s="246"/>
      <c r="C1" s="246"/>
      <c r="D1" s="246"/>
      <c r="E1" s="246"/>
      <c r="F1" s="246"/>
    </row>
    <row r="2" s="354" customFormat="1" ht="21" customHeight="1" spans="1:6">
      <c r="A2" s="150"/>
      <c r="B2" s="150"/>
      <c r="C2" s="150"/>
      <c r="D2" s="150"/>
      <c r="E2" s="150"/>
      <c r="F2" s="258" t="s">
        <v>1</v>
      </c>
    </row>
    <row r="3" s="354" customFormat="1" ht="21" customHeight="1" spans="1:13">
      <c r="A3" s="42" t="s">
        <v>2</v>
      </c>
      <c r="B3" s="150"/>
      <c r="C3" s="48"/>
      <c r="D3" s="150"/>
      <c r="E3" s="150"/>
      <c r="F3" s="258" t="s">
        <v>3</v>
      </c>
      <c r="H3" s="370"/>
      <c r="I3" s="370"/>
      <c r="J3" s="370"/>
      <c r="K3" s="370"/>
      <c r="L3" s="370"/>
      <c r="M3" s="370"/>
    </row>
    <row r="4" s="369" customFormat="1" ht="18" customHeight="1" spans="1:13">
      <c r="A4" s="247" t="s">
        <v>4</v>
      </c>
      <c r="B4" s="320"/>
      <c r="C4" s="320"/>
      <c r="D4" s="320" t="s">
        <v>5</v>
      </c>
      <c r="E4" s="320"/>
      <c r="F4" s="320"/>
      <c r="H4" s="371"/>
      <c r="I4" s="371"/>
      <c r="J4" s="371"/>
      <c r="K4" s="371"/>
      <c r="L4" s="371"/>
      <c r="M4" s="371"/>
    </row>
    <row r="5" s="369" customFormat="1" ht="18" customHeight="1" spans="1:13">
      <c r="A5" s="300" t="s">
        <v>6</v>
      </c>
      <c r="B5" s="301" t="s">
        <v>7</v>
      </c>
      <c r="C5" s="301" t="s">
        <v>8</v>
      </c>
      <c r="D5" s="301" t="s">
        <v>9</v>
      </c>
      <c r="E5" s="301" t="s">
        <v>7</v>
      </c>
      <c r="F5" s="301" t="s">
        <v>8</v>
      </c>
      <c r="H5" s="371"/>
      <c r="I5" s="371"/>
      <c r="J5" s="371"/>
      <c r="K5" s="371"/>
      <c r="L5" s="371"/>
      <c r="M5" s="371"/>
    </row>
    <row r="6" s="369" customFormat="1" ht="18" customHeight="1" spans="1:13">
      <c r="A6" s="300" t="s">
        <v>10</v>
      </c>
      <c r="B6" s="301" t="s">
        <v>11</v>
      </c>
      <c r="C6" s="301" t="s">
        <v>12</v>
      </c>
      <c r="D6" s="301" t="s">
        <v>10</v>
      </c>
      <c r="E6" s="301" t="s">
        <v>11</v>
      </c>
      <c r="F6" s="301" t="s">
        <v>13</v>
      </c>
      <c r="H6" s="371"/>
      <c r="I6" s="371"/>
      <c r="J6" s="371"/>
      <c r="K6" s="371"/>
      <c r="L6" s="371"/>
      <c r="M6" s="371"/>
    </row>
    <row r="7" s="369" customFormat="1" ht="18" customHeight="1" spans="1:13">
      <c r="A7" s="249" t="s">
        <v>14</v>
      </c>
      <c r="B7" s="301" t="s">
        <v>12</v>
      </c>
      <c r="C7" s="297">
        <v>21912622.69</v>
      </c>
      <c r="D7" s="250" t="s">
        <v>15</v>
      </c>
      <c r="E7" s="301">
        <v>31</v>
      </c>
      <c r="F7" s="297">
        <v>11670116.36</v>
      </c>
      <c r="H7" s="371"/>
      <c r="I7" s="371"/>
      <c r="J7" s="371"/>
      <c r="K7" s="371"/>
      <c r="L7" s="371"/>
      <c r="M7" s="371"/>
    </row>
    <row r="8" s="369" customFormat="1" ht="20" customHeight="1" spans="1:13">
      <c r="A8" s="249" t="s">
        <v>16</v>
      </c>
      <c r="B8" s="301" t="s">
        <v>13</v>
      </c>
      <c r="C8" s="297"/>
      <c r="D8" s="250" t="s">
        <v>17</v>
      </c>
      <c r="E8" s="301">
        <v>32</v>
      </c>
      <c r="F8" s="297"/>
      <c r="H8" s="371"/>
      <c r="I8" s="371"/>
      <c r="J8" s="371"/>
      <c r="K8" s="371"/>
      <c r="L8" s="371"/>
      <c r="M8" s="371"/>
    </row>
    <row r="9" s="369" customFormat="1" ht="18" customHeight="1" spans="1:13">
      <c r="A9" s="249" t="s">
        <v>18</v>
      </c>
      <c r="B9" s="301" t="s">
        <v>19</v>
      </c>
      <c r="C9" s="297"/>
      <c r="D9" s="250" t="s">
        <v>20</v>
      </c>
      <c r="E9" s="301">
        <v>33</v>
      </c>
      <c r="F9" s="297"/>
      <c r="H9" s="371"/>
      <c r="I9" s="371"/>
      <c r="J9" s="371"/>
      <c r="K9" s="371"/>
      <c r="L9" s="371"/>
      <c r="M9" s="371"/>
    </row>
    <row r="10" s="369" customFormat="1" ht="18" customHeight="1" spans="1:13">
      <c r="A10" s="249" t="s">
        <v>21</v>
      </c>
      <c r="B10" s="301" t="s">
        <v>22</v>
      </c>
      <c r="C10" s="297"/>
      <c r="D10" s="250" t="s">
        <v>23</v>
      </c>
      <c r="E10" s="301">
        <v>34</v>
      </c>
      <c r="F10" s="297">
        <v>20000</v>
      </c>
      <c r="H10" s="371"/>
      <c r="I10" s="371"/>
      <c r="J10" s="371"/>
      <c r="K10" s="371"/>
      <c r="L10" s="371"/>
      <c r="M10" s="371"/>
    </row>
    <row r="11" s="369" customFormat="1" ht="18" customHeight="1" spans="1:13">
      <c r="A11" s="249" t="s">
        <v>24</v>
      </c>
      <c r="B11" s="301" t="s">
        <v>25</v>
      </c>
      <c r="C11" s="297"/>
      <c r="D11" s="250" t="s">
        <v>26</v>
      </c>
      <c r="E11" s="301">
        <v>35</v>
      </c>
      <c r="F11" s="297"/>
      <c r="H11" s="371"/>
      <c r="I11" s="371"/>
      <c r="J11" s="371"/>
      <c r="K11" s="371"/>
      <c r="L11" s="371"/>
      <c r="M11" s="371"/>
    </row>
    <row r="12" s="369" customFormat="1" ht="18" customHeight="1" spans="1:13">
      <c r="A12" s="249" t="s">
        <v>27</v>
      </c>
      <c r="B12" s="301" t="s">
        <v>28</v>
      </c>
      <c r="C12" s="297"/>
      <c r="D12" s="250" t="s">
        <v>29</v>
      </c>
      <c r="E12" s="301">
        <v>36</v>
      </c>
      <c r="F12" s="297">
        <v>7700</v>
      </c>
      <c r="H12" s="371"/>
      <c r="I12" s="371"/>
      <c r="J12" s="371"/>
      <c r="K12" s="371"/>
      <c r="L12" s="371"/>
      <c r="M12" s="371"/>
    </row>
    <row r="13" s="369" customFormat="1" ht="18" customHeight="1" spans="1:13">
      <c r="A13" s="249" t="s">
        <v>30</v>
      </c>
      <c r="B13" s="301" t="s">
        <v>31</v>
      </c>
      <c r="C13" s="297"/>
      <c r="D13" s="250" t="s">
        <v>32</v>
      </c>
      <c r="E13" s="301">
        <v>37</v>
      </c>
      <c r="F13" s="297">
        <v>209304.81</v>
      </c>
      <c r="H13" s="371"/>
      <c r="I13" s="371"/>
      <c r="J13" s="371"/>
      <c r="K13" s="371"/>
      <c r="L13" s="371"/>
      <c r="M13" s="371"/>
    </row>
    <row r="14" s="369" customFormat="1" ht="18" customHeight="1" spans="1:13">
      <c r="A14" s="351" t="s">
        <v>33</v>
      </c>
      <c r="B14" s="301" t="s">
        <v>34</v>
      </c>
      <c r="C14" s="297">
        <v>137000</v>
      </c>
      <c r="D14" s="250" t="s">
        <v>35</v>
      </c>
      <c r="E14" s="301">
        <v>38</v>
      </c>
      <c r="F14" s="297">
        <v>1552381.98</v>
      </c>
      <c r="H14" s="371"/>
      <c r="I14" s="371"/>
      <c r="J14" s="371"/>
      <c r="K14" s="371"/>
      <c r="L14" s="371"/>
      <c r="M14" s="371"/>
    </row>
    <row r="15" s="369" customFormat="1" ht="18" customHeight="1" spans="1:13">
      <c r="A15" s="249" t="s">
        <v>11</v>
      </c>
      <c r="B15" s="301" t="s">
        <v>36</v>
      </c>
      <c r="C15" s="372"/>
      <c r="D15" s="250" t="s">
        <v>37</v>
      </c>
      <c r="E15" s="301">
        <v>39</v>
      </c>
      <c r="F15" s="297">
        <v>794532.74</v>
      </c>
      <c r="H15" s="371"/>
      <c r="I15" s="371"/>
      <c r="J15" s="371"/>
      <c r="K15" s="371"/>
      <c r="L15" s="371"/>
      <c r="M15" s="371"/>
    </row>
    <row r="16" s="369" customFormat="1" ht="18" customHeight="1" spans="1:13">
      <c r="A16" s="249" t="s">
        <v>11</v>
      </c>
      <c r="B16" s="301" t="s">
        <v>38</v>
      </c>
      <c r="C16" s="372"/>
      <c r="D16" s="250" t="s">
        <v>39</v>
      </c>
      <c r="E16" s="301">
        <v>40</v>
      </c>
      <c r="F16" s="297"/>
      <c r="H16" s="371"/>
      <c r="I16" s="371"/>
      <c r="J16" s="371"/>
      <c r="K16" s="371"/>
      <c r="L16" s="371"/>
      <c r="M16" s="371"/>
    </row>
    <row r="17" s="369" customFormat="1" ht="18" customHeight="1" spans="1:13">
      <c r="A17" s="249" t="s">
        <v>11</v>
      </c>
      <c r="B17" s="301" t="s">
        <v>40</v>
      </c>
      <c r="C17" s="299"/>
      <c r="D17" s="250" t="s">
        <v>41</v>
      </c>
      <c r="E17" s="301">
        <v>41</v>
      </c>
      <c r="F17" s="297">
        <v>258739.35</v>
      </c>
      <c r="H17" s="371"/>
      <c r="I17" s="371"/>
      <c r="J17" s="371"/>
      <c r="K17" s="371"/>
      <c r="L17" s="371"/>
      <c r="M17" s="371"/>
    </row>
    <row r="18" s="369" customFormat="1" ht="18" customHeight="1" spans="1:13">
      <c r="A18" s="249" t="s">
        <v>11</v>
      </c>
      <c r="B18" s="301" t="s">
        <v>42</v>
      </c>
      <c r="C18" s="299"/>
      <c r="D18" s="250" t="s">
        <v>43</v>
      </c>
      <c r="E18" s="301">
        <v>42</v>
      </c>
      <c r="F18" s="297">
        <v>6320526.65</v>
      </c>
      <c r="H18" s="371"/>
      <c r="I18" s="371"/>
      <c r="J18" s="371"/>
      <c r="K18" s="371"/>
      <c r="L18" s="371"/>
      <c r="M18" s="371"/>
    </row>
    <row r="19" s="369" customFormat="1" ht="18" customHeight="1" spans="1:13">
      <c r="A19" s="249" t="s">
        <v>11</v>
      </c>
      <c r="B19" s="301" t="s">
        <v>44</v>
      </c>
      <c r="C19" s="299"/>
      <c r="D19" s="250" t="s">
        <v>45</v>
      </c>
      <c r="E19" s="301">
        <v>43</v>
      </c>
      <c r="F19" s="297"/>
      <c r="H19" s="371"/>
      <c r="I19" s="371"/>
      <c r="J19" s="371"/>
      <c r="K19" s="371"/>
      <c r="L19" s="371"/>
      <c r="M19" s="371"/>
    </row>
    <row r="20" s="369" customFormat="1" ht="18" customHeight="1" spans="1:13">
      <c r="A20" s="249" t="s">
        <v>11</v>
      </c>
      <c r="B20" s="301" t="s">
        <v>46</v>
      </c>
      <c r="C20" s="299"/>
      <c r="D20" s="250" t="s">
        <v>47</v>
      </c>
      <c r="E20" s="301">
        <v>44</v>
      </c>
      <c r="F20" s="297"/>
      <c r="H20" s="371"/>
      <c r="I20" s="371"/>
      <c r="J20" s="371"/>
      <c r="K20" s="371"/>
      <c r="L20" s="371"/>
      <c r="M20" s="371"/>
    </row>
    <row r="21" s="369" customFormat="1" ht="18" customHeight="1" spans="1:13">
      <c r="A21" s="249" t="s">
        <v>11</v>
      </c>
      <c r="B21" s="301" t="s">
        <v>48</v>
      </c>
      <c r="C21" s="299"/>
      <c r="D21" s="250" t="s">
        <v>49</v>
      </c>
      <c r="E21" s="301">
        <v>45</v>
      </c>
      <c r="F21" s="297"/>
      <c r="H21" s="371"/>
      <c r="I21" s="371"/>
      <c r="J21" s="371"/>
      <c r="K21" s="371"/>
      <c r="L21" s="371"/>
      <c r="M21" s="371"/>
    </row>
    <row r="22" s="369" customFormat="1" ht="18" customHeight="1" spans="1:13">
      <c r="A22" s="249" t="s">
        <v>11</v>
      </c>
      <c r="B22" s="301" t="s">
        <v>50</v>
      </c>
      <c r="C22" s="299"/>
      <c r="D22" s="250" t="s">
        <v>51</v>
      </c>
      <c r="E22" s="301">
        <v>46</v>
      </c>
      <c r="F22" s="297"/>
      <c r="H22" s="371"/>
      <c r="I22" s="371"/>
      <c r="J22" s="371"/>
      <c r="K22" s="371"/>
      <c r="L22" s="371"/>
      <c r="M22" s="371"/>
    </row>
    <row r="23" s="369" customFormat="1" ht="18" customHeight="1" spans="1:13">
      <c r="A23" s="249" t="s">
        <v>11</v>
      </c>
      <c r="B23" s="301" t="s">
        <v>52</v>
      </c>
      <c r="C23" s="299"/>
      <c r="D23" s="250" t="s">
        <v>53</v>
      </c>
      <c r="E23" s="301">
        <v>47</v>
      </c>
      <c r="F23" s="297"/>
      <c r="H23" s="371"/>
      <c r="I23" s="371"/>
      <c r="J23" s="371"/>
      <c r="K23" s="371"/>
      <c r="L23" s="371"/>
      <c r="M23" s="371"/>
    </row>
    <row r="24" s="369" customFormat="1" ht="18" customHeight="1" spans="1:13">
      <c r="A24" s="249" t="s">
        <v>11</v>
      </c>
      <c r="B24" s="301" t="s">
        <v>54</v>
      </c>
      <c r="C24" s="299"/>
      <c r="D24" s="250" t="s">
        <v>55</v>
      </c>
      <c r="E24" s="301">
        <v>48</v>
      </c>
      <c r="F24" s="297"/>
      <c r="H24" s="371"/>
      <c r="I24" s="371"/>
      <c r="J24" s="371"/>
      <c r="K24" s="371"/>
      <c r="L24" s="371"/>
      <c r="M24" s="371"/>
    </row>
    <row r="25" s="369" customFormat="1" ht="18" customHeight="1" spans="1:13">
      <c r="A25" s="249" t="s">
        <v>11</v>
      </c>
      <c r="B25" s="301" t="s">
        <v>56</v>
      </c>
      <c r="C25" s="299"/>
      <c r="D25" s="250" t="s">
        <v>57</v>
      </c>
      <c r="E25" s="301">
        <v>49</v>
      </c>
      <c r="F25" s="297">
        <v>902770</v>
      </c>
      <c r="H25" s="371"/>
      <c r="I25" s="371"/>
      <c r="J25" s="371"/>
      <c r="K25" s="371"/>
      <c r="L25" s="371"/>
      <c r="M25" s="371"/>
    </row>
    <row r="26" s="369" customFormat="1" ht="18" customHeight="1" spans="1:13">
      <c r="A26" s="249" t="s">
        <v>11</v>
      </c>
      <c r="B26" s="301" t="s">
        <v>58</v>
      </c>
      <c r="C26" s="299"/>
      <c r="D26" s="250" t="s">
        <v>59</v>
      </c>
      <c r="E26" s="301">
        <v>50</v>
      </c>
      <c r="F26" s="297"/>
      <c r="H26" s="371"/>
      <c r="I26" s="371"/>
      <c r="J26" s="371"/>
      <c r="K26" s="371"/>
      <c r="L26" s="371"/>
      <c r="M26" s="371"/>
    </row>
    <row r="27" s="369" customFormat="1" ht="18" customHeight="1" spans="1:13">
      <c r="A27" s="249"/>
      <c r="B27" s="301" t="s">
        <v>60</v>
      </c>
      <c r="C27" s="299"/>
      <c r="D27" s="250" t="s">
        <v>61</v>
      </c>
      <c r="E27" s="301">
        <v>51</v>
      </c>
      <c r="F27" s="297"/>
      <c r="H27" s="371"/>
      <c r="I27" s="371"/>
      <c r="J27" s="371"/>
      <c r="K27" s="371"/>
      <c r="L27" s="371"/>
      <c r="M27" s="371"/>
    </row>
    <row r="28" s="369" customFormat="1" ht="18" customHeight="1" spans="1:13">
      <c r="A28" s="249" t="s">
        <v>11</v>
      </c>
      <c r="B28" s="301" t="s">
        <v>62</v>
      </c>
      <c r="C28" s="299"/>
      <c r="D28" s="250" t="s">
        <v>63</v>
      </c>
      <c r="E28" s="301">
        <v>52</v>
      </c>
      <c r="F28" s="297">
        <v>230000</v>
      </c>
      <c r="H28" s="371"/>
      <c r="I28" s="371"/>
      <c r="J28" s="371"/>
      <c r="K28" s="371"/>
      <c r="L28" s="371"/>
      <c r="M28" s="371"/>
    </row>
    <row r="29" s="369" customFormat="1" ht="18" customHeight="1" spans="1:13">
      <c r="A29" s="249" t="s">
        <v>11</v>
      </c>
      <c r="B29" s="301" t="s">
        <v>64</v>
      </c>
      <c r="C29" s="299"/>
      <c r="D29" s="250" t="s">
        <v>65</v>
      </c>
      <c r="E29" s="301">
        <v>53</v>
      </c>
      <c r="F29" s="297"/>
      <c r="H29" s="371"/>
      <c r="I29" s="371"/>
      <c r="J29" s="371"/>
      <c r="K29" s="371"/>
      <c r="L29" s="371"/>
      <c r="M29" s="371"/>
    </row>
    <row r="30" s="369" customFormat="1" ht="18" customHeight="1" spans="1:13">
      <c r="A30" s="249" t="s">
        <v>11</v>
      </c>
      <c r="B30" s="301" t="s">
        <v>66</v>
      </c>
      <c r="C30" s="299"/>
      <c r="D30" s="250" t="s">
        <v>67</v>
      </c>
      <c r="E30" s="301">
        <v>54</v>
      </c>
      <c r="F30" s="297"/>
      <c r="H30" s="371"/>
      <c r="I30" s="371"/>
      <c r="J30" s="371"/>
      <c r="K30" s="371"/>
      <c r="L30" s="371"/>
      <c r="M30" s="371"/>
    </row>
    <row r="31" s="369" customFormat="1" ht="18" customHeight="1" spans="1:13">
      <c r="A31" s="249"/>
      <c r="B31" s="301" t="s">
        <v>68</v>
      </c>
      <c r="C31" s="299"/>
      <c r="D31" s="250" t="s">
        <v>69</v>
      </c>
      <c r="E31" s="301">
        <v>55</v>
      </c>
      <c r="F31" s="297"/>
      <c r="H31" s="371"/>
      <c r="I31" s="371"/>
      <c r="J31" s="371"/>
      <c r="K31" s="371"/>
      <c r="L31" s="371"/>
      <c r="M31" s="371"/>
    </row>
    <row r="32" s="369" customFormat="1" ht="18" customHeight="1" spans="1:13">
      <c r="A32" s="249"/>
      <c r="B32" s="301" t="s">
        <v>70</v>
      </c>
      <c r="C32" s="299"/>
      <c r="D32" s="250" t="s">
        <v>71</v>
      </c>
      <c r="E32" s="301">
        <v>56</v>
      </c>
      <c r="F32" s="297"/>
      <c r="H32" s="371"/>
      <c r="I32" s="371"/>
      <c r="J32" s="371"/>
      <c r="K32" s="371"/>
      <c r="L32" s="371"/>
      <c r="M32" s="371"/>
    </row>
    <row r="33" s="369" customFormat="1" ht="18" customHeight="1" spans="1:13">
      <c r="A33" s="300" t="s">
        <v>72</v>
      </c>
      <c r="B33" s="301" t="s">
        <v>73</v>
      </c>
      <c r="C33" s="297">
        <v>22049622.69</v>
      </c>
      <c r="D33" s="301" t="s">
        <v>74</v>
      </c>
      <c r="E33" s="301">
        <v>57</v>
      </c>
      <c r="F33" s="297">
        <v>21966071.89</v>
      </c>
      <c r="H33" s="371"/>
      <c r="I33" s="371"/>
      <c r="J33" s="371"/>
      <c r="K33" s="371"/>
      <c r="L33" s="371"/>
      <c r="M33" s="371"/>
    </row>
    <row r="34" s="369" customFormat="1" ht="18" customHeight="1" spans="1:13">
      <c r="A34" s="252" t="s">
        <v>75</v>
      </c>
      <c r="B34" s="357" t="s">
        <v>76</v>
      </c>
      <c r="C34" s="322"/>
      <c r="D34" s="317" t="s">
        <v>77</v>
      </c>
      <c r="E34" s="357">
        <v>58</v>
      </c>
      <c r="F34" s="297"/>
      <c r="H34" s="371"/>
      <c r="I34" s="371"/>
      <c r="J34" s="371"/>
      <c r="K34" s="371"/>
      <c r="L34" s="371"/>
      <c r="M34" s="371"/>
    </row>
    <row r="35" s="369" customFormat="1" ht="18" customHeight="1" spans="1:13">
      <c r="A35" s="288" t="s">
        <v>78</v>
      </c>
      <c r="B35" s="247" t="s">
        <v>79</v>
      </c>
      <c r="C35" s="254">
        <v>115059</v>
      </c>
      <c r="D35" s="288" t="s">
        <v>80</v>
      </c>
      <c r="E35" s="247">
        <v>59</v>
      </c>
      <c r="F35" s="297">
        <v>198609.8</v>
      </c>
      <c r="H35" s="371"/>
      <c r="I35" s="371"/>
      <c r="J35" s="371"/>
      <c r="K35" s="371"/>
      <c r="L35" s="371"/>
      <c r="M35" s="371"/>
    </row>
    <row r="36" s="369" customFormat="1" ht="18" customHeight="1" spans="1:13">
      <c r="A36" s="247" t="s">
        <v>81</v>
      </c>
      <c r="B36" s="247" t="s">
        <v>82</v>
      </c>
      <c r="C36" s="254">
        <v>22164681.69</v>
      </c>
      <c r="D36" s="247" t="s">
        <v>81</v>
      </c>
      <c r="E36" s="247">
        <v>60</v>
      </c>
      <c r="F36" s="297">
        <v>22164681.69</v>
      </c>
      <c r="H36" s="371"/>
      <c r="I36" s="371"/>
      <c r="J36" s="371"/>
      <c r="K36" s="371"/>
      <c r="L36" s="371"/>
      <c r="M36" s="371"/>
    </row>
    <row r="37" ht="22" customHeight="1" spans="1:6">
      <c r="A37" s="373" t="s">
        <v>83</v>
      </c>
      <c r="B37" s="373"/>
      <c r="C37" s="373"/>
      <c r="D37" s="373"/>
      <c r="E37" s="373"/>
      <c r="F37" s="373"/>
    </row>
    <row r="38" ht="22" customHeight="1" spans="1:6">
      <c r="A38" s="373" t="s">
        <v>84</v>
      </c>
      <c r="B38" s="373"/>
      <c r="C38" s="373"/>
      <c r="D38" s="373"/>
      <c r="E38" s="373"/>
      <c r="F38" s="373"/>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7">
    <mergeCell ref="A1:F1"/>
    <mergeCell ref="H3:M3"/>
    <mergeCell ref="A4:C4"/>
    <mergeCell ref="D4:F4"/>
    <mergeCell ref="A37:F37"/>
    <mergeCell ref="A38:F38"/>
    <mergeCell ref="H4:M36"/>
  </mergeCells>
  <pageMargins left="0.275" right="0.236111" top="0.67" bottom="0.2" header="0.75" footer="0.2"/>
  <pageSetup paperSize="9" scale="90" orientation="portrait" useFirstPageNumber="1"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opLeftCell="A10" workbookViewId="0">
      <selection activeCell="G20" sqref="G20"/>
    </sheetView>
  </sheetViews>
  <sheetFormatPr defaultColWidth="9" defaultRowHeight="14.25" customHeight="1" outlineLevelCol="7"/>
  <cols>
    <col min="1" max="1" width="33.875" customWidth="1"/>
    <col min="2" max="2" width="10.625" customWidth="1"/>
    <col min="3" max="5" width="19.5" customWidth="1"/>
    <col min="6" max="6" width="9" style="150" customWidth="1"/>
    <col min="7" max="7" width="43.9" style="150" customWidth="1"/>
    <col min="8" max="8" width="18.875" style="150" customWidth="1"/>
    <col min="9" max="257" width="9" style="150" customWidth="1"/>
  </cols>
  <sheetData>
    <row r="1" s="150" customFormat="1" ht="26.25" customHeight="1" spans="1:5">
      <c r="A1" s="4" t="s">
        <v>554</v>
      </c>
      <c r="B1" s="4"/>
      <c r="C1" s="4"/>
      <c r="D1" s="4"/>
      <c r="E1" s="4"/>
    </row>
    <row r="2" s="150" customFormat="1" ht="18.95" customHeight="1" spans="1:5">
      <c r="A2" s="264"/>
      <c r="B2" s="264"/>
      <c r="C2" s="264"/>
      <c r="D2" s="264"/>
      <c r="E2" s="188" t="s">
        <v>555</v>
      </c>
    </row>
    <row r="3" s="262" customFormat="1" ht="18.95" customHeight="1" spans="1:5">
      <c r="A3" s="264" t="s">
        <v>2</v>
      </c>
      <c r="B3" s="264"/>
      <c r="C3" s="264"/>
      <c r="D3" s="264"/>
      <c r="E3" s="188" t="s">
        <v>338</v>
      </c>
    </row>
    <row r="4" s="262" customFormat="1" ht="18.95" customHeight="1" spans="1:5">
      <c r="A4" s="265" t="s">
        <v>556</v>
      </c>
      <c r="B4" s="265" t="s">
        <v>7</v>
      </c>
      <c r="C4" s="265" t="s">
        <v>557</v>
      </c>
      <c r="D4" s="265" t="s">
        <v>558</v>
      </c>
      <c r="E4" s="265" t="s">
        <v>559</v>
      </c>
    </row>
    <row r="5" s="263" customFormat="1" ht="18.95" customHeight="1" spans="1:7">
      <c r="A5" s="265" t="s">
        <v>560</v>
      </c>
      <c r="B5" s="265"/>
      <c r="C5" s="265" t="s">
        <v>12</v>
      </c>
      <c r="D5" s="265">
        <v>2</v>
      </c>
      <c r="E5" s="265">
        <v>3</v>
      </c>
      <c r="G5" s="266"/>
    </row>
    <row r="6" s="263" customFormat="1" ht="18.95" customHeight="1" spans="1:7">
      <c r="A6" s="267" t="s">
        <v>561</v>
      </c>
      <c r="B6" s="265">
        <v>1</v>
      </c>
      <c r="C6" s="265" t="s">
        <v>562</v>
      </c>
      <c r="D6" s="265" t="s">
        <v>562</v>
      </c>
      <c r="E6" s="265" t="s">
        <v>562</v>
      </c>
      <c r="G6" s="266"/>
    </row>
    <row r="7" s="263" customFormat="1" ht="26.25" customHeight="1" spans="1:7">
      <c r="A7" s="268" t="s">
        <v>563</v>
      </c>
      <c r="B7" s="265">
        <v>2</v>
      </c>
      <c r="C7" s="269">
        <v>540000</v>
      </c>
      <c r="D7" s="269">
        <v>540000</v>
      </c>
      <c r="E7" s="270">
        <v>352108.86</v>
      </c>
      <c r="G7" s="266"/>
    </row>
    <row r="8" s="263" customFormat="1" ht="26.25" customHeight="1" spans="1:7">
      <c r="A8" s="268" t="s">
        <v>564</v>
      </c>
      <c r="B8" s="265">
        <v>3</v>
      </c>
      <c r="C8" s="271"/>
      <c r="D8" s="271"/>
      <c r="E8" s="265"/>
      <c r="G8" s="266"/>
    </row>
    <row r="9" s="263" customFormat="1" ht="26.25" customHeight="1" spans="1:7">
      <c r="A9" s="268" t="s">
        <v>565</v>
      </c>
      <c r="B9" s="265">
        <v>4</v>
      </c>
      <c r="C9" s="269">
        <v>400000</v>
      </c>
      <c r="D9" s="269">
        <v>400000</v>
      </c>
      <c r="E9" s="270">
        <v>350808.86</v>
      </c>
      <c r="G9" s="266"/>
    </row>
    <row r="10" s="263" customFormat="1" ht="26.25" customHeight="1" spans="1:7">
      <c r="A10" s="268" t="s">
        <v>566</v>
      </c>
      <c r="B10" s="265">
        <v>5</v>
      </c>
      <c r="C10" s="269"/>
      <c r="D10" s="269"/>
      <c r="E10" s="265"/>
      <c r="G10" s="266"/>
    </row>
    <row r="11" s="263" customFormat="1" ht="26.25" customHeight="1" spans="1:5">
      <c r="A11" s="268" t="s">
        <v>567</v>
      </c>
      <c r="B11" s="265">
        <v>6</v>
      </c>
      <c r="C11" s="269">
        <v>400000</v>
      </c>
      <c r="D11" s="269">
        <v>400000</v>
      </c>
      <c r="E11" s="270">
        <v>350808.86</v>
      </c>
    </row>
    <row r="12" s="263" customFormat="1" ht="26.25" customHeight="1" spans="1:5">
      <c r="A12" s="268" t="s">
        <v>568</v>
      </c>
      <c r="B12" s="265">
        <v>7</v>
      </c>
      <c r="C12" s="269">
        <v>140000</v>
      </c>
      <c r="D12" s="269">
        <v>140000</v>
      </c>
      <c r="E12" s="270">
        <v>1300</v>
      </c>
    </row>
    <row r="13" s="263" customFormat="1" ht="15" spans="1:5">
      <c r="A13" s="268" t="s">
        <v>569</v>
      </c>
      <c r="B13" s="265">
        <v>8</v>
      </c>
      <c r="C13" s="265" t="s">
        <v>562</v>
      </c>
      <c r="D13" s="265" t="s">
        <v>562</v>
      </c>
      <c r="E13" s="270">
        <v>1300</v>
      </c>
    </row>
    <row r="14" s="263" customFormat="1" ht="15" spans="1:5">
      <c r="A14" s="268" t="s">
        <v>570</v>
      </c>
      <c r="B14" s="265">
        <v>9</v>
      </c>
      <c r="C14" s="265" t="s">
        <v>562</v>
      </c>
      <c r="D14" s="265" t="s">
        <v>562</v>
      </c>
      <c r="E14" s="271"/>
    </row>
    <row r="15" s="263" customFormat="1" ht="15" spans="1:5">
      <c r="A15" s="268" t="s">
        <v>571</v>
      </c>
      <c r="B15" s="265">
        <v>10</v>
      </c>
      <c r="C15" s="265" t="s">
        <v>562</v>
      </c>
      <c r="D15" s="265" t="s">
        <v>562</v>
      </c>
      <c r="E15" s="271"/>
    </row>
    <row r="16" s="263" customFormat="1" ht="15" spans="1:5">
      <c r="A16" s="268" t="s">
        <v>572</v>
      </c>
      <c r="B16" s="265">
        <v>11</v>
      </c>
      <c r="C16" s="265" t="s">
        <v>562</v>
      </c>
      <c r="D16" s="265" t="s">
        <v>562</v>
      </c>
      <c r="E16" s="265"/>
    </row>
    <row r="17" s="263" customFormat="1" ht="15" spans="1:5">
      <c r="A17" s="268" t="s">
        <v>573</v>
      </c>
      <c r="B17" s="265">
        <v>12</v>
      </c>
      <c r="C17" s="265" t="s">
        <v>562</v>
      </c>
      <c r="D17" s="265" t="s">
        <v>562</v>
      </c>
      <c r="E17" s="271"/>
    </row>
    <row r="18" s="263" customFormat="1" ht="15" spans="1:5">
      <c r="A18" s="268" t="s">
        <v>574</v>
      </c>
      <c r="B18" s="265">
        <v>13</v>
      </c>
      <c r="C18" s="265" t="s">
        <v>562</v>
      </c>
      <c r="D18" s="265" t="s">
        <v>562</v>
      </c>
      <c r="E18" s="271"/>
    </row>
    <row r="19" s="263" customFormat="1" ht="15" spans="1:5">
      <c r="A19" s="268" t="s">
        <v>575</v>
      </c>
      <c r="B19" s="265">
        <v>14</v>
      </c>
      <c r="C19" s="265" t="s">
        <v>562</v>
      </c>
      <c r="D19" s="265" t="s">
        <v>562</v>
      </c>
      <c r="E19" s="271"/>
    </row>
    <row r="20" s="263" customFormat="1" ht="15" spans="1:5">
      <c r="A20" s="268" t="s">
        <v>576</v>
      </c>
      <c r="B20" s="265">
        <v>15</v>
      </c>
      <c r="C20" s="265" t="s">
        <v>562</v>
      </c>
      <c r="D20" s="265" t="s">
        <v>562</v>
      </c>
      <c r="E20" s="272">
        <v>10</v>
      </c>
    </row>
    <row r="21" s="263" customFormat="1" ht="15" spans="1:5">
      <c r="A21" s="268" t="s">
        <v>577</v>
      </c>
      <c r="B21" s="265">
        <v>16</v>
      </c>
      <c r="C21" s="265" t="s">
        <v>562</v>
      </c>
      <c r="D21" s="265" t="s">
        <v>562</v>
      </c>
      <c r="E21" s="272">
        <v>2</v>
      </c>
    </row>
    <row r="22" s="263" customFormat="1" ht="15" spans="1:5">
      <c r="A22" s="268" t="s">
        <v>578</v>
      </c>
      <c r="B22" s="265">
        <v>17</v>
      </c>
      <c r="C22" s="265" t="s">
        <v>562</v>
      </c>
      <c r="D22" s="265" t="s">
        <v>562</v>
      </c>
      <c r="E22" s="272"/>
    </row>
    <row r="23" s="263" customFormat="1" ht="15" spans="1:8">
      <c r="A23" s="268" t="s">
        <v>579</v>
      </c>
      <c r="B23" s="265">
        <v>18</v>
      </c>
      <c r="C23" s="265" t="s">
        <v>562</v>
      </c>
      <c r="D23" s="265" t="s">
        <v>562</v>
      </c>
      <c r="E23" s="272">
        <v>18</v>
      </c>
      <c r="H23" s="273"/>
    </row>
    <row r="24" s="263" customFormat="1" ht="15" spans="1:5">
      <c r="A24" s="268" t="s">
        <v>580</v>
      </c>
      <c r="B24" s="265">
        <v>19</v>
      </c>
      <c r="C24" s="265" t="s">
        <v>562</v>
      </c>
      <c r="D24" s="265" t="s">
        <v>562</v>
      </c>
      <c r="E24" s="271"/>
    </row>
    <row r="25" s="263" customFormat="1" ht="15" spans="1:5">
      <c r="A25" s="268" t="s">
        <v>581</v>
      </c>
      <c r="B25" s="265">
        <v>20</v>
      </c>
      <c r="C25" s="265" t="s">
        <v>562</v>
      </c>
      <c r="D25" s="265" t="s">
        <v>562</v>
      </c>
      <c r="E25" s="271"/>
    </row>
    <row r="26" s="263" customFormat="1" ht="15" spans="1:5">
      <c r="A26" s="268" t="s">
        <v>582</v>
      </c>
      <c r="B26" s="265">
        <v>21</v>
      </c>
      <c r="C26" s="265" t="s">
        <v>562</v>
      </c>
      <c r="D26" s="265" t="s">
        <v>562</v>
      </c>
      <c r="E26" s="271"/>
    </row>
    <row r="27" s="150" customFormat="1" ht="18.95" customHeight="1" spans="1:5">
      <c r="A27" s="267" t="s">
        <v>583</v>
      </c>
      <c r="B27" s="265">
        <v>22</v>
      </c>
      <c r="C27" s="265" t="s">
        <v>562</v>
      </c>
      <c r="D27" s="265" t="s">
        <v>562</v>
      </c>
      <c r="E27" s="270">
        <v>1677863.43</v>
      </c>
    </row>
    <row r="28" s="150" customFormat="1" ht="18.95" customHeight="1" spans="1:5">
      <c r="A28" s="268" t="s">
        <v>584</v>
      </c>
      <c r="B28" s="265">
        <v>23</v>
      </c>
      <c r="C28" s="265" t="s">
        <v>562</v>
      </c>
      <c r="D28" s="265" t="s">
        <v>562</v>
      </c>
      <c r="E28" s="270">
        <v>1639621.78</v>
      </c>
    </row>
    <row r="29" s="150" customFormat="1" ht="18.95" customHeight="1" spans="1:5">
      <c r="A29" s="268" t="s">
        <v>585</v>
      </c>
      <c r="B29" s="265">
        <v>24</v>
      </c>
      <c r="C29" s="265" t="s">
        <v>562</v>
      </c>
      <c r="D29" s="265" t="s">
        <v>562</v>
      </c>
      <c r="E29" s="270">
        <v>38241.65</v>
      </c>
    </row>
    <row r="30" s="150" customFormat="1" ht="41.25" customHeight="1" spans="1:5">
      <c r="A30" s="274" t="s">
        <v>586</v>
      </c>
      <c r="B30" s="274"/>
      <c r="C30" s="274"/>
      <c r="D30" s="274"/>
      <c r="E30" s="274"/>
    </row>
    <row r="31" s="150" customFormat="1" ht="27.75" customHeight="1" spans="1:5">
      <c r="A31" s="274" t="s">
        <v>587</v>
      </c>
      <c r="B31" s="274"/>
      <c r="C31" s="274"/>
      <c r="D31" s="274"/>
      <c r="E31" s="274"/>
    </row>
    <row r="32" s="150" customFormat="1" spans="1:5">
      <c r="A32" s="275"/>
      <c r="B32" s="275"/>
      <c r="C32" s="275"/>
      <c r="D32" s="275"/>
      <c r="E32" s="275"/>
    </row>
  </sheetData>
  <mergeCells count="5">
    <mergeCell ref="A1:E1"/>
    <mergeCell ref="A30:E30"/>
    <mergeCell ref="A31:E31"/>
    <mergeCell ref="B4:B5"/>
    <mergeCell ref="G5:G10"/>
  </mergeCells>
  <pageMargins left="0.747917" right="0.39" top="0.98" bottom="0.75" header="0.51" footer="0.51"/>
  <pageSetup paperSize="9" scale="90" orientation="portrait" useFirstPageNumber="1"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4"/>
  <sheetViews>
    <sheetView workbookViewId="0">
      <selection activeCell="I7" sqref="I7"/>
    </sheetView>
  </sheetViews>
  <sheetFormatPr defaultColWidth="9" defaultRowHeight="14.25" customHeight="1"/>
  <cols>
    <col min="1" max="1" width="6.25833333333333" style="245" customWidth="1"/>
    <col min="2" max="2" width="5.125" style="245" customWidth="1"/>
    <col min="3" max="4" width="15.2583333333333" style="245" customWidth="1"/>
    <col min="5" max="6" width="14.875" style="245" customWidth="1"/>
    <col min="7" max="7" width="13.75" style="245" customWidth="1"/>
    <col min="8" max="8" width="22.5" style="245" customWidth="1"/>
    <col min="9" max="9" width="13.7583333333333" style="245" customWidth="1"/>
    <col min="10" max="10" width="18.625" style="245" customWidth="1"/>
    <col min="11" max="257" width="9" style="245" customWidth="1"/>
  </cols>
  <sheetData>
    <row r="1" customFormat="1" ht="36" customHeight="1" spans="1:13">
      <c r="A1" s="246" t="s">
        <v>588</v>
      </c>
      <c r="B1" s="246"/>
      <c r="C1" s="246"/>
      <c r="D1" s="246"/>
      <c r="E1" s="246"/>
      <c r="F1" s="246"/>
      <c r="G1" s="246"/>
      <c r="H1" s="246"/>
      <c r="I1" s="246"/>
      <c r="J1" s="246"/>
      <c r="K1" s="246"/>
      <c r="L1" s="246"/>
      <c r="M1" s="246"/>
    </row>
    <row r="2" customFormat="1" ht="18" customHeight="1" spans="1:13">
      <c r="A2" s="150"/>
      <c r="B2" s="150"/>
      <c r="C2" s="150"/>
      <c r="D2" s="150"/>
      <c r="E2" s="150"/>
      <c r="F2" s="150"/>
      <c r="G2" s="150"/>
      <c r="M2" s="258" t="s">
        <v>589</v>
      </c>
    </row>
    <row r="3" customFormat="1" ht="18" customHeight="1" spans="1:13">
      <c r="A3" s="42" t="s">
        <v>590</v>
      </c>
      <c r="B3" s="150"/>
      <c r="C3" s="150"/>
      <c r="D3" s="48"/>
      <c r="E3" s="150"/>
      <c r="F3" s="150"/>
      <c r="G3" s="150"/>
      <c r="M3" s="258" t="s">
        <v>3</v>
      </c>
    </row>
    <row r="4" customFormat="1" ht="24" customHeight="1" spans="1:13">
      <c r="A4" s="247" t="s">
        <v>6</v>
      </c>
      <c r="B4" s="247" t="s">
        <v>7</v>
      </c>
      <c r="C4" s="247" t="s">
        <v>591</v>
      </c>
      <c r="D4" s="247" t="s">
        <v>592</v>
      </c>
      <c r="E4" s="248" t="s">
        <v>593</v>
      </c>
      <c r="F4" s="248"/>
      <c r="G4" s="248"/>
      <c r="H4" s="248"/>
      <c r="I4" s="248"/>
      <c r="J4" s="247" t="s">
        <v>594</v>
      </c>
      <c r="K4" s="247" t="s">
        <v>595</v>
      </c>
      <c r="L4" s="247" t="s">
        <v>596</v>
      </c>
      <c r="M4" s="247" t="s">
        <v>597</v>
      </c>
    </row>
    <row r="5" customFormat="1" ht="24" customHeight="1" spans="1:13">
      <c r="A5" s="247"/>
      <c r="B5" s="247"/>
      <c r="C5" s="247"/>
      <c r="D5" s="247"/>
      <c r="E5" s="248" t="s">
        <v>95</v>
      </c>
      <c r="F5" s="248" t="s">
        <v>598</v>
      </c>
      <c r="G5" s="248" t="s">
        <v>599</v>
      </c>
      <c r="H5" s="248" t="s">
        <v>600</v>
      </c>
      <c r="I5" s="259" t="s">
        <v>601</v>
      </c>
      <c r="J5" s="247"/>
      <c r="K5" s="247"/>
      <c r="L5" s="247"/>
      <c r="M5" s="247"/>
    </row>
    <row r="6" customFormat="1" ht="24" customHeight="1" spans="1:13">
      <c r="A6" s="249" t="s">
        <v>10</v>
      </c>
      <c r="B6" s="250"/>
      <c r="C6" s="251">
        <v>1</v>
      </c>
      <c r="D6" s="251">
        <v>2</v>
      </c>
      <c r="E6" s="251">
        <v>3</v>
      </c>
      <c r="F6" s="251">
        <v>4</v>
      </c>
      <c r="G6" s="251">
        <v>5</v>
      </c>
      <c r="H6" s="251">
        <v>6</v>
      </c>
      <c r="I6" s="251">
        <v>7</v>
      </c>
      <c r="J6" s="251">
        <v>8</v>
      </c>
      <c r="K6" s="251">
        <v>9</v>
      </c>
      <c r="L6" s="251">
        <v>10</v>
      </c>
      <c r="M6" s="251">
        <v>11</v>
      </c>
    </row>
    <row r="7" customFormat="1" ht="24" customHeight="1" spans="1:13">
      <c r="A7" s="252" t="s">
        <v>100</v>
      </c>
      <c r="B7" s="253">
        <v>1</v>
      </c>
      <c r="C7" s="254">
        <f>XFD7+XFD7</f>
        <v>0</v>
      </c>
      <c r="D7" s="255">
        <v>20795633.89</v>
      </c>
      <c r="E7" s="254">
        <f>XFD7+XFD7+XFD7</f>
        <v>0</v>
      </c>
      <c r="F7" s="254">
        <v>17135664.04</v>
      </c>
      <c r="G7" s="254">
        <v>1901314.19</v>
      </c>
      <c r="H7" s="254"/>
      <c r="I7" s="260">
        <v>2520763.68</v>
      </c>
      <c r="J7" s="261"/>
      <c r="K7" s="261"/>
      <c r="L7" s="261"/>
      <c r="M7" s="261"/>
    </row>
    <row r="8" customFormat="1" ht="51" customHeight="1" spans="1:13">
      <c r="A8" s="256" t="s">
        <v>602</v>
      </c>
      <c r="B8" s="256"/>
      <c r="C8" s="256"/>
      <c r="D8" s="256"/>
      <c r="E8" s="256"/>
      <c r="F8" s="256"/>
      <c r="G8" s="256"/>
      <c r="H8" s="256"/>
      <c r="I8" s="256"/>
      <c r="J8" s="256"/>
      <c r="K8" s="256"/>
      <c r="L8" s="256"/>
      <c r="M8" s="256"/>
    </row>
    <row r="9" s="245" customFormat="1" ht="26.25" customHeight="1" spans="1:13">
      <c r="A9" s="257"/>
      <c r="B9" s="257"/>
      <c r="C9" s="257"/>
      <c r="D9" s="257"/>
      <c r="E9" s="257"/>
      <c r="F9" s="257"/>
      <c r="G9" s="257"/>
      <c r="H9" s="257"/>
      <c r="I9" s="257"/>
      <c r="J9" s="257"/>
      <c r="K9" s="257"/>
      <c r="L9" s="257"/>
      <c r="M9" s="257"/>
    </row>
    <row r="10" s="245" customFormat="1" ht="26.25" customHeight="1"/>
    <row r="11" s="245" customFormat="1" ht="26.25" customHeight="1"/>
    <row r="12" s="245" customFormat="1" ht="26.25" customHeight="1"/>
    <row r="13" s="245" customFormat="1" ht="26.25" customHeight="1"/>
    <row r="14" s="245" customFormat="1" ht="26.25" customHeight="1"/>
    <row r="15" s="245" customFormat="1" ht="26.25" customHeight="1"/>
    <row r="16" s="245" customFormat="1" ht="26.25" customHeight="1"/>
    <row r="17" s="245" customFormat="1" ht="26.25" customHeight="1"/>
    <row r="18" s="245" customFormat="1" ht="26.25" customHeight="1"/>
    <row r="19" s="245" customFormat="1" ht="26.25" customHeight="1"/>
    <row r="20" s="245" customFormat="1" ht="26.25" customHeight="1"/>
    <row r="21" s="245" customFormat="1" ht="26.25" customHeight="1"/>
    <row r="22" s="245" customFormat="1" ht="26.25" customHeight="1"/>
    <row r="23" s="245" customFormat="1" ht="26.25" customHeight="1"/>
    <row r="24" s="245" customFormat="1" ht="26.25" customHeight="1"/>
    <row r="25" s="245" customFormat="1" ht="26.25" customHeight="1"/>
    <row r="26" s="245" customFormat="1" ht="26.25" customHeight="1"/>
    <row r="27" s="245" customFormat="1" ht="26.25" customHeight="1"/>
    <row r="28" s="245" customFormat="1" ht="26.25" customHeight="1"/>
    <row r="29" s="245" customFormat="1" ht="26.25" customHeight="1"/>
    <row r="30" s="245" customFormat="1" ht="26.25" customHeight="1"/>
    <row r="31" s="245" customFormat="1" ht="26.25" customHeight="1"/>
    <row r="32" s="245" customFormat="1" ht="26.25" customHeight="1"/>
    <row r="33" s="245" customFormat="1" ht="26.25" customHeight="1"/>
    <row r="34" s="245" customFormat="1" ht="26.25" customHeight="1"/>
    <row r="35" s="245" customFormat="1" ht="26.25" customHeight="1"/>
    <row r="36" s="245" customFormat="1" ht="26.25" customHeight="1"/>
    <row r="37" s="245" customFormat="1" ht="26.25" customHeight="1"/>
    <row r="38" s="245" customFormat="1" ht="26.25" customHeight="1"/>
    <row r="39" s="245" customFormat="1" ht="26.25" customHeight="1"/>
    <row r="40" s="245" customFormat="1" ht="26.25" customHeight="1"/>
    <row r="41" s="245" customFormat="1" ht="26.25" customHeight="1"/>
    <row r="42" s="245" customFormat="1" ht="26.25" customHeight="1"/>
    <row r="43" s="245" customFormat="1" ht="26.25" customHeight="1"/>
    <row r="44" s="245" customFormat="1" ht="26.25" customHeight="1"/>
    <row r="45" s="245" customFormat="1" ht="26.25" customHeight="1"/>
    <row r="46" s="245" customFormat="1" ht="26.25" customHeight="1"/>
    <row r="47" s="245" customFormat="1" ht="26.25" customHeight="1"/>
    <row r="48" s="245" customFormat="1" ht="26.25" customHeight="1"/>
    <row r="49" s="245" customFormat="1" ht="26.25" customHeight="1"/>
    <row r="50" s="245" customFormat="1" ht="26.25" customHeight="1"/>
    <row r="51" s="245" customFormat="1" ht="26.25" customHeight="1"/>
    <row r="52" s="245" customFormat="1" ht="26.25" customHeight="1"/>
    <row r="53" s="245" customFormat="1" ht="26.25" customHeight="1"/>
    <row r="54" s="245" customFormat="1" ht="26.25" customHeight="1"/>
    <row r="55" s="245" customFormat="1" ht="26.25" customHeight="1"/>
    <row r="56" s="245" customFormat="1" ht="26.25" customHeight="1"/>
    <row r="57" s="245" customFormat="1" ht="26.25" customHeight="1"/>
    <row r="58" s="245" customFormat="1" ht="26.25" customHeight="1"/>
    <row r="59" s="245" customFormat="1" ht="26.25" customHeight="1"/>
    <row r="60" s="245" customFormat="1" ht="26.25" customHeight="1"/>
    <row r="61" s="245" customFormat="1" ht="26.25" customHeight="1"/>
    <row r="62" s="245" customFormat="1" ht="26.25" customHeight="1"/>
    <row r="63" s="245" customFormat="1" ht="26.25" customHeight="1"/>
    <row r="64" s="245" customFormat="1" ht="26.25" customHeight="1"/>
    <row r="65" s="245" customFormat="1" ht="26.25" customHeight="1"/>
    <row r="66" s="245" customFormat="1" ht="26.25" customHeight="1"/>
    <row r="67" s="245" customFormat="1" ht="26.25" customHeight="1"/>
    <row r="68" s="245" customFormat="1" ht="26.25" customHeight="1"/>
    <row r="69" s="245" customFormat="1" ht="26.25" customHeight="1"/>
    <row r="70" s="245" customFormat="1" ht="26.25" customHeight="1"/>
    <row r="71" s="245" customFormat="1" ht="26.25" customHeight="1"/>
    <row r="72" s="245" customFormat="1" ht="26.25" customHeight="1"/>
    <row r="73" s="245" customFormat="1" ht="26.25" customHeight="1"/>
    <row r="74" s="245" customFormat="1" ht="26.25" customHeight="1"/>
    <row r="75" s="245" customFormat="1" ht="26.25" customHeight="1"/>
    <row r="76" s="245" customFormat="1" ht="26.25" customHeight="1"/>
    <row r="77" s="245" customFormat="1" ht="26.25" customHeight="1"/>
    <row r="78" s="245" customFormat="1" ht="26.25" customHeight="1"/>
    <row r="79" s="245" customFormat="1" ht="26.25" customHeight="1"/>
    <row r="80" s="245" customFormat="1" ht="26.25" customHeight="1"/>
    <row r="81" s="245" customFormat="1" ht="26.25" customHeight="1"/>
    <row r="82" s="245" customFormat="1" ht="26.25" customHeight="1"/>
    <row r="83" s="245" customFormat="1" ht="26.25" customHeight="1"/>
    <row r="84" s="245" customFormat="1" ht="26.25" customHeight="1"/>
    <row r="85" s="245" customFormat="1" ht="26.25" customHeight="1"/>
    <row r="86" s="245" customFormat="1" ht="26.25" customHeight="1"/>
    <row r="87" s="245" customFormat="1" ht="26.25" customHeight="1"/>
    <row r="88" s="245" customFormat="1" ht="26.25" customHeight="1"/>
    <row r="89" s="245" customFormat="1" ht="26.25" customHeight="1"/>
    <row r="90" s="245" customFormat="1" ht="26.25" customHeight="1"/>
    <row r="91" s="245" customFormat="1" ht="26.25" customHeight="1"/>
    <row r="92" s="245" customFormat="1" ht="26.25" customHeight="1"/>
    <row r="93" s="245" customFormat="1" ht="26.25" customHeight="1"/>
    <row r="94" s="245" customFormat="1" ht="26.25" customHeight="1"/>
    <row r="95" s="245" customFormat="1" ht="26.25" customHeight="1"/>
    <row r="96" s="245" customFormat="1" ht="26.25" customHeight="1"/>
    <row r="97" s="245" customFormat="1" ht="26.25" customHeight="1"/>
    <row r="98" s="245" customFormat="1" ht="26.25" customHeight="1"/>
    <row r="99" s="245" customFormat="1" ht="26.25" customHeight="1"/>
    <row r="100" s="245" customFormat="1" ht="26.25" customHeight="1"/>
    <row r="101" s="245" customFormat="1" ht="26.25" customHeight="1"/>
    <row r="102" s="245" customFormat="1" ht="26.25" customHeight="1"/>
    <row r="103" s="245" customFormat="1" ht="26.25" customHeight="1"/>
    <row r="104" s="245" customFormat="1" ht="26.25" customHeight="1"/>
    <row r="105" s="245" customFormat="1" ht="26.25" customHeight="1"/>
    <row r="106" s="245" customFormat="1" ht="26.25" customHeight="1"/>
    <row r="107" s="245" customFormat="1" ht="26.25" customHeight="1"/>
    <row r="108" s="245" customFormat="1" ht="26.25" customHeight="1"/>
    <row r="109" s="245" customFormat="1" ht="26.25" customHeight="1"/>
    <row r="110" s="245" customFormat="1" ht="26.25" customHeight="1"/>
    <row r="111" s="245" customFormat="1" ht="26.25" customHeight="1"/>
    <row r="112" s="245" customFormat="1" ht="26.25" customHeight="1"/>
    <row r="113" s="245" customFormat="1" ht="26.25" customHeight="1"/>
    <row r="114" s="245" customFormat="1" ht="26.25" customHeight="1"/>
    <row r="115" s="245" customFormat="1" ht="26.25" customHeight="1"/>
    <row r="116" s="245" customFormat="1" ht="26.25" customHeight="1"/>
    <row r="117" s="245" customFormat="1" ht="26.25" customHeight="1"/>
    <row r="118" s="245" customFormat="1" ht="26.25" customHeight="1"/>
    <row r="119" s="245" customFormat="1" ht="26.25" customHeight="1"/>
    <row r="120" s="245" customFormat="1" ht="26.25" customHeight="1"/>
    <row r="121" s="245" customFormat="1" ht="26.25" customHeight="1"/>
    <row r="122" s="245" customFormat="1" ht="26.25" customHeight="1"/>
    <row r="123" s="245" customFormat="1" ht="26.25" customHeight="1"/>
    <row r="124" s="245" customFormat="1" ht="26.25" customHeight="1"/>
    <row r="125" s="245" customFormat="1" ht="26.25" customHeight="1"/>
    <row r="126" s="245" customFormat="1" ht="26.25" customHeight="1"/>
    <row r="127" s="245" customFormat="1" ht="26.25" customHeight="1"/>
    <row r="128" s="245" customFormat="1" ht="26.25" customHeight="1"/>
    <row r="129" s="245" customFormat="1" ht="26.25" customHeight="1"/>
    <row r="130" s="245" customFormat="1" ht="26.25" customHeight="1"/>
    <row r="131" s="245" customFormat="1" ht="26.25" customHeight="1"/>
    <row r="132" s="245" customFormat="1" ht="26.25" customHeight="1"/>
    <row r="133" s="245" customFormat="1" ht="26.25" customHeight="1"/>
    <row r="134" s="245" customFormat="1" ht="26.25" customHeight="1"/>
    <row r="135" s="245" customFormat="1" ht="26.25" customHeight="1"/>
    <row r="136" s="245" customFormat="1" ht="26.25" customHeight="1"/>
    <row r="137" s="245" customFormat="1" ht="26.25" customHeight="1"/>
    <row r="138" s="245" customFormat="1" ht="26.25" customHeight="1"/>
    <row r="139" s="245" customFormat="1" ht="26.25" customHeight="1"/>
    <row r="140" s="245" customFormat="1" ht="26.25" customHeight="1"/>
    <row r="141" s="245" customFormat="1" ht="26.25" customHeight="1"/>
    <row r="142" s="245" customFormat="1" ht="26.25" customHeight="1"/>
    <row r="143" s="245" customFormat="1" ht="26.25" customHeight="1"/>
    <row r="144" s="245" customFormat="1" ht="26.25" customHeight="1"/>
    <row r="145" s="245" customFormat="1" ht="26.25" customHeight="1"/>
    <row r="146" s="245" customFormat="1" ht="26.25" customHeight="1"/>
    <row r="147" s="245" customFormat="1" ht="26.25" customHeight="1"/>
    <row r="148" s="245" customFormat="1" ht="26.25" customHeight="1"/>
    <row r="149" s="245" customFormat="1" ht="26.25" customHeight="1"/>
    <row r="150" s="245" customFormat="1" ht="26.25" customHeight="1"/>
    <row r="151" s="245" customFormat="1" ht="19.9" customHeight="1"/>
    <row r="152" s="245" customFormat="1" ht="19.9" customHeight="1"/>
    <row r="153" s="245" customFormat="1" ht="19.9" customHeight="1"/>
    <row r="154" s="245" customFormat="1" ht="19.9" customHeight="1"/>
  </sheetData>
  <mergeCells count="12">
    <mergeCell ref="A1:M1"/>
    <mergeCell ref="E4:I4"/>
    <mergeCell ref="A8:M8"/>
    <mergeCell ref="A9:M9"/>
    <mergeCell ref="A4:A5"/>
    <mergeCell ref="B4:B5"/>
    <mergeCell ref="C4:C5"/>
    <mergeCell ref="D4:D5"/>
    <mergeCell ref="J4:J5"/>
    <mergeCell ref="K4:K5"/>
    <mergeCell ref="L4:L5"/>
    <mergeCell ref="M4:M5"/>
  </mergeCells>
  <pageMargins left="0.75" right="0.75" top="1" bottom="1" header="0.5" footer="0.5"/>
  <pageSetup paperSize="9" scale="71" orientation="landscape" useFirstPageNumber="1"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abSelected="1" topLeftCell="A5" workbookViewId="0">
      <selection activeCell="D5" sqref="D5"/>
    </sheetView>
  </sheetViews>
  <sheetFormatPr defaultColWidth="8" defaultRowHeight="13.5" customHeight="1" outlineLevelCol="3"/>
  <cols>
    <col min="1" max="2" width="17.8333333333333" style="183" customWidth="1"/>
    <col min="3" max="3" width="16.3333333333333" style="183" customWidth="1"/>
    <col min="4" max="4" width="59.75" style="183" customWidth="1"/>
    <col min="5" max="257" width="8" style="183" customWidth="1"/>
  </cols>
  <sheetData>
    <row r="1" s="183" customFormat="1" ht="52.5" customHeight="1" spans="1:4">
      <c r="A1" s="4" t="s">
        <v>603</v>
      </c>
      <c r="B1" s="4"/>
      <c r="C1" s="4"/>
      <c r="D1" s="4"/>
    </row>
    <row r="2" s="183" customFormat="1" ht="70.5" customHeight="1" spans="1:4">
      <c r="A2" s="239" t="s">
        <v>604</v>
      </c>
      <c r="B2" s="172" t="s">
        <v>605</v>
      </c>
      <c r="C2" s="173"/>
      <c r="D2" s="41" t="s">
        <v>606</v>
      </c>
    </row>
    <row r="3" s="183" customFormat="1" ht="70.5" customHeight="1" spans="1:4">
      <c r="A3" s="240"/>
      <c r="B3" s="172" t="s">
        <v>607</v>
      </c>
      <c r="C3" s="173"/>
      <c r="D3" s="41" t="s">
        <v>608</v>
      </c>
    </row>
    <row r="4" s="183" customFormat="1" ht="70.5" customHeight="1" spans="1:4">
      <c r="A4" s="240"/>
      <c r="B4" s="172" t="s">
        <v>609</v>
      </c>
      <c r="C4" s="173"/>
      <c r="D4" s="41" t="s">
        <v>610</v>
      </c>
    </row>
    <row r="5" s="183" customFormat="1" ht="70.5" customHeight="1" spans="1:4">
      <c r="A5" s="240"/>
      <c r="B5" s="172" t="s">
        <v>611</v>
      </c>
      <c r="C5" s="173"/>
      <c r="D5" s="41" t="s">
        <v>612</v>
      </c>
    </row>
    <row r="6" s="183" customFormat="1" ht="70.5" customHeight="1" spans="1:4">
      <c r="A6" s="241"/>
      <c r="B6" s="172" t="s">
        <v>613</v>
      </c>
      <c r="C6" s="173"/>
      <c r="D6" s="41" t="s">
        <v>614</v>
      </c>
    </row>
    <row r="7" s="183" customFormat="1" ht="70.5" customHeight="1" spans="1:4">
      <c r="A7" s="239" t="s">
        <v>615</v>
      </c>
      <c r="B7" s="172" t="s">
        <v>616</v>
      </c>
      <c r="C7" s="173"/>
      <c r="D7" s="41" t="s">
        <v>617</v>
      </c>
    </row>
    <row r="8" s="183" customFormat="1" ht="70.5" customHeight="1" spans="1:4">
      <c r="A8" s="240"/>
      <c r="B8" s="239" t="s">
        <v>618</v>
      </c>
      <c r="C8" s="21" t="s">
        <v>619</v>
      </c>
      <c r="D8" s="41" t="s">
        <v>620</v>
      </c>
    </row>
    <row r="9" s="183" customFormat="1" ht="70.5" customHeight="1" spans="1:4">
      <c r="A9" s="241"/>
      <c r="B9" s="241"/>
      <c r="C9" s="21" t="s">
        <v>621</v>
      </c>
      <c r="D9" s="41" t="s">
        <v>622</v>
      </c>
    </row>
    <row r="10" s="183" customFormat="1" ht="70.5" customHeight="1" spans="1:4">
      <c r="A10" s="172" t="s">
        <v>623</v>
      </c>
      <c r="B10" s="179"/>
      <c r="C10" s="173"/>
      <c r="D10" s="41" t="s">
        <v>624</v>
      </c>
    </row>
    <row r="11" s="183" customFormat="1" ht="70.5" customHeight="1" spans="1:4">
      <c r="A11" s="172" t="s">
        <v>625</v>
      </c>
      <c r="B11" s="179"/>
      <c r="C11" s="173"/>
      <c r="D11" s="41" t="s">
        <v>626</v>
      </c>
    </row>
    <row r="12" s="183" customFormat="1" ht="70.5" customHeight="1" spans="1:4">
      <c r="A12" s="172" t="s">
        <v>627</v>
      </c>
      <c r="B12" s="179"/>
      <c r="C12" s="173"/>
      <c r="D12" s="41" t="s">
        <v>628</v>
      </c>
    </row>
    <row r="13" s="183" customFormat="1" ht="70.5" customHeight="1" spans="1:4">
      <c r="A13" s="172" t="s">
        <v>629</v>
      </c>
      <c r="B13" s="179"/>
      <c r="C13" s="173"/>
      <c r="D13" s="41" t="s">
        <v>630</v>
      </c>
    </row>
    <row r="14" s="183" customFormat="1" ht="70.5" customHeight="1" spans="1:4">
      <c r="A14" s="172" t="s">
        <v>631</v>
      </c>
      <c r="B14" s="179"/>
      <c r="C14" s="173"/>
      <c r="D14" s="41" t="s">
        <v>632</v>
      </c>
    </row>
    <row r="15" s="183" customFormat="1" spans="1:4">
      <c r="A15" s="242" t="s">
        <v>633</v>
      </c>
      <c r="B15" s="243"/>
      <c r="C15" s="243"/>
      <c r="D15" s="244"/>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pageSetup paperSize="9" scale="68" orientation="portrait" useFirstPageNumber="1"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43"/>
  <sheetViews>
    <sheetView workbookViewId="0">
      <selection activeCell="J7" sqref="J7"/>
    </sheetView>
  </sheetViews>
  <sheetFormatPr defaultColWidth="9" defaultRowHeight="13.5" customHeight="1"/>
  <cols>
    <col min="1" max="1" width="17.1833333333333" style="183" customWidth="1"/>
    <col min="2" max="2" width="15.45" style="183" customWidth="1"/>
    <col min="3" max="3" width="13.45" style="183" customWidth="1"/>
    <col min="4" max="4" width="12.1833333333333" style="183" customWidth="1"/>
    <col min="5" max="5" width="12.6333333333333" style="183" customWidth="1"/>
    <col min="6" max="6" width="12.0916666666667" style="183" customWidth="1"/>
    <col min="7" max="7" width="40.625" style="183" customWidth="1"/>
    <col min="8" max="8" width="14.1833333333333" style="183" customWidth="1"/>
    <col min="9" max="9" width="13.725" style="183" customWidth="1"/>
    <col min="10" max="10" width="18.725" style="183" customWidth="1"/>
    <col min="11" max="11" width="9" style="183" customWidth="1"/>
    <col min="12" max="12" width="64.425" style="183" customWidth="1"/>
    <col min="13" max="257" width="9" style="183" customWidth="1"/>
  </cols>
  <sheetData>
    <row r="2" s="183" customFormat="1" ht="33" customHeight="1" spans="1:10">
      <c r="A2" s="4" t="s">
        <v>634</v>
      </c>
      <c r="B2" s="4"/>
      <c r="C2" s="4"/>
      <c r="D2" s="4"/>
      <c r="E2" s="4"/>
      <c r="F2" s="4"/>
      <c r="G2" s="4"/>
      <c r="H2" s="4"/>
      <c r="I2" s="4"/>
      <c r="J2" s="4"/>
    </row>
    <row r="3" s="42" customFormat="1" ht="12.75" spans="1:10">
      <c r="A3" s="186"/>
      <c r="B3" s="186"/>
      <c r="C3" s="187"/>
      <c r="D3" s="38"/>
      <c r="E3" s="187"/>
      <c r="F3" s="187"/>
      <c r="G3" s="188"/>
      <c r="J3" s="38" t="s">
        <v>635</v>
      </c>
    </row>
    <row r="4" s="183" customFormat="1" ht="30" customHeight="1" spans="1:10">
      <c r="A4" s="128" t="s">
        <v>636</v>
      </c>
      <c r="B4" s="189"/>
      <c r="C4" s="190"/>
      <c r="D4" s="190"/>
      <c r="E4" s="190"/>
      <c r="F4" s="190"/>
      <c r="G4" s="190"/>
      <c r="H4" s="190"/>
      <c r="I4" s="190"/>
      <c r="J4" s="190"/>
    </row>
    <row r="5" s="183" customFormat="1" ht="32.15" customHeight="1" spans="1:12">
      <c r="A5" s="128" t="s">
        <v>637</v>
      </c>
      <c r="B5" s="128"/>
      <c r="C5" s="128"/>
      <c r="D5" s="128"/>
      <c r="E5" s="128"/>
      <c r="F5" s="128"/>
      <c r="G5" s="128"/>
      <c r="H5" s="128"/>
      <c r="I5" s="128"/>
      <c r="J5" s="128" t="s">
        <v>638</v>
      </c>
      <c r="L5" s="230"/>
    </row>
    <row r="6" s="183" customFormat="1" ht="99.9" customHeight="1" spans="1:12">
      <c r="A6" s="128" t="s">
        <v>639</v>
      </c>
      <c r="B6" s="191" t="s">
        <v>640</v>
      </c>
      <c r="C6" s="192" t="s">
        <v>641</v>
      </c>
      <c r="D6" s="192"/>
      <c r="E6" s="192"/>
      <c r="F6" s="192"/>
      <c r="G6" s="192"/>
      <c r="H6" s="192"/>
      <c r="I6" s="192"/>
      <c r="J6" s="193"/>
      <c r="L6" s="230"/>
    </row>
    <row r="7" s="183" customFormat="1" ht="99.9" customHeight="1" spans="1:10">
      <c r="A7" s="128"/>
      <c r="B7" s="193" t="s">
        <v>642</v>
      </c>
      <c r="C7" s="192" t="s">
        <v>643</v>
      </c>
      <c r="D7" s="192"/>
      <c r="E7" s="192"/>
      <c r="F7" s="192"/>
      <c r="G7" s="192"/>
      <c r="H7" s="192"/>
      <c r="I7" s="192"/>
      <c r="J7" s="193"/>
    </row>
    <row r="8" s="183" customFormat="1" ht="32.15" customHeight="1" spans="1:10">
      <c r="A8" s="190" t="s">
        <v>644</v>
      </c>
      <c r="B8" s="190"/>
      <c r="C8" s="190"/>
      <c r="D8" s="190"/>
      <c r="E8" s="190"/>
      <c r="F8" s="190"/>
      <c r="G8" s="190"/>
      <c r="H8" s="190"/>
      <c r="I8" s="190"/>
      <c r="J8" s="190"/>
    </row>
    <row r="9" s="183" customFormat="1" ht="32.15" customHeight="1" spans="1:10">
      <c r="A9" s="194" t="s">
        <v>645</v>
      </c>
      <c r="B9" s="195" t="s">
        <v>646</v>
      </c>
      <c r="C9" s="195"/>
      <c r="D9" s="195"/>
      <c r="E9" s="195"/>
      <c r="F9" s="195"/>
      <c r="G9" s="128" t="s">
        <v>647</v>
      </c>
      <c r="H9" s="128"/>
      <c r="I9" s="128"/>
      <c r="J9" s="128"/>
    </row>
    <row r="10" s="183" customFormat="1" ht="75" customHeight="1" spans="1:10">
      <c r="A10" s="196" t="s">
        <v>648</v>
      </c>
      <c r="B10" s="197" t="s">
        <v>649</v>
      </c>
      <c r="C10" s="198"/>
      <c r="D10" s="198"/>
      <c r="E10" s="198"/>
      <c r="F10" s="199"/>
      <c r="G10" s="197" t="s">
        <v>650</v>
      </c>
      <c r="H10" s="198"/>
      <c r="I10" s="198"/>
      <c r="J10" s="199"/>
    </row>
    <row r="11" s="183" customFormat="1" ht="75" customHeight="1" spans="1:10">
      <c r="A11" s="196" t="s">
        <v>651</v>
      </c>
      <c r="B11" s="200"/>
      <c r="C11" s="201"/>
      <c r="D11" s="201"/>
      <c r="E11" s="201"/>
      <c r="F11" s="202"/>
      <c r="G11" s="200" t="s">
        <v>652</v>
      </c>
      <c r="H11" s="201"/>
      <c r="I11" s="201"/>
      <c r="J11" s="202"/>
    </row>
    <row r="12" s="183" customFormat="1" ht="75" customHeight="1" spans="1:10">
      <c r="A12" s="196" t="s">
        <v>653</v>
      </c>
      <c r="B12" s="200"/>
      <c r="C12" s="201"/>
      <c r="D12" s="201"/>
      <c r="E12" s="201"/>
      <c r="F12" s="202"/>
      <c r="G12" s="200" t="s">
        <v>652</v>
      </c>
      <c r="H12" s="201"/>
      <c r="I12" s="201"/>
      <c r="J12" s="202"/>
    </row>
    <row r="13" s="183" customFormat="1" ht="32.15" customHeight="1" spans="1:10">
      <c r="A13" s="203" t="s">
        <v>654</v>
      </c>
      <c r="B13" s="203"/>
      <c r="C13" s="203"/>
      <c r="D13" s="203"/>
      <c r="E13" s="203"/>
      <c r="F13" s="203"/>
      <c r="G13" s="203"/>
      <c r="H13" s="203"/>
      <c r="I13" s="203"/>
      <c r="J13" s="203"/>
    </row>
    <row r="14" s="183" customFormat="1" ht="32.15" customHeight="1" spans="1:10">
      <c r="A14" s="194" t="s">
        <v>655</v>
      </c>
      <c r="B14" s="194" t="s">
        <v>656</v>
      </c>
      <c r="C14" s="204" t="s">
        <v>657</v>
      </c>
      <c r="D14" s="205"/>
      <c r="E14" s="206" t="s">
        <v>658</v>
      </c>
      <c r="F14" s="207"/>
      <c r="G14" s="208"/>
      <c r="H14" s="209" t="s">
        <v>659</v>
      </c>
      <c r="I14" s="231" t="s">
        <v>660</v>
      </c>
      <c r="J14" s="209" t="s">
        <v>661</v>
      </c>
    </row>
    <row r="15" s="183" customFormat="1" ht="32.15" customHeight="1" spans="1:10">
      <c r="A15" s="194"/>
      <c r="B15" s="194"/>
      <c r="C15" s="210"/>
      <c r="D15" s="211"/>
      <c r="E15" s="194" t="s">
        <v>662</v>
      </c>
      <c r="F15" s="194" t="s">
        <v>663</v>
      </c>
      <c r="G15" s="194" t="s">
        <v>664</v>
      </c>
      <c r="H15" s="212"/>
      <c r="I15" s="212"/>
      <c r="J15" s="232"/>
    </row>
    <row r="16" s="183" customFormat="1" ht="28" customHeight="1" spans="1:10">
      <c r="A16" s="213" t="s">
        <v>665</v>
      </c>
      <c r="B16" s="214" t="s">
        <v>666</v>
      </c>
      <c r="C16" s="215" t="s">
        <v>667</v>
      </c>
      <c r="D16" s="216"/>
      <c r="E16" s="217">
        <v>1.46</v>
      </c>
      <c r="F16" s="217">
        <v>1.46</v>
      </c>
      <c r="G16" s="217"/>
      <c r="H16" s="218">
        <v>1.46</v>
      </c>
      <c r="I16" s="233">
        <v>1</v>
      </c>
      <c r="J16" s="218" t="s">
        <v>632</v>
      </c>
    </row>
    <row r="17" s="183" customFormat="1" ht="28" customHeight="1" spans="1:10">
      <c r="A17" s="213" t="s">
        <v>668</v>
      </c>
      <c r="B17" s="214" t="s">
        <v>666</v>
      </c>
      <c r="C17" s="215" t="s">
        <v>669</v>
      </c>
      <c r="D17" s="216"/>
      <c r="E17" s="217">
        <f>XFD17+XFD17</f>
        <v>0</v>
      </c>
      <c r="F17" s="217">
        <v>5.91</v>
      </c>
      <c r="G17" s="217"/>
      <c r="H17" s="218">
        <v>5.91</v>
      </c>
      <c r="I17" s="233">
        <v>1</v>
      </c>
      <c r="J17" s="218" t="s">
        <v>632</v>
      </c>
    </row>
    <row r="18" s="183" customFormat="1" ht="28" customHeight="1" spans="1:10">
      <c r="A18" s="213" t="s">
        <v>670</v>
      </c>
      <c r="B18" s="214" t="s">
        <v>666</v>
      </c>
      <c r="C18" s="215" t="s">
        <v>671</v>
      </c>
      <c r="D18" s="216"/>
      <c r="E18" s="217">
        <v>20</v>
      </c>
      <c r="F18" s="217">
        <v>20</v>
      </c>
      <c r="G18" s="217"/>
      <c r="H18" s="218">
        <v>20</v>
      </c>
      <c r="I18" s="233">
        <v>1</v>
      </c>
      <c r="J18" s="218" t="s">
        <v>632</v>
      </c>
    </row>
    <row r="19" s="183" customFormat="1" ht="32.15" customHeight="1" spans="1:10">
      <c r="A19" s="203" t="s">
        <v>672</v>
      </c>
      <c r="B19" s="203"/>
      <c r="C19" s="203"/>
      <c r="D19" s="203"/>
      <c r="E19" s="203"/>
      <c r="F19" s="203"/>
      <c r="G19" s="203"/>
      <c r="H19" s="203"/>
      <c r="I19" s="203"/>
      <c r="J19" s="203"/>
    </row>
    <row r="20" s="184" customFormat="1" ht="32.15" customHeight="1" spans="1:10">
      <c r="A20" s="219" t="s">
        <v>673</v>
      </c>
      <c r="B20" s="220" t="s">
        <v>674</v>
      </c>
      <c r="C20" s="220" t="s">
        <v>675</v>
      </c>
      <c r="D20" s="219" t="s">
        <v>676</v>
      </c>
      <c r="E20" s="221" t="s">
        <v>677</v>
      </c>
      <c r="F20" s="221" t="s">
        <v>678</v>
      </c>
      <c r="G20" s="221" t="s">
        <v>679</v>
      </c>
      <c r="H20" s="222" t="s">
        <v>680</v>
      </c>
      <c r="I20" s="234"/>
      <c r="J20" s="235"/>
    </row>
    <row r="21" s="184" customFormat="1" ht="32.15" customHeight="1" spans="1:10">
      <c r="A21" s="146" t="s">
        <v>681</v>
      </c>
      <c r="B21" s="162" t="s">
        <v>682</v>
      </c>
      <c r="C21" s="162"/>
      <c r="D21" s="223"/>
      <c r="E21" s="162"/>
      <c r="F21" s="162"/>
      <c r="G21" s="162"/>
      <c r="H21" s="165"/>
      <c r="I21" s="236"/>
      <c r="J21" s="237"/>
    </row>
    <row r="22" s="184" customFormat="1" ht="32.15" customHeight="1" spans="1:10">
      <c r="A22" s="146"/>
      <c r="B22" s="162"/>
      <c r="C22" s="162" t="s">
        <v>683</v>
      </c>
      <c r="D22" s="224" t="s">
        <v>684</v>
      </c>
      <c r="E22" s="162">
        <v>2000</v>
      </c>
      <c r="F22" s="162" t="s">
        <v>685</v>
      </c>
      <c r="G22" s="162" t="s">
        <v>686</v>
      </c>
      <c r="H22" s="165" t="s">
        <v>632</v>
      </c>
      <c r="I22" s="236"/>
      <c r="J22" s="237"/>
    </row>
    <row r="23" s="184" customFormat="1" ht="32.15" customHeight="1" spans="1:10">
      <c r="A23" s="146"/>
      <c r="B23" s="162"/>
      <c r="C23" s="162" t="s">
        <v>687</v>
      </c>
      <c r="D23" s="224" t="s">
        <v>684</v>
      </c>
      <c r="E23" s="162">
        <v>15000</v>
      </c>
      <c r="F23" s="162" t="s">
        <v>685</v>
      </c>
      <c r="G23" s="162" t="s">
        <v>688</v>
      </c>
      <c r="H23" s="165" t="s">
        <v>632</v>
      </c>
      <c r="I23" s="236"/>
      <c r="J23" s="237"/>
    </row>
    <row r="24" s="184" customFormat="1" ht="32.15" customHeight="1" spans="1:10">
      <c r="A24" s="146"/>
      <c r="B24" s="162"/>
      <c r="C24" s="162" t="s">
        <v>689</v>
      </c>
      <c r="D24" s="224" t="s">
        <v>684</v>
      </c>
      <c r="E24" s="162">
        <v>8000</v>
      </c>
      <c r="F24" s="162" t="s">
        <v>685</v>
      </c>
      <c r="G24" s="162" t="s">
        <v>690</v>
      </c>
      <c r="H24" s="165" t="s">
        <v>632</v>
      </c>
      <c r="I24" s="236"/>
      <c r="J24" s="237"/>
    </row>
    <row r="25" s="184" customFormat="1" ht="32.15" customHeight="1" spans="1:10">
      <c r="A25" s="146"/>
      <c r="B25" s="162"/>
      <c r="C25" s="162" t="s">
        <v>691</v>
      </c>
      <c r="D25" s="224" t="s">
        <v>692</v>
      </c>
      <c r="E25" s="162">
        <v>90</v>
      </c>
      <c r="F25" s="162" t="s">
        <v>693</v>
      </c>
      <c r="G25" s="162" t="s">
        <v>694</v>
      </c>
      <c r="H25" s="165" t="s">
        <v>632</v>
      </c>
      <c r="I25" s="236"/>
      <c r="J25" s="237"/>
    </row>
    <row r="26" s="184" customFormat="1" ht="32.15" customHeight="1" spans="1:10">
      <c r="A26" s="146"/>
      <c r="B26" s="162"/>
      <c r="C26" s="162" t="s">
        <v>695</v>
      </c>
      <c r="D26" s="224" t="s">
        <v>692</v>
      </c>
      <c r="E26" s="162">
        <v>48.7</v>
      </c>
      <c r="F26" s="162" t="s">
        <v>693</v>
      </c>
      <c r="G26" s="162" t="s">
        <v>696</v>
      </c>
      <c r="H26" s="165" t="s">
        <v>632</v>
      </c>
      <c r="I26" s="236"/>
      <c r="J26" s="237"/>
    </row>
    <row r="27" s="184" customFormat="1" ht="32.15" customHeight="1" spans="1:10">
      <c r="A27" s="146"/>
      <c r="B27" s="162"/>
      <c r="C27" s="162" t="s">
        <v>697</v>
      </c>
      <c r="D27" s="224" t="s">
        <v>692</v>
      </c>
      <c r="E27" s="162">
        <v>24000</v>
      </c>
      <c r="F27" s="162" t="s">
        <v>685</v>
      </c>
      <c r="G27" s="162" t="s">
        <v>698</v>
      </c>
      <c r="H27" s="165" t="s">
        <v>632</v>
      </c>
      <c r="I27" s="236"/>
      <c r="J27" s="237"/>
    </row>
    <row r="28" s="184" customFormat="1" ht="32.15" customHeight="1" spans="1:10">
      <c r="A28" s="146"/>
      <c r="B28" s="162" t="s">
        <v>699</v>
      </c>
      <c r="C28" s="162"/>
      <c r="D28" s="225"/>
      <c r="E28" s="162"/>
      <c r="F28" s="162"/>
      <c r="G28" s="162"/>
      <c r="H28" s="165"/>
      <c r="I28" s="236"/>
      <c r="J28" s="237"/>
    </row>
    <row r="29" s="184" customFormat="1" ht="32.15" customHeight="1" spans="1:10">
      <c r="A29" s="146"/>
      <c r="B29" s="162"/>
      <c r="C29" s="162" t="s">
        <v>700</v>
      </c>
      <c r="D29" s="224" t="s">
        <v>684</v>
      </c>
      <c r="E29" s="162">
        <v>90</v>
      </c>
      <c r="F29" s="162" t="s">
        <v>701</v>
      </c>
      <c r="G29" s="162" t="s">
        <v>702</v>
      </c>
      <c r="H29" s="165" t="s">
        <v>632</v>
      </c>
      <c r="I29" s="236"/>
      <c r="J29" s="237"/>
    </row>
    <row r="30" s="185" customFormat="1" ht="32.15" customHeight="1" spans="1:10">
      <c r="A30" s="146"/>
      <c r="B30" s="162" t="s">
        <v>703</v>
      </c>
      <c r="C30" s="162"/>
      <c r="D30" s="225"/>
      <c r="E30" s="162"/>
      <c r="F30" s="162"/>
      <c r="G30" s="162"/>
      <c r="H30" s="165"/>
      <c r="I30" s="236"/>
      <c r="J30" s="237"/>
    </row>
    <row r="31" s="185" customFormat="1" ht="32.15" customHeight="1" spans="1:10">
      <c r="A31" s="146"/>
      <c r="B31" s="162"/>
      <c r="C31" s="162" t="s">
        <v>704</v>
      </c>
      <c r="D31" s="224" t="s">
        <v>684</v>
      </c>
      <c r="E31" s="162">
        <v>95</v>
      </c>
      <c r="F31" s="162" t="s">
        <v>701</v>
      </c>
      <c r="G31" s="162" t="s">
        <v>705</v>
      </c>
      <c r="H31" s="165" t="s">
        <v>632</v>
      </c>
      <c r="I31" s="236"/>
      <c r="J31" s="237"/>
    </row>
    <row r="32" s="185" customFormat="1" ht="32.15" customHeight="1" spans="1:10">
      <c r="A32" s="146" t="s">
        <v>706</v>
      </c>
      <c r="B32" s="146" t="s">
        <v>707</v>
      </c>
      <c r="C32" s="162"/>
      <c r="D32" s="225"/>
      <c r="E32" s="162"/>
      <c r="F32" s="162"/>
      <c r="G32" s="162"/>
      <c r="H32" s="165"/>
      <c r="I32" s="236"/>
      <c r="J32" s="237"/>
    </row>
    <row r="33" s="185" customFormat="1" ht="32.15" customHeight="1" spans="1:10">
      <c r="A33" s="146"/>
      <c r="B33" s="146"/>
      <c r="C33" s="162" t="s">
        <v>708</v>
      </c>
      <c r="D33" s="224" t="s">
        <v>684</v>
      </c>
      <c r="E33" s="162">
        <v>95</v>
      </c>
      <c r="F33" s="162" t="s">
        <v>701</v>
      </c>
      <c r="G33" s="162" t="s">
        <v>709</v>
      </c>
      <c r="H33" s="165" t="s">
        <v>632</v>
      </c>
      <c r="I33" s="236"/>
      <c r="J33" s="237"/>
    </row>
    <row r="34" s="185" customFormat="1" ht="32.15" customHeight="1" spans="1:10">
      <c r="A34" s="146"/>
      <c r="B34" s="146"/>
      <c r="C34" s="162" t="s">
        <v>710</v>
      </c>
      <c r="D34" s="224" t="s">
        <v>692</v>
      </c>
      <c r="E34" s="162" t="s">
        <v>711</v>
      </c>
      <c r="F34" s="162" t="s">
        <v>701</v>
      </c>
      <c r="G34" s="162" t="s">
        <v>712</v>
      </c>
      <c r="H34" s="165" t="s">
        <v>632</v>
      </c>
      <c r="I34" s="236"/>
      <c r="J34" s="237"/>
    </row>
    <row r="35" s="185" customFormat="1" ht="32.15" customHeight="1" spans="1:10">
      <c r="A35" s="146"/>
      <c r="B35" s="146"/>
      <c r="C35" s="162" t="s">
        <v>713</v>
      </c>
      <c r="D35" s="224" t="s">
        <v>684</v>
      </c>
      <c r="E35" s="162">
        <v>95</v>
      </c>
      <c r="F35" s="162" t="s">
        <v>701</v>
      </c>
      <c r="G35" s="162" t="s">
        <v>714</v>
      </c>
      <c r="H35" s="165" t="s">
        <v>632</v>
      </c>
      <c r="I35" s="236"/>
      <c r="J35" s="237"/>
    </row>
    <row r="36" s="185" customFormat="1" ht="32.15" customHeight="1" spans="1:10">
      <c r="A36" s="165" t="s">
        <v>715</v>
      </c>
      <c r="B36" s="166" t="s">
        <v>716</v>
      </c>
      <c r="C36" s="162"/>
      <c r="D36" s="225"/>
      <c r="E36" s="162"/>
      <c r="F36" s="162"/>
      <c r="G36" s="162"/>
      <c r="H36" s="165"/>
      <c r="I36" s="236"/>
      <c r="J36" s="237"/>
    </row>
    <row r="37" s="185" customFormat="1" ht="32.15" customHeight="1" spans="1:10">
      <c r="A37" s="226"/>
      <c r="B37" s="164"/>
      <c r="C37" s="162" t="s">
        <v>717</v>
      </c>
      <c r="D37" s="224" t="s">
        <v>684</v>
      </c>
      <c r="E37" s="162">
        <v>90</v>
      </c>
      <c r="F37" s="162" t="s">
        <v>701</v>
      </c>
      <c r="G37" s="162" t="s">
        <v>718</v>
      </c>
      <c r="H37" s="165" t="s">
        <v>632</v>
      </c>
      <c r="I37" s="236"/>
      <c r="J37" s="237"/>
    </row>
    <row r="38" s="183" customFormat="1" ht="52.5" customHeight="1" spans="1:10">
      <c r="A38" s="227" t="s">
        <v>719</v>
      </c>
      <c r="B38" s="228" t="s">
        <v>632</v>
      </c>
      <c r="C38" s="229"/>
      <c r="D38" s="229"/>
      <c r="E38" s="229"/>
      <c r="F38" s="229"/>
      <c r="G38" s="229"/>
      <c r="H38" s="229"/>
      <c r="I38" s="229"/>
      <c r="J38" s="238"/>
    </row>
    <row r="40" s="183" customFormat="1" ht="26" customHeight="1" spans="1:10">
      <c r="A40" s="36" t="s">
        <v>720</v>
      </c>
      <c r="B40" s="37"/>
      <c r="C40" s="37"/>
      <c r="D40" s="37"/>
      <c r="E40" s="37"/>
      <c r="F40" s="37"/>
      <c r="G40" s="37"/>
      <c r="H40" s="37"/>
      <c r="I40" s="37"/>
      <c r="J40" s="69"/>
    </row>
    <row r="41" s="183" customFormat="1" ht="26" customHeight="1" spans="1:10">
      <c r="A41" s="36" t="s">
        <v>721</v>
      </c>
      <c r="B41" s="36"/>
      <c r="C41" s="36"/>
      <c r="D41" s="36"/>
      <c r="E41" s="36"/>
      <c r="F41" s="36"/>
      <c r="G41" s="36"/>
      <c r="H41" s="36"/>
      <c r="I41" s="36"/>
      <c r="J41" s="36"/>
    </row>
    <row r="42" s="183" customFormat="1" ht="26" customHeight="1" spans="1:10">
      <c r="A42" s="36" t="s">
        <v>722</v>
      </c>
      <c r="B42" s="36"/>
      <c r="C42" s="36"/>
      <c r="D42" s="36"/>
      <c r="E42" s="36"/>
      <c r="F42" s="36"/>
      <c r="G42" s="36"/>
      <c r="H42" s="36"/>
      <c r="I42" s="36"/>
      <c r="J42" s="36"/>
    </row>
    <row r="43" s="183" customFormat="1" ht="21" customHeight="1" spans="1:10">
      <c r="A43" s="36" t="s">
        <v>723</v>
      </c>
      <c r="B43" s="36"/>
      <c r="C43" s="36"/>
      <c r="D43" s="36"/>
      <c r="E43" s="36"/>
      <c r="F43" s="36"/>
      <c r="G43" s="36"/>
      <c r="H43" s="36"/>
      <c r="I43" s="36"/>
      <c r="J43" s="36"/>
    </row>
  </sheetData>
  <mergeCells count="5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B38:J38"/>
    <mergeCell ref="A41:J41"/>
    <mergeCell ref="A42:J42"/>
    <mergeCell ref="A43:J43"/>
    <mergeCell ref="A6:A7"/>
    <mergeCell ref="A14:A15"/>
    <mergeCell ref="A21:A31"/>
    <mergeCell ref="A32:A35"/>
    <mergeCell ref="A36:A37"/>
    <mergeCell ref="B14:B15"/>
    <mergeCell ref="H14:H15"/>
    <mergeCell ref="I14:I15"/>
    <mergeCell ref="J14:J15"/>
    <mergeCell ref="L5:L6"/>
    <mergeCell ref="C14:D15"/>
  </mergeCells>
  <pageMargins left="0.75" right="0.75" top="1" bottom="1" header="0.5" footer="0.5"/>
  <pageSetup paperSize="9" scale="32" orientation="portrait" useFirstPageNumber="1"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3" workbookViewId="0">
      <selection activeCell="D22" sqref="D22:K22"/>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14.875" style="1" customWidth="1"/>
    <col min="12" max="257" width="8.08333333333333" style="1" customWidth="1"/>
  </cols>
  <sheetData>
    <row r="1" ht="12" customHeight="1"/>
    <row r="2" s="1" customFormat="1" ht="31" customHeight="1" spans="1:11">
      <c r="A2" s="51" t="s">
        <v>724</v>
      </c>
      <c r="B2" s="51"/>
      <c r="C2" s="51"/>
      <c r="D2" s="51"/>
      <c r="E2" s="51"/>
      <c r="F2" s="51"/>
      <c r="G2" s="51"/>
      <c r="H2" s="51"/>
      <c r="I2" s="51"/>
      <c r="J2" s="51"/>
      <c r="K2" s="51"/>
    </row>
    <row r="3" s="1" customFormat="1" ht="13" customHeight="1" spans="1:11">
      <c r="A3" s="106"/>
      <c r="B3" s="107"/>
      <c r="C3" s="107"/>
      <c r="D3" s="107"/>
      <c r="E3" s="107"/>
      <c r="F3" s="107"/>
      <c r="G3" s="107"/>
      <c r="H3" s="107"/>
      <c r="I3" s="107"/>
      <c r="J3" s="107"/>
      <c r="K3" s="141" t="s">
        <v>725</v>
      </c>
    </row>
    <row r="4" s="2" customFormat="1" ht="31" customHeight="1" spans="1:11">
      <c r="A4" s="21" t="s">
        <v>726</v>
      </c>
      <c r="B4" s="21"/>
      <c r="C4" s="25" t="s">
        <v>727</v>
      </c>
      <c r="D4" s="25"/>
      <c r="E4" s="25"/>
      <c r="F4" s="25"/>
      <c r="G4" s="25"/>
      <c r="H4" s="25"/>
      <c r="I4" s="25"/>
      <c r="J4" s="25"/>
      <c r="K4" s="25"/>
    </row>
    <row r="5" s="2" customFormat="1" ht="30" customHeight="1" spans="1:11">
      <c r="A5" s="21" t="s">
        <v>728</v>
      </c>
      <c r="B5" s="21"/>
      <c r="C5" s="25" t="s">
        <v>729</v>
      </c>
      <c r="D5" s="25"/>
      <c r="E5" s="25"/>
      <c r="F5" s="25"/>
      <c r="G5" s="25"/>
      <c r="H5" s="170" t="s">
        <v>730</v>
      </c>
      <c r="I5" s="25" t="s">
        <v>731</v>
      </c>
      <c r="J5" s="25"/>
      <c r="K5" s="25"/>
    </row>
    <row r="6" s="2" customFormat="1" ht="26" customHeight="1" spans="1:11">
      <c r="A6" s="171" t="s">
        <v>732</v>
      </c>
      <c r="B6" s="171"/>
      <c r="C6" s="21"/>
      <c r="D6" s="172" t="s">
        <v>733</v>
      </c>
      <c r="E6" s="173"/>
      <c r="F6" s="172" t="s">
        <v>558</v>
      </c>
      <c r="G6" s="173"/>
      <c r="H6" s="21" t="s">
        <v>734</v>
      </c>
      <c r="I6" s="21" t="s">
        <v>735</v>
      </c>
      <c r="J6" s="21" t="s">
        <v>736</v>
      </c>
      <c r="K6" s="21" t="s">
        <v>737</v>
      </c>
    </row>
    <row r="7" s="2" customFormat="1" ht="30" customHeight="1" spans="1:11">
      <c r="A7" s="171"/>
      <c r="B7" s="171"/>
      <c r="C7" s="22" t="s">
        <v>738</v>
      </c>
      <c r="D7" s="174">
        <f t="shared" ref="D7:D8" si="0">16000/10000</f>
        <v>1.6</v>
      </c>
      <c r="E7" s="175"/>
      <c r="F7" s="174">
        <f t="shared" ref="F7:F8" si="1">16000/10000</f>
        <v>1.6</v>
      </c>
      <c r="G7" s="175"/>
      <c r="H7" s="40">
        <f t="shared" ref="H7:H8" si="2">5000/10000</f>
        <v>0.5</v>
      </c>
      <c r="I7" s="180">
        <v>10</v>
      </c>
      <c r="J7" s="180">
        <v>31.25</v>
      </c>
      <c r="K7" s="181">
        <v>3.12</v>
      </c>
    </row>
    <row r="8" s="2" customFormat="1" ht="30" customHeight="1" spans="1:11">
      <c r="A8" s="171"/>
      <c r="B8" s="171"/>
      <c r="C8" s="22" t="s">
        <v>739</v>
      </c>
      <c r="D8" s="174">
        <f t="shared" si="0"/>
        <v>1.6</v>
      </c>
      <c r="E8" s="175"/>
      <c r="F8" s="174">
        <f t="shared" si="1"/>
        <v>1.6</v>
      </c>
      <c r="G8" s="175"/>
      <c r="H8" s="40">
        <f t="shared" si="2"/>
        <v>0.5</v>
      </c>
      <c r="I8" s="40" t="s">
        <v>562</v>
      </c>
      <c r="J8" s="180">
        <v>31.25</v>
      </c>
      <c r="K8" s="40" t="s">
        <v>562</v>
      </c>
    </row>
    <row r="9" s="2" customFormat="1" ht="30" customHeight="1" spans="1:11">
      <c r="A9" s="171"/>
      <c r="B9" s="171"/>
      <c r="C9" s="22" t="s">
        <v>740</v>
      </c>
      <c r="D9" s="176">
        <v>0</v>
      </c>
      <c r="E9" s="177"/>
      <c r="F9" s="176">
        <v>0</v>
      </c>
      <c r="G9" s="177"/>
      <c r="H9" s="40"/>
      <c r="I9" s="40" t="s">
        <v>562</v>
      </c>
      <c r="J9" s="180">
        <v>0</v>
      </c>
      <c r="K9" s="40" t="s">
        <v>562</v>
      </c>
    </row>
    <row r="10" s="2" customFormat="1" ht="30" customHeight="1" spans="1:11">
      <c r="A10" s="171"/>
      <c r="B10" s="171"/>
      <c r="C10" s="22" t="s">
        <v>741</v>
      </c>
      <c r="D10" s="174" t="s">
        <v>562</v>
      </c>
      <c r="E10" s="175"/>
      <c r="F10" s="174" t="s">
        <v>562</v>
      </c>
      <c r="G10" s="175"/>
      <c r="H10" s="40" t="s">
        <v>562</v>
      </c>
      <c r="I10" s="40" t="s">
        <v>562</v>
      </c>
      <c r="J10" s="180">
        <v>0</v>
      </c>
      <c r="K10" s="40" t="s">
        <v>562</v>
      </c>
    </row>
    <row r="11" s="1" customFormat="1" ht="26.4" customHeight="1" spans="1:11">
      <c r="A11" s="178" t="s">
        <v>742</v>
      </c>
      <c r="B11" s="170" t="s">
        <v>743</v>
      </c>
      <c r="C11" s="170"/>
      <c r="D11" s="170"/>
      <c r="E11" s="170"/>
      <c r="F11" s="170"/>
      <c r="G11" s="170"/>
      <c r="H11" s="170" t="s">
        <v>647</v>
      </c>
      <c r="I11" s="170"/>
      <c r="J11" s="170"/>
      <c r="K11" s="170"/>
    </row>
    <row r="12" s="1" customFormat="1" ht="66.65" customHeight="1" spans="1:11">
      <c r="A12" s="178"/>
      <c r="B12" s="41" t="s">
        <v>744</v>
      </c>
      <c r="C12" s="41"/>
      <c r="D12" s="41"/>
      <c r="E12" s="41"/>
      <c r="F12" s="41"/>
      <c r="G12" s="41"/>
      <c r="H12" s="41" t="s">
        <v>745</v>
      </c>
      <c r="I12" s="41"/>
      <c r="J12" s="41"/>
      <c r="K12" s="41"/>
    </row>
    <row r="13" s="2" customFormat="1" ht="31" customHeight="1" spans="1:11">
      <c r="A13" s="21" t="s">
        <v>746</v>
      </c>
      <c r="B13" s="21"/>
      <c r="C13" s="21"/>
      <c r="D13" s="21"/>
      <c r="E13" s="172" t="s">
        <v>747</v>
      </c>
      <c r="F13" s="179"/>
      <c r="G13" s="173"/>
      <c r="H13" s="21" t="s">
        <v>679</v>
      </c>
      <c r="I13" s="21" t="s">
        <v>735</v>
      </c>
      <c r="J13" s="21" t="s">
        <v>737</v>
      </c>
      <c r="K13" s="171" t="s">
        <v>680</v>
      </c>
    </row>
    <row r="14" s="1" customFormat="1" ht="28" customHeight="1" spans="1:11">
      <c r="A14" s="21" t="s">
        <v>748</v>
      </c>
      <c r="B14" s="21"/>
      <c r="C14" s="22" t="s">
        <v>674</v>
      </c>
      <c r="D14" s="22" t="s">
        <v>675</v>
      </c>
      <c r="E14" s="21" t="s">
        <v>676</v>
      </c>
      <c r="F14" s="21" t="s">
        <v>677</v>
      </c>
      <c r="G14" s="21" t="s">
        <v>678</v>
      </c>
      <c r="H14" s="21"/>
      <c r="I14" s="21"/>
      <c r="J14" s="21"/>
      <c r="K14" s="171"/>
    </row>
    <row r="15" s="1" customFormat="1" ht="38" customHeight="1" spans="1:11">
      <c r="A15" s="49" t="s">
        <v>11</v>
      </c>
      <c r="B15" s="50"/>
      <c r="C15" s="25" t="s">
        <v>11</v>
      </c>
      <c r="D15" s="25" t="s">
        <v>11</v>
      </c>
      <c r="E15" s="25"/>
      <c r="F15" s="25" t="s">
        <v>11</v>
      </c>
      <c r="G15" s="25" t="s">
        <v>11</v>
      </c>
      <c r="H15" s="25" t="s">
        <v>11</v>
      </c>
      <c r="I15" s="40">
        <v>90</v>
      </c>
      <c r="J15" s="40">
        <v>78</v>
      </c>
      <c r="K15" s="41" t="s">
        <v>11</v>
      </c>
    </row>
    <row r="16" s="1" customFormat="1" ht="38" customHeight="1" spans="1:11">
      <c r="A16" s="23" t="s">
        <v>681</v>
      </c>
      <c r="B16" s="24"/>
      <c r="C16" s="25" t="s">
        <v>682</v>
      </c>
      <c r="D16" s="25" t="s">
        <v>749</v>
      </c>
      <c r="E16" s="26" t="s">
        <v>692</v>
      </c>
      <c r="F16" s="25">
        <v>7</v>
      </c>
      <c r="G16" s="25" t="s">
        <v>750</v>
      </c>
      <c r="H16" s="25" t="s">
        <v>751</v>
      </c>
      <c r="I16" s="40">
        <v>10</v>
      </c>
      <c r="J16" s="40">
        <v>8</v>
      </c>
      <c r="K16" s="41" t="s">
        <v>632</v>
      </c>
    </row>
    <row r="17" s="1" customFormat="1" ht="38" customHeight="1" spans="1:11">
      <c r="A17" s="27"/>
      <c r="B17" s="28"/>
      <c r="C17" s="25" t="s">
        <v>682</v>
      </c>
      <c r="D17" s="25" t="s">
        <v>752</v>
      </c>
      <c r="E17" s="26" t="s">
        <v>692</v>
      </c>
      <c r="F17" s="25">
        <v>2</v>
      </c>
      <c r="G17" s="25" t="s">
        <v>753</v>
      </c>
      <c r="H17" s="25" t="s">
        <v>754</v>
      </c>
      <c r="I17" s="40">
        <v>10</v>
      </c>
      <c r="J17" s="40">
        <v>8</v>
      </c>
      <c r="K17" s="41" t="s">
        <v>632</v>
      </c>
    </row>
    <row r="18" s="1" customFormat="1" ht="38" customHeight="1" spans="1:11">
      <c r="A18" s="27"/>
      <c r="B18" s="28"/>
      <c r="C18" s="25" t="s">
        <v>699</v>
      </c>
      <c r="D18" s="25" t="s">
        <v>755</v>
      </c>
      <c r="E18" s="26" t="s">
        <v>684</v>
      </c>
      <c r="F18" s="25">
        <v>95</v>
      </c>
      <c r="G18" s="25" t="s">
        <v>701</v>
      </c>
      <c r="H18" s="25" t="s">
        <v>756</v>
      </c>
      <c r="I18" s="40">
        <v>10</v>
      </c>
      <c r="J18" s="40">
        <v>9</v>
      </c>
      <c r="K18" s="41" t="s">
        <v>632</v>
      </c>
    </row>
    <row r="19" s="1" customFormat="1" ht="38" customHeight="1" spans="1:11">
      <c r="A19" s="29"/>
      <c r="B19" s="30"/>
      <c r="C19" s="25" t="s">
        <v>703</v>
      </c>
      <c r="D19" s="25" t="s">
        <v>757</v>
      </c>
      <c r="E19" s="26" t="s">
        <v>692</v>
      </c>
      <c r="F19" s="25">
        <v>12</v>
      </c>
      <c r="G19" s="25" t="s">
        <v>758</v>
      </c>
      <c r="H19" s="25" t="s">
        <v>759</v>
      </c>
      <c r="I19" s="40">
        <v>20</v>
      </c>
      <c r="J19" s="40">
        <v>18</v>
      </c>
      <c r="K19" s="41" t="s">
        <v>632</v>
      </c>
    </row>
    <row r="20" s="1" customFormat="1" ht="38" customHeight="1" spans="1:11">
      <c r="A20" s="49" t="s">
        <v>706</v>
      </c>
      <c r="B20" s="50"/>
      <c r="C20" s="25" t="s">
        <v>760</v>
      </c>
      <c r="D20" s="25" t="s">
        <v>761</v>
      </c>
      <c r="E20" s="26" t="s">
        <v>692</v>
      </c>
      <c r="F20" s="25">
        <v>100</v>
      </c>
      <c r="G20" s="25" t="s">
        <v>701</v>
      </c>
      <c r="H20" s="25" t="s">
        <v>762</v>
      </c>
      <c r="I20" s="40">
        <v>30</v>
      </c>
      <c r="J20" s="40">
        <v>27</v>
      </c>
      <c r="K20" s="41" t="s">
        <v>632</v>
      </c>
    </row>
    <row r="21" s="1" customFormat="1" ht="38" customHeight="1" spans="1:11">
      <c r="A21" s="49" t="s">
        <v>715</v>
      </c>
      <c r="B21" s="50"/>
      <c r="C21" s="25" t="s">
        <v>763</v>
      </c>
      <c r="D21" s="25" t="s">
        <v>764</v>
      </c>
      <c r="E21" s="26" t="s">
        <v>684</v>
      </c>
      <c r="F21" s="25">
        <v>90</v>
      </c>
      <c r="G21" s="25" t="s">
        <v>701</v>
      </c>
      <c r="H21" s="25" t="s">
        <v>765</v>
      </c>
      <c r="I21" s="40">
        <v>10</v>
      </c>
      <c r="J21" s="40">
        <v>8</v>
      </c>
      <c r="K21" s="41" t="s">
        <v>632</v>
      </c>
    </row>
    <row r="22" s="3" customFormat="1" ht="67" customHeight="1" spans="1:11">
      <c r="A22" s="178" t="s">
        <v>766</v>
      </c>
      <c r="B22" s="178"/>
      <c r="C22" s="178"/>
      <c r="D22" s="41" t="s">
        <v>632</v>
      </c>
      <c r="E22" s="41"/>
      <c r="F22" s="41"/>
      <c r="G22" s="41"/>
      <c r="H22" s="41"/>
      <c r="I22" s="41"/>
      <c r="J22" s="41"/>
      <c r="K22" s="41"/>
    </row>
    <row r="23" s="3" customFormat="1" ht="30" customHeight="1" spans="1:11">
      <c r="A23" s="21" t="s">
        <v>767</v>
      </c>
      <c r="B23" s="21"/>
      <c r="C23" s="21"/>
      <c r="D23" s="21"/>
      <c r="E23" s="21"/>
      <c r="F23" s="21"/>
      <c r="G23" s="21"/>
      <c r="H23" s="21"/>
      <c r="I23" s="180">
        <v>100</v>
      </c>
      <c r="J23" s="180">
        <v>81.12</v>
      </c>
      <c r="K23" s="178" t="s">
        <v>768</v>
      </c>
    </row>
    <row r="24" s="2" customFormat="1" ht="24" customHeight="1" spans="1:11">
      <c r="A24" s="36" t="s">
        <v>720</v>
      </c>
      <c r="B24" s="37"/>
      <c r="C24" s="37"/>
      <c r="D24" s="37"/>
      <c r="E24" s="37"/>
      <c r="F24" s="37"/>
      <c r="G24" s="37"/>
      <c r="H24" s="37"/>
      <c r="I24" s="37"/>
      <c r="J24" s="69"/>
      <c r="K24" s="182"/>
    </row>
    <row r="25" s="1" customFormat="1" spans="1:10">
      <c r="A25" s="36" t="s">
        <v>721</v>
      </c>
      <c r="B25" s="36"/>
      <c r="C25" s="36"/>
      <c r="D25" s="36"/>
      <c r="E25" s="36"/>
      <c r="F25" s="36"/>
      <c r="G25" s="36"/>
      <c r="H25" s="36"/>
      <c r="I25" s="36"/>
      <c r="J25" s="36"/>
    </row>
    <row r="26" s="1" customFormat="1" spans="1:10">
      <c r="A26" s="36" t="s">
        <v>722</v>
      </c>
      <c r="B26" s="36"/>
      <c r="C26" s="36"/>
      <c r="D26" s="36"/>
      <c r="E26" s="36"/>
      <c r="F26" s="36"/>
      <c r="G26" s="36"/>
      <c r="H26" s="36"/>
      <c r="I26" s="36"/>
      <c r="J26" s="36"/>
    </row>
    <row r="27" spans="1:10">
      <c r="A27" s="36" t="s">
        <v>769</v>
      </c>
      <c r="B27" s="36"/>
      <c r="C27" s="36"/>
      <c r="D27" s="36"/>
      <c r="E27" s="36"/>
      <c r="F27" s="36"/>
      <c r="G27" s="36"/>
      <c r="H27" s="36"/>
      <c r="I27" s="36"/>
      <c r="J27" s="36"/>
    </row>
    <row r="28" spans="1:10">
      <c r="A28" s="36" t="s">
        <v>770</v>
      </c>
      <c r="B28" s="36"/>
      <c r="C28" s="36"/>
      <c r="D28" s="36"/>
      <c r="E28" s="36"/>
      <c r="F28" s="36"/>
      <c r="G28" s="36"/>
      <c r="H28" s="36"/>
      <c r="I28" s="36"/>
      <c r="J28" s="36"/>
    </row>
    <row r="29" spans="1:10">
      <c r="A29" s="36" t="s">
        <v>771</v>
      </c>
      <c r="B29" s="36"/>
      <c r="C29" s="36"/>
      <c r="D29" s="36"/>
      <c r="E29" s="36"/>
      <c r="F29" s="36"/>
      <c r="G29" s="36"/>
      <c r="H29" s="36"/>
      <c r="I29" s="36"/>
      <c r="J29" s="36"/>
    </row>
    <row r="30" spans="1:10">
      <c r="A30" s="36" t="s">
        <v>772</v>
      </c>
      <c r="B30" s="36"/>
      <c r="C30" s="36"/>
      <c r="D30" s="36"/>
      <c r="E30" s="36"/>
      <c r="F30" s="36"/>
      <c r="G30" s="36"/>
      <c r="H30" s="36"/>
      <c r="I30" s="36"/>
      <c r="J30" s="36"/>
    </row>
  </sheetData>
  <mergeCells count="42">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20:B20"/>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6:B19"/>
  </mergeCells>
  <pageMargins left="0.75" right="0.75" top="1" bottom="1" header="0.5" footer="0.5"/>
  <pageSetup paperSize="9" scale="50" orientation="portrait" useFirstPageNumber="1"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1"/>
  <sheetViews>
    <sheetView topLeftCell="A10" workbookViewId="0">
      <selection activeCell="L15" sqref="L15"/>
    </sheetView>
  </sheetViews>
  <sheetFormatPr defaultColWidth="9" defaultRowHeight="13.5" customHeight="1"/>
  <cols>
    <col min="1" max="2" width="11.125" style="148" customWidth="1"/>
    <col min="3" max="3" width="14.6" style="148" customWidth="1"/>
    <col min="4" max="5" width="11.3" style="148" customWidth="1"/>
    <col min="6" max="6" width="11.2" style="148" customWidth="1"/>
    <col min="7" max="7" width="10" style="148" customWidth="1"/>
    <col min="8" max="8" width="9" style="148" customWidth="1"/>
    <col min="9" max="9" width="8.63333333333333" style="148" customWidth="1"/>
    <col min="10" max="10" width="11.5" style="148" customWidth="1"/>
    <col min="11" max="11" width="9" style="148" customWidth="1"/>
    <col min="12" max="12" width="55.4" style="148" customWidth="1"/>
    <col min="13" max="257" width="9" style="148" customWidth="1"/>
  </cols>
  <sheetData>
    <row r="2" s="148" customFormat="1" ht="26" customHeight="1" spans="1:10">
      <c r="A2" s="151" t="s">
        <v>724</v>
      </c>
      <c r="B2" s="151"/>
      <c r="C2" s="151"/>
      <c r="D2" s="151"/>
      <c r="E2" s="151"/>
      <c r="F2" s="151"/>
      <c r="G2" s="151"/>
      <c r="H2" s="151"/>
      <c r="I2" s="151"/>
      <c r="J2" s="151"/>
    </row>
    <row r="3" s="149" customFormat="1" ht="13" customHeight="1" spans="1:10">
      <c r="A3" s="151"/>
      <c r="B3" s="151"/>
      <c r="C3" s="151"/>
      <c r="D3" s="151"/>
      <c r="E3" s="151"/>
      <c r="F3" s="151"/>
      <c r="G3" s="151"/>
      <c r="H3" s="151"/>
      <c r="I3" s="151"/>
      <c r="J3" s="38" t="s">
        <v>725</v>
      </c>
    </row>
    <row r="4" s="150" customFormat="1" ht="18" customHeight="1" spans="1:256">
      <c r="A4" s="146" t="s">
        <v>726</v>
      </c>
      <c r="B4" s="146"/>
      <c r="C4" s="152" t="s">
        <v>773</v>
      </c>
      <c r="D4" s="152"/>
      <c r="E4" s="152"/>
      <c r="F4" s="152"/>
      <c r="G4" s="152"/>
      <c r="H4" s="152"/>
      <c r="I4" s="152"/>
      <c r="J4" s="152"/>
      <c r="K4" s="148"/>
      <c r="L4" s="16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row>
    <row r="5" s="148" customFormat="1" ht="18" customHeight="1" spans="1:12">
      <c r="A5" s="146" t="s">
        <v>728</v>
      </c>
      <c r="B5" s="146"/>
      <c r="C5" s="152" t="s">
        <v>729</v>
      </c>
      <c r="D5" s="152"/>
      <c r="E5" s="152"/>
      <c r="F5" s="146" t="s">
        <v>730</v>
      </c>
      <c r="G5" s="152" t="s">
        <v>731</v>
      </c>
      <c r="H5" s="152"/>
      <c r="I5" s="152"/>
      <c r="J5" s="152"/>
      <c r="L5" s="168"/>
    </row>
    <row r="6" s="148" customFormat="1" ht="56" customHeight="1" spans="1:12">
      <c r="A6" s="146" t="s">
        <v>732</v>
      </c>
      <c r="B6" s="146"/>
      <c r="C6" s="146"/>
      <c r="D6" s="146" t="s">
        <v>733</v>
      </c>
      <c r="E6" s="146" t="s">
        <v>558</v>
      </c>
      <c r="F6" s="146" t="s">
        <v>734</v>
      </c>
      <c r="G6" s="146" t="s">
        <v>735</v>
      </c>
      <c r="H6" s="146" t="s">
        <v>736</v>
      </c>
      <c r="I6" s="146" t="s">
        <v>737</v>
      </c>
      <c r="J6" s="146"/>
      <c r="L6" s="168"/>
    </row>
    <row r="7" s="148" customFormat="1" ht="36" customHeight="1" spans="1:10">
      <c r="A7" s="146"/>
      <c r="B7" s="146"/>
      <c r="C7" s="153" t="s">
        <v>738</v>
      </c>
      <c r="D7" s="154">
        <v>20</v>
      </c>
      <c r="E7" s="154">
        <v>20</v>
      </c>
      <c r="F7" s="154">
        <v>20</v>
      </c>
      <c r="G7" s="146">
        <v>10</v>
      </c>
      <c r="H7" s="154">
        <v>100</v>
      </c>
      <c r="I7" s="155">
        <v>10</v>
      </c>
      <c r="J7" s="155"/>
    </row>
    <row r="8" s="148" customFormat="1" ht="36" customHeight="1" spans="1:10">
      <c r="A8" s="146"/>
      <c r="B8" s="146"/>
      <c r="C8" s="153" t="s">
        <v>774</v>
      </c>
      <c r="D8" s="154">
        <v>20</v>
      </c>
      <c r="E8" s="154">
        <v>20</v>
      </c>
      <c r="F8" s="154">
        <v>20</v>
      </c>
      <c r="G8" s="146" t="s">
        <v>562</v>
      </c>
      <c r="H8" s="154">
        <v>100</v>
      </c>
      <c r="I8" s="155" t="s">
        <v>562</v>
      </c>
      <c r="J8" s="155"/>
    </row>
    <row r="9" s="148" customFormat="1" ht="36" customHeight="1" spans="1:10">
      <c r="A9" s="146"/>
      <c r="B9" s="146"/>
      <c r="C9" s="153" t="s">
        <v>775</v>
      </c>
      <c r="D9" s="154"/>
      <c r="E9" s="154"/>
      <c r="F9" s="154"/>
      <c r="G9" s="146" t="s">
        <v>562</v>
      </c>
      <c r="H9" s="154"/>
      <c r="I9" s="155" t="s">
        <v>562</v>
      </c>
      <c r="J9" s="155"/>
    </row>
    <row r="10" s="148" customFormat="1" ht="36" customHeight="1" spans="1:10">
      <c r="A10" s="146"/>
      <c r="B10" s="146"/>
      <c r="C10" s="153" t="s">
        <v>741</v>
      </c>
      <c r="D10" s="155" t="s">
        <v>562</v>
      </c>
      <c r="E10" s="155" t="s">
        <v>562</v>
      </c>
      <c r="F10" s="155" t="s">
        <v>562</v>
      </c>
      <c r="G10" s="146" t="s">
        <v>562</v>
      </c>
      <c r="H10" s="154"/>
      <c r="I10" s="155" t="s">
        <v>562</v>
      </c>
      <c r="J10" s="155"/>
    </row>
    <row r="11" s="148" customFormat="1" ht="18" customHeight="1" spans="1:10">
      <c r="A11" s="146" t="s">
        <v>742</v>
      </c>
      <c r="B11" s="146" t="s">
        <v>743</v>
      </c>
      <c r="C11" s="146"/>
      <c r="D11" s="146"/>
      <c r="E11" s="146"/>
      <c r="F11" s="155" t="s">
        <v>647</v>
      </c>
      <c r="G11" s="155"/>
      <c r="H11" s="155"/>
      <c r="I11" s="155"/>
      <c r="J11" s="155"/>
    </row>
    <row r="12" s="148" customFormat="1" ht="46" customHeight="1" spans="1:10">
      <c r="A12" s="146"/>
      <c r="B12" s="156" t="s">
        <v>776</v>
      </c>
      <c r="C12" s="157"/>
      <c r="D12" s="157"/>
      <c r="E12" s="158"/>
      <c r="F12" s="155" t="s">
        <v>777</v>
      </c>
      <c r="G12" s="155"/>
      <c r="H12" s="155"/>
      <c r="I12" s="155"/>
      <c r="J12" s="155"/>
    </row>
    <row r="13" s="148" customFormat="1" ht="36" customHeight="1" spans="1:10">
      <c r="A13" s="159" t="s">
        <v>746</v>
      </c>
      <c r="B13" s="160"/>
      <c r="C13" s="161"/>
      <c r="D13" s="159" t="s">
        <v>747</v>
      </c>
      <c r="E13" s="160"/>
      <c r="F13" s="161"/>
      <c r="G13" s="162" t="s">
        <v>679</v>
      </c>
      <c r="H13" s="162" t="s">
        <v>735</v>
      </c>
      <c r="I13" s="162" t="s">
        <v>737</v>
      </c>
      <c r="J13" s="162" t="s">
        <v>680</v>
      </c>
    </row>
    <row r="14" s="148" customFormat="1" ht="36" customHeight="1" spans="1:10">
      <c r="A14" s="159" t="s">
        <v>673</v>
      </c>
      <c r="B14" s="146" t="s">
        <v>674</v>
      </c>
      <c r="C14" s="146" t="s">
        <v>675</v>
      </c>
      <c r="D14" s="146" t="s">
        <v>676</v>
      </c>
      <c r="E14" s="146" t="s">
        <v>677</v>
      </c>
      <c r="F14" s="146" t="s">
        <v>678</v>
      </c>
      <c r="G14" s="163"/>
      <c r="H14" s="163"/>
      <c r="I14" s="163"/>
      <c r="J14" s="163"/>
    </row>
    <row r="15" s="148" customFormat="1" ht="18" customHeight="1" spans="1:10">
      <c r="A15" s="146" t="s">
        <v>681</v>
      </c>
      <c r="B15" s="162" t="s">
        <v>682</v>
      </c>
      <c r="C15" s="146" t="s">
        <v>778</v>
      </c>
      <c r="D15" s="26" t="s">
        <v>692</v>
      </c>
      <c r="E15" s="146">
        <v>2</v>
      </c>
      <c r="F15" s="146" t="s">
        <v>779</v>
      </c>
      <c r="G15" s="146" t="s">
        <v>780</v>
      </c>
      <c r="H15" s="146">
        <v>20</v>
      </c>
      <c r="I15" s="146">
        <v>20</v>
      </c>
      <c r="J15" s="163"/>
    </row>
    <row r="16" s="148" customFormat="1" ht="18" customHeight="1" spans="1:10">
      <c r="A16" s="146"/>
      <c r="B16" s="162" t="s">
        <v>699</v>
      </c>
      <c r="C16" s="146" t="s">
        <v>700</v>
      </c>
      <c r="D16" s="26" t="s">
        <v>692</v>
      </c>
      <c r="E16" s="146">
        <v>100</v>
      </c>
      <c r="F16" s="146" t="s">
        <v>701</v>
      </c>
      <c r="G16" s="146" t="s">
        <v>781</v>
      </c>
      <c r="H16" s="146">
        <v>15</v>
      </c>
      <c r="I16" s="146">
        <v>15</v>
      </c>
      <c r="J16" s="163"/>
    </row>
    <row r="17" s="148" customFormat="1" ht="18" customHeight="1" spans="1:10">
      <c r="A17" s="146"/>
      <c r="B17" s="162" t="s">
        <v>703</v>
      </c>
      <c r="C17" s="146" t="s">
        <v>782</v>
      </c>
      <c r="D17" s="26" t="s">
        <v>783</v>
      </c>
      <c r="E17" s="146">
        <v>30</v>
      </c>
      <c r="F17" s="146" t="s">
        <v>784</v>
      </c>
      <c r="G17" s="146" t="s">
        <v>785</v>
      </c>
      <c r="H17" s="146">
        <v>15</v>
      </c>
      <c r="I17" s="146">
        <v>12</v>
      </c>
      <c r="J17" s="163"/>
    </row>
    <row r="18" s="148" customFormat="1" ht="30" customHeight="1" spans="1:10">
      <c r="A18" s="146" t="s">
        <v>706</v>
      </c>
      <c r="B18" s="146" t="s">
        <v>707</v>
      </c>
      <c r="C18" s="146" t="s">
        <v>786</v>
      </c>
      <c r="D18" s="26" t="s">
        <v>684</v>
      </c>
      <c r="E18" s="146">
        <v>80</v>
      </c>
      <c r="F18" s="146" t="s">
        <v>701</v>
      </c>
      <c r="G18" s="146" t="s">
        <v>787</v>
      </c>
      <c r="H18" s="146">
        <v>10</v>
      </c>
      <c r="I18" s="146">
        <v>8</v>
      </c>
      <c r="J18" s="163"/>
    </row>
    <row r="19" s="148" customFormat="1" ht="30" customHeight="1" spans="1:10">
      <c r="A19" s="146"/>
      <c r="B19" s="146" t="s">
        <v>788</v>
      </c>
      <c r="C19" s="146" t="s">
        <v>789</v>
      </c>
      <c r="D19" s="26" t="s">
        <v>684</v>
      </c>
      <c r="E19" s="146">
        <v>85</v>
      </c>
      <c r="F19" s="146" t="s">
        <v>701</v>
      </c>
      <c r="G19" s="146" t="s">
        <v>790</v>
      </c>
      <c r="H19" s="146">
        <v>10</v>
      </c>
      <c r="I19" s="146">
        <v>8</v>
      </c>
      <c r="J19" s="163"/>
    </row>
    <row r="20" s="148" customFormat="1" ht="30" customHeight="1" spans="1:10">
      <c r="A20" s="146"/>
      <c r="B20" s="164" t="s">
        <v>791</v>
      </c>
      <c r="C20" s="146" t="s">
        <v>792</v>
      </c>
      <c r="D20" s="26" t="s">
        <v>692</v>
      </c>
      <c r="E20" s="146" t="s">
        <v>793</v>
      </c>
      <c r="F20" s="146" t="s">
        <v>701</v>
      </c>
      <c r="G20" s="146" t="s">
        <v>794</v>
      </c>
      <c r="H20" s="146">
        <v>10</v>
      </c>
      <c r="I20" s="146">
        <v>8</v>
      </c>
      <c r="J20" s="163"/>
    </row>
    <row r="21" s="148" customFormat="1" ht="30" customHeight="1" spans="1:10">
      <c r="A21" s="165" t="s">
        <v>715</v>
      </c>
      <c r="B21" s="166" t="s">
        <v>716</v>
      </c>
      <c r="C21" s="146" t="s">
        <v>795</v>
      </c>
      <c r="D21" s="26" t="s">
        <v>684</v>
      </c>
      <c r="E21" s="146">
        <v>90</v>
      </c>
      <c r="F21" s="146" t="s">
        <v>701</v>
      </c>
      <c r="G21" s="146" t="s">
        <v>796</v>
      </c>
      <c r="H21" s="146">
        <v>10</v>
      </c>
      <c r="I21" s="146">
        <v>8</v>
      </c>
      <c r="J21" s="169" t="s">
        <v>11</v>
      </c>
    </row>
    <row r="22" s="148" customFormat="1" ht="54" customHeight="1" spans="1:10">
      <c r="A22" s="146" t="s">
        <v>797</v>
      </c>
      <c r="B22" s="146"/>
      <c r="C22" s="146"/>
      <c r="D22" s="167"/>
      <c r="E22" s="167"/>
      <c r="F22" s="167"/>
      <c r="G22" s="167"/>
      <c r="H22" s="167"/>
      <c r="I22" s="167"/>
      <c r="J22" s="167"/>
    </row>
    <row r="23" s="148" customFormat="1" ht="25.5" customHeight="1" spans="1:10">
      <c r="A23" s="146" t="s">
        <v>767</v>
      </c>
      <c r="B23" s="146"/>
      <c r="C23" s="146"/>
      <c r="D23" s="146"/>
      <c r="E23" s="146"/>
      <c r="F23" s="146"/>
      <c r="G23" s="146"/>
      <c r="H23" s="146">
        <v>100</v>
      </c>
      <c r="I23" s="146">
        <v>89</v>
      </c>
      <c r="J23" s="146" t="s">
        <v>768</v>
      </c>
    </row>
    <row r="24" s="148" customFormat="1" ht="17" customHeight="1" spans="1:10">
      <c r="A24" s="37"/>
      <c r="B24" s="37"/>
      <c r="C24" s="37"/>
      <c r="D24" s="37"/>
      <c r="E24" s="37"/>
      <c r="F24" s="37"/>
      <c r="G24" s="37"/>
      <c r="H24" s="37"/>
      <c r="I24" s="37"/>
      <c r="J24" s="69"/>
    </row>
    <row r="25" s="148" customFormat="1" ht="29" customHeight="1" spans="1:10">
      <c r="A25" s="36" t="s">
        <v>720</v>
      </c>
      <c r="B25" s="37"/>
      <c r="C25" s="37"/>
      <c r="D25" s="37"/>
      <c r="E25" s="37"/>
      <c r="F25" s="37"/>
      <c r="G25" s="37"/>
      <c r="H25" s="37"/>
      <c r="I25" s="37"/>
      <c r="J25" s="69"/>
    </row>
    <row r="26" s="148" customFormat="1" ht="27" customHeight="1" spans="1:10">
      <c r="A26" s="36" t="s">
        <v>721</v>
      </c>
      <c r="B26" s="36"/>
      <c r="C26" s="36"/>
      <c r="D26" s="36"/>
      <c r="E26" s="36"/>
      <c r="F26" s="36"/>
      <c r="G26" s="36"/>
      <c r="H26" s="36"/>
      <c r="I26" s="36"/>
      <c r="J26" s="36"/>
    </row>
    <row r="27" s="148" customFormat="1" ht="19" customHeight="1" spans="1:10">
      <c r="A27" s="36" t="s">
        <v>722</v>
      </c>
      <c r="B27" s="36"/>
      <c r="C27" s="36"/>
      <c r="D27" s="36"/>
      <c r="E27" s="36"/>
      <c r="F27" s="36"/>
      <c r="G27" s="36"/>
      <c r="H27" s="36"/>
      <c r="I27" s="36"/>
      <c r="J27" s="36"/>
    </row>
    <row r="28" s="148" customFormat="1" ht="18" customHeight="1" spans="1:10">
      <c r="A28" s="36" t="s">
        <v>769</v>
      </c>
      <c r="B28" s="36"/>
      <c r="C28" s="36"/>
      <c r="D28" s="36"/>
      <c r="E28" s="36"/>
      <c r="F28" s="36"/>
      <c r="G28" s="36"/>
      <c r="H28" s="36"/>
      <c r="I28" s="36"/>
      <c r="J28" s="36"/>
    </row>
    <row r="29" s="148" customFormat="1" ht="18" customHeight="1" spans="1:10">
      <c r="A29" s="36" t="s">
        <v>770</v>
      </c>
      <c r="B29" s="36"/>
      <c r="C29" s="36"/>
      <c r="D29" s="36"/>
      <c r="E29" s="36"/>
      <c r="F29" s="36"/>
      <c r="G29" s="36"/>
      <c r="H29" s="36"/>
      <c r="I29" s="36"/>
      <c r="J29" s="36"/>
    </row>
    <row r="30" s="148" customFormat="1" ht="18" customHeight="1" spans="1:10">
      <c r="A30" s="36" t="s">
        <v>771</v>
      </c>
      <c r="B30" s="36"/>
      <c r="C30" s="36"/>
      <c r="D30" s="36"/>
      <c r="E30" s="36"/>
      <c r="F30" s="36"/>
      <c r="G30" s="36"/>
      <c r="H30" s="36"/>
      <c r="I30" s="36"/>
      <c r="J30" s="36"/>
    </row>
    <row r="31" s="148" customFormat="1" ht="24" customHeight="1" spans="1:10">
      <c r="A31" s="36" t="s">
        <v>772</v>
      </c>
      <c r="B31" s="36"/>
      <c r="C31" s="36"/>
      <c r="D31" s="36"/>
      <c r="E31" s="36"/>
      <c r="F31" s="36"/>
      <c r="G31" s="36"/>
      <c r="H31" s="36"/>
      <c r="I31" s="36"/>
      <c r="J31"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L4:L6"/>
    <mergeCell ref="A6:B10"/>
  </mergeCells>
  <pageMargins left="0.75" right="0.75" top="1" bottom="1" header="0.5" footer="0.5"/>
  <pageSetup paperSize="9" scale="45" orientation="portrait" useFirstPageNumber="1"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topLeftCell="A13" workbookViewId="0">
      <selection activeCell="G19" sqref="G19"/>
    </sheetView>
  </sheetViews>
  <sheetFormatPr defaultColWidth="8.08333333333333" defaultRowHeight="12" customHeight="1"/>
  <cols>
    <col min="1" max="1" width="9.16666666666667" style="42" customWidth="1"/>
    <col min="2" max="2" width="8.83333333333333" style="42" customWidth="1"/>
    <col min="3" max="3" width="20.1666666666667" style="42" customWidth="1"/>
    <col min="4" max="4" width="14.5833333333333" style="42" customWidth="1"/>
    <col min="5" max="5" width="16.3333333333333" style="42" customWidth="1"/>
    <col min="6" max="6" width="19.5833333333333" style="42" customWidth="1"/>
    <col min="7" max="7" width="9.5" style="42" customWidth="1"/>
    <col min="8" max="8" width="17.5833333333333" style="42" customWidth="1"/>
    <col min="9" max="9" width="12.5" style="42" customWidth="1"/>
    <col min="10" max="10" width="14" style="42" customWidth="1"/>
    <col min="11" max="11" width="17.125" style="42" customWidth="1"/>
    <col min="12" max="257" width="8.08333333333333" style="42" customWidth="1"/>
  </cols>
  <sheetData>
    <row r="2" s="42" customFormat="1" ht="41.25" customHeight="1" spans="1:11">
      <c r="A2" s="4" t="s">
        <v>724</v>
      </c>
      <c r="B2" s="4"/>
      <c r="C2" s="4"/>
      <c r="D2" s="4"/>
      <c r="E2" s="4"/>
      <c r="F2" s="4"/>
      <c r="G2" s="4"/>
      <c r="H2" s="4"/>
      <c r="I2" s="4"/>
      <c r="J2" s="4"/>
      <c r="K2" s="4"/>
    </row>
    <row r="3" s="42" customFormat="1" ht="19" customHeight="1" spans="1:11">
      <c r="A3" s="106"/>
      <c r="B3" s="107"/>
      <c r="C3" s="107"/>
      <c r="D3" s="107"/>
      <c r="E3" s="107"/>
      <c r="F3" s="107"/>
      <c r="G3" s="107"/>
      <c r="H3" s="107"/>
      <c r="I3" s="107"/>
      <c r="J3" s="107"/>
      <c r="K3" s="145" t="s">
        <v>725</v>
      </c>
    </row>
    <row r="4" s="47" customFormat="1" ht="31" customHeight="1" spans="1:11">
      <c r="A4" s="8" t="s">
        <v>726</v>
      </c>
      <c r="B4" s="8"/>
      <c r="C4" s="9" t="s">
        <v>798</v>
      </c>
      <c r="D4" s="9"/>
      <c r="E4" s="9"/>
      <c r="F4" s="9"/>
      <c r="G4" s="9"/>
      <c r="H4" s="9"/>
      <c r="I4" s="9"/>
      <c r="J4" s="9"/>
      <c r="K4" s="9"/>
    </row>
    <row r="5" s="47" customFormat="1" ht="30" customHeight="1" spans="1:11">
      <c r="A5" s="8" t="s">
        <v>728</v>
      </c>
      <c r="B5" s="8"/>
      <c r="C5" s="9" t="s">
        <v>729</v>
      </c>
      <c r="D5" s="9"/>
      <c r="E5" s="9"/>
      <c r="F5" s="9"/>
      <c r="G5" s="9"/>
      <c r="H5" s="10" t="s">
        <v>730</v>
      </c>
      <c r="I5" s="9" t="s">
        <v>731</v>
      </c>
      <c r="J5" s="9"/>
      <c r="K5" s="9"/>
    </row>
    <row r="6" s="47" customFormat="1" ht="26" customHeight="1" spans="1:11">
      <c r="A6" s="11" t="s">
        <v>732</v>
      </c>
      <c r="B6" s="11"/>
      <c r="C6" s="8"/>
      <c r="D6" s="12" t="s">
        <v>733</v>
      </c>
      <c r="E6" s="13"/>
      <c r="F6" s="12" t="s">
        <v>558</v>
      </c>
      <c r="G6" s="13"/>
      <c r="H6" s="8" t="s">
        <v>734</v>
      </c>
      <c r="I6" s="8" t="s">
        <v>735</v>
      </c>
      <c r="J6" s="8" t="s">
        <v>736</v>
      </c>
      <c r="K6" s="8" t="s">
        <v>737</v>
      </c>
    </row>
    <row r="7" s="47" customFormat="1" ht="30" customHeight="1" spans="1:11">
      <c r="A7" s="11"/>
      <c r="B7" s="11"/>
      <c r="C7" s="14" t="s">
        <v>738</v>
      </c>
      <c r="D7" s="55">
        <v>7.5</v>
      </c>
      <c r="E7" s="56"/>
      <c r="F7" s="55">
        <v>7.5</v>
      </c>
      <c r="G7" s="56"/>
      <c r="H7" s="57">
        <v>7.5</v>
      </c>
      <c r="I7" s="39">
        <v>10</v>
      </c>
      <c r="J7" s="39">
        <v>100</v>
      </c>
      <c r="K7" s="17">
        <v>10</v>
      </c>
    </row>
    <row r="8" s="47" customFormat="1" ht="30" customHeight="1" spans="1:11">
      <c r="A8" s="11"/>
      <c r="B8" s="11"/>
      <c r="C8" s="14" t="s">
        <v>739</v>
      </c>
      <c r="D8" s="55">
        <v>7.5</v>
      </c>
      <c r="E8" s="56"/>
      <c r="F8" s="55">
        <v>7.5</v>
      </c>
      <c r="G8" s="56"/>
      <c r="H8" s="57"/>
      <c r="I8" s="146" t="s">
        <v>562</v>
      </c>
      <c r="J8" s="39">
        <v>100</v>
      </c>
      <c r="K8" s="8" t="s">
        <v>562</v>
      </c>
    </row>
    <row r="9" s="47" customFormat="1" ht="30" customHeight="1" spans="1:11">
      <c r="A9" s="11"/>
      <c r="B9" s="11"/>
      <c r="C9" s="14" t="s">
        <v>740</v>
      </c>
      <c r="D9" s="55">
        <v>0</v>
      </c>
      <c r="E9" s="56"/>
      <c r="F9" s="55">
        <v>0</v>
      </c>
      <c r="G9" s="56"/>
      <c r="H9" s="57">
        <v>0</v>
      </c>
      <c r="I9" s="146" t="s">
        <v>562</v>
      </c>
      <c r="J9" s="39">
        <v>0</v>
      </c>
      <c r="K9" s="8" t="s">
        <v>562</v>
      </c>
    </row>
    <row r="10" s="47" customFormat="1" ht="30" customHeight="1" spans="1:11">
      <c r="A10" s="11"/>
      <c r="B10" s="11"/>
      <c r="C10" s="14" t="s">
        <v>741</v>
      </c>
      <c r="D10" s="15" t="s">
        <v>562</v>
      </c>
      <c r="E10" s="16"/>
      <c r="F10" s="15" t="s">
        <v>562</v>
      </c>
      <c r="G10" s="16"/>
      <c r="H10" s="17" t="s">
        <v>562</v>
      </c>
      <c r="I10" s="147" t="s">
        <v>562</v>
      </c>
      <c r="J10" s="39">
        <v>0</v>
      </c>
      <c r="K10" s="8" t="s">
        <v>562</v>
      </c>
    </row>
    <row r="11" s="42" customFormat="1" ht="26.4" customHeight="1" spans="1:11">
      <c r="A11" s="18" t="s">
        <v>742</v>
      </c>
      <c r="B11" s="10" t="s">
        <v>743</v>
      </c>
      <c r="C11" s="10"/>
      <c r="D11" s="10"/>
      <c r="E11" s="10"/>
      <c r="F11" s="10"/>
      <c r="G11" s="10"/>
      <c r="H11" s="10" t="s">
        <v>647</v>
      </c>
      <c r="I11" s="10"/>
      <c r="J11" s="10"/>
      <c r="K11" s="10"/>
    </row>
    <row r="12" s="42" customFormat="1" ht="66.65" customHeight="1" spans="1:11">
      <c r="A12" s="18"/>
      <c r="B12" s="19" t="s">
        <v>799</v>
      </c>
      <c r="C12" s="19"/>
      <c r="D12" s="19"/>
      <c r="E12" s="19"/>
      <c r="F12" s="19"/>
      <c r="G12" s="19"/>
      <c r="H12" s="19" t="s">
        <v>800</v>
      </c>
      <c r="I12" s="19"/>
      <c r="J12" s="19"/>
      <c r="K12" s="19"/>
    </row>
    <row r="13" s="47" customFormat="1" ht="31" customHeight="1" spans="1:11">
      <c r="A13" s="8" t="s">
        <v>746</v>
      </c>
      <c r="B13" s="8"/>
      <c r="C13" s="8"/>
      <c r="D13" s="8"/>
      <c r="E13" s="12" t="s">
        <v>747</v>
      </c>
      <c r="F13" s="20"/>
      <c r="G13" s="13"/>
      <c r="H13" s="8" t="s">
        <v>679</v>
      </c>
      <c r="I13" s="8" t="s">
        <v>735</v>
      </c>
      <c r="J13" s="8" t="s">
        <v>737</v>
      </c>
      <c r="K13" s="11" t="s">
        <v>680</v>
      </c>
    </row>
    <row r="14" s="42" customFormat="1" ht="28" customHeight="1" spans="1:11">
      <c r="A14" s="21" t="s">
        <v>748</v>
      </c>
      <c r="B14" s="21"/>
      <c r="C14" s="22" t="s">
        <v>674</v>
      </c>
      <c r="D14" s="22" t="s">
        <v>675</v>
      </c>
      <c r="E14" s="21" t="s">
        <v>676</v>
      </c>
      <c r="F14" s="21" t="s">
        <v>677</v>
      </c>
      <c r="G14" s="8" t="s">
        <v>678</v>
      </c>
      <c r="H14" s="8"/>
      <c r="I14" s="8"/>
      <c r="J14" s="8"/>
      <c r="K14" s="11"/>
    </row>
    <row r="15" s="42" customFormat="1" ht="38" customHeight="1" spans="1:11">
      <c r="A15" s="23" t="s">
        <v>681</v>
      </c>
      <c r="B15" s="24"/>
      <c r="C15" s="25" t="s">
        <v>682</v>
      </c>
      <c r="D15" s="25" t="s">
        <v>801</v>
      </c>
      <c r="E15" s="26" t="s">
        <v>692</v>
      </c>
      <c r="F15" s="25">
        <v>500</v>
      </c>
      <c r="G15" s="25" t="s">
        <v>802</v>
      </c>
      <c r="H15" s="25" t="s">
        <v>803</v>
      </c>
      <c r="I15" s="40">
        <v>8</v>
      </c>
      <c r="J15" s="40">
        <v>7</v>
      </c>
      <c r="K15" s="41" t="s">
        <v>11</v>
      </c>
    </row>
    <row r="16" s="42" customFormat="1" ht="38" customHeight="1" spans="1:11">
      <c r="A16" s="27"/>
      <c r="B16" s="28"/>
      <c r="C16" s="25" t="s">
        <v>682</v>
      </c>
      <c r="D16" s="25" t="s">
        <v>804</v>
      </c>
      <c r="E16" s="26" t="s">
        <v>692</v>
      </c>
      <c r="F16" s="25">
        <v>3</v>
      </c>
      <c r="G16" s="25" t="s">
        <v>805</v>
      </c>
      <c r="H16" s="25" t="s">
        <v>806</v>
      </c>
      <c r="I16" s="40">
        <v>8</v>
      </c>
      <c r="J16" s="40">
        <v>7</v>
      </c>
      <c r="K16" s="41" t="s">
        <v>11</v>
      </c>
    </row>
    <row r="17" s="42" customFormat="1" ht="38" customHeight="1" spans="1:11">
      <c r="A17" s="27"/>
      <c r="B17" s="28"/>
      <c r="C17" s="25" t="s">
        <v>682</v>
      </c>
      <c r="D17" s="25" t="s">
        <v>807</v>
      </c>
      <c r="E17" s="26" t="s">
        <v>692</v>
      </c>
      <c r="F17" s="25">
        <v>300</v>
      </c>
      <c r="G17" s="25" t="s">
        <v>802</v>
      </c>
      <c r="H17" s="25" t="s">
        <v>808</v>
      </c>
      <c r="I17" s="40">
        <v>8</v>
      </c>
      <c r="J17" s="40">
        <v>7</v>
      </c>
      <c r="K17" s="41" t="s">
        <v>11</v>
      </c>
    </row>
    <row r="18" s="42" customFormat="1" ht="38" customHeight="1" spans="1:11">
      <c r="A18" s="27"/>
      <c r="B18" s="28"/>
      <c r="C18" s="25" t="s">
        <v>682</v>
      </c>
      <c r="D18" s="25" t="s">
        <v>809</v>
      </c>
      <c r="E18" s="26" t="s">
        <v>692</v>
      </c>
      <c r="F18" s="25">
        <v>15</v>
      </c>
      <c r="G18" s="25" t="s">
        <v>810</v>
      </c>
      <c r="H18" s="25" t="s">
        <v>811</v>
      </c>
      <c r="I18" s="40">
        <v>8</v>
      </c>
      <c r="J18" s="40">
        <v>7</v>
      </c>
      <c r="K18" s="41" t="s">
        <v>11</v>
      </c>
    </row>
    <row r="19" s="42" customFormat="1" ht="38" customHeight="1" spans="1:11">
      <c r="A19" s="27"/>
      <c r="B19" s="28"/>
      <c r="C19" s="25" t="s">
        <v>699</v>
      </c>
      <c r="D19" s="25" t="s">
        <v>700</v>
      </c>
      <c r="E19" s="26" t="s">
        <v>692</v>
      </c>
      <c r="F19" s="25">
        <v>100</v>
      </c>
      <c r="G19" s="25" t="s">
        <v>701</v>
      </c>
      <c r="H19" s="25" t="s">
        <v>812</v>
      </c>
      <c r="I19" s="40">
        <v>8</v>
      </c>
      <c r="J19" s="40">
        <v>7</v>
      </c>
      <c r="K19" s="41" t="s">
        <v>11</v>
      </c>
    </row>
    <row r="20" s="42" customFormat="1" ht="38" customHeight="1" spans="1:11">
      <c r="A20" s="29"/>
      <c r="B20" s="30"/>
      <c r="C20" s="25" t="s">
        <v>703</v>
      </c>
      <c r="D20" s="25" t="s">
        <v>782</v>
      </c>
      <c r="E20" s="26" t="s">
        <v>783</v>
      </c>
      <c r="F20" s="25">
        <v>30</v>
      </c>
      <c r="G20" s="25" t="s">
        <v>784</v>
      </c>
      <c r="H20" s="25" t="s">
        <v>813</v>
      </c>
      <c r="I20" s="40">
        <v>10</v>
      </c>
      <c r="J20" s="40">
        <v>10</v>
      </c>
      <c r="K20" s="41" t="s">
        <v>11</v>
      </c>
    </row>
    <row r="21" s="42" customFormat="1" ht="38" customHeight="1" spans="1:11">
      <c r="A21" s="23" t="s">
        <v>706</v>
      </c>
      <c r="B21" s="24"/>
      <c r="C21" s="25" t="s">
        <v>760</v>
      </c>
      <c r="D21" s="25" t="s">
        <v>814</v>
      </c>
      <c r="E21" s="26" t="s">
        <v>692</v>
      </c>
      <c r="F21" s="25" t="s">
        <v>815</v>
      </c>
      <c r="G21" s="25" t="s">
        <v>701</v>
      </c>
      <c r="H21" s="25" t="s">
        <v>816</v>
      </c>
      <c r="I21" s="40">
        <v>15</v>
      </c>
      <c r="J21" s="40">
        <v>10</v>
      </c>
      <c r="K21" s="41" t="s">
        <v>11</v>
      </c>
    </row>
    <row r="22" s="42" customFormat="1" ht="38" customHeight="1" spans="1:11">
      <c r="A22" s="29"/>
      <c r="B22" s="30"/>
      <c r="C22" s="25" t="s">
        <v>760</v>
      </c>
      <c r="D22" s="25" t="s">
        <v>817</v>
      </c>
      <c r="E22" s="26" t="s">
        <v>692</v>
      </c>
      <c r="F22" s="25">
        <v>100</v>
      </c>
      <c r="G22" s="25" t="s">
        <v>701</v>
      </c>
      <c r="H22" s="25" t="s">
        <v>818</v>
      </c>
      <c r="I22" s="40">
        <v>15</v>
      </c>
      <c r="J22" s="40">
        <v>15</v>
      </c>
      <c r="K22" s="41" t="s">
        <v>11</v>
      </c>
    </row>
    <row r="23" s="42" customFormat="1" ht="38" customHeight="1" spans="1:11">
      <c r="A23" s="49" t="s">
        <v>715</v>
      </c>
      <c r="B23" s="50"/>
      <c r="C23" s="25" t="s">
        <v>763</v>
      </c>
      <c r="D23" s="25" t="s">
        <v>795</v>
      </c>
      <c r="E23" s="26" t="s">
        <v>684</v>
      </c>
      <c r="F23" s="25">
        <v>90</v>
      </c>
      <c r="G23" s="25" t="s">
        <v>701</v>
      </c>
      <c r="H23" s="25" t="s">
        <v>819</v>
      </c>
      <c r="I23" s="40">
        <v>10</v>
      </c>
      <c r="J23" s="40">
        <v>9</v>
      </c>
      <c r="K23" s="41" t="s">
        <v>11</v>
      </c>
    </row>
    <row r="24" s="48" customFormat="1" ht="67" customHeight="1" spans="1:11">
      <c r="A24" s="18" t="s">
        <v>766</v>
      </c>
      <c r="B24" s="18"/>
      <c r="C24" s="18"/>
      <c r="D24" s="19" t="s">
        <v>11</v>
      </c>
      <c r="E24" s="19"/>
      <c r="F24" s="19"/>
      <c r="G24" s="19"/>
      <c r="H24" s="19"/>
      <c r="I24" s="19"/>
      <c r="J24" s="19"/>
      <c r="K24" s="19"/>
    </row>
    <row r="25" s="47" customFormat="1" ht="35" customHeight="1" spans="1:11">
      <c r="A25" s="33" t="s">
        <v>767</v>
      </c>
      <c r="B25" s="34"/>
      <c r="C25" s="34"/>
      <c r="D25" s="34"/>
      <c r="E25" s="34"/>
      <c r="F25" s="34"/>
      <c r="G25" s="34"/>
      <c r="H25" s="35"/>
      <c r="I25" s="39">
        <v>100</v>
      </c>
      <c r="J25" s="39">
        <v>89</v>
      </c>
      <c r="K25" s="18" t="s">
        <v>768</v>
      </c>
    </row>
    <row r="26" ht="12.75" spans="1:10">
      <c r="A26" s="36" t="s">
        <v>720</v>
      </c>
      <c r="B26" s="37"/>
      <c r="C26" s="37"/>
      <c r="D26" s="37"/>
      <c r="E26" s="37"/>
      <c r="F26" s="37"/>
      <c r="G26" s="37"/>
      <c r="H26" s="37"/>
      <c r="I26" s="37"/>
      <c r="J26" s="37"/>
    </row>
    <row r="27" ht="12.75" spans="1:10">
      <c r="A27" s="36" t="s">
        <v>721</v>
      </c>
      <c r="B27" s="36"/>
      <c r="C27" s="36"/>
      <c r="D27" s="36"/>
      <c r="E27" s="36"/>
      <c r="F27" s="36"/>
      <c r="G27" s="36"/>
      <c r="H27" s="36"/>
      <c r="I27" s="36"/>
      <c r="J27" s="36"/>
    </row>
    <row r="28" ht="12.75" spans="1:10">
      <c r="A28" s="36" t="s">
        <v>722</v>
      </c>
      <c r="B28" s="36"/>
      <c r="C28" s="36"/>
      <c r="D28" s="36"/>
      <c r="E28" s="36"/>
      <c r="F28" s="36"/>
      <c r="G28" s="36"/>
      <c r="H28" s="36"/>
      <c r="I28" s="36"/>
      <c r="J28" s="36"/>
    </row>
    <row r="29" ht="12.75" spans="1:10">
      <c r="A29" s="36" t="s">
        <v>769</v>
      </c>
      <c r="B29" s="36"/>
      <c r="C29" s="36"/>
      <c r="D29" s="36"/>
      <c r="E29" s="36"/>
      <c r="F29" s="36"/>
      <c r="G29" s="36"/>
      <c r="H29" s="36"/>
      <c r="I29" s="36"/>
      <c r="J29" s="36"/>
    </row>
    <row r="30" ht="12.75" spans="1:10">
      <c r="A30" s="36" t="s">
        <v>770</v>
      </c>
      <c r="B30" s="36"/>
      <c r="C30" s="36"/>
      <c r="D30" s="36"/>
      <c r="E30" s="36"/>
      <c r="F30" s="36"/>
      <c r="G30" s="36"/>
      <c r="H30" s="36"/>
      <c r="I30" s="36"/>
      <c r="J30" s="36"/>
    </row>
    <row r="31" ht="12.75" spans="1:10">
      <c r="A31" s="36" t="s">
        <v>771</v>
      </c>
      <c r="B31" s="36"/>
      <c r="C31" s="36"/>
      <c r="D31" s="36"/>
      <c r="E31" s="36"/>
      <c r="F31" s="36"/>
      <c r="G31" s="36"/>
      <c r="H31" s="36"/>
      <c r="I31" s="36"/>
      <c r="J31" s="36"/>
    </row>
    <row r="32" ht="12.75" spans="1:10">
      <c r="A32" s="36" t="s">
        <v>772</v>
      </c>
      <c r="B32" s="36"/>
      <c r="C32" s="36"/>
      <c r="D32" s="36"/>
      <c r="E32" s="36"/>
      <c r="F32" s="36"/>
      <c r="G32" s="36"/>
      <c r="H32" s="36"/>
      <c r="I32" s="36"/>
      <c r="J32"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0"/>
    <mergeCell ref="A21:B22"/>
  </mergeCells>
  <pageMargins left="0.75" right="0.75" top="1" bottom="1" header="0.5" footer="0.5"/>
  <pageSetup paperSize="9" scale="49" orientation="portrait" useFirstPageNumber="1"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0"/>
  <sheetViews>
    <sheetView topLeftCell="A13" workbookViewId="0">
      <selection activeCell="F15" sqref="F15"/>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8" customHeight="1" spans="1:11">
      <c r="A3" s="5"/>
      <c r="B3" s="6"/>
      <c r="C3" s="6"/>
      <c r="D3" s="6"/>
      <c r="E3" s="6"/>
      <c r="F3" s="6"/>
      <c r="G3" s="6"/>
      <c r="H3" s="6"/>
      <c r="I3" s="6"/>
      <c r="J3" s="6"/>
      <c r="K3" s="145" t="s">
        <v>725</v>
      </c>
    </row>
    <row r="4" s="2" customFormat="1" ht="31" customHeight="1" spans="1:11">
      <c r="A4" s="112" t="s">
        <v>726</v>
      </c>
      <c r="B4" s="112"/>
      <c r="C4" s="80" t="s">
        <v>820</v>
      </c>
      <c r="D4" s="80"/>
      <c r="E4" s="80"/>
      <c r="F4" s="80"/>
      <c r="G4" s="80"/>
      <c r="H4" s="80"/>
      <c r="I4" s="80"/>
      <c r="J4" s="80"/>
      <c r="K4" s="80"/>
    </row>
    <row r="5" s="2" customFormat="1" ht="30" customHeight="1" spans="1:11">
      <c r="A5" s="112" t="s">
        <v>728</v>
      </c>
      <c r="B5" s="112"/>
      <c r="C5" s="80" t="s">
        <v>729</v>
      </c>
      <c r="D5" s="80"/>
      <c r="E5" s="80"/>
      <c r="F5" s="80"/>
      <c r="G5" s="80"/>
      <c r="H5" s="80" t="s">
        <v>730</v>
      </c>
      <c r="I5" s="80" t="s">
        <v>731</v>
      </c>
      <c r="J5" s="80"/>
      <c r="K5" s="80"/>
    </row>
    <row r="6" s="2" customFormat="1" ht="26" customHeight="1" spans="1:11">
      <c r="A6" s="115" t="s">
        <v>732</v>
      </c>
      <c r="B6" s="115"/>
      <c r="C6" s="14"/>
      <c r="D6" s="81" t="s">
        <v>733</v>
      </c>
      <c r="E6" s="82"/>
      <c r="F6" s="12" t="s">
        <v>558</v>
      </c>
      <c r="G6" s="13"/>
      <c r="H6" s="14" t="s">
        <v>734</v>
      </c>
      <c r="I6" s="14" t="s">
        <v>735</v>
      </c>
      <c r="J6" s="14" t="s">
        <v>736</v>
      </c>
      <c r="K6" s="14" t="s">
        <v>737</v>
      </c>
    </row>
    <row r="7" s="2" customFormat="1" ht="30" customHeight="1" spans="1:11">
      <c r="A7" s="115"/>
      <c r="B7" s="115"/>
      <c r="C7" s="14" t="s">
        <v>738</v>
      </c>
      <c r="D7" s="83">
        <v>0.38</v>
      </c>
      <c r="E7" s="84"/>
      <c r="F7" s="83">
        <v>0.38</v>
      </c>
      <c r="G7" s="84"/>
      <c r="H7" s="85">
        <v>0.26</v>
      </c>
      <c r="I7" s="102">
        <v>10</v>
      </c>
      <c r="J7" s="102">
        <v>68.42</v>
      </c>
      <c r="K7" s="85">
        <v>6.82</v>
      </c>
    </row>
    <row r="8" s="2" customFormat="1" ht="30" customHeight="1" spans="1:11">
      <c r="A8" s="115"/>
      <c r="B8" s="115"/>
      <c r="C8" s="14" t="s">
        <v>739</v>
      </c>
      <c r="D8" s="83">
        <f>3780/10000</f>
        <v>0.378</v>
      </c>
      <c r="E8" s="84"/>
      <c r="F8" s="83">
        <v>0.38</v>
      </c>
      <c r="G8" s="84"/>
      <c r="H8" s="85">
        <v>0.26</v>
      </c>
      <c r="I8" s="11" t="s">
        <v>562</v>
      </c>
      <c r="J8" s="102">
        <v>68.42</v>
      </c>
      <c r="K8" s="8" t="s">
        <v>562</v>
      </c>
    </row>
    <row r="9" s="2" customFormat="1" ht="30" customHeight="1" spans="1:11">
      <c r="A9" s="115"/>
      <c r="B9" s="115"/>
      <c r="C9" s="14" t="s">
        <v>740</v>
      </c>
      <c r="D9" s="15">
        <v>0</v>
      </c>
      <c r="E9" s="16"/>
      <c r="F9" s="15">
        <v>0</v>
      </c>
      <c r="G9" s="16"/>
      <c r="H9" s="17">
        <v>0</v>
      </c>
      <c r="I9" s="11" t="s">
        <v>562</v>
      </c>
      <c r="J9" s="102">
        <v>0</v>
      </c>
      <c r="K9" s="8" t="s">
        <v>562</v>
      </c>
    </row>
    <row r="10" s="2" customFormat="1" ht="30" customHeight="1" spans="1:11">
      <c r="A10" s="115"/>
      <c r="B10" s="115"/>
      <c r="C10" s="14" t="s">
        <v>741</v>
      </c>
      <c r="D10" s="15" t="s">
        <v>562</v>
      </c>
      <c r="E10" s="16"/>
      <c r="F10" s="15" t="s">
        <v>562</v>
      </c>
      <c r="G10" s="16"/>
      <c r="H10" s="17" t="s">
        <v>562</v>
      </c>
      <c r="I10" s="11" t="s">
        <v>562</v>
      </c>
      <c r="J10" s="102">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821</v>
      </c>
      <c r="C12" s="19"/>
      <c r="D12" s="19"/>
      <c r="E12" s="19"/>
      <c r="F12" s="19"/>
      <c r="G12" s="19"/>
      <c r="H12" s="19" t="s">
        <v>822</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823</v>
      </c>
      <c r="E15" s="26" t="s">
        <v>692</v>
      </c>
      <c r="F15" s="25">
        <v>1</v>
      </c>
      <c r="G15" s="25" t="s">
        <v>824</v>
      </c>
      <c r="H15" s="25" t="s">
        <v>825</v>
      </c>
      <c r="I15" s="40">
        <v>10</v>
      </c>
      <c r="J15" s="40">
        <v>5</v>
      </c>
      <c r="K15" s="41" t="s">
        <v>826</v>
      </c>
    </row>
    <row r="16" s="1" customFormat="1" ht="38" customHeight="1" spans="1:11">
      <c r="A16" s="27"/>
      <c r="B16" s="28"/>
      <c r="C16" s="25" t="s">
        <v>682</v>
      </c>
      <c r="D16" s="25" t="s">
        <v>827</v>
      </c>
      <c r="E16" s="26" t="s">
        <v>692</v>
      </c>
      <c r="F16" s="25">
        <v>1</v>
      </c>
      <c r="G16" s="25" t="s">
        <v>824</v>
      </c>
      <c r="H16" s="25" t="s">
        <v>828</v>
      </c>
      <c r="I16" s="40">
        <v>10</v>
      </c>
      <c r="J16" s="40">
        <v>8</v>
      </c>
      <c r="K16" s="41"/>
    </row>
    <row r="17" s="1" customFormat="1" ht="38" customHeight="1" spans="1:11">
      <c r="A17" s="27"/>
      <c r="B17" s="28"/>
      <c r="C17" s="25" t="s">
        <v>682</v>
      </c>
      <c r="D17" s="25" t="s">
        <v>829</v>
      </c>
      <c r="E17" s="26" t="s">
        <v>692</v>
      </c>
      <c r="F17" s="25">
        <v>6</v>
      </c>
      <c r="G17" s="25" t="s">
        <v>824</v>
      </c>
      <c r="H17" s="25" t="s">
        <v>830</v>
      </c>
      <c r="I17" s="40">
        <v>10</v>
      </c>
      <c r="J17" s="40">
        <v>8</v>
      </c>
      <c r="K17" s="41"/>
    </row>
    <row r="18" s="1" customFormat="1" ht="38" customHeight="1" spans="1:11">
      <c r="A18" s="27"/>
      <c r="B18" s="28"/>
      <c r="C18" s="25" t="s">
        <v>699</v>
      </c>
      <c r="D18" s="25" t="s">
        <v>831</v>
      </c>
      <c r="E18" s="26" t="s">
        <v>692</v>
      </c>
      <c r="F18" s="25">
        <v>100</v>
      </c>
      <c r="G18" s="25" t="s">
        <v>701</v>
      </c>
      <c r="H18" s="25" t="s">
        <v>832</v>
      </c>
      <c r="I18" s="40">
        <v>10</v>
      </c>
      <c r="J18" s="40">
        <v>10</v>
      </c>
      <c r="K18" s="41"/>
    </row>
    <row r="19" s="1" customFormat="1" ht="38" customHeight="1" spans="1:11">
      <c r="A19" s="29"/>
      <c r="B19" s="30"/>
      <c r="C19" s="25" t="s">
        <v>703</v>
      </c>
      <c r="D19" s="25" t="s">
        <v>833</v>
      </c>
      <c r="E19" s="26" t="s">
        <v>783</v>
      </c>
      <c r="F19" s="25">
        <v>12</v>
      </c>
      <c r="G19" s="25" t="s">
        <v>758</v>
      </c>
      <c r="H19" s="25" t="s">
        <v>759</v>
      </c>
      <c r="I19" s="40">
        <v>10</v>
      </c>
      <c r="J19" s="40">
        <v>10</v>
      </c>
      <c r="K19" s="41"/>
    </row>
    <row r="20" s="1" customFormat="1" ht="38" customHeight="1" spans="1:11">
      <c r="A20" s="31" t="s">
        <v>706</v>
      </c>
      <c r="B20" s="32"/>
      <c r="C20" s="25" t="s">
        <v>760</v>
      </c>
      <c r="D20" s="25" t="s">
        <v>834</v>
      </c>
      <c r="E20" s="26" t="s">
        <v>692</v>
      </c>
      <c r="F20" s="25" t="s">
        <v>835</v>
      </c>
      <c r="G20" s="25" t="s">
        <v>701</v>
      </c>
      <c r="H20" s="25" t="s">
        <v>834</v>
      </c>
      <c r="I20" s="40">
        <v>30</v>
      </c>
      <c r="J20" s="40">
        <v>28</v>
      </c>
      <c r="K20" s="41"/>
    </row>
    <row r="21" s="1" customFormat="1" ht="38" customHeight="1" spans="1:11">
      <c r="A21" s="31" t="s">
        <v>715</v>
      </c>
      <c r="B21" s="32"/>
      <c r="C21" s="25" t="s">
        <v>763</v>
      </c>
      <c r="D21" s="25" t="s">
        <v>795</v>
      </c>
      <c r="E21" s="26" t="s">
        <v>684</v>
      </c>
      <c r="F21" s="25">
        <v>90</v>
      </c>
      <c r="G21" s="25" t="s">
        <v>701</v>
      </c>
      <c r="H21" s="25" t="s">
        <v>819</v>
      </c>
      <c r="I21" s="40">
        <v>10</v>
      </c>
      <c r="J21" s="40">
        <v>9</v>
      </c>
      <c r="K21" s="41"/>
    </row>
    <row r="22" s="3" customFormat="1" ht="67" customHeight="1" spans="1:11">
      <c r="A22" s="18" t="s">
        <v>766</v>
      </c>
      <c r="B22" s="18"/>
      <c r="C22" s="18"/>
      <c r="D22" s="19" t="s">
        <v>11</v>
      </c>
      <c r="E22" s="19"/>
      <c r="F22" s="19"/>
      <c r="G22" s="19"/>
      <c r="H22" s="19"/>
      <c r="I22" s="19"/>
      <c r="J22" s="19"/>
      <c r="K22" s="19"/>
    </row>
    <row r="23" s="2" customFormat="1" ht="35" customHeight="1" spans="1:11">
      <c r="A23" s="33" t="s">
        <v>767</v>
      </c>
      <c r="B23" s="34"/>
      <c r="C23" s="34"/>
      <c r="D23" s="34"/>
      <c r="E23" s="34"/>
      <c r="F23" s="34"/>
      <c r="G23" s="34"/>
      <c r="H23" s="35"/>
      <c r="I23" s="39">
        <v>100</v>
      </c>
      <c r="J23" s="39">
        <v>84.82</v>
      </c>
      <c r="K23" s="18" t="s">
        <v>768</v>
      </c>
    </row>
    <row r="24" spans="1:10">
      <c r="A24" s="36" t="s">
        <v>720</v>
      </c>
      <c r="B24" s="37"/>
      <c r="C24" s="37"/>
      <c r="D24" s="37"/>
      <c r="E24" s="37"/>
      <c r="F24" s="37"/>
      <c r="G24" s="37"/>
      <c r="H24" s="37"/>
      <c r="I24" s="37"/>
      <c r="J24" s="37"/>
    </row>
    <row r="25" spans="1:10">
      <c r="A25" s="36" t="s">
        <v>721</v>
      </c>
      <c r="B25" s="36"/>
      <c r="C25" s="36"/>
      <c r="D25" s="36"/>
      <c r="E25" s="36"/>
      <c r="F25" s="36"/>
      <c r="G25" s="36"/>
      <c r="H25" s="36"/>
      <c r="I25" s="36"/>
      <c r="J25" s="36"/>
    </row>
    <row r="26" spans="1:10">
      <c r="A26" s="36" t="s">
        <v>722</v>
      </c>
      <c r="B26" s="36"/>
      <c r="C26" s="36"/>
      <c r="D26" s="36"/>
      <c r="E26" s="36"/>
      <c r="F26" s="36"/>
      <c r="G26" s="36"/>
      <c r="H26" s="36"/>
      <c r="I26" s="36"/>
      <c r="J26" s="36"/>
    </row>
    <row r="27" spans="1:10">
      <c r="A27" s="36" t="s">
        <v>769</v>
      </c>
      <c r="B27" s="36"/>
      <c r="C27" s="36"/>
      <c r="D27" s="36"/>
      <c r="E27" s="36"/>
      <c r="F27" s="36"/>
      <c r="G27" s="36"/>
      <c r="H27" s="36"/>
      <c r="I27" s="36"/>
      <c r="J27" s="36"/>
    </row>
    <row r="28" spans="1:10">
      <c r="A28" s="36" t="s">
        <v>770</v>
      </c>
      <c r="B28" s="36"/>
      <c r="C28" s="36"/>
      <c r="D28" s="36"/>
      <c r="E28" s="36"/>
      <c r="F28" s="36"/>
      <c r="G28" s="36"/>
      <c r="H28" s="36"/>
      <c r="I28" s="36"/>
      <c r="J28" s="36"/>
    </row>
    <row r="29" spans="1:10">
      <c r="A29" s="36" t="s">
        <v>771</v>
      </c>
      <c r="B29" s="36"/>
      <c r="C29" s="36"/>
      <c r="D29" s="36"/>
      <c r="E29" s="36"/>
      <c r="F29" s="36"/>
      <c r="G29" s="36"/>
      <c r="H29" s="36"/>
      <c r="I29" s="36"/>
      <c r="J29" s="36"/>
    </row>
    <row r="30" spans="1:10">
      <c r="A30" s="36" t="s">
        <v>772</v>
      </c>
      <c r="B30" s="36"/>
      <c r="C30" s="36"/>
      <c r="D30" s="36"/>
      <c r="E30" s="36"/>
      <c r="F30" s="36"/>
      <c r="G30" s="36"/>
      <c r="H30" s="36"/>
      <c r="I30" s="36"/>
      <c r="J30"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5:B19"/>
  </mergeCells>
  <pageMargins left="0.75" right="0.75" top="1" bottom="1" header="0.5" footer="0.5"/>
  <pageSetup paperSize="9" scale="46" orientation="portrait" useFirstPageNumber="1"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8"/>
  <sheetViews>
    <sheetView topLeftCell="A13" workbookViewId="0">
      <selection activeCell="H22" sqref="H22"/>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2" customHeight="1" spans="1:11">
      <c r="A3" s="5"/>
      <c r="B3" s="6"/>
      <c r="C3" s="6"/>
      <c r="D3" s="6"/>
      <c r="E3" s="6"/>
      <c r="F3" s="6"/>
      <c r="G3" s="6"/>
      <c r="H3" s="6"/>
      <c r="I3" s="6"/>
      <c r="J3" s="6"/>
      <c r="K3" s="145" t="s">
        <v>725</v>
      </c>
    </row>
    <row r="4" s="2" customFormat="1" ht="31" customHeight="1" spans="1:11">
      <c r="A4" s="8" t="s">
        <v>726</v>
      </c>
      <c r="B4" s="8"/>
      <c r="C4" s="9" t="s">
        <v>836</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0.03</v>
      </c>
      <c r="E7" s="56"/>
      <c r="F7" s="55">
        <v>0.03</v>
      </c>
      <c r="G7" s="56"/>
      <c r="H7" s="57">
        <v>0</v>
      </c>
      <c r="I7" s="39">
        <v>10</v>
      </c>
      <c r="J7" s="39">
        <v>0</v>
      </c>
      <c r="K7" s="17">
        <v>0</v>
      </c>
    </row>
    <row r="8" s="2" customFormat="1" ht="30" customHeight="1" spans="1:11">
      <c r="A8" s="11"/>
      <c r="B8" s="11"/>
      <c r="C8" s="14" t="s">
        <v>739</v>
      </c>
      <c r="D8" s="55">
        <f>304.41/10000</f>
        <v>0.030441</v>
      </c>
      <c r="E8" s="56"/>
      <c r="F8" s="55">
        <v>0.03</v>
      </c>
      <c r="G8" s="56"/>
      <c r="H8" s="57">
        <v>0</v>
      </c>
      <c r="I8" s="11" t="s">
        <v>562</v>
      </c>
      <c r="J8" s="39">
        <v>0</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837</v>
      </c>
      <c r="C12" s="19"/>
      <c r="D12" s="19"/>
      <c r="E12" s="19"/>
      <c r="F12" s="19"/>
      <c r="G12" s="19"/>
      <c r="H12" s="19" t="s">
        <v>838</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839</v>
      </c>
      <c r="E15" s="26" t="s">
        <v>692</v>
      </c>
      <c r="F15" s="25">
        <v>1</v>
      </c>
      <c r="G15" s="25" t="s">
        <v>824</v>
      </c>
      <c r="H15" s="25" t="s">
        <v>840</v>
      </c>
      <c r="I15" s="40">
        <v>20</v>
      </c>
      <c r="J15" s="40">
        <v>18</v>
      </c>
      <c r="K15" s="41" t="s">
        <v>11</v>
      </c>
    </row>
    <row r="16" s="1" customFormat="1" ht="38" customHeight="1" spans="1:11">
      <c r="A16" s="27"/>
      <c r="B16" s="28"/>
      <c r="C16" s="25" t="s">
        <v>699</v>
      </c>
      <c r="D16" s="25" t="s">
        <v>841</v>
      </c>
      <c r="E16" s="26" t="s">
        <v>692</v>
      </c>
      <c r="F16" s="25">
        <v>100</v>
      </c>
      <c r="G16" s="25" t="s">
        <v>701</v>
      </c>
      <c r="H16" s="25" t="s">
        <v>842</v>
      </c>
      <c r="I16" s="40">
        <v>20</v>
      </c>
      <c r="J16" s="40">
        <v>18</v>
      </c>
      <c r="K16" s="41" t="s">
        <v>11</v>
      </c>
    </row>
    <row r="17" s="1" customFormat="1" ht="38" customHeight="1" spans="1:11">
      <c r="A17" s="29"/>
      <c r="B17" s="30"/>
      <c r="C17" s="25" t="s">
        <v>703</v>
      </c>
      <c r="D17" s="25" t="s">
        <v>843</v>
      </c>
      <c r="E17" s="26" t="s">
        <v>783</v>
      </c>
      <c r="F17" s="25">
        <v>30</v>
      </c>
      <c r="G17" s="25" t="s">
        <v>784</v>
      </c>
      <c r="H17" s="25" t="s">
        <v>844</v>
      </c>
      <c r="I17" s="40">
        <v>10</v>
      </c>
      <c r="J17" s="40">
        <v>8</v>
      </c>
      <c r="K17" s="41" t="s">
        <v>11</v>
      </c>
    </row>
    <row r="18" s="1" customFormat="1" ht="38" customHeight="1" spans="1:11">
      <c r="A18" s="31" t="s">
        <v>706</v>
      </c>
      <c r="B18" s="32"/>
      <c r="C18" s="25" t="s">
        <v>760</v>
      </c>
      <c r="D18" s="25" t="s">
        <v>845</v>
      </c>
      <c r="E18" s="26" t="s">
        <v>692</v>
      </c>
      <c r="F18" s="25" t="s">
        <v>846</v>
      </c>
      <c r="G18" s="25" t="s">
        <v>701</v>
      </c>
      <c r="H18" s="25" t="s">
        <v>847</v>
      </c>
      <c r="I18" s="40">
        <v>30</v>
      </c>
      <c r="J18" s="40">
        <v>28</v>
      </c>
      <c r="K18" s="41" t="s">
        <v>11</v>
      </c>
    </row>
    <row r="19" s="1" customFormat="1" ht="38" customHeight="1" spans="1:11">
      <c r="A19" s="31" t="s">
        <v>715</v>
      </c>
      <c r="B19" s="32"/>
      <c r="C19" s="25" t="s">
        <v>763</v>
      </c>
      <c r="D19" s="25" t="s">
        <v>795</v>
      </c>
      <c r="E19" s="26" t="s">
        <v>684</v>
      </c>
      <c r="F19" s="25">
        <v>90</v>
      </c>
      <c r="G19" s="25" t="s">
        <v>701</v>
      </c>
      <c r="H19" s="25" t="s">
        <v>819</v>
      </c>
      <c r="I19" s="40">
        <v>10</v>
      </c>
      <c r="J19" s="40">
        <v>9</v>
      </c>
      <c r="K19" s="41" t="s">
        <v>11</v>
      </c>
    </row>
    <row r="20" s="3" customFormat="1" ht="67" customHeight="1" spans="1:11">
      <c r="A20" s="18" t="s">
        <v>766</v>
      </c>
      <c r="B20" s="18"/>
      <c r="C20" s="18"/>
      <c r="D20" s="19" t="s">
        <v>848</v>
      </c>
      <c r="E20" s="19"/>
      <c r="F20" s="19"/>
      <c r="G20" s="19"/>
      <c r="H20" s="19"/>
      <c r="I20" s="19"/>
      <c r="J20" s="19"/>
      <c r="K20" s="19"/>
    </row>
    <row r="21" s="2" customFormat="1" ht="35" customHeight="1" spans="1:11">
      <c r="A21" s="33" t="s">
        <v>767</v>
      </c>
      <c r="B21" s="34"/>
      <c r="C21" s="34"/>
      <c r="D21" s="34"/>
      <c r="E21" s="34"/>
      <c r="F21" s="34"/>
      <c r="G21" s="34"/>
      <c r="H21" s="35"/>
      <c r="I21" s="39">
        <v>100</v>
      </c>
      <c r="J21" s="39">
        <v>81</v>
      </c>
      <c r="K21" s="18" t="s">
        <v>768</v>
      </c>
    </row>
    <row r="22" spans="1:10">
      <c r="A22" s="36" t="s">
        <v>720</v>
      </c>
      <c r="B22" s="37"/>
      <c r="C22" s="37"/>
      <c r="D22" s="37"/>
      <c r="E22" s="37"/>
      <c r="F22" s="37"/>
      <c r="G22" s="37"/>
      <c r="H22" s="37"/>
      <c r="I22" s="37"/>
      <c r="J22" s="37"/>
    </row>
    <row r="23" spans="1:10">
      <c r="A23" s="36" t="s">
        <v>721</v>
      </c>
      <c r="B23" s="36"/>
      <c r="C23" s="36"/>
      <c r="D23" s="36"/>
      <c r="E23" s="36"/>
      <c r="F23" s="36"/>
      <c r="G23" s="36"/>
      <c r="H23" s="36"/>
      <c r="I23" s="36"/>
      <c r="J23" s="36"/>
    </row>
    <row r="24" spans="1:10">
      <c r="A24" s="36" t="s">
        <v>722</v>
      </c>
      <c r="B24" s="36"/>
      <c r="C24" s="36"/>
      <c r="D24" s="36"/>
      <c r="E24" s="36"/>
      <c r="F24" s="36"/>
      <c r="G24" s="36"/>
      <c r="H24" s="36"/>
      <c r="I24" s="36"/>
      <c r="J24" s="36"/>
    </row>
    <row r="25" spans="1:10">
      <c r="A25" s="36" t="s">
        <v>769</v>
      </c>
      <c r="B25" s="36"/>
      <c r="C25" s="36"/>
      <c r="D25" s="36"/>
      <c r="E25" s="36"/>
      <c r="F25" s="36"/>
      <c r="G25" s="36"/>
      <c r="H25" s="36"/>
      <c r="I25" s="36"/>
      <c r="J25" s="36"/>
    </row>
    <row r="26" spans="1:10">
      <c r="A26" s="36" t="s">
        <v>770</v>
      </c>
      <c r="B26" s="36"/>
      <c r="C26" s="36"/>
      <c r="D26" s="36"/>
      <c r="E26" s="36"/>
      <c r="F26" s="36"/>
      <c r="G26" s="36"/>
      <c r="H26" s="36"/>
      <c r="I26" s="36"/>
      <c r="J26" s="36"/>
    </row>
    <row r="27" spans="1:10">
      <c r="A27" s="36" t="s">
        <v>771</v>
      </c>
      <c r="B27" s="36"/>
      <c r="C27" s="36"/>
      <c r="D27" s="36"/>
      <c r="E27" s="36"/>
      <c r="F27" s="36"/>
      <c r="G27" s="36"/>
      <c r="H27" s="36"/>
      <c r="I27" s="36"/>
      <c r="J27" s="36"/>
    </row>
    <row r="28" spans="1:10">
      <c r="A28" s="36" t="s">
        <v>772</v>
      </c>
      <c r="B28" s="36"/>
      <c r="C28" s="36"/>
      <c r="D28" s="36"/>
      <c r="E28" s="36"/>
      <c r="F28" s="36"/>
      <c r="G28" s="36"/>
      <c r="H28" s="36"/>
      <c r="I28" s="36"/>
      <c r="J28"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8:B18"/>
    <mergeCell ref="A19:B19"/>
    <mergeCell ref="A20:C20"/>
    <mergeCell ref="D20:K20"/>
    <mergeCell ref="A21:H21"/>
    <mergeCell ref="A23:J23"/>
    <mergeCell ref="A24:J24"/>
    <mergeCell ref="A25:J25"/>
    <mergeCell ref="A26:J26"/>
    <mergeCell ref="A27:J27"/>
    <mergeCell ref="A28:J28"/>
    <mergeCell ref="A11:A12"/>
    <mergeCell ref="H13:H14"/>
    <mergeCell ref="I13:I14"/>
    <mergeCell ref="J13:J14"/>
    <mergeCell ref="K13:K14"/>
    <mergeCell ref="A6:B10"/>
    <mergeCell ref="A15:B17"/>
  </mergeCells>
  <pageMargins left="0.75" right="0.75" top="1" bottom="1" header="0.5" footer="0.5"/>
  <pageSetup paperSize="9" scale="46" orientation="portrait" useFirstPageNumber="1"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topLeftCell="A13" workbookViewId="0">
      <selection activeCell="D24" sqref="D24:K24"/>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7" customHeight="1" spans="1:11">
      <c r="A3" s="5"/>
      <c r="B3" s="6"/>
      <c r="C3" s="6"/>
      <c r="D3" s="6"/>
      <c r="E3" s="6"/>
      <c r="F3" s="6"/>
      <c r="G3" s="6"/>
      <c r="H3" s="6"/>
      <c r="I3" s="6"/>
      <c r="J3" s="6"/>
      <c r="K3" s="145" t="s">
        <v>725</v>
      </c>
    </row>
    <row r="4" s="2" customFormat="1" ht="31" customHeight="1" spans="1:11">
      <c r="A4" s="8" t="s">
        <v>726</v>
      </c>
      <c r="B4" s="8"/>
      <c r="C4" s="9" t="s">
        <v>849</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3</v>
      </c>
      <c r="E7" s="56"/>
      <c r="F7" s="55">
        <v>3</v>
      </c>
      <c r="G7" s="56"/>
      <c r="H7" s="57">
        <v>0</v>
      </c>
      <c r="I7" s="39">
        <v>10</v>
      </c>
      <c r="J7" s="39">
        <v>0</v>
      </c>
      <c r="K7" s="17">
        <v>0</v>
      </c>
    </row>
    <row r="8" s="2" customFormat="1" ht="30" customHeight="1" spans="1:11">
      <c r="A8" s="11"/>
      <c r="B8" s="11"/>
      <c r="C8" s="14" t="s">
        <v>739</v>
      </c>
      <c r="D8" s="55">
        <v>3</v>
      </c>
      <c r="E8" s="56"/>
      <c r="F8" s="55">
        <v>3</v>
      </c>
      <c r="G8" s="56"/>
      <c r="H8" s="57">
        <v>0</v>
      </c>
      <c r="I8" s="11" t="s">
        <v>562</v>
      </c>
      <c r="J8" s="39">
        <v>0</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799</v>
      </c>
      <c r="C12" s="19"/>
      <c r="D12" s="19"/>
      <c r="E12" s="19"/>
      <c r="F12" s="19"/>
      <c r="G12" s="19"/>
      <c r="H12" s="19" t="s">
        <v>850</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851</v>
      </c>
      <c r="E15" s="26" t="s">
        <v>692</v>
      </c>
      <c r="F15" s="25">
        <v>4</v>
      </c>
      <c r="G15" s="25" t="s">
        <v>852</v>
      </c>
      <c r="H15" s="25" t="s">
        <v>853</v>
      </c>
      <c r="I15" s="40">
        <v>5</v>
      </c>
      <c r="J15" s="40">
        <v>5</v>
      </c>
      <c r="K15" s="41" t="s">
        <v>11</v>
      </c>
    </row>
    <row r="16" s="1" customFormat="1" ht="38" customHeight="1" spans="1:11">
      <c r="A16" s="27"/>
      <c r="B16" s="28"/>
      <c r="C16" s="25" t="s">
        <v>682</v>
      </c>
      <c r="D16" s="25" t="s">
        <v>854</v>
      </c>
      <c r="E16" s="26" t="s">
        <v>692</v>
      </c>
      <c r="F16" s="25">
        <v>1</v>
      </c>
      <c r="G16" s="25" t="s">
        <v>855</v>
      </c>
      <c r="H16" s="25" t="s">
        <v>856</v>
      </c>
      <c r="I16" s="40">
        <v>5</v>
      </c>
      <c r="J16" s="40">
        <v>5</v>
      </c>
      <c r="K16" s="41" t="s">
        <v>11</v>
      </c>
    </row>
    <row r="17" s="1" customFormat="1" ht="38" customHeight="1" spans="1:11">
      <c r="A17" s="27"/>
      <c r="B17" s="28"/>
      <c r="C17" s="25" t="s">
        <v>682</v>
      </c>
      <c r="D17" s="25" t="s">
        <v>857</v>
      </c>
      <c r="E17" s="26" t="s">
        <v>692</v>
      </c>
      <c r="F17" s="25">
        <v>33</v>
      </c>
      <c r="G17" s="25" t="s">
        <v>858</v>
      </c>
      <c r="H17" s="25" t="s">
        <v>859</v>
      </c>
      <c r="I17" s="40">
        <v>5</v>
      </c>
      <c r="J17" s="40">
        <v>5</v>
      </c>
      <c r="K17" s="41" t="s">
        <v>11</v>
      </c>
    </row>
    <row r="18" s="1" customFormat="1" ht="38" customHeight="1" spans="1:11">
      <c r="A18" s="27"/>
      <c r="B18" s="28"/>
      <c r="C18" s="25" t="s">
        <v>682</v>
      </c>
      <c r="D18" s="25" t="s">
        <v>860</v>
      </c>
      <c r="E18" s="26" t="s">
        <v>692</v>
      </c>
      <c r="F18" s="25">
        <v>5</v>
      </c>
      <c r="G18" s="25" t="s">
        <v>852</v>
      </c>
      <c r="H18" s="25" t="s">
        <v>861</v>
      </c>
      <c r="I18" s="40">
        <v>5</v>
      </c>
      <c r="J18" s="40">
        <v>5</v>
      </c>
      <c r="K18" s="41" t="s">
        <v>11</v>
      </c>
    </row>
    <row r="19" s="1" customFormat="1" ht="38" customHeight="1" spans="1:11">
      <c r="A19" s="27"/>
      <c r="B19" s="28"/>
      <c r="C19" s="25" t="s">
        <v>682</v>
      </c>
      <c r="D19" s="25" t="s">
        <v>862</v>
      </c>
      <c r="E19" s="26" t="s">
        <v>692</v>
      </c>
      <c r="F19" s="25">
        <v>5</v>
      </c>
      <c r="G19" s="25" t="s">
        <v>802</v>
      </c>
      <c r="H19" s="25" t="s">
        <v>863</v>
      </c>
      <c r="I19" s="40">
        <v>5</v>
      </c>
      <c r="J19" s="40">
        <v>5</v>
      </c>
      <c r="K19" s="41" t="s">
        <v>11</v>
      </c>
    </row>
    <row r="20" s="1" customFormat="1" ht="38" customHeight="1" spans="1:11">
      <c r="A20" s="27"/>
      <c r="B20" s="28"/>
      <c r="C20" s="25" t="s">
        <v>699</v>
      </c>
      <c r="D20" s="25" t="s">
        <v>700</v>
      </c>
      <c r="E20" s="26" t="s">
        <v>684</v>
      </c>
      <c r="F20" s="25">
        <v>95</v>
      </c>
      <c r="G20" s="25" t="s">
        <v>701</v>
      </c>
      <c r="H20" s="25" t="s">
        <v>864</v>
      </c>
      <c r="I20" s="40">
        <v>10</v>
      </c>
      <c r="J20" s="40">
        <v>7</v>
      </c>
      <c r="K20" s="41" t="s">
        <v>11</v>
      </c>
    </row>
    <row r="21" s="1" customFormat="1" ht="38" customHeight="1" spans="1:11">
      <c r="A21" s="29"/>
      <c r="B21" s="30"/>
      <c r="C21" s="25" t="s">
        <v>703</v>
      </c>
      <c r="D21" s="25" t="s">
        <v>865</v>
      </c>
      <c r="E21" s="26" t="s">
        <v>783</v>
      </c>
      <c r="F21" s="25">
        <v>3</v>
      </c>
      <c r="G21" s="25" t="s">
        <v>758</v>
      </c>
      <c r="H21" s="25" t="s">
        <v>866</v>
      </c>
      <c r="I21" s="40">
        <v>15</v>
      </c>
      <c r="J21" s="40">
        <v>15</v>
      </c>
      <c r="K21" s="41" t="s">
        <v>11</v>
      </c>
    </row>
    <row r="22" s="1" customFormat="1" ht="38" customHeight="1" spans="1:11">
      <c r="A22" s="31" t="s">
        <v>706</v>
      </c>
      <c r="B22" s="32"/>
      <c r="C22" s="25" t="s">
        <v>760</v>
      </c>
      <c r="D22" s="25" t="s">
        <v>867</v>
      </c>
      <c r="E22" s="26" t="s">
        <v>692</v>
      </c>
      <c r="F22" s="25" t="s">
        <v>868</v>
      </c>
      <c r="G22" s="25" t="s">
        <v>701</v>
      </c>
      <c r="H22" s="25" t="s">
        <v>869</v>
      </c>
      <c r="I22" s="40">
        <v>30</v>
      </c>
      <c r="J22" s="40">
        <v>30</v>
      </c>
      <c r="K22" s="41" t="s">
        <v>11</v>
      </c>
    </row>
    <row r="23" s="1" customFormat="1" ht="38" customHeight="1" spans="1:11">
      <c r="A23" s="31" t="s">
        <v>715</v>
      </c>
      <c r="B23" s="32"/>
      <c r="C23" s="25" t="s">
        <v>763</v>
      </c>
      <c r="D23" s="25" t="s">
        <v>764</v>
      </c>
      <c r="E23" s="26" t="s">
        <v>684</v>
      </c>
      <c r="F23" s="25">
        <v>90</v>
      </c>
      <c r="G23" s="25" t="s">
        <v>701</v>
      </c>
      <c r="H23" s="25" t="s">
        <v>870</v>
      </c>
      <c r="I23" s="40">
        <v>10</v>
      </c>
      <c r="J23" s="40">
        <v>10</v>
      </c>
      <c r="K23" s="41" t="s">
        <v>11</v>
      </c>
    </row>
    <row r="24" s="3" customFormat="1" ht="67" customHeight="1" spans="1:11">
      <c r="A24" s="18" t="s">
        <v>766</v>
      </c>
      <c r="B24" s="18"/>
      <c r="C24" s="18"/>
      <c r="D24" s="19" t="s">
        <v>848</v>
      </c>
      <c r="E24" s="19"/>
      <c r="F24" s="19"/>
      <c r="G24" s="19"/>
      <c r="H24" s="19"/>
      <c r="I24" s="19"/>
      <c r="J24" s="19"/>
      <c r="K24" s="19"/>
    </row>
    <row r="25" s="2" customFormat="1" ht="35" customHeight="1" spans="1:11">
      <c r="A25" s="33" t="s">
        <v>767</v>
      </c>
      <c r="B25" s="34"/>
      <c r="C25" s="34"/>
      <c r="D25" s="34"/>
      <c r="E25" s="34"/>
      <c r="F25" s="34"/>
      <c r="G25" s="34"/>
      <c r="H25" s="35"/>
      <c r="I25" s="39">
        <v>100</v>
      </c>
      <c r="J25" s="39">
        <v>87</v>
      </c>
      <c r="K25" s="18" t="s">
        <v>768</v>
      </c>
    </row>
    <row r="26" spans="1:10">
      <c r="A26" s="36" t="s">
        <v>720</v>
      </c>
      <c r="B26" s="37"/>
      <c r="C26" s="37"/>
      <c r="D26" s="37"/>
      <c r="E26" s="37"/>
      <c r="F26" s="37"/>
      <c r="G26" s="37"/>
      <c r="H26" s="37"/>
      <c r="I26" s="37"/>
      <c r="J26" s="37"/>
    </row>
    <row r="27" spans="1:10">
      <c r="A27" s="36" t="s">
        <v>721</v>
      </c>
      <c r="B27" s="36"/>
      <c r="C27" s="36"/>
      <c r="D27" s="36"/>
      <c r="E27" s="36"/>
      <c r="F27" s="36"/>
      <c r="G27" s="36"/>
      <c r="H27" s="36"/>
      <c r="I27" s="36"/>
      <c r="J27" s="36"/>
    </row>
    <row r="28" spans="1:10">
      <c r="A28" s="36" t="s">
        <v>722</v>
      </c>
      <c r="B28" s="36"/>
      <c r="C28" s="36"/>
      <c r="D28" s="36"/>
      <c r="E28" s="36"/>
      <c r="F28" s="36"/>
      <c r="G28" s="36"/>
      <c r="H28" s="36"/>
      <c r="I28" s="36"/>
      <c r="J28" s="36"/>
    </row>
    <row r="29" spans="1:10">
      <c r="A29" s="36" t="s">
        <v>769</v>
      </c>
      <c r="B29" s="36"/>
      <c r="C29" s="36"/>
      <c r="D29" s="36"/>
      <c r="E29" s="36"/>
      <c r="F29" s="36"/>
      <c r="G29" s="36"/>
      <c r="H29" s="36"/>
      <c r="I29" s="36"/>
      <c r="J29" s="36"/>
    </row>
    <row r="30" spans="1:10">
      <c r="A30" s="36" t="s">
        <v>770</v>
      </c>
      <c r="B30" s="36"/>
      <c r="C30" s="36"/>
      <c r="D30" s="36"/>
      <c r="E30" s="36"/>
      <c r="F30" s="36"/>
      <c r="G30" s="36"/>
      <c r="H30" s="36"/>
      <c r="I30" s="36"/>
      <c r="J30" s="36"/>
    </row>
    <row r="31" spans="1:10">
      <c r="A31" s="36" t="s">
        <v>771</v>
      </c>
      <c r="B31" s="36"/>
      <c r="C31" s="36"/>
      <c r="D31" s="36"/>
      <c r="E31" s="36"/>
      <c r="F31" s="36"/>
      <c r="G31" s="36"/>
      <c r="H31" s="36"/>
      <c r="I31" s="36"/>
      <c r="J31" s="36"/>
    </row>
    <row r="32" spans="1:10">
      <c r="A32" s="36" t="s">
        <v>772</v>
      </c>
      <c r="B32" s="36"/>
      <c r="C32" s="36"/>
      <c r="D32" s="36"/>
      <c r="E32" s="36"/>
      <c r="F32" s="36"/>
      <c r="G32" s="36"/>
      <c r="H32" s="36"/>
      <c r="I32" s="36"/>
      <c r="J32"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2:B22"/>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1"/>
  </mergeCells>
  <pageMargins left="0.75" right="0.75" top="1" bottom="1" header="0.5" footer="0.5"/>
  <pageSetup paperSize="9" scale="46" orientation="portrait"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5"/>
  <sheetViews>
    <sheetView workbookViewId="0">
      <pane xSplit="4" ySplit="3" topLeftCell="E28" activePane="bottomRight" state="frozen"/>
      <selection/>
      <selection pane="topRight"/>
      <selection pane="bottomLeft"/>
      <selection pane="bottomRight" activeCell="A1" sqref="A1"/>
    </sheetView>
  </sheetViews>
  <sheetFormatPr defaultColWidth="9" defaultRowHeight="14.25" customHeight="1"/>
  <cols>
    <col min="1" max="3" width="4.875" style="245" customWidth="1"/>
    <col min="4" max="4" width="36" style="245" customWidth="1"/>
    <col min="5" max="6" width="14.875" style="245" customWidth="1"/>
    <col min="7" max="7" width="13.5" style="245" customWidth="1"/>
    <col min="8" max="8" width="10.6" style="245" customWidth="1"/>
    <col min="9" max="9" width="15" style="245" customWidth="1"/>
    <col min="10" max="10" width="10.2" style="245" customWidth="1"/>
    <col min="11" max="11" width="13.5" style="245" customWidth="1"/>
    <col min="12" max="12" width="14.8" style="245" customWidth="1"/>
    <col min="13" max="257" width="9" style="245" customWidth="1"/>
  </cols>
  <sheetData>
    <row r="1" customFormat="1" ht="29.25" customHeight="1" spans="1:12">
      <c r="A1" s="150"/>
      <c r="B1" s="150"/>
      <c r="C1" s="150"/>
      <c r="D1" s="150"/>
      <c r="E1" s="150"/>
      <c r="F1" s="150"/>
      <c r="G1" s="246" t="s">
        <v>85</v>
      </c>
      <c r="H1" s="150"/>
      <c r="I1" s="150"/>
      <c r="J1" s="150"/>
      <c r="K1" s="150"/>
      <c r="L1" s="150"/>
    </row>
    <row r="2" s="305" customFormat="1" ht="18" customHeight="1" spans="1:12">
      <c r="A2" s="366"/>
      <c r="B2" s="366"/>
      <c r="C2" s="366"/>
      <c r="D2" s="366"/>
      <c r="E2" s="366"/>
      <c r="F2" s="366"/>
      <c r="G2" s="366"/>
      <c r="H2" s="366"/>
      <c r="I2" s="366"/>
      <c r="J2" s="366"/>
      <c r="K2" s="366"/>
      <c r="L2" s="38" t="s">
        <v>86</v>
      </c>
    </row>
    <row r="3" s="305" customFormat="1" ht="18" customHeight="1" spans="1:12">
      <c r="A3" s="47" t="s">
        <v>2</v>
      </c>
      <c r="B3" s="366"/>
      <c r="C3" s="366"/>
      <c r="D3" s="366"/>
      <c r="E3" s="366"/>
      <c r="F3" s="366"/>
      <c r="G3" s="290"/>
      <c r="H3" s="366"/>
      <c r="I3" s="366"/>
      <c r="J3" s="366"/>
      <c r="K3" s="366"/>
      <c r="L3" s="38" t="s">
        <v>3</v>
      </c>
    </row>
    <row r="4" customFormat="1" ht="21" customHeight="1" spans="1:12">
      <c r="A4" s="247" t="s">
        <v>6</v>
      </c>
      <c r="B4" s="247"/>
      <c r="C4" s="247" t="s">
        <v>11</v>
      </c>
      <c r="D4" s="247" t="s">
        <v>11</v>
      </c>
      <c r="E4" s="279" t="s">
        <v>72</v>
      </c>
      <c r="F4" s="279" t="s">
        <v>87</v>
      </c>
      <c r="G4" s="279" t="s">
        <v>88</v>
      </c>
      <c r="H4" s="279" t="s">
        <v>89</v>
      </c>
      <c r="I4" s="279"/>
      <c r="J4" s="279" t="s">
        <v>90</v>
      </c>
      <c r="K4" s="279" t="s">
        <v>91</v>
      </c>
      <c r="L4" s="279" t="s">
        <v>92</v>
      </c>
    </row>
    <row r="5" customFormat="1" ht="21" customHeight="1" spans="1:12">
      <c r="A5" s="279" t="s">
        <v>93</v>
      </c>
      <c r="B5" s="279"/>
      <c r="C5" s="279"/>
      <c r="D5" s="247" t="s">
        <v>94</v>
      </c>
      <c r="E5" s="279"/>
      <c r="F5" s="279" t="s">
        <v>11</v>
      </c>
      <c r="G5" s="279" t="s">
        <v>11</v>
      </c>
      <c r="H5" s="279"/>
      <c r="I5" s="279"/>
      <c r="J5" s="279" t="s">
        <v>11</v>
      </c>
      <c r="K5" s="279" t="s">
        <v>11</v>
      </c>
      <c r="L5" s="279" t="s">
        <v>95</v>
      </c>
    </row>
    <row r="6" customFormat="1" ht="21" customHeight="1" spans="1:12">
      <c r="A6" s="279"/>
      <c r="B6" s="279" t="s">
        <v>11</v>
      </c>
      <c r="C6" s="279" t="s">
        <v>11</v>
      </c>
      <c r="D6" s="247" t="s">
        <v>11</v>
      </c>
      <c r="E6" s="279" t="s">
        <v>11</v>
      </c>
      <c r="F6" s="279" t="s">
        <v>11</v>
      </c>
      <c r="G6" s="279" t="s">
        <v>11</v>
      </c>
      <c r="H6" s="279" t="s">
        <v>95</v>
      </c>
      <c r="I6" s="367" t="s">
        <v>96</v>
      </c>
      <c r="J6" s="279"/>
      <c r="K6" s="279" t="s">
        <v>11</v>
      </c>
      <c r="L6" s="279" t="s">
        <v>11</v>
      </c>
    </row>
    <row r="7" customFormat="1" ht="21" customHeight="1" spans="1:12">
      <c r="A7" s="279"/>
      <c r="B7" s="279" t="s">
        <v>11</v>
      </c>
      <c r="C7" s="279" t="s">
        <v>11</v>
      </c>
      <c r="D7" s="247" t="s">
        <v>11</v>
      </c>
      <c r="E7" s="279" t="s">
        <v>11</v>
      </c>
      <c r="F7" s="279" t="s">
        <v>11</v>
      </c>
      <c r="G7" s="279" t="s">
        <v>11</v>
      </c>
      <c r="H7" s="279"/>
      <c r="I7" s="367"/>
      <c r="J7" s="279" t="s">
        <v>11</v>
      </c>
      <c r="K7" s="279" t="s">
        <v>11</v>
      </c>
      <c r="L7" s="279" t="s">
        <v>11</v>
      </c>
    </row>
    <row r="8" customFormat="1" ht="21" customHeight="1" spans="1:12">
      <c r="A8" s="247" t="s">
        <v>97</v>
      </c>
      <c r="B8" s="247" t="s">
        <v>98</v>
      </c>
      <c r="C8" s="247" t="s">
        <v>99</v>
      </c>
      <c r="D8" s="247" t="s">
        <v>10</v>
      </c>
      <c r="E8" s="279" t="s">
        <v>12</v>
      </c>
      <c r="F8" s="279" t="s">
        <v>13</v>
      </c>
      <c r="G8" s="279" t="s">
        <v>19</v>
      </c>
      <c r="H8" s="279" t="s">
        <v>22</v>
      </c>
      <c r="I8" s="279" t="s">
        <v>25</v>
      </c>
      <c r="J8" s="279" t="s">
        <v>28</v>
      </c>
      <c r="K8" s="279" t="s">
        <v>31</v>
      </c>
      <c r="L8" s="279" t="s">
        <v>34</v>
      </c>
    </row>
    <row r="9" customFormat="1" ht="21" customHeight="1" spans="1:12">
      <c r="A9" s="247"/>
      <c r="B9" s="247" t="s">
        <v>11</v>
      </c>
      <c r="C9" s="247" t="s">
        <v>11</v>
      </c>
      <c r="D9" s="247" t="s">
        <v>100</v>
      </c>
      <c r="E9" s="297">
        <v>22049622.69</v>
      </c>
      <c r="F9" s="297">
        <v>21912622.69</v>
      </c>
      <c r="G9" s="254"/>
      <c r="H9" s="254"/>
      <c r="I9" s="254"/>
      <c r="J9" s="254"/>
      <c r="K9" s="254"/>
      <c r="L9" s="254">
        <v>137000</v>
      </c>
    </row>
    <row r="10" customFormat="1" ht="21" customHeight="1" spans="1:12">
      <c r="A10" s="288" t="s">
        <v>101</v>
      </c>
      <c r="B10" s="288"/>
      <c r="C10" s="288" t="s">
        <v>101</v>
      </c>
      <c r="D10" s="250" t="s">
        <v>102</v>
      </c>
      <c r="E10" s="297">
        <v>11666666.36</v>
      </c>
      <c r="F10" s="297">
        <v>11666666.36</v>
      </c>
      <c r="G10" s="254"/>
      <c r="H10" s="254"/>
      <c r="I10" s="254"/>
      <c r="J10" s="254"/>
      <c r="K10" s="254"/>
      <c r="L10" s="254"/>
    </row>
    <row r="11" customFormat="1" ht="21" customHeight="1" spans="1:12">
      <c r="A11" s="288" t="s">
        <v>103</v>
      </c>
      <c r="B11" s="288"/>
      <c r="C11" s="288" t="s">
        <v>103</v>
      </c>
      <c r="D11" s="250" t="s">
        <v>104</v>
      </c>
      <c r="E11" s="297">
        <v>561922.5</v>
      </c>
      <c r="F11" s="297">
        <v>561922.5</v>
      </c>
      <c r="G11" s="254"/>
      <c r="H11" s="254"/>
      <c r="I11" s="254"/>
      <c r="J11" s="254"/>
      <c r="K11" s="254"/>
      <c r="L11" s="254"/>
    </row>
    <row r="12" customFormat="1" ht="21" customHeight="1" spans="1:12">
      <c r="A12" s="288" t="s">
        <v>105</v>
      </c>
      <c r="B12" s="288"/>
      <c r="C12" s="288" t="s">
        <v>105</v>
      </c>
      <c r="D12" s="250" t="s">
        <v>106</v>
      </c>
      <c r="E12" s="297">
        <v>292972.5</v>
      </c>
      <c r="F12" s="297">
        <v>292972.5</v>
      </c>
      <c r="G12" s="254"/>
      <c r="H12" s="254"/>
      <c r="I12" s="254"/>
      <c r="J12" s="254"/>
      <c r="K12" s="254"/>
      <c r="L12" s="254"/>
    </row>
    <row r="13" customFormat="1" ht="21" customHeight="1" spans="1:12">
      <c r="A13" s="288" t="s">
        <v>107</v>
      </c>
      <c r="B13" s="288"/>
      <c r="C13" s="288" t="s">
        <v>107</v>
      </c>
      <c r="D13" s="250" t="s">
        <v>108</v>
      </c>
      <c r="E13" s="297">
        <v>200</v>
      </c>
      <c r="F13" s="297">
        <v>200</v>
      </c>
      <c r="G13" s="254"/>
      <c r="H13" s="254"/>
      <c r="I13" s="254"/>
      <c r="J13" s="254"/>
      <c r="K13" s="254"/>
      <c r="L13" s="254"/>
    </row>
    <row r="14" customFormat="1" ht="21" customHeight="1" spans="1:12">
      <c r="A14" s="288" t="s">
        <v>109</v>
      </c>
      <c r="B14" s="288"/>
      <c r="C14" s="288" t="s">
        <v>109</v>
      </c>
      <c r="D14" s="250" t="s">
        <v>110</v>
      </c>
      <c r="E14" s="297">
        <v>201500</v>
      </c>
      <c r="F14" s="297">
        <v>201500</v>
      </c>
      <c r="G14" s="254"/>
      <c r="H14" s="254"/>
      <c r="I14" s="254" t="s">
        <v>111</v>
      </c>
      <c r="J14" s="254"/>
      <c r="K14" s="254"/>
      <c r="L14" s="254"/>
    </row>
    <row r="15" customFormat="1" ht="21" customHeight="1" spans="1:12">
      <c r="A15" s="288" t="s">
        <v>112</v>
      </c>
      <c r="B15" s="288"/>
      <c r="C15" s="288" t="s">
        <v>112</v>
      </c>
      <c r="D15" s="250" t="s">
        <v>113</v>
      </c>
      <c r="E15" s="297">
        <v>67250</v>
      </c>
      <c r="F15" s="297">
        <v>67250</v>
      </c>
      <c r="G15" s="254"/>
      <c r="H15" s="254"/>
      <c r="I15" s="254"/>
      <c r="J15" s="254"/>
      <c r="K15" s="254"/>
      <c r="L15" s="254"/>
    </row>
    <row r="16" customFormat="1" ht="21" customHeight="1" spans="1:12">
      <c r="A16" s="288" t="s">
        <v>114</v>
      </c>
      <c r="B16" s="288"/>
      <c r="C16" s="288" t="s">
        <v>114</v>
      </c>
      <c r="D16" s="250" t="s">
        <v>115</v>
      </c>
      <c r="E16" s="297">
        <v>8530</v>
      </c>
      <c r="F16" s="297">
        <v>8530</v>
      </c>
      <c r="G16" s="254"/>
      <c r="H16" s="254"/>
      <c r="I16" s="254"/>
      <c r="J16" s="254"/>
      <c r="K16" s="254"/>
      <c r="L16" s="254"/>
    </row>
    <row r="17" customFormat="1" ht="21" customHeight="1" spans="1:12">
      <c r="A17" s="288" t="s">
        <v>116</v>
      </c>
      <c r="B17" s="288"/>
      <c r="C17" s="288" t="s">
        <v>116</v>
      </c>
      <c r="D17" s="250" t="s">
        <v>117</v>
      </c>
      <c r="E17" s="297">
        <v>8530</v>
      </c>
      <c r="F17" s="297">
        <v>8530</v>
      </c>
      <c r="G17" s="254"/>
      <c r="H17" s="254"/>
      <c r="I17" s="254"/>
      <c r="J17" s="254"/>
      <c r="K17" s="254"/>
      <c r="L17" s="254"/>
    </row>
    <row r="18" customFormat="1" ht="21" customHeight="1" spans="1:12">
      <c r="A18" s="288" t="s">
        <v>118</v>
      </c>
      <c r="B18" s="288"/>
      <c r="C18" s="288" t="s">
        <v>118</v>
      </c>
      <c r="D18" s="250" t="s">
        <v>119</v>
      </c>
      <c r="E18" s="297">
        <v>10495903.58</v>
      </c>
      <c r="F18" s="297">
        <v>10495903.58</v>
      </c>
      <c r="G18" s="254"/>
      <c r="H18" s="254"/>
      <c r="I18" s="254"/>
      <c r="J18" s="254"/>
      <c r="K18" s="254"/>
      <c r="L18" s="254"/>
    </row>
    <row r="19" customFormat="1" ht="21" customHeight="1" spans="1:12">
      <c r="A19" s="288" t="s">
        <v>120</v>
      </c>
      <c r="B19" s="288"/>
      <c r="C19" s="288" t="s">
        <v>120</v>
      </c>
      <c r="D19" s="250" t="s">
        <v>106</v>
      </c>
      <c r="E19" s="297">
        <v>5598892.67</v>
      </c>
      <c r="F19" s="297">
        <v>5598892.67</v>
      </c>
      <c r="G19" s="254"/>
      <c r="H19" s="254"/>
      <c r="I19" s="254"/>
      <c r="J19" s="254"/>
      <c r="K19" s="254"/>
      <c r="L19" s="254"/>
    </row>
    <row r="20" customFormat="1" ht="21" customHeight="1" spans="1:12">
      <c r="A20" s="288" t="s">
        <v>121</v>
      </c>
      <c r="B20" s="288"/>
      <c r="C20" s="288" t="s">
        <v>121</v>
      </c>
      <c r="D20" s="250" t="s">
        <v>122</v>
      </c>
      <c r="E20" s="297">
        <v>4897010.91</v>
      </c>
      <c r="F20" s="297">
        <v>4897010.91</v>
      </c>
      <c r="G20" s="254"/>
      <c r="H20" s="254"/>
      <c r="I20" s="254"/>
      <c r="J20" s="254"/>
      <c r="K20" s="254"/>
      <c r="L20" s="254"/>
    </row>
    <row r="21" customFormat="1" ht="21" customHeight="1" spans="1:12">
      <c r="A21" s="288" t="s">
        <v>123</v>
      </c>
      <c r="B21" s="288"/>
      <c r="C21" s="288" t="s">
        <v>123</v>
      </c>
      <c r="D21" s="250" t="s">
        <v>124</v>
      </c>
      <c r="E21" s="297">
        <v>299963.28</v>
      </c>
      <c r="F21" s="297">
        <v>299963.28</v>
      </c>
      <c r="G21" s="254"/>
      <c r="H21" s="254"/>
      <c r="I21" s="254"/>
      <c r="J21" s="254"/>
      <c r="K21" s="254"/>
      <c r="L21" s="254"/>
    </row>
    <row r="22" customFormat="1" ht="21" customHeight="1" spans="1:12">
      <c r="A22" s="288" t="s">
        <v>125</v>
      </c>
      <c r="B22" s="288"/>
      <c r="C22" s="288" t="s">
        <v>125</v>
      </c>
      <c r="D22" s="250" t="s">
        <v>126</v>
      </c>
      <c r="E22" s="297">
        <v>299963.28</v>
      </c>
      <c r="F22" s="297">
        <v>299963.28</v>
      </c>
      <c r="G22" s="254"/>
      <c r="H22" s="254"/>
      <c r="I22" s="254"/>
      <c r="J22" s="254"/>
      <c r="K22" s="254"/>
      <c r="L22" s="254"/>
    </row>
    <row r="23" customFormat="1" ht="21" customHeight="1" spans="1:12">
      <c r="A23" s="288" t="s">
        <v>127</v>
      </c>
      <c r="B23" s="288"/>
      <c r="C23" s="288" t="s">
        <v>127</v>
      </c>
      <c r="D23" s="250" t="s">
        <v>128</v>
      </c>
      <c r="E23" s="297">
        <v>17760</v>
      </c>
      <c r="F23" s="297">
        <v>17760</v>
      </c>
      <c r="G23" s="254"/>
      <c r="H23" s="254"/>
      <c r="I23" s="254"/>
      <c r="J23" s="254"/>
      <c r="K23" s="254"/>
      <c r="L23" s="254"/>
    </row>
    <row r="24" customFormat="1" ht="21" customHeight="1" spans="1:12">
      <c r="A24" s="288" t="s">
        <v>129</v>
      </c>
      <c r="B24" s="288"/>
      <c r="C24" s="288" t="s">
        <v>129</v>
      </c>
      <c r="D24" s="250" t="s">
        <v>130</v>
      </c>
      <c r="E24" s="297">
        <v>17760</v>
      </c>
      <c r="F24" s="297">
        <v>17760</v>
      </c>
      <c r="G24" s="254"/>
      <c r="H24" s="254"/>
      <c r="I24" s="254"/>
      <c r="J24" s="254"/>
      <c r="K24" s="254"/>
      <c r="L24" s="254"/>
    </row>
    <row r="25" customFormat="1" ht="21" customHeight="1" spans="1:12">
      <c r="A25" s="288" t="s">
        <v>131</v>
      </c>
      <c r="B25" s="288"/>
      <c r="C25" s="288" t="s">
        <v>131</v>
      </c>
      <c r="D25" s="250" t="s">
        <v>132</v>
      </c>
      <c r="E25" s="297">
        <v>144580</v>
      </c>
      <c r="F25" s="297">
        <v>144580</v>
      </c>
      <c r="G25" s="254"/>
      <c r="H25" s="254"/>
      <c r="I25" s="254"/>
      <c r="J25" s="254"/>
      <c r="K25" s="254"/>
      <c r="L25" s="254"/>
    </row>
    <row r="26" customFormat="1" ht="21" customHeight="1" spans="1:12">
      <c r="A26" s="288" t="s">
        <v>133</v>
      </c>
      <c r="B26" s="288"/>
      <c r="C26" s="288" t="s">
        <v>133</v>
      </c>
      <c r="D26" s="250" t="s">
        <v>134</v>
      </c>
      <c r="E26" s="297">
        <v>129440</v>
      </c>
      <c r="F26" s="297">
        <v>129440</v>
      </c>
      <c r="G26" s="254"/>
      <c r="H26" s="254"/>
      <c r="I26" s="254"/>
      <c r="J26" s="254"/>
      <c r="K26" s="254"/>
      <c r="L26" s="254"/>
    </row>
    <row r="27" customFormat="1" ht="21" customHeight="1" spans="1:12">
      <c r="A27" s="288" t="s">
        <v>135</v>
      </c>
      <c r="B27" s="288"/>
      <c r="C27" s="288" t="s">
        <v>135</v>
      </c>
      <c r="D27" s="250" t="s">
        <v>136</v>
      </c>
      <c r="E27" s="297">
        <v>15140</v>
      </c>
      <c r="F27" s="297">
        <v>15140</v>
      </c>
      <c r="G27" s="254"/>
      <c r="H27" s="254"/>
      <c r="I27" s="254"/>
      <c r="J27" s="254"/>
      <c r="K27" s="254"/>
      <c r="L27" s="254"/>
    </row>
    <row r="28" customFormat="1" ht="21" customHeight="1" spans="1:12">
      <c r="A28" s="288" t="s">
        <v>137</v>
      </c>
      <c r="B28" s="288"/>
      <c r="C28" s="288" t="s">
        <v>137</v>
      </c>
      <c r="D28" s="250" t="s">
        <v>138</v>
      </c>
      <c r="E28" s="297">
        <v>118000</v>
      </c>
      <c r="F28" s="297">
        <v>118000</v>
      </c>
      <c r="G28" s="254"/>
      <c r="H28" s="254"/>
      <c r="I28" s="254"/>
      <c r="J28" s="254"/>
      <c r="K28" s="254"/>
      <c r="L28" s="254"/>
    </row>
    <row r="29" customFormat="1" ht="21" customHeight="1" spans="1:12">
      <c r="A29" s="288" t="s">
        <v>139</v>
      </c>
      <c r="B29" s="288"/>
      <c r="C29" s="288" t="s">
        <v>139</v>
      </c>
      <c r="D29" s="250" t="s">
        <v>140</v>
      </c>
      <c r="E29" s="297">
        <v>118000</v>
      </c>
      <c r="F29" s="297">
        <v>118000</v>
      </c>
      <c r="G29" s="254"/>
      <c r="H29" s="254"/>
      <c r="I29" s="254"/>
      <c r="J29" s="254"/>
      <c r="K29" s="254"/>
      <c r="L29" s="254"/>
    </row>
    <row r="30" customFormat="1" ht="21" customHeight="1" spans="1:12">
      <c r="A30" s="288" t="s">
        <v>141</v>
      </c>
      <c r="B30" s="288"/>
      <c r="C30" s="288" t="s">
        <v>141</v>
      </c>
      <c r="D30" s="250" t="s">
        <v>142</v>
      </c>
      <c r="E30" s="297">
        <v>17427</v>
      </c>
      <c r="F30" s="297">
        <v>17427</v>
      </c>
      <c r="G30" s="254"/>
      <c r="H30" s="254"/>
      <c r="I30" s="254"/>
      <c r="J30" s="254"/>
      <c r="K30" s="254"/>
      <c r="L30" s="254"/>
    </row>
    <row r="31" customFormat="1" ht="21" customHeight="1" spans="1:12">
      <c r="A31" s="288" t="s">
        <v>143</v>
      </c>
      <c r="B31" s="288"/>
      <c r="C31" s="288" t="s">
        <v>143</v>
      </c>
      <c r="D31" s="250" t="s">
        <v>144</v>
      </c>
      <c r="E31" s="297">
        <v>17427</v>
      </c>
      <c r="F31" s="297">
        <v>17427</v>
      </c>
      <c r="G31" s="254"/>
      <c r="H31" s="254"/>
      <c r="I31" s="254"/>
      <c r="J31" s="254"/>
      <c r="K31" s="254"/>
      <c r="L31" s="254"/>
    </row>
    <row r="32" customFormat="1" ht="21" customHeight="1" spans="1:12">
      <c r="A32" s="288" t="s">
        <v>145</v>
      </c>
      <c r="B32" s="288"/>
      <c r="C32" s="288" t="s">
        <v>145</v>
      </c>
      <c r="D32" s="250" t="s">
        <v>146</v>
      </c>
      <c r="E32" s="297">
        <v>2580</v>
      </c>
      <c r="F32" s="297">
        <v>2580</v>
      </c>
      <c r="G32" s="254"/>
      <c r="H32" s="254"/>
      <c r="I32" s="254"/>
      <c r="J32" s="254"/>
      <c r="K32" s="254"/>
      <c r="L32" s="254"/>
    </row>
    <row r="33" customFormat="1" ht="21" customHeight="1" spans="1:12">
      <c r="A33" s="288" t="s">
        <v>147</v>
      </c>
      <c r="B33" s="288"/>
      <c r="C33" s="288" t="s">
        <v>147</v>
      </c>
      <c r="D33" s="250" t="s">
        <v>148</v>
      </c>
      <c r="E33" s="297">
        <v>2580</v>
      </c>
      <c r="F33" s="297">
        <v>2580</v>
      </c>
      <c r="G33" s="254"/>
      <c r="H33" s="254"/>
      <c r="I33" s="254"/>
      <c r="J33" s="254"/>
      <c r="K33" s="254"/>
      <c r="L33" s="254"/>
    </row>
    <row r="34" customFormat="1" ht="21" customHeight="1" spans="1:12">
      <c r="A34" s="288" t="s">
        <v>149</v>
      </c>
      <c r="B34" s="288"/>
      <c r="C34" s="288" t="s">
        <v>149</v>
      </c>
      <c r="D34" s="250" t="s">
        <v>150</v>
      </c>
      <c r="E34" s="297">
        <v>20000</v>
      </c>
      <c r="F34" s="297">
        <v>20000</v>
      </c>
      <c r="G34" s="254"/>
      <c r="H34" s="254"/>
      <c r="I34" s="254"/>
      <c r="J34" s="254"/>
      <c r="K34" s="254"/>
      <c r="L34" s="254"/>
    </row>
    <row r="35" customFormat="1" ht="21" customHeight="1" spans="1:12">
      <c r="A35" s="288" t="s">
        <v>151</v>
      </c>
      <c r="B35" s="288"/>
      <c r="C35" s="288" t="s">
        <v>151</v>
      </c>
      <c r="D35" s="250" t="s">
        <v>152</v>
      </c>
      <c r="E35" s="297">
        <v>20000</v>
      </c>
      <c r="F35" s="297">
        <v>20000</v>
      </c>
      <c r="G35" s="254"/>
      <c r="H35" s="254"/>
      <c r="I35" s="254"/>
      <c r="J35" s="254"/>
      <c r="K35" s="254"/>
      <c r="L35" s="254"/>
    </row>
    <row r="36" customFormat="1" ht="21" customHeight="1" spans="1:12">
      <c r="A36" s="288" t="s">
        <v>153</v>
      </c>
      <c r="B36" s="288"/>
      <c r="C36" s="288" t="s">
        <v>153</v>
      </c>
      <c r="D36" s="250" t="s">
        <v>154</v>
      </c>
      <c r="E36" s="297">
        <v>20000</v>
      </c>
      <c r="F36" s="297">
        <v>20000</v>
      </c>
      <c r="G36" s="254"/>
      <c r="H36" s="254"/>
      <c r="I36" s="254"/>
      <c r="J36" s="254"/>
      <c r="K36" s="254"/>
      <c r="L36" s="254"/>
    </row>
    <row r="37" customFormat="1" ht="21" customHeight="1" spans="1:12">
      <c r="A37" s="288" t="s">
        <v>155</v>
      </c>
      <c r="B37" s="288"/>
      <c r="C37" s="288" t="s">
        <v>155</v>
      </c>
      <c r="D37" s="250" t="s">
        <v>156</v>
      </c>
      <c r="E37" s="297">
        <v>137000</v>
      </c>
      <c r="F37" s="297"/>
      <c r="G37" s="254"/>
      <c r="H37" s="254"/>
      <c r="I37" s="254"/>
      <c r="J37" s="254"/>
      <c r="K37" s="254"/>
      <c r="L37" s="254"/>
    </row>
    <row r="38" customFormat="1" ht="21" customHeight="1" spans="1:12">
      <c r="A38" s="288" t="s">
        <v>157</v>
      </c>
      <c r="B38" s="288"/>
      <c r="C38" s="288" t="s">
        <v>157</v>
      </c>
      <c r="D38" s="250" t="s">
        <v>158</v>
      </c>
      <c r="E38" s="297">
        <v>137000</v>
      </c>
      <c r="F38" s="297"/>
      <c r="G38" s="254"/>
      <c r="H38" s="254"/>
      <c r="I38" s="254"/>
      <c r="J38" s="254"/>
      <c r="K38" s="254"/>
      <c r="L38" s="254"/>
    </row>
    <row r="39" customFormat="1" ht="21" customHeight="1" spans="1:12">
      <c r="A39" s="288" t="s">
        <v>159</v>
      </c>
      <c r="B39" s="288"/>
      <c r="C39" s="288" t="s">
        <v>159</v>
      </c>
      <c r="D39" s="250" t="s">
        <v>160</v>
      </c>
      <c r="E39" s="297">
        <v>137000</v>
      </c>
      <c r="F39" s="297"/>
      <c r="G39" s="254"/>
      <c r="H39" s="254"/>
      <c r="I39" s="254"/>
      <c r="J39" s="254"/>
      <c r="K39" s="254"/>
      <c r="L39" s="254">
        <v>137000</v>
      </c>
    </row>
    <row r="40" customFormat="1" ht="21" customHeight="1" spans="1:12">
      <c r="A40" s="288" t="s">
        <v>161</v>
      </c>
      <c r="B40" s="288"/>
      <c r="C40" s="288" t="s">
        <v>161</v>
      </c>
      <c r="D40" s="250" t="s">
        <v>162</v>
      </c>
      <c r="E40" s="297">
        <v>7700</v>
      </c>
      <c r="F40" s="297">
        <v>7700</v>
      </c>
      <c r="G40" s="254"/>
      <c r="H40" s="254"/>
      <c r="I40" s="254"/>
      <c r="J40" s="254"/>
      <c r="K40" s="254"/>
      <c r="L40" s="254"/>
    </row>
    <row r="41" customFormat="1" ht="21" customHeight="1" spans="1:12">
      <c r="A41" s="288" t="s">
        <v>163</v>
      </c>
      <c r="B41" s="288"/>
      <c r="C41" s="288" t="s">
        <v>163</v>
      </c>
      <c r="D41" s="250" t="s">
        <v>164</v>
      </c>
      <c r="E41" s="297">
        <v>6200</v>
      </c>
      <c r="F41" s="297">
        <v>6200</v>
      </c>
      <c r="G41" s="254"/>
      <c r="H41" s="254"/>
      <c r="I41" s="254"/>
      <c r="J41" s="254"/>
      <c r="K41" s="254"/>
      <c r="L41" s="254"/>
    </row>
    <row r="42" customFormat="1" ht="21" customHeight="1" spans="1:12">
      <c r="A42" s="288" t="s">
        <v>165</v>
      </c>
      <c r="B42" s="288"/>
      <c r="C42" s="288" t="s">
        <v>165</v>
      </c>
      <c r="D42" s="250" t="s">
        <v>166</v>
      </c>
      <c r="E42" s="297">
        <v>6200</v>
      </c>
      <c r="F42" s="297">
        <v>6200</v>
      </c>
      <c r="G42" s="254"/>
      <c r="H42" s="254"/>
      <c r="I42" s="254"/>
      <c r="J42" s="254"/>
      <c r="K42" s="254"/>
      <c r="L42" s="254"/>
    </row>
    <row r="43" customFormat="1" ht="21" customHeight="1" spans="1:12">
      <c r="A43" s="288" t="s">
        <v>167</v>
      </c>
      <c r="B43" s="288"/>
      <c r="C43" s="288" t="s">
        <v>167</v>
      </c>
      <c r="D43" s="250" t="s">
        <v>168</v>
      </c>
      <c r="E43" s="297">
        <v>1500</v>
      </c>
      <c r="F43" s="297">
        <v>1500</v>
      </c>
      <c r="G43" s="254"/>
      <c r="H43" s="254"/>
      <c r="I43" s="254"/>
      <c r="J43" s="254"/>
      <c r="K43" s="254"/>
      <c r="L43" s="254"/>
    </row>
    <row r="44" customFormat="1" ht="21" customHeight="1" spans="1:12">
      <c r="A44" s="288" t="s">
        <v>169</v>
      </c>
      <c r="B44" s="288"/>
      <c r="C44" s="288" t="s">
        <v>169</v>
      </c>
      <c r="D44" s="250" t="s">
        <v>170</v>
      </c>
      <c r="E44" s="297">
        <v>1500</v>
      </c>
      <c r="F44" s="297">
        <v>1500</v>
      </c>
      <c r="G44" s="254"/>
      <c r="H44" s="254"/>
      <c r="I44" s="254"/>
      <c r="J44" s="254"/>
      <c r="K44" s="254"/>
      <c r="L44" s="254"/>
    </row>
    <row r="45" customFormat="1" ht="21" customHeight="1" spans="1:12">
      <c r="A45" s="288" t="s">
        <v>171</v>
      </c>
      <c r="B45" s="288"/>
      <c r="C45" s="288" t="s">
        <v>171</v>
      </c>
      <c r="D45" s="250" t="s">
        <v>172</v>
      </c>
      <c r="E45" s="297">
        <v>209304.81</v>
      </c>
      <c r="F45" s="297">
        <v>209304.81</v>
      </c>
      <c r="G45" s="254"/>
      <c r="H45" s="254"/>
      <c r="I45" s="254"/>
      <c r="J45" s="254"/>
      <c r="K45" s="254"/>
      <c r="L45" s="254"/>
    </row>
    <row r="46" customFormat="1" ht="21" customHeight="1" spans="1:12">
      <c r="A46" s="288" t="s">
        <v>173</v>
      </c>
      <c r="B46" s="288"/>
      <c r="C46" s="288" t="s">
        <v>173</v>
      </c>
      <c r="D46" s="250" t="s">
        <v>174</v>
      </c>
      <c r="E46" s="297">
        <v>139304.81</v>
      </c>
      <c r="F46" s="297">
        <v>139304.81</v>
      </c>
      <c r="G46" s="254"/>
      <c r="H46" s="254"/>
      <c r="I46" s="254"/>
      <c r="J46" s="254"/>
      <c r="K46" s="254"/>
      <c r="L46" s="254"/>
    </row>
    <row r="47" customFormat="1" ht="21" customHeight="1" spans="1:12">
      <c r="A47" s="288" t="s">
        <v>175</v>
      </c>
      <c r="B47" s="288"/>
      <c r="C47" s="288" t="s">
        <v>175</v>
      </c>
      <c r="D47" s="250" t="s">
        <v>176</v>
      </c>
      <c r="E47" s="297">
        <v>139304.81</v>
      </c>
      <c r="F47" s="297">
        <v>139304.81</v>
      </c>
      <c r="G47" s="254"/>
      <c r="H47" s="254"/>
      <c r="I47" s="254"/>
      <c r="J47" s="254"/>
      <c r="K47" s="254"/>
      <c r="L47" s="254"/>
    </row>
    <row r="48" customFormat="1" ht="21" customHeight="1" spans="1:12">
      <c r="A48" s="288" t="s">
        <v>177</v>
      </c>
      <c r="B48" s="288"/>
      <c r="C48" s="288" t="s">
        <v>177</v>
      </c>
      <c r="D48" s="250" t="s">
        <v>178</v>
      </c>
      <c r="E48" s="297">
        <v>70000</v>
      </c>
      <c r="F48" s="297">
        <v>70000</v>
      </c>
      <c r="G48" s="254"/>
      <c r="H48" s="254"/>
      <c r="I48" s="254"/>
      <c r="J48" s="254"/>
      <c r="K48" s="254"/>
      <c r="L48" s="254"/>
    </row>
    <row r="49" customFormat="1" ht="21" customHeight="1" spans="1:12">
      <c r="A49" s="288" t="s">
        <v>179</v>
      </c>
      <c r="B49" s="288"/>
      <c r="C49" s="288" t="s">
        <v>179</v>
      </c>
      <c r="D49" s="250" t="s">
        <v>180</v>
      </c>
      <c r="E49" s="297">
        <v>70000</v>
      </c>
      <c r="F49" s="297">
        <v>70000</v>
      </c>
      <c r="G49" s="254"/>
      <c r="H49" s="254"/>
      <c r="I49" s="254"/>
      <c r="J49" s="254"/>
      <c r="K49" s="254"/>
      <c r="L49" s="254"/>
    </row>
    <row r="50" customFormat="1" ht="21" customHeight="1" spans="1:12">
      <c r="A50" s="288" t="s">
        <v>181</v>
      </c>
      <c r="B50" s="288"/>
      <c r="C50" s="288" t="s">
        <v>181</v>
      </c>
      <c r="D50" s="359" t="s">
        <v>182</v>
      </c>
      <c r="E50" s="297">
        <v>1552381.98</v>
      </c>
      <c r="F50" s="297">
        <v>1552381.98</v>
      </c>
      <c r="G50" s="254"/>
      <c r="H50" s="254"/>
      <c r="I50" s="254"/>
      <c r="J50" s="254"/>
      <c r="K50" s="254"/>
      <c r="L50" s="254"/>
    </row>
    <row r="51" customFormat="1" ht="21" customHeight="1" spans="1:12">
      <c r="A51" s="288" t="s">
        <v>183</v>
      </c>
      <c r="B51" s="288"/>
      <c r="C51" s="288" t="s">
        <v>183</v>
      </c>
      <c r="D51" s="250" t="s">
        <v>184</v>
      </c>
      <c r="E51" s="297">
        <v>10400</v>
      </c>
      <c r="F51" s="297">
        <v>10400</v>
      </c>
      <c r="G51" s="254"/>
      <c r="H51" s="254"/>
      <c r="I51" s="254"/>
      <c r="J51" s="254"/>
      <c r="K51" s="254"/>
      <c r="L51" s="254"/>
    </row>
    <row r="52" customFormat="1" ht="21" customHeight="1" spans="1:12">
      <c r="A52" s="288" t="s">
        <v>185</v>
      </c>
      <c r="B52" s="288"/>
      <c r="C52" s="288" t="s">
        <v>185</v>
      </c>
      <c r="D52" s="250" t="s">
        <v>186</v>
      </c>
      <c r="E52" s="297">
        <v>10400</v>
      </c>
      <c r="F52" s="297">
        <v>10400</v>
      </c>
      <c r="G52" s="254"/>
      <c r="H52" s="254"/>
      <c r="I52" s="254"/>
      <c r="J52" s="254"/>
      <c r="K52" s="254"/>
      <c r="L52" s="254"/>
    </row>
    <row r="53" customFormat="1" ht="21" customHeight="1" spans="1:12">
      <c r="A53" s="288" t="s">
        <v>187</v>
      </c>
      <c r="B53" s="288"/>
      <c r="C53" s="288" t="s">
        <v>187</v>
      </c>
      <c r="D53" s="359" t="s">
        <v>188</v>
      </c>
      <c r="E53" s="297">
        <v>1072920.21</v>
      </c>
      <c r="F53" s="297">
        <v>1072920.21</v>
      </c>
      <c r="G53" s="254"/>
      <c r="H53" s="254"/>
      <c r="I53" s="254"/>
      <c r="J53" s="254"/>
      <c r="K53" s="254"/>
      <c r="L53" s="254"/>
    </row>
    <row r="54" customFormat="1" ht="21" customHeight="1" spans="1:12">
      <c r="A54" s="288" t="s">
        <v>189</v>
      </c>
      <c r="B54" s="288"/>
      <c r="C54" s="288" t="s">
        <v>189</v>
      </c>
      <c r="D54" s="250" t="s">
        <v>190</v>
      </c>
      <c r="E54" s="297">
        <v>168800</v>
      </c>
      <c r="F54" s="297">
        <v>168800</v>
      </c>
      <c r="G54" s="254"/>
      <c r="H54" s="254"/>
      <c r="I54" s="254"/>
      <c r="J54" s="254"/>
      <c r="K54" s="254"/>
      <c r="L54" s="254"/>
    </row>
    <row r="55" customFormat="1" ht="21" customHeight="1" spans="1:12">
      <c r="A55" s="288" t="s">
        <v>191</v>
      </c>
      <c r="B55" s="288"/>
      <c r="C55" s="288" t="s">
        <v>191</v>
      </c>
      <c r="D55" s="250" t="s">
        <v>192</v>
      </c>
      <c r="E55" s="297">
        <v>120000</v>
      </c>
      <c r="F55" s="297">
        <v>120000</v>
      </c>
      <c r="G55" s="254"/>
      <c r="H55" s="254"/>
      <c r="I55" s="254"/>
      <c r="J55" s="254"/>
      <c r="K55" s="254"/>
      <c r="L55" s="254"/>
    </row>
    <row r="56" customFormat="1" ht="21" customHeight="1" spans="1:12">
      <c r="A56" s="288" t="s">
        <v>193</v>
      </c>
      <c r="B56" s="288"/>
      <c r="C56" s="288" t="s">
        <v>193</v>
      </c>
      <c r="D56" s="250" t="s">
        <v>194</v>
      </c>
      <c r="E56" s="297">
        <v>735423.78</v>
      </c>
      <c r="F56" s="297">
        <v>735423.78</v>
      </c>
      <c r="G56" s="254"/>
      <c r="H56" s="254"/>
      <c r="I56" s="254"/>
      <c r="J56" s="254"/>
      <c r="K56" s="254"/>
      <c r="L56" s="254"/>
    </row>
    <row r="57" customFormat="1" ht="21" customHeight="1" spans="1:12">
      <c r="A57" s="288" t="s">
        <v>195</v>
      </c>
      <c r="B57" s="288"/>
      <c r="C57" s="288" t="s">
        <v>195</v>
      </c>
      <c r="D57" s="250" t="s">
        <v>196</v>
      </c>
      <c r="E57" s="297">
        <v>48696.43</v>
      </c>
      <c r="F57" s="297">
        <v>48696.43</v>
      </c>
      <c r="G57" s="254"/>
      <c r="H57" s="254"/>
      <c r="I57" s="254"/>
      <c r="J57" s="254"/>
      <c r="K57" s="254"/>
      <c r="L57" s="254"/>
    </row>
    <row r="58" customFormat="1" ht="21" customHeight="1" spans="1:12">
      <c r="A58" s="288" t="s">
        <v>197</v>
      </c>
      <c r="B58" s="288"/>
      <c r="C58" s="288" t="s">
        <v>197</v>
      </c>
      <c r="D58" s="250" t="s">
        <v>198</v>
      </c>
      <c r="E58" s="297">
        <v>422861.77</v>
      </c>
      <c r="F58" s="297">
        <v>422861.77</v>
      </c>
      <c r="G58" s="254"/>
      <c r="H58" s="254"/>
      <c r="I58" s="254"/>
      <c r="J58" s="254"/>
      <c r="K58" s="254"/>
      <c r="L58" s="254"/>
    </row>
    <row r="59" customFormat="1" ht="21" customHeight="1" spans="1:12">
      <c r="A59" s="288" t="s">
        <v>199</v>
      </c>
      <c r="B59" s="288"/>
      <c r="C59" s="288" t="s">
        <v>199</v>
      </c>
      <c r="D59" s="250" t="s">
        <v>200</v>
      </c>
      <c r="E59" s="297">
        <v>251421.48</v>
      </c>
      <c r="F59" s="297">
        <v>251421.48</v>
      </c>
      <c r="G59" s="254"/>
      <c r="H59" s="254"/>
      <c r="I59" s="254"/>
      <c r="J59" s="254"/>
      <c r="K59" s="254"/>
      <c r="L59" s="254"/>
    </row>
    <row r="60" customFormat="1" ht="21" customHeight="1" spans="1:12">
      <c r="A60" s="288" t="s">
        <v>201</v>
      </c>
      <c r="B60" s="288"/>
      <c r="C60" s="288" t="s">
        <v>201</v>
      </c>
      <c r="D60" s="250" t="s">
        <v>202</v>
      </c>
      <c r="E60" s="297">
        <v>171440.29</v>
      </c>
      <c r="F60" s="297">
        <v>171440.29</v>
      </c>
      <c r="G60" s="254"/>
      <c r="H60" s="254"/>
      <c r="I60" s="254"/>
      <c r="J60" s="254"/>
      <c r="K60" s="254"/>
      <c r="L60" s="254"/>
    </row>
    <row r="61" customFormat="1" ht="21" customHeight="1" spans="1:12">
      <c r="A61" s="288" t="s">
        <v>203</v>
      </c>
      <c r="B61" s="288"/>
      <c r="C61" s="288" t="s">
        <v>203</v>
      </c>
      <c r="D61" s="250" t="s">
        <v>204</v>
      </c>
      <c r="E61" s="297">
        <v>10200</v>
      </c>
      <c r="F61" s="297">
        <v>10200</v>
      </c>
      <c r="G61" s="254"/>
      <c r="H61" s="254"/>
      <c r="I61" s="254"/>
      <c r="J61" s="254"/>
      <c r="K61" s="254"/>
      <c r="L61" s="254"/>
    </row>
    <row r="62" customFormat="1" ht="21" customHeight="1" spans="1:12">
      <c r="A62" s="288" t="s">
        <v>205</v>
      </c>
      <c r="B62" s="288"/>
      <c r="C62" s="288" t="s">
        <v>205</v>
      </c>
      <c r="D62" s="250" t="s">
        <v>206</v>
      </c>
      <c r="E62" s="297">
        <v>10200</v>
      </c>
      <c r="F62" s="297">
        <v>10200</v>
      </c>
      <c r="G62" s="254"/>
      <c r="H62" s="254"/>
      <c r="I62" s="254"/>
      <c r="J62" s="254"/>
      <c r="K62" s="254"/>
      <c r="L62" s="254"/>
    </row>
    <row r="63" customFormat="1" ht="21" customHeight="1" spans="1:12">
      <c r="A63" s="288" t="s">
        <v>207</v>
      </c>
      <c r="B63" s="288"/>
      <c r="C63" s="288" t="s">
        <v>207</v>
      </c>
      <c r="D63" s="250" t="s">
        <v>208</v>
      </c>
      <c r="E63" s="297">
        <v>35000</v>
      </c>
      <c r="F63" s="297">
        <v>35000</v>
      </c>
      <c r="G63" s="254"/>
      <c r="H63" s="254"/>
      <c r="I63" s="254"/>
      <c r="J63" s="254"/>
      <c r="K63" s="254"/>
      <c r="L63" s="254"/>
    </row>
    <row r="64" customFormat="1" ht="21" customHeight="1" spans="1:12">
      <c r="A64" s="288" t="s">
        <v>209</v>
      </c>
      <c r="B64" s="288"/>
      <c r="C64" s="288" t="s">
        <v>209</v>
      </c>
      <c r="D64" s="250" t="s">
        <v>210</v>
      </c>
      <c r="E64" s="297">
        <v>35000</v>
      </c>
      <c r="F64" s="297">
        <v>35000</v>
      </c>
      <c r="G64" s="254"/>
      <c r="H64" s="254"/>
      <c r="I64" s="254"/>
      <c r="J64" s="254"/>
      <c r="K64" s="254"/>
      <c r="L64" s="254"/>
    </row>
    <row r="65" customFormat="1" ht="21" customHeight="1" spans="1:12">
      <c r="A65" s="288" t="s">
        <v>211</v>
      </c>
      <c r="B65" s="288"/>
      <c r="C65" s="288" t="s">
        <v>211</v>
      </c>
      <c r="D65" s="250" t="s">
        <v>212</v>
      </c>
      <c r="E65" s="297">
        <v>1000</v>
      </c>
      <c r="F65" s="297">
        <v>1000</v>
      </c>
      <c r="G65" s="254"/>
      <c r="H65" s="254"/>
      <c r="I65" s="254"/>
      <c r="J65" s="254"/>
      <c r="K65" s="254"/>
      <c r="L65" s="254"/>
    </row>
    <row r="66" customFormat="1" ht="21" customHeight="1" spans="1:12">
      <c r="A66" s="288" t="s">
        <v>213</v>
      </c>
      <c r="B66" s="288"/>
      <c r="C66" s="288" t="s">
        <v>213</v>
      </c>
      <c r="D66" s="250" t="s">
        <v>214</v>
      </c>
      <c r="E66" s="297">
        <v>1000</v>
      </c>
      <c r="F66" s="297">
        <v>1000</v>
      </c>
      <c r="G66" s="254"/>
      <c r="H66" s="254"/>
      <c r="I66" s="254"/>
      <c r="J66" s="254"/>
      <c r="K66" s="254"/>
      <c r="L66" s="254"/>
    </row>
    <row r="67" customFormat="1" ht="21" customHeight="1" spans="1:12">
      <c r="A67" s="288" t="s">
        <v>215</v>
      </c>
      <c r="B67" s="288"/>
      <c r="C67" s="288" t="s">
        <v>215</v>
      </c>
      <c r="D67" s="250" t="s">
        <v>216</v>
      </c>
      <c r="E67" s="297">
        <v>794532.74</v>
      </c>
      <c r="F67" s="297">
        <v>794532.74</v>
      </c>
      <c r="G67" s="254"/>
      <c r="H67" s="254"/>
      <c r="I67" s="254"/>
      <c r="J67" s="254"/>
      <c r="K67" s="254"/>
      <c r="L67" s="254"/>
    </row>
    <row r="68" customFormat="1" ht="21" customHeight="1" spans="1:12">
      <c r="A68" s="288" t="s">
        <v>217</v>
      </c>
      <c r="B68" s="288"/>
      <c r="C68" s="288" t="s">
        <v>217</v>
      </c>
      <c r="D68" s="250" t="s">
        <v>218</v>
      </c>
      <c r="E68" s="297">
        <v>10817</v>
      </c>
      <c r="F68" s="297">
        <v>10817</v>
      </c>
      <c r="G68" s="254"/>
      <c r="H68" s="254"/>
      <c r="I68" s="254"/>
      <c r="J68" s="254"/>
      <c r="K68" s="254"/>
      <c r="L68" s="254"/>
    </row>
    <row r="69" customFormat="1" ht="21" customHeight="1" spans="1:12">
      <c r="A69" s="288" t="s">
        <v>219</v>
      </c>
      <c r="B69" s="288"/>
      <c r="C69" s="288" t="s">
        <v>219</v>
      </c>
      <c r="D69" s="250" t="s">
        <v>220</v>
      </c>
      <c r="E69" s="297">
        <v>10817</v>
      </c>
      <c r="F69" s="297">
        <v>10817</v>
      </c>
      <c r="G69" s="254"/>
      <c r="H69" s="254"/>
      <c r="I69" s="254"/>
      <c r="J69" s="254"/>
      <c r="K69" s="254"/>
      <c r="L69" s="254"/>
    </row>
    <row r="70" customFormat="1" ht="21" customHeight="1" spans="1:12">
      <c r="A70" s="288" t="s">
        <v>221</v>
      </c>
      <c r="B70" s="288"/>
      <c r="C70" s="288" t="s">
        <v>221</v>
      </c>
      <c r="D70" s="250" t="s">
        <v>222</v>
      </c>
      <c r="E70" s="297">
        <v>770675.74</v>
      </c>
      <c r="F70" s="297">
        <v>770675.74</v>
      </c>
      <c r="G70" s="254"/>
      <c r="H70" s="254"/>
      <c r="I70" s="254"/>
      <c r="J70" s="254"/>
      <c r="K70" s="254"/>
      <c r="L70" s="254"/>
    </row>
    <row r="71" customFormat="1" ht="21" customHeight="1" spans="1:12">
      <c r="A71" s="288" t="s">
        <v>223</v>
      </c>
      <c r="B71" s="288"/>
      <c r="C71" s="288" t="s">
        <v>223</v>
      </c>
      <c r="D71" s="250" t="s">
        <v>224</v>
      </c>
      <c r="E71" s="297">
        <v>184155.64</v>
      </c>
      <c r="F71" s="297">
        <v>184155.64</v>
      </c>
      <c r="G71" s="254"/>
      <c r="H71" s="254"/>
      <c r="I71" s="254"/>
      <c r="J71" s="254"/>
      <c r="K71" s="254"/>
      <c r="L71" s="254"/>
    </row>
    <row r="72" customFormat="1" ht="21" customHeight="1" spans="1:12">
      <c r="A72" s="288" t="s">
        <v>225</v>
      </c>
      <c r="B72" s="288"/>
      <c r="C72" s="288" t="s">
        <v>225</v>
      </c>
      <c r="D72" s="250" t="s">
        <v>226</v>
      </c>
      <c r="E72" s="297">
        <v>260218.7</v>
      </c>
      <c r="F72" s="297">
        <v>260218.7</v>
      </c>
      <c r="G72" s="254"/>
      <c r="H72" s="254"/>
      <c r="I72" s="254"/>
      <c r="J72" s="254"/>
      <c r="K72" s="254"/>
      <c r="L72" s="254"/>
    </row>
    <row r="73" customFormat="1" ht="21" customHeight="1" spans="1:12">
      <c r="A73" s="288" t="s">
        <v>227</v>
      </c>
      <c r="B73" s="288"/>
      <c r="C73" s="288" t="s">
        <v>227</v>
      </c>
      <c r="D73" s="250" t="s">
        <v>228</v>
      </c>
      <c r="E73" s="297">
        <v>326301.4</v>
      </c>
      <c r="F73" s="297">
        <v>326301.4</v>
      </c>
      <c r="G73" s="254"/>
      <c r="H73" s="254"/>
      <c r="I73" s="254"/>
      <c r="J73" s="254"/>
      <c r="K73" s="254"/>
      <c r="L73" s="254"/>
    </row>
    <row r="74" customFormat="1" ht="21" customHeight="1" spans="1:12">
      <c r="A74" s="288" t="s">
        <v>229</v>
      </c>
      <c r="B74" s="288"/>
      <c r="C74" s="288" t="s">
        <v>229</v>
      </c>
      <c r="D74" s="250" t="s">
        <v>230</v>
      </c>
      <c r="E74" s="297">
        <v>8000</v>
      </c>
      <c r="F74" s="297">
        <v>8000</v>
      </c>
      <c r="G74" s="254"/>
      <c r="H74" s="254"/>
      <c r="I74" s="254"/>
      <c r="J74" s="254"/>
      <c r="K74" s="254"/>
      <c r="L74" s="254"/>
    </row>
    <row r="75" customFormat="1" ht="21" customHeight="1" spans="1:12">
      <c r="A75" s="288" t="s">
        <v>231</v>
      </c>
      <c r="B75" s="288"/>
      <c r="C75" s="288" t="s">
        <v>231</v>
      </c>
      <c r="D75" s="250" t="s">
        <v>232</v>
      </c>
      <c r="E75" s="297">
        <v>8000</v>
      </c>
      <c r="F75" s="297">
        <v>8000</v>
      </c>
      <c r="G75" s="254"/>
      <c r="H75" s="254"/>
      <c r="I75" s="254"/>
      <c r="J75" s="254"/>
      <c r="K75" s="254"/>
      <c r="L75" s="254"/>
    </row>
    <row r="76" customFormat="1" ht="21" customHeight="1" spans="1:12">
      <c r="A76" s="288" t="s">
        <v>233</v>
      </c>
      <c r="B76" s="288"/>
      <c r="C76" s="288" t="s">
        <v>233</v>
      </c>
      <c r="D76" s="250" t="s">
        <v>234</v>
      </c>
      <c r="E76" s="297">
        <v>5040</v>
      </c>
      <c r="F76" s="297">
        <v>5040</v>
      </c>
      <c r="G76" s="254"/>
      <c r="H76" s="254"/>
      <c r="I76" s="254"/>
      <c r="J76" s="254"/>
      <c r="K76" s="254"/>
      <c r="L76" s="254"/>
    </row>
    <row r="77" customFormat="1" ht="21" customHeight="1" spans="1:12">
      <c r="A77" s="288" t="s">
        <v>235</v>
      </c>
      <c r="B77" s="288"/>
      <c r="C77" s="288" t="s">
        <v>235</v>
      </c>
      <c r="D77" s="250" t="s">
        <v>236</v>
      </c>
      <c r="E77" s="297">
        <v>5040</v>
      </c>
      <c r="F77" s="297">
        <v>5040</v>
      </c>
      <c r="G77" s="254"/>
      <c r="H77" s="254"/>
      <c r="I77" s="254"/>
      <c r="J77" s="254"/>
      <c r="K77" s="254"/>
      <c r="L77" s="254"/>
    </row>
    <row r="78" customFormat="1" ht="21" customHeight="1" spans="1:12">
      <c r="A78" s="288" t="s">
        <v>237</v>
      </c>
      <c r="B78" s="288"/>
      <c r="C78" s="288" t="s">
        <v>237</v>
      </c>
      <c r="D78" s="250" t="s">
        <v>238</v>
      </c>
      <c r="E78" s="297">
        <v>258739.35</v>
      </c>
      <c r="F78" s="297">
        <v>258739.35</v>
      </c>
      <c r="G78" s="254"/>
      <c r="H78" s="254"/>
      <c r="I78" s="254"/>
      <c r="J78" s="254"/>
      <c r="K78" s="254"/>
      <c r="L78" s="254"/>
    </row>
    <row r="79" customFormat="1" ht="21" customHeight="1" spans="1:12">
      <c r="A79" s="288" t="s">
        <v>239</v>
      </c>
      <c r="B79" s="288"/>
      <c r="C79" s="288" t="s">
        <v>239</v>
      </c>
      <c r="D79" s="250" t="s">
        <v>240</v>
      </c>
      <c r="E79" s="297">
        <v>258739.35</v>
      </c>
      <c r="F79" s="297">
        <v>258739.35</v>
      </c>
      <c r="G79" s="254"/>
      <c r="H79" s="254"/>
      <c r="I79" s="254"/>
      <c r="J79" s="254"/>
      <c r="K79" s="254"/>
      <c r="L79" s="254"/>
    </row>
    <row r="80" customFormat="1" ht="21" customHeight="1" spans="1:12">
      <c r="A80" s="288" t="s">
        <v>241</v>
      </c>
      <c r="B80" s="288"/>
      <c r="C80" s="288" t="s">
        <v>241</v>
      </c>
      <c r="D80" s="250" t="s">
        <v>242</v>
      </c>
      <c r="E80" s="297">
        <v>258739.35</v>
      </c>
      <c r="F80" s="297">
        <v>258739.35</v>
      </c>
      <c r="G80" s="254"/>
      <c r="H80" s="254"/>
      <c r="I80" s="254"/>
      <c r="J80" s="254"/>
      <c r="K80" s="254"/>
      <c r="L80" s="254"/>
    </row>
    <row r="81" customFormat="1" ht="21" customHeight="1" spans="1:12">
      <c r="A81" s="288" t="s">
        <v>243</v>
      </c>
      <c r="B81" s="288"/>
      <c r="C81" s="288" t="s">
        <v>243</v>
      </c>
      <c r="D81" s="250" t="s">
        <v>244</v>
      </c>
      <c r="E81" s="297">
        <v>6270527.45</v>
      </c>
      <c r="F81" s="297">
        <v>6270527.45</v>
      </c>
      <c r="G81" s="254"/>
      <c r="H81" s="254"/>
      <c r="I81" s="254"/>
      <c r="J81" s="254"/>
      <c r="K81" s="254"/>
      <c r="L81" s="254"/>
    </row>
    <row r="82" customFormat="1" ht="21" customHeight="1" spans="1:12">
      <c r="A82" s="288" t="s">
        <v>245</v>
      </c>
      <c r="B82" s="288"/>
      <c r="C82" s="288" t="s">
        <v>245</v>
      </c>
      <c r="D82" s="250" t="s">
        <v>246</v>
      </c>
      <c r="E82" s="297">
        <v>404100</v>
      </c>
      <c r="F82" s="297">
        <v>404100</v>
      </c>
      <c r="G82" s="254"/>
      <c r="H82" s="254"/>
      <c r="I82" s="254"/>
      <c r="J82" s="254"/>
      <c r="K82" s="254"/>
      <c r="L82" s="254"/>
    </row>
    <row r="83" customFormat="1" ht="21" customHeight="1" spans="1:12">
      <c r="A83" s="288" t="s">
        <v>247</v>
      </c>
      <c r="B83" s="288"/>
      <c r="C83" s="288" t="s">
        <v>247</v>
      </c>
      <c r="D83" s="250" t="s">
        <v>248</v>
      </c>
      <c r="E83" s="297">
        <v>36000</v>
      </c>
      <c r="F83" s="297">
        <v>36000</v>
      </c>
      <c r="G83" s="254"/>
      <c r="H83" s="254"/>
      <c r="I83" s="254"/>
      <c r="J83" s="254"/>
      <c r="K83" s="254"/>
      <c r="L83" s="254"/>
    </row>
    <row r="84" customFormat="1" ht="21" customHeight="1" spans="1:12">
      <c r="A84" s="288" t="s">
        <v>249</v>
      </c>
      <c r="B84" s="288"/>
      <c r="C84" s="288" t="s">
        <v>249</v>
      </c>
      <c r="D84" s="250" t="s">
        <v>250</v>
      </c>
      <c r="E84" s="297">
        <v>45500</v>
      </c>
      <c r="F84" s="297">
        <v>45500</v>
      </c>
      <c r="G84" s="254"/>
      <c r="H84" s="254"/>
      <c r="I84" s="254"/>
      <c r="J84" s="254"/>
      <c r="K84" s="254"/>
      <c r="L84" s="254"/>
    </row>
    <row r="85" customFormat="1" ht="21" customHeight="1" spans="1:12">
      <c r="A85" s="288" t="s">
        <v>251</v>
      </c>
      <c r="B85" s="288"/>
      <c r="C85" s="288" t="s">
        <v>251</v>
      </c>
      <c r="D85" s="250" t="s">
        <v>252</v>
      </c>
      <c r="E85" s="297">
        <v>40800</v>
      </c>
      <c r="F85" s="297">
        <v>40800</v>
      </c>
      <c r="G85" s="254"/>
      <c r="H85" s="254"/>
      <c r="I85" s="254"/>
      <c r="J85" s="254"/>
      <c r="K85" s="254"/>
      <c r="L85" s="254"/>
    </row>
    <row r="86" customFormat="1" ht="21" customHeight="1" spans="1:12">
      <c r="A86" s="288" t="s">
        <v>253</v>
      </c>
      <c r="B86" s="288"/>
      <c r="C86" s="288" t="s">
        <v>253</v>
      </c>
      <c r="D86" s="250" t="s">
        <v>254</v>
      </c>
      <c r="E86" s="297">
        <v>203200</v>
      </c>
      <c r="F86" s="297">
        <v>203200</v>
      </c>
      <c r="G86" s="254"/>
      <c r="H86" s="254"/>
      <c r="I86" s="254"/>
      <c r="J86" s="254"/>
      <c r="K86" s="254"/>
      <c r="L86" s="254"/>
    </row>
    <row r="87" customFormat="1" ht="21" customHeight="1" spans="1:12">
      <c r="A87" s="288" t="s">
        <v>255</v>
      </c>
      <c r="B87" s="288"/>
      <c r="C87" s="288" t="s">
        <v>255</v>
      </c>
      <c r="D87" s="250" t="s">
        <v>256</v>
      </c>
      <c r="E87" s="297">
        <v>78600</v>
      </c>
      <c r="F87" s="297">
        <v>78600</v>
      </c>
      <c r="G87" s="254"/>
      <c r="H87" s="254"/>
      <c r="I87" s="254"/>
      <c r="J87" s="254"/>
      <c r="K87" s="254"/>
      <c r="L87" s="254"/>
    </row>
    <row r="88" customFormat="1" ht="21" customHeight="1" spans="1:12">
      <c r="A88" s="288" t="s">
        <v>257</v>
      </c>
      <c r="B88" s="288"/>
      <c r="C88" s="288" t="s">
        <v>257</v>
      </c>
      <c r="D88" s="250" t="s">
        <v>258</v>
      </c>
      <c r="E88" s="297">
        <v>485800</v>
      </c>
      <c r="F88" s="297">
        <v>485800</v>
      </c>
      <c r="G88" s="254"/>
      <c r="H88" s="254"/>
      <c r="I88" s="254"/>
      <c r="J88" s="254"/>
      <c r="K88" s="254"/>
      <c r="L88" s="254"/>
    </row>
    <row r="89" customFormat="1" ht="21" customHeight="1" spans="1:12">
      <c r="A89" s="288" t="s">
        <v>259</v>
      </c>
      <c r="B89" s="288"/>
      <c r="C89" s="288" t="s">
        <v>259</v>
      </c>
      <c r="D89" s="250" t="s">
        <v>260</v>
      </c>
      <c r="E89" s="297">
        <v>455800</v>
      </c>
      <c r="F89" s="297">
        <v>455800</v>
      </c>
      <c r="G89" s="254"/>
      <c r="H89" s="254"/>
      <c r="I89" s="254"/>
      <c r="J89" s="254"/>
      <c r="K89" s="254"/>
      <c r="L89" s="254"/>
    </row>
    <row r="90" customFormat="1" ht="21" customHeight="1" spans="1:12">
      <c r="A90" s="288" t="s">
        <v>261</v>
      </c>
      <c r="B90" s="288"/>
      <c r="C90" s="288" t="s">
        <v>261</v>
      </c>
      <c r="D90" s="250" t="s">
        <v>262</v>
      </c>
      <c r="E90" s="297">
        <v>30000</v>
      </c>
      <c r="F90" s="297">
        <v>30000</v>
      </c>
      <c r="G90" s="254"/>
      <c r="H90" s="254"/>
      <c r="I90" s="254"/>
      <c r="J90" s="254"/>
      <c r="K90" s="254"/>
      <c r="L90" s="254"/>
    </row>
    <row r="91" customFormat="1" ht="21" customHeight="1" spans="1:12">
      <c r="A91" s="288" t="s">
        <v>263</v>
      </c>
      <c r="B91" s="288"/>
      <c r="C91" s="288" t="s">
        <v>263</v>
      </c>
      <c r="D91" s="250" t="s">
        <v>264</v>
      </c>
      <c r="E91" s="297">
        <v>121672</v>
      </c>
      <c r="F91" s="297">
        <v>121672</v>
      </c>
      <c r="G91" s="254"/>
      <c r="H91" s="254"/>
      <c r="I91" s="254"/>
      <c r="J91" s="254"/>
      <c r="K91" s="254"/>
      <c r="L91" s="254"/>
    </row>
    <row r="92" customFormat="1" ht="21" customHeight="1" spans="1:12">
      <c r="A92" s="288" t="s">
        <v>265</v>
      </c>
      <c r="B92" s="288"/>
      <c r="C92" s="288" t="s">
        <v>265</v>
      </c>
      <c r="D92" s="250" t="s">
        <v>106</v>
      </c>
      <c r="E92" s="297">
        <v>2400</v>
      </c>
      <c r="F92" s="297">
        <v>2400</v>
      </c>
      <c r="G92" s="254"/>
      <c r="H92" s="254"/>
      <c r="I92" s="254"/>
      <c r="J92" s="254"/>
      <c r="K92" s="254"/>
      <c r="L92" s="254"/>
    </row>
    <row r="93" customFormat="1" ht="21" customHeight="1" spans="1:12">
      <c r="A93" s="288" t="s">
        <v>266</v>
      </c>
      <c r="B93" s="288"/>
      <c r="C93" s="288" t="s">
        <v>266</v>
      </c>
      <c r="D93" s="250" t="s">
        <v>267</v>
      </c>
      <c r="E93" s="297">
        <v>107200</v>
      </c>
      <c r="F93" s="297">
        <v>107200</v>
      </c>
      <c r="G93" s="254"/>
      <c r="H93" s="254"/>
      <c r="I93" s="254"/>
      <c r="J93" s="254"/>
      <c r="K93" s="254"/>
      <c r="L93" s="254"/>
    </row>
    <row r="94" customFormat="1" ht="21" customHeight="1" spans="1:12">
      <c r="A94" s="288" t="s">
        <v>268</v>
      </c>
      <c r="B94" s="288"/>
      <c r="C94" s="288" t="s">
        <v>268</v>
      </c>
      <c r="D94" s="250" t="s">
        <v>269</v>
      </c>
      <c r="E94" s="297">
        <v>12072</v>
      </c>
      <c r="F94" s="297">
        <v>12072</v>
      </c>
      <c r="G94" s="254"/>
      <c r="H94" s="254"/>
      <c r="I94" s="254"/>
      <c r="J94" s="254"/>
      <c r="K94" s="254"/>
      <c r="L94" s="254"/>
    </row>
    <row r="95" customFormat="1" ht="21" customHeight="1" spans="1:12">
      <c r="A95" s="288" t="s">
        <v>270</v>
      </c>
      <c r="B95" s="288"/>
      <c r="C95" s="288" t="s">
        <v>270</v>
      </c>
      <c r="D95" s="250" t="s">
        <v>271</v>
      </c>
      <c r="E95" s="297">
        <v>1516800</v>
      </c>
      <c r="F95" s="297">
        <v>1516800</v>
      </c>
      <c r="G95" s="254"/>
      <c r="H95" s="254"/>
      <c r="I95" s="254"/>
      <c r="J95" s="254"/>
      <c r="K95" s="254"/>
      <c r="L95" s="254"/>
    </row>
    <row r="96" customFormat="1" ht="21" customHeight="1" spans="1:12">
      <c r="A96" s="288" t="s">
        <v>272</v>
      </c>
      <c r="B96" s="288"/>
      <c r="C96" s="288" t="s">
        <v>272</v>
      </c>
      <c r="D96" s="250" t="s">
        <v>273</v>
      </c>
      <c r="E96" s="297">
        <v>600000</v>
      </c>
      <c r="F96" s="297">
        <v>600000</v>
      </c>
      <c r="G96" s="254"/>
      <c r="H96" s="254"/>
      <c r="I96" s="254"/>
      <c r="J96" s="254"/>
      <c r="K96" s="254"/>
      <c r="L96" s="254"/>
    </row>
    <row r="97" customFormat="1" ht="21" customHeight="1" spans="1:12">
      <c r="A97" s="288" t="s">
        <v>274</v>
      </c>
      <c r="B97" s="288"/>
      <c r="C97" s="288" t="s">
        <v>274</v>
      </c>
      <c r="D97" s="250" t="s">
        <v>275</v>
      </c>
      <c r="E97" s="297">
        <v>601800</v>
      </c>
      <c r="F97" s="297">
        <v>601800</v>
      </c>
      <c r="G97" s="254"/>
      <c r="H97" s="254"/>
      <c r="I97" s="254"/>
      <c r="J97" s="254"/>
      <c r="K97" s="254"/>
      <c r="L97" s="254"/>
    </row>
    <row r="98" customFormat="1" ht="21" customHeight="1" spans="1:12">
      <c r="A98" s="288" t="s">
        <v>276</v>
      </c>
      <c r="B98" s="288"/>
      <c r="C98" s="288" t="s">
        <v>276</v>
      </c>
      <c r="D98" s="250" t="s">
        <v>277</v>
      </c>
      <c r="E98" s="297">
        <v>315000</v>
      </c>
      <c r="F98" s="297">
        <v>315000</v>
      </c>
      <c r="G98" s="254"/>
      <c r="H98" s="254"/>
      <c r="I98" s="254"/>
      <c r="J98" s="254"/>
      <c r="K98" s="254"/>
      <c r="L98" s="254"/>
    </row>
    <row r="99" customFormat="1" ht="21" customHeight="1" spans="1:12">
      <c r="A99" s="288" t="s">
        <v>278</v>
      </c>
      <c r="B99" s="288"/>
      <c r="C99" s="288" t="s">
        <v>278</v>
      </c>
      <c r="D99" s="250" t="s">
        <v>279</v>
      </c>
      <c r="E99" s="297">
        <v>3692155.45</v>
      </c>
      <c r="F99" s="297">
        <v>3692155.45</v>
      </c>
      <c r="G99" s="254"/>
      <c r="H99" s="254"/>
      <c r="I99" s="254"/>
      <c r="J99" s="254"/>
      <c r="K99" s="254"/>
      <c r="L99" s="254"/>
    </row>
    <row r="100" customFormat="1" ht="21" customHeight="1" spans="1:12">
      <c r="A100" s="288" t="s">
        <v>280</v>
      </c>
      <c r="B100" s="288"/>
      <c r="C100" s="288" t="s">
        <v>280</v>
      </c>
      <c r="D100" s="250" t="s">
        <v>281</v>
      </c>
      <c r="E100" s="297">
        <v>3692155.45</v>
      </c>
      <c r="F100" s="297">
        <v>3692155.45</v>
      </c>
      <c r="G100" s="254"/>
      <c r="H100" s="254"/>
      <c r="I100" s="254"/>
      <c r="J100" s="254"/>
      <c r="K100" s="254"/>
      <c r="L100" s="254"/>
    </row>
    <row r="101" customFormat="1" ht="21" customHeight="1" spans="1:12">
      <c r="A101" s="288" t="s">
        <v>282</v>
      </c>
      <c r="B101" s="288"/>
      <c r="C101" s="288" t="s">
        <v>282</v>
      </c>
      <c r="D101" s="250" t="s">
        <v>283</v>
      </c>
      <c r="E101" s="297">
        <v>50000</v>
      </c>
      <c r="F101" s="297">
        <v>50000</v>
      </c>
      <c r="G101" s="254"/>
      <c r="H101" s="254"/>
      <c r="I101" s="254"/>
      <c r="J101" s="254"/>
      <c r="K101" s="254"/>
      <c r="L101" s="254"/>
    </row>
    <row r="102" customFormat="1" ht="21" customHeight="1" spans="1:12">
      <c r="A102" s="288" t="s">
        <v>284</v>
      </c>
      <c r="B102" s="288"/>
      <c r="C102" s="288" t="s">
        <v>284</v>
      </c>
      <c r="D102" s="250" t="s">
        <v>285</v>
      </c>
      <c r="E102" s="297">
        <v>50000</v>
      </c>
      <c r="F102" s="297">
        <v>50000</v>
      </c>
      <c r="G102" s="254"/>
      <c r="H102" s="254"/>
      <c r="I102" s="254"/>
      <c r="J102" s="254"/>
      <c r="K102" s="254"/>
      <c r="L102" s="254"/>
    </row>
    <row r="103" customFormat="1" ht="21" customHeight="1" spans="1:12">
      <c r="A103" s="288" t="s">
        <v>286</v>
      </c>
      <c r="B103" s="288"/>
      <c r="C103" s="288" t="s">
        <v>286</v>
      </c>
      <c r="D103" s="250" t="s">
        <v>287</v>
      </c>
      <c r="E103" s="297">
        <v>902770</v>
      </c>
      <c r="F103" s="297">
        <v>902770</v>
      </c>
      <c r="G103" s="254"/>
      <c r="H103" s="254"/>
      <c r="I103" s="254"/>
      <c r="J103" s="254"/>
      <c r="K103" s="254"/>
      <c r="L103" s="254"/>
    </row>
    <row r="104" customFormat="1" ht="21" customHeight="1" spans="1:12">
      <c r="A104" s="288" t="s">
        <v>288</v>
      </c>
      <c r="B104" s="288"/>
      <c r="C104" s="288" t="s">
        <v>288</v>
      </c>
      <c r="D104" s="250" t="s">
        <v>289</v>
      </c>
      <c r="E104" s="297">
        <v>60000</v>
      </c>
      <c r="F104" s="297">
        <v>60000</v>
      </c>
      <c r="G104" s="254"/>
      <c r="H104" s="254"/>
      <c r="I104" s="254"/>
      <c r="J104" s="254"/>
      <c r="K104" s="254"/>
      <c r="L104" s="254"/>
    </row>
    <row r="105" customFormat="1" ht="21" customHeight="1" spans="1:12">
      <c r="A105" s="288" t="s">
        <v>290</v>
      </c>
      <c r="B105" s="288"/>
      <c r="C105" s="288" t="s">
        <v>290</v>
      </c>
      <c r="D105" s="250" t="s">
        <v>291</v>
      </c>
      <c r="E105" s="297">
        <v>60000</v>
      </c>
      <c r="F105" s="297">
        <v>60000</v>
      </c>
      <c r="G105" s="254"/>
      <c r="H105" s="254"/>
      <c r="I105" s="254"/>
      <c r="J105" s="254"/>
      <c r="K105" s="254"/>
      <c r="L105" s="254"/>
    </row>
    <row r="106" customFormat="1" ht="21" customHeight="1" spans="1:12">
      <c r="A106" s="288" t="s">
        <v>292</v>
      </c>
      <c r="B106" s="288"/>
      <c r="C106" s="288" t="s">
        <v>292</v>
      </c>
      <c r="D106" s="250" t="s">
        <v>293</v>
      </c>
      <c r="E106" s="297">
        <v>842770</v>
      </c>
      <c r="F106" s="297">
        <v>842770</v>
      </c>
      <c r="G106" s="254"/>
      <c r="H106" s="254"/>
      <c r="I106" s="254"/>
      <c r="J106" s="254"/>
      <c r="K106" s="254"/>
      <c r="L106" s="254"/>
    </row>
    <row r="107" customFormat="1" ht="21" customHeight="1" spans="1:12">
      <c r="A107" s="288" t="s">
        <v>294</v>
      </c>
      <c r="B107" s="288"/>
      <c r="C107" s="288" t="s">
        <v>294</v>
      </c>
      <c r="D107" s="250" t="s">
        <v>295</v>
      </c>
      <c r="E107" s="297">
        <v>842770</v>
      </c>
      <c r="F107" s="297">
        <v>842770</v>
      </c>
      <c r="G107" s="254"/>
      <c r="H107" s="254"/>
      <c r="I107" s="254"/>
      <c r="J107" s="254"/>
      <c r="K107" s="254"/>
      <c r="L107" s="254"/>
    </row>
    <row r="108" customFormat="1" ht="21" customHeight="1" spans="1:12">
      <c r="A108" s="288" t="s">
        <v>296</v>
      </c>
      <c r="B108" s="288"/>
      <c r="C108" s="288" t="s">
        <v>296</v>
      </c>
      <c r="D108" s="250" t="s">
        <v>297</v>
      </c>
      <c r="E108" s="297">
        <v>230000</v>
      </c>
      <c r="F108" s="297">
        <v>230000</v>
      </c>
      <c r="G108" s="254"/>
      <c r="H108" s="254"/>
      <c r="I108" s="254"/>
      <c r="J108" s="254"/>
      <c r="K108" s="254"/>
      <c r="L108" s="254"/>
    </row>
    <row r="109" customFormat="1" ht="21" customHeight="1" spans="1:12">
      <c r="A109" s="288" t="s">
        <v>298</v>
      </c>
      <c r="B109" s="288"/>
      <c r="C109" s="288" t="s">
        <v>298</v>
      </c>
      <c r="D109" s="250" t="s">
        <v>299</v>
      </c>
      <c r="E109" s="297">
        <v>20000</v>
      </c>
      <c r="F109" s="297">
        <v>20000</v>
      </c>
      <c r="G109" s="254"/>
      <c r="H109" s="254"/>
      <c r="I109" s="254"/>
      <c r="J109" s="254"/>
      <c r="K109" s="254"/>
      <c r="L109" s="254"/>
    </row>
    <row r="110" customFormat="1" ht="21" customHeight="1" spans="1:12">
      <c r="A110" s="288" t="s">
        <v>300</v>
      </c>
      <c r="B110" s="288"/>
      <c r="C110" s="288" t="s">
        <v>300</v>
      </c>
      <c r="D110" s="250" t="s">
        <v>301</v>
      </c>
      <c r="E110" s="297">
        <v>20000</v>
      </c>
      <c r="F110" s="297">
        <v>20000</v>
      </c>
      <c r="G110" s="254"/>
      <c r="H110" s="254"/>
      <c r="I110" s="254"/>
      <c r="J110" s="254"/>
      <c r="K110" s="254"/>
      <c r="L110" s="254"/>
    </row>
    <row r="111" customFormat="1" ht="21" customHeight="1" spans="1:12">
      <c r="A111" s="288" t="s">
        <v>302</v>
      </c>
      <c r="B111" s="288"/>
      <c r="C111" s="288" t="s">
        <v>302</v>
      </c>
      <c r="D111" s="317" t="s">
        <v>303</v>
      </c>
      <c r="E111" s="322">
        <v>210000</v>
      </c>
      <c r="F111" s="322">
        <v>210000</v>
      </c>
      <c r="G111" s="254"/>
      <c r="H111" s="254"/>
      <c r="I111" s="254"/>
      <c r="J111" s="254"/>
      <c r="K111" s="254"/>
      <c r="L111" s="254"/>
    </row>
    <row r="112" customFormat="1" ht="21" customHeight="1" spans="1:12">
      <c r="A112" s="288" t="s">
        <v>304</v>
      </c>
      <c r="B112" s="288"/>
      <c r="C112" s="288" t="s">
        <v>304</v>
      </c>
      <c r="D112" s="360" t="s">
        <v>305</v>
      </c>
      <c r="E112" s="254">
        <v>210000</v>
      </c>
      <c r="F112" s="254">
        <v>210000</v>
      </c>
      <c r="G112" s="254"/>
      <c r="H112" s="254"/>
      <c r="I112" s="254"/>
      <c r="J112" s="254"/>
      <c r="K112" s="254"/>
      <c r="L112" s="254"/>
    </row>
    <row r="113" ht="21" customHeight="1" spans="1:11">
      <c r="A113" s="363" t="s">
        <v>306</v>
      </c>
      <c r="B113" s="363"/>
      <c r="C113" s="363"/>
      <c r="D113" s="363"/>
      <c r="E113" s="363"/>
      <c r="F113" s="363"/>
      <c r="G113" s="363"/>
      <c r="H113" s="363"/>
      <c r="I113" s="363"/>
      <c r="J113" s="363"/>
      <c r="K113" s="363"/>
    </row>
    <row r="114" ht="26.25" customHeight="1" spans="1:12">
      <c r="A114" s="368"/>
      <c r="B114" s="368"/>
      <c r="C114" s="368"/>
      <c r="D114" s="368"/>
      <c r="E114" s="368"/>
      <c r="F114" s="368"/>
      <c r="G114" s="368"/>
      <c r="H114" s="368"/>
      <c r="I114" s="368"/>
      <c r="J114" s="368"/>
      <c r="K114" s="368"/>
      <c r="L114" s="368"/>
    </row>
    <row r="115" s="354" customFormat="1" ht="18" customHeight="1" spans="1:12">
      <c r="A115" s="362"/>
      <c r="B115" s="362"/>
      <c r="C115" s="362"/>
      <c r="D115" s="362"/>
      <c r="E115" s="362"/>
      <c r="F115" s="362"/>
      <c r="G115" s="362"/>
      <c r="H115" s="362"/>
      <c r="I115" s="362"/>
      <c r="J115" s="362"/>
      <c r="K115" s="362"/>
      <c r="L115" s="362"/>
    </row>
    <row r="116" s="355" customFormat="1" ht="18" customHeight="1" spans="1:12">
      <c r="A116" s="363"/>
      <c r="B116" s="363"/>
      <c r="C116" s="363"/>
      <c r="D116" s="363"/>
      <c r="E116" s="363"/>
      <c r="F116" s="363"/>
      <c r="G116" s="363"/>
      <c r="H116" s="363"/>
      <c r="I116" s="363"/>
      <c r="J116" s="363"/>
      <c r="K116" s="363"/>
      <c r="L116" s="363"/>
    </row>
    <row r="117" s="355" customFormat="1" ht="18" customHeight="1" spans="1:12">
      <c r="A117" s="364"/>
      <c r="B117" s="364"/>
      <c r="C117" s="364"/>
      <c r="D117" s="364"/>
      <c r="E117" s="364"/>
      <c r="F117" s="364"/>
      <c r="G117" s="364"/>
      <c r="H117" s="364"/>
      <c r="I117" s="364"/>
      <c r="J117" s="364"/>
      <c r="K117" s="364"/>
      <c r="L117" s="364"/>
    </row>
    <row r="118" s="355" customFormat="1" ht="18" customHeight="1" spans="1:12">
      <c r="A118" s="364"/>
      <c r="B118" s="364"/>
      <c r="C118" s="364"/>
      <c r="D118" s="364"/>
      <c r="E118" s="364"/>
      <c r="F118" s="364"/>
      <c r="G118" s="364"/>
      <c r="H118" s="364"/>
      <c r="I118" s="364"/>
      <c r="J118" s="364"/>
      <c r="K118" s="364"/>
      <c r="L118" s="364"/>
    </row>
    <row r="119" s="355" customFormat="1" ht="18" customHeight="1" spans="1:12">
      <c r="A119" s="364"/>
      <c r="B119" s="364"/>
      <c r="C119" s="364"/>
      <c r="D119" s="364"/>
      <c r="E119" s="364"/>
      <c r="F119" s="364"/>
      <c r="G119" s="364"/>
      <c r="H119" s="364"/>
      <c r="I119" s="364"/>
      <c r="J119" s="364"/>
      <c r="K119" s="364"/>
      <c r="L119" s="364"/>
    </row>
    <row r="120" s="355" customFormat="1" ht="18" customHeight="1" spans="1:12">
      <c r="A120" s="364"/>
      <c r="B120" s="364"/>
      <c r="C120" s="364"/>
      <c r="D120" s="364"/>
      <c r="E120" s="364"/>
      <c r="F120" s="364"/>
      <c r="G120" s="364"/>
      <c r="H120" s="364"/>
      <c r="I120" s="364"/>
      <c r="J120" s="364"/>
      <c r="K120" s="364"/>
      <c r="L120" s="364"/>
    </row>
    <row r="121" s="355" customFormat="1" ht="18" customHeight="1" spans="1:12">
      <c r="A121" s="364"/>
      <c r="B121" s="364"/>
      <c r="C121" s="364"/>
      <c r="D121" s="364"/>
      <c r="E121" s="364"/>
      <c r="F121" s="364"/>
      <c r="G121" s="364"/>
      <c r="H121" s="364"/>
      <c r="I121" s="364"/>
      <c r="J121" s="364"/>
      <c r="K121" s="364"/>
      <c r="L121" s="364"/>
    </row>
    <row r="122" s="355" customFormat="1" ht="18" customHeight="1" spans="1:12">
      <c r="A122" s="364"/>
      <c r="B122" s="364"/>
      <c r="C122" s="364"/>
      <c r="D122" s="364"/>
      <c r="E122" s="364"/>
      <c r="F122" s="364"/>
      <c r="G122" s="364"/>
      <c r="H122" s="364"/>
      <c r="I122" s="364"/>
      <c r="J122" s="364"/>
      <c r="K122" s="364"/>
      <c r="L122" s="364"/>
    </row>
    <row r="123" s="354" customFormat="1" ht="26.25" customHeight="1"/>
    <row r="124" s="354" customFormat="1" ht="26.25" customHeight="1"/>
    <row r="125" s="354" customFormat="1"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19.9" customHeight="1"/>
    <row r="313" ht="19.9" customHeight="1"/>
    <row r="314" ht="19.9" customHeight="1"/>
    <row r="315" ht="19.9" customHeight="1"/>
  </sheetData>
  <mergeCells count="1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K113"/>
    <mergeCell ref="A114:L114"/>
    <mergeCell ref="A115:D115"/>
    <mergeCell ref="A116:L116"/>
    <mergeCell ref="A117:L117"/>
    <mergeCell ref="A118:L118"/>
    <mergeCell ref="A119:L119"/>
    <mergeCell ref="A120:L120"/>
    <mergeCell ref="A121:L121"/>
    <mergeCell ref="A122:L12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 right="0.236111" top="0.67" bottom="0.2" header="0.75" footer="0.2"/>
  <pageSetup paperSize="9" scale="23" orientation="landscape" useFirstPageNumber="1"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workbookViewId="0">
      <selection activeCell="H12" sqref="H12:K12"/>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8" customHeight="1" spans="1:11">
      <c r="A3" s="5"/>
      <c r="B3" s="6"/>
      <c r="C3" s="6"/>
      <c r="D3" s="6"/>
      <c r="E3" s="6"/>
      <c r="F3" s="6"/>
      <c r="G3" s="6"/>
      <c r="H3" s="6"/>
      <c r="I3" s="6"/>
      <c r="J3" s="6"/>
      <c r="K3" s="141" t="s">
        <v>725</v>
      </c>
    </row>
    <row r="4" s="2" customFormat="1" ht="31" customHeight="1" spans="1:11">
      <c r="A4" s="8" t="s">
        <v>726</v>
      </c>
      <c r="B4" s="8"/>
      <c r="C4" s="9" t="s">
        <v>871</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30</v>
      </c>
      <c r="E7" s="56"/>
      <c r="F7" s="55">
        <v>30</v>
      </c>
      <c r="G7" s="56"/>
      <c r="H7" s="57">
        <v>0</v>
      </c>
      <c r="I7" s="39">
        <v>10</v>
      </c>
      <c r="J7" s="39">
        <v>0</v>
      </c>
      <c r="K7" s="17">
        <v>0</v>
      </c>
    </row>
    <row r="8" s="2" customFormat="1" ht="30" customHeight="1" spans="1:11">
      <c r="A8" s="11"/>
      <c r="B8" s="11"/>
      <c r="C8" s="14" t="s">
        <v>739</v>
      </c>
      <c r="D8" s="55">
        <v>30</v>
      </c>
      <c r="E8" s="56"/>
      <c r="F8" s="55">
        <v>30</v>
      </c>
      <c r="G8" s="56"/>
      <c r="H8" s="57">
        <v>0</v>
      </c>
      <c r="I8" s="11" t="s">
        <v>562</v>
      </c>
      <c r="J8" s="39">
        <v>0</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872</v>
      </c>
      <c r="C12" s="19"/>
      <c r="D12" s="19"/>
      <c r="E12" s="19"/>
      <c r="F12" s="19"/>
      <c r="G12" s="19"/>
      <c r="H12" s="19" t="s">
        <v>873</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874</v>
      </c>
      <c r="E15" s="26" t="s">
        <v>684</v>
      </c>
      <c r="F15" s="25">
        <v>1120</v>
      </c>
      <c r="G15" s="25" t="s">
        <v>810</v>
      </c>
      <c r="H15" s="25" t="s">
        <v>875</v>
      </c>
      <c r="I15" s="40">
        <v>10</v>
      </c>
      <c r="J15" s="40">
        <v>9</v>
      </c>
      <c r="K15" s="41"/>
    </row>
    <row r="16" s="1" customFormat="1" ht="38" customHeight="1" spans="1:11">
      <c r="A16" s="27"/>
      <c r="B16" s="28"/>
      <c r="C16" s="25" t="s">
        <v>682</v>
      </c>
      <c r="D16" s="25" t="s">
        <v>876</v>
      </c>
      <c r="E16" s="26" t="s">
        <v>684</v>
      </c>
      <c r="F16" s="25">
        <v>112.86</v>
      </c>
      <c r="G16" s="25" t="s">
        <v>877</v>
      </c>
      <c r="H16" s="25" t="s">
        <v>878</v>
      </c>
      <c r="I16" s="40">
        <v>10</v>
      </c>
      <c r="J16" s="40">
        <v>9</v>
      </c>
      <c r="K16" s="41"/>
    </row>
    <row r="17" s="1" customFormat="1" ht="38" customHeight="1" spans="1:11">
      <c r="A17" s="27"/>
      <c r="B17" s="28"/>
      <c r="C17" s="25" t="s">
        <v>682</v>
      </c>
      <c r="D17" s="25" t="s">
        <v>879</v>
      </c>
      <c r="E17" s="26" t="s">
        <v>684</v>
      </c>
      <c r="F17" s="25">
        <v>203.25</v>
      </c>
      <c r="G17" s="25" t="s">
        <v>810</v>
      </c>
      <c r="H17" s="25" t="s">
        <v>880</v>
      </c>
      <c r="I17" s="40">
        <v>10</v>
      </c>
      <c r="J17" s="40">
        <v>9</v>
      </c>
      <c r="K17" s="41"/>
    </row>
    <row r="18" s="1" customFormat="1" ht="38" customHeight="1" spans="1:11">
      <c r="A18" s="27"/>
      <c r="B18" s="28"/>
      <c r="C18" s="25" t="s">
        <v>682</v>
      </c>
      <c r="D18" s="25" t="s">
        <v>881</v>
      </c>
      <c r="E18" s="26" t="s">
        <v>692</v>
      </c>
      <c r="F18" s="25">
        <v>30</v>
      </c>
      <c r="G18" s="25" t="s">
        <v>882</v>
      </c>
      <c r="H18" s="25" t="s">
        <v>883</v>
      </c>
      <c r="I18" s="40">
        <v>10</v>
      </c>
      <c r="J18" s="40">
        <v>9</v>
      </c>
      <c r="K18" s="41"/>
    </row>
    <row r="19" s="1" customFormat="1" ht="38" customHeight="1" spans="1:11">
      <c r="A19" s="27"/>
      <c r="B19" s="28"/>
      <c r="C19" s="25" t="s">
        <v>699</v>
      </c>
      <c r="D19" s="25" t="s">
        <v>700</v>
      </c>
      <c r="E19" s="26" t="s">
        <v>684</v>
      </c>
      <c r="F19" s="25">
        <v>98</v>
      </c>
      <c r="G19" s="25" t="s">
        <v>701</v>
      </c>
      <c r="H19" s="25" t="s">
        <v>884</v>
      </c>
      <c r="I19" s="40">
        <v>5</v>
      </c>
      <c r="J19" s="40">
        <v>4</v>
      </c>
      <c r="K19" s="41"/>
    </row>
    <row r="20" s="1" customFormat="1" ht="38" customHeight="1" spans="1:11">
      <c r="A20" s="29"/>
      <c r="B20" s="30"/>
      <c r="C20" s="25" t="s">
        <v>703</v>
      </c>
      <c r="D20" s="25" t="s">
        <v>885</v>
      </c>
      <c r="E20" s="26" t="s">
        <v>783</v>
      </c>
      <c r="F20" s="25">
        <v>5</v>
      </c>
      <c r="G20" s="25" t="s">
        <v>758</v>
      </c>
      <c r="H20" s="25" t="s">
        <v>759</v>
      </c>
      <c r="I20" s="40">
        <v>5</v>
      </c>
      <c r="J20" s="40">
        <v>4</v>
      </c>
      <c r="K20" s="41"/>
    </row>
    <row r="21" s="1" customFormat="1" ht="38" customHeight="1" spans="1:11">
      <c r="A21" s="23" t="s">
        <v>706</v>
      </c>
      <c r="B21" s="24"/>
      <c r="C21" s="25" t="s">
        <v>760</v>
      </c>
      <c r="D21" s="25" t="s">
        <v>886</v>
      </c>
      <c r="E21" s="26" t="s">
        <v>684</v>
      </c>
      <c r="F21" s="25">
        <v>98</v>
      </c>
      <c r="G21" s="25" t="s">
        <v>701</v>
      </c>
      <c r="H21" s="25" t="s">
        <v>887</v>
      </c>
      <c r="I21" s="40">
        <v>15</v>
      </c>
      <c r="J21" s="40">
        <v>14</v>
      </c>
      <c r="K21" s="41"/>
    </row>
    <row r="22" s="1" customFormat="1" ht="38" customHeight="1" spans="1:11">
      <c r="A22" s="29"/>
      <c r="B22" s="30"/>
      <c r="C22" s="25" t="s">
        <v>760</v>
      </c>
      <c r="D22" s="25" t="s">
        <v>888</v>
      </c>
      <c r="E22" s="26" t="s">
        <v>684</v>
      </c>
      <c r="F22" s="25">
        <v>98</v>
      </c>
      <c r="G22" s="25" t="s">
        <v>701</v>
      </c>
      <c r="H22" s="25" t="s">
        <v>889</v>
      </c>
      <c r="I22" s="40">
        <v>15</v>
      </c>
      <c r="J22" s="40">
        <v>15</v>
      </c>
      <c r="K22" s="41"/>
    </row>
    <row r="23" s="1" customFormat="1" ht="38" customHeight="1" spans="1:11">
      <c r="A23" s="31" t="s">
        <v>715</v>
      </c>
      <c r="B23" s="32"/>
      <c r="C23" s="25" t="s">
        <v>763</v>
      </c>
      <c r="D23" s="25" t="s">
        <v>795</v>
      </c>
      <c r="E23" s="26" t="s">
        <v>684</v>
      </c>
      <c r="F23" s="25">
        <v>90</v>
      </c>
      <c r="G23" s="25" t="s">
        <v>701</v>
      </c>
      <c r="H23" s="25" t="s">
        <v>819</v>
      </c>
      <c r="I23" s="40">
        <v>10</v>
      </c>
      <c r="J23" s="40">
        <v>9</v>
      </c>
      <c r="K23" s="41"/>
    </row>
    <row r="24" s="3" customFormat="1" ht="67" customHeight="1" spans="1:11">
      <c r="A24" s="18" t="s">
        <v>766</v>
      </c>
      <c r="B24" s="18"/>
      <c r="C24" s="18"/>
      <c r="D24" s="19" t="s">
        <v>848</v>
      </c>
      <c r="E24" s="19"/>
      <c r="F24" s="19"/>
      <c r="G24" s="19"/>
      <c r="H24" s="19"/>
      <c r="I24" s="19"/>
      <c r="J24" s="19"/>
      <c r="K24" s="19"/>
    </row>
    <row r="25" s="2" customFormat="1" ht="35" customHeight="1" spans="1:11">
      <c r="A25" s="111" t="s">
        <v>767</v>
      </c>
      <c r="B25" s="34"/>
      <c r="C25" s="34"/>
      <c r="D25" s="34"/>
      <c r="E25" s="34"/>
      <c r="F25" s="34"/>
      <c r="G25" s="34"/>
      <c r="H25" s="35"/>
      <c r="I25" s="39">
        <v>100</v>
      </c>
      <c r="J25" s="39">
        <v>82</v>
      </c>
      <c r="K25" s="18" t="s">
        <v>768</v>
      </c>
    </row>
    <row r="26" s="1" customFormat="1" spans="1:10">
      <c r="A26" s="36" t="s">
        <v>720</v>
      </c>
      <c r="B26" s="37"/>
      <c r="C26" s="37"/>
      <c r="D26" s="37"/>
      <c r="E26" s="37"/>
      <c r="F26" s="37"/>
      <c r="G26" s="37"/>
      <c r="H26" s="37"/>
      <c r="I26" s="37"/>
      <c r="J26" s="37"/>
    </row>
    <row r="27" s="1" customFormat="1" spans="1:10">
      <c r="A27" s="36" t="s">
        <v>721</v>
      </c>
      <c r="B27" s="36"/>
      <c r="C27" s="36"/>
      <c r="D27" s="36"/>
      <c r="E27" s="36"/>
      <c r="F27" s="36"/>
      <c r="G27" s="36"/>
      <c r="H27" s="36"/>
      <c r="I27" s="36"/>
      <c r="J27" s="36"/>
    </row>
    <row r="28" spans="1:10">
      <c r="A28" s="36" t="s">
        <v>722</v>
      </c>
      <c r="B28" s="36"/>
      <c r="C28" s="36"/>
      <c r="D28" s="36"/>
      <c r="E28" s="36"/>
      <c r="F28" s="36"/>
      <c r="G28" s="36"/>
      <c r="H28" s="36"/>
      <c r="I28" s="36"/>
      <c r="J28" s="36"/>
    </row>
    <row r="29" spans="1:10">
      <c r="A29" s="36" t="s">
        <v>769</v>
      </c>
      <c r="B29" s="36"/>
      <c r="C29" s="36"/>
      <c r="D29" s="36"/>
      <c r="E29" s="36"/>
      <c r="F29" s="36"/>
      <c r="G29" s="36"/>
      <c r="H29" s="36"/>
      <c r="I29" s="36"/>
      <c r="J29" s="36"/>
    </row>
    <row r="30" spans="1:10">
      <c r="A30" s="36" t="s">
        <v>770</v>
      </c>
      <c r="B30" s="36"/>
      <c r="C30" s="36"/>
      <c r="D30" s="36"/>
      <c r="E30" s="36"/>
      <c r="F30" s="36"/>
      <c r="G30" s="36"/>
      <c r="H30" s="36"/>
      <c r="I30" s="36"/>
      <c r="J30" s="36"/>
    </row>
    <row r="31" spans="1:10">
      <c r="A31" s="36" t="s">
        <v>771</v>
      </c>
      <c r="B31" s="36"/>
      <c r="C31" s="36"/>
      <c r="D31" s="36"/>
      <c r="E31" s="36"/>
      <c r="F31" s="36"/>
      <c r="G31" s="36"/>
      <c r="H31" s="36"/>
      <c r="I31" s="36"/>
      <c r="J31" s="36"/>
    </row>
    <row r="32" spans="1:10">
      <c r="A32" s="36" t="s">
        <v>772</v>
      </c>
      <c r="B32" s="36"/>
      <c r="C32" s="36"/>
      <c r="D32" s="36"/>
      <c r="E32" s="36"/>
      <c r="F32" s="36"/>
      <c r="G32" s="36"/>
      <c r="H32" s="36"/>
      <c r="I32" s="36"/>
      <c r="J32"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0"/>
    <mergeCell ref="A21:B22"/>
  </mergeCells>
  <pageMargins left="0.75" right="0.75" top="1" bottom="1" header="0.5" footer="0.5"/>
  <pageSetup paperSize="9" scale="46" orientation="portrait" useFirstPageNumber="1"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0"/>
  <sheetViews>
    <sheetView workbookViewId="0">
      <selection activeCell="E15" sqref="E15:E21"/>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0" customHeight="1" spans="1:11">
      <c r="A3" s="5"/>
      <c r="B3" s="6"/>
      <c r="C3" s="6"/>
      <c r="D3" s="6"/>
      <c r="E3" s="6"/>
      <c r="F3" s="6"/>
      <c r="G3" s="6"/>
      <c r="H3" s="6"/>
      <c r="I3" s="6"/>
      <c r="J3" s="6"/>
      <c r="K3" s="141" t="s">
        <v>725</v>
      </c>
    </row>
    <row r="4" s="2" customFormat="1" ht="31" customHeight="1" spans="1:11">
      <c r="A4" s="112" t="s">
        <v>726</v>
      </c>
      <c r="B4" s="112"/>
      <c r="C4" s="113" t="s">
        <v>665</v>
      </c>
      <c r="D4" s="113"/>
      <c r="E4" s="113"/>
      <c r="F4" s="113"/>
      <c r="G4" s="113"/>
      <c r="H4" s="113"/>
      <c r="I4" s="113"/>
      <c r="J4" s="113"/>
      <c r="K4" s="113"/>
    </row>
    <row r="5" s="2" customFormat="1" ht="30" customHeight="1" spans="1:11">
      <c r="A5" s="112" t="s">
        <v>728</v>
      </c>
      <c r="B5" s="112"/>
      <c r="C5" s="113" t="s">
        <v>729</v>
      </c>
      <c r="D5" s="113"/>
      <c r="E5" s="113"/>
      <c r="F5" s="113"/>
      <c r="G5" s="113"/>
      <c r="H5" s="114" t="s">
        <v>730</v>
      </c>
      <c r="I5" s="113" t="s">
        <v>731</v>
      </c>
      <c r="J5" s="113"/>
      <c r="K5" s="113"/>
    </row>
    <row r="6" s="2" customFormat="1" ht="26" customHeight="1" spans="1:11">
      <c r="A6" s="115" t="s">
        <v>732</v>
      </c>
      <c r="B6" s="115"/>
      <c r="C6" s="112"/>
      <c r="D6" s="116" t="s">
        <v>733</v>
      </c>
      <c r="E6" s="117"/>
      <c r="F6" s="12" t="s">
        <v>558</v>
      </c>
      <c r="G6" s="13"/>
      <c r="H6" s="112" t="s">
        <v>734</v>
      </c>
      <c r="I6" s="112" t="s">
        <v>735</v>
      </c>
      <c r="J6" s="112" t="s">
        <v>736</v>
      </c>
      <c r="K6" s="112" t="s">
        <v>737</v>
      </c>
    </row>
    <row r="7" s="2" customFormat="1" ht="30" customHeight="1" spans="1:11">
      <c r="A7" s="115"/>
      <c r="B7" s="115"/>
      <c r="C7" s="118" t="s">
        <v>738</v>
      </c>
      <c r="D7" s="119">
        <f>14640/10000</f>
        <v>1.464</v>
      </c>
      <c r="E7" s="120"/>
      <c r="F7" s="119">
        <v>2.06</v>
      </c>
      <c r="G7" s="120"/>
      <c r="H7" s="121">
        <v>1.46</v>
      </c>
      <c r="I7" s="142">
        <v>10</v>
      </c>
      <c r="J7" s="142">
        <v>70.93</v>
      </c>
      <c r="K7" s="124">
        <v>7.09</v>
      </c>
    </row>
    <row r="8" s="2" customFormat="1" ht="30" customHeight="1" spans="1:11">
      <c r="A8" s="115"/>
      <c r="B8" s="115"/>
      <c r="C8" s="118" t="s">
        <v>739</v>
      </c>
      <c r="D8" s="119">
        <v>1.46</v>
      </c>
      <c r="E8" s="120"/>
      <c r="F8" s="119">
        <v>2.06</v>
      </c>
      <c r="G8" s="120"/>
      <c r="H8" s="121">
        <v>1.46</v>
      </c>
      <c r="I8" s="115" t="s">
        <v>562</v>
      </c>
      <c r="J8" s="142">
        <v>70.93</v>
      </c>
      <c r="K8" s="112" t="s">
        <v>562</v>
      </c>
    </row>
    <row r="9" s="2" customFormat="1" ht="30" customHeight="1" spans="1:11">
      <c r="A9" s="115"/>
      <c r="B9" s="115"/>
      <c r="C9" s="118" t="s">
        <v>740</v>
      </c>
      <c r="D9" s="119">
        <v>0</v>
      </c>
      <c r="E9" s="120"/>
      <c r="F9" s="119">
        <v>0</v>
      </c>
      <c r="G9" s="120"/>
      <c r="H9" s="121">
        <v>0</v>
      </c>
      <c r="I9" s="115" t="s">
        <v>562</v>
      </c>
      <c r="J9" s="142">
        <v>0</v>
      </c>
      <c r="K9" s="112" t="s">
        <v>562</v>
      </c>
    </row>
    <row r="10" s="2" customFormat="1" ht="30" customHeight="1" spans="1:11">
      <c r="A10" s="115"/>
      <c r="B10" s="115"/>
      <c r="C10" s="118" t="s">
        <v>741</v>
      </c>
      <c r="D10" s="122" t="s">
        <v>562</v>
      </c>
      <c r="E10" s="123"/>
      <c r="F10" s="122" t="s">
        <v>562</v>
      </c>
      <c r="G10" s="123"/>
      <c r="H10" s="124" t="s">
        <v>562</v>
      </c>
      <c r="I10" s="115" t="s">
        <v>562</v>
      </c>
      <c r="J10" s="142">
        <v>0</v>
      </c>
      <c r="K10" s="112" t="s">
        <v>562</v>
      </c>
    </row>
    <row r="11" s="1" customFormat="1" ht="26.4" customHeight="1" spans="1:11">
      <c r="A11" s="125" t="s">
        <v>742</v>
      </c>
      <c r="B11" s="114" t="s">
        <v>743</v>
      </c>
      <c r="C11" s="114"/>
      <c r="D11" s="114"/>
      <c r="E11" s="114"/>
      <c r="F11" s="114"/>
      <c r="G11" s="114"/>
      <c r="H11" s="114" t="s">
        <v>647</v>
      </c>
      <c r="I11" s="114"/>
      <c r="J11" s="114"/>
      <c r="K11" s="114"/>
    </row>
    <row r="12" s="1" customFormat="1" ht="66.65" customHeight="1" spans="1:11">
      <c r="A12" s="125"/>
      <c r="B12" s="126" t="s">
        <v>890</v>
      </c>
      <c r="C12" s="126"/>
      <c r="D12" s="126"/>
      <c r="E12" s="126"/>
      <c r="F12" s="126"/>
      <c r="G12" s="126"/>
      <c r="H12" s="126" t="s">
        <v>891</v>
      </c>
      <c r="I12" s="126"/>
      <c r="J12" s="126"/>
      <c r="K12" s="126"/>
    </row>
    <row r="13" s="2" customFormat="1" ht="31" customHeight="1" spans="1:11">
      <c r="A13" s="112" t="s">
        <v>746</v>
      </c>
      <c r="B13" s="112"/>
      <c r="C13" s="112"/>
      <c r="D13" s="112"/>
      <c r="E13" s="116" t="s">
        <v>747</v>
      </c>
      <c r="F13" s="127"/>
      <c r="G13" s="117"/>
      <c r="H13" s="112" t="s">
        <v>679</v>
      </c>
      <c r="I13" s="112" t="s">
        <v>735</v>
      </c>
      <c r="J13" s="112" t="s">
        <v>737</v>
      </c>
      <c r="K13" s="115" t="s">
        <v>680</v>
      </c>
    </row>
    <row r="14" s="1" customFormat="1" ht="28" customHeight="1" spans="1:11">
      <c r="A14" s="128" t="s">
        <v>748</v>
      </c>
      <c r="B14" s="128"/>
      <c r="C14" s="129" t="s">
        <v>674</v>
      </c>
      <c r="D14" s="129" t="s">
        <v>675</v>
      </c>
      <c r="E14" s="128" t="s">
        <v>676</v>
      </c>
      <c r="F14" s="128" t="s">
        <v>677</v>
      </c>
      <c r="G14" s="112" t="s">
        <v>678</v>
      </c>
      <c r="H14" s="112"/>
      <c r="I14" s="112"/>
      <c r="J14" s="112"/>
      <c r="K14" s="115"/>
    </row>
    <row r="15" s="1" customFormat="1" ht="38" customHeight="1" spans="1:11">
      <c r="A15" s="130" t="s">
        <v>681</v>
      </c>
      <c r="B15" s="131"/>
      <c r="C15" s="75" t="s">
        <v>682</v>
      </c>
      <c r="D15" s="75" t="s">
        <v>892</v>
      </c>
      <c r="E15" s="26" t="s">
        <v>692</v>
      </c>
      <c r="F15" s="75">
        <v>12</v>
      </c>
      <c r="G15" s="75" t="s">
        <v>824</v>
      </c>
      <c r="H15" s="75" t="s">
        <v>893</v>
      </c>
      <c r="I15" s="143">
        <v>10</v>
      </c>
      <c r="J15" s="143">
        <v>8</v>
      </c>
      <c r="K15" s="144" t="s">
        <v>11</v>
      </c>
    </row>
    <row r="16" s="1" customFormat="1" ht="38" customHeight="1" spans="1:11">
      <c r="A16" s="132"/>
      <c r="B16" s="133"/>
      <c r="C16" s="75" t="s">
        <v>682</v>
      </c>
      <c r="D16" s="75" t="s">
        <v>894</v>
      </c>
      <c r="E16" s="26" t="s">
        <v>692</v>
      </c>
      <c r="F16" s="75">
        <v>12</v>
      </c>
      <c r="G16" s="75" t="s">
        <v>824</v>
      </c>
      <c r="H16" s="75" t="s">
        <v>895</v>
      </c>
      <c r="I16" s="143">
        <v>10</v>
      </c>
      <c r="J16" s="143">
        <v>8</v>
      </c>
      <c r="K16" s="144" t="s">
        <v>11</v>
      </c>
    </row>
    <row r="17" s="1" customFormat="1" ht="38" customHeight="1" spans="1:11">
      <c r="A17" s="132"/>
      <c r="B17" s="133"/>
      <c r="C17" s="75" t="s">
        <v>703</v>
      </c>
      <c r="D17" s="75" t="s">
        <v>896</v>
      </c>
      <c r="E17" s="26" t="s">
        <v>783</v>
      </c>
      <c r="F17" s="75">
        <v>30</v>
      </c>
      <c r="G17" s="75" t="s">
        <v>784</v>
      </c>
      <c r="H17" s="75" t="s">
        <v>897</v>
      </c>
      <c r="I17" s="143">
        <v>10</v>
      </c>
      <c r="J17" s="143">
        <v>8</v>
      </c>
      <c r="K17" s="144" t="s">
        <v>11</v>
      </c>
    </row>
    <row r="18" s="1" customFormat="1" ht="38" customHeight="1" spans="1:11">
      <c r="A18" s="132"/>
      <c r="B18" s="133"/>
      <c r="C18" s="75" t="s">
        <v>898</v>
      </c>
      <c r="D18" s="75" t="s">
        <v>899</v>
      </c>
      <c r="E18" s="26" t="s">
        <v>692</v>
      </c>
      <c r="F18" s="75">
        <v>720</v>
      </c>
      <c r="G18" s="75" t="s">
        <v>900</v>
      </c>
      <c r="H18" s="75" t="s">
        <v>901</v>
      </c>
      <c r="I18" s="143">
        <v>10</v>
      </c>
      <c r="J18" s="143">
        <v>8</v>
      </c>
      <c r="K18" s="144" t="s">
        <v>11</v>
      </c>
    </row>
    <row r="19" s="1" customFormat="1" ht="38" customHeight="1" spans="1:11">
      <c r="A19" s="134"/>
      <c r="B19" s="135"/>
      <c r="C19" s="75" t="s">
        <v>898</v>
      </c>
      <c r="D19" s="75" t="s">
        <v>902</v>
      </c>
      <c r="E19" s="26" t="s">
        <v>692</v>
      </c>
      <c r="F19" s="75">
        <v>500</v>
      </c>
      <c r="G19" s="75" t="s">
        <v>900</v>
      </c>
      <c r="H19" s="75" t="s">
        <v>903</v>
      </c>
      <c r="I19" s="143">
        <v>10</v>
      </c>
      <c r="J19" s="143">
        <v>8</v>
      </c>
      <c r="K19" s="144" t="s">
        <v>11</v>
      </c>
    </row>
    <row r="20" s="1" customFormat="1" ht="38" customHeight="1" spans="1:11">
      <c r="A20" s="136" t="s">
        <v>706</v>
      </c>
      <c r="B20" s="137"/>
      <c r="C20" s="75" t="s">
        <v>760</v>
      </c>
      <c r="D20" s="75" t="s">
        <v>904</v>
      </c>
      <c r="E20" s="26" t="s">
        <v>692</v>
      </c>
      <c r="F20" s="75" t="s">
        <v>815</v>
      </c>
      <c r="G20" s="75" t="s">
        <v>701</v>
      </c>
      <c r="H20" s="75" t="s">
        <v>905</v>
      </c>
      <c r="I20" s="143">
        <v>30</v>
      </c>
      <c r="J20" s="143">
        <v>26</v>
      </c>
      <c r="K20" s="144" t="s">
        <v>11</v>
      </c>
    </row>
    <row r="21" s="1" customFormat="1" ht="38" customHeight="1" spans="1:11">
      <c r="A21" s="136" t="s">
        <v>715</v>
      </c>
      <c r="B21" s="137"/>
      <c r="C21" s="75" t="s">
        <v>763</v>
      </c>
      <c r="D21" s="75" t="s">
        <v>764</v>
      </c>
      <c r="E21" s="26" t="s">
        <v>684</v>
      </c>
      <c r="F21" s="75">
        <v>90</v>
      </c>
      <c r="G21" s="75" t="s">
        <v>701</v>
      </c>
      <c r="H21" s="75" t="s">
        <v>870</v>
      </c>
      <c r="I21" s="143">
        <v>10</v>
      </c>
      <c r="J21" s="143">
        <v>8</v>
      </c>
      <c r="K21" s="144" t="s">
        <v>11</v>
      </c>
    </row>
    <row r="22" s="3" customFormat="1" ht="67" customHeight="1" spans="1:11">
      <c r="A22" s="125" t="s">
        <v>766</v>
      </c>
      <c r="B22" s="125"/>
      <c r="C22" s="125"/>
      <c r="D22" s="126" t="s">
        <v>11</v>
      </c>
      <c r="E22" s="126"/>
      <c r="F22" s="126"/>
      <c r="G22" s="126"/>
      <c r="H22" s="126"/>
      <c r="I22" s="126"/>
      <c r="J22" s="126"/>
      <c r="K22" s="126"/>
    </row>
    <row r="23" s="2" customFormat="1" ht="35" customHeight="1" spans="1:11">
      <c r="A23" s="138"/>
      <c r="B23" s="139"/>
      <c r="C23" s="139"/>
      <c r="D23" s="139"/>
      <c r="E23" s="139"/>
      <c r="F23" s="139"/>
      <c r="G23" s="139"/>
      <c r="H23" s="140"/>
      <c r="I23" s="142">
        <v>100</v>
      </c>
      <c r="J23" s="142">
        <v>81.09</v>
      </c>
      <c r="K23" s="125" t="s">
        <v>768</v>
      </c>
    </row>
    <row r="24" spans="1:10">
      <c r="A24" s="36" t="s">
        <v>720</v>
      </c>
      <c r="B24" s="37"/>
      <c r="C24" s="37"/>
      <c r="D24" s="37"/>
      <c r="E24" s="37"/>
      <c r="F24" s="37"/>
      <c r="G24" s="37"/>
      <c r="H24" s="37"/>
      <c r="I24" s="37"/>
      <c r="J24" s="37"/>
    </row>
    <row r="25" spans="1:10">
      <c r="A25" s="36" t="s">
        <v>721</v>
      </c>
      <c r="B25" s="36"/>
      <c r="C25" s="36"/>
      <c r="D25" s="36"/>
      <c r="E25" s="36"/>
      <c r="F25" s="36"/>
      <c r="G25" s="36"/>
      <c r="H25" s="36"/>
      <c r="I25" s="36"/>
      <c r="J25" s="36"/>
    </row>
    <row r="26" spans="1:10">
      <c r="A26" s="36" t="s">
        <v>722</v>
      </c>
      <c r="B26" s="36"/>
      <c r="C26" s="36"/>
      <c r="D26" s="36"/>
      <c r="E26" s="36"/>
      <c r="F26" s="36"/>
      <c r="G26" s="36"/>
      <c r="H26" s="36"/>
      <c r="I26" s="36"/>
      <c r="J26" s="36"/>
    </row>
    <row r="27" spans="1:10">
      <c r="A27" s="36" t="s">
        <v>769</v>
      </c>
      <c r="B27" s="36"/>
      <c r="C27" s="36"/>
      <c r="D27" s="36"/>
      <c r="E27" s="36"/>
      <c r="F27" s="36"/>
      <c r="G27" s="36"/>
      <c r="H27" s="36"/>
      <c r="I27" s="36"/>
      <c r="J27" s="36"/>
    </row>
    <row r="28" spans="1:10">
      <c r="A28" s="36" t="s">
        <v>770</v>
      </c>
      <c r="B28" s="36"/>
      <c r="C28" s="36"/>
      <c r="D28" s="36"/>
      <c r="E28" s="36"/>
      <c r="F28" s="36"/>
      <c r="G28" s="36"/>
      <c r="H28" s="36"/>
      <c r="I28" s="36"/>
      <c r="J28" s="36"/>
    </row>
    <row r="29" spans="1:10">
      <c r="A29" s="36" t="s">
        <v>771</v>
      </c>
      <c r="B29" s="36"/>
      <c r="C29" s="36"/>
      <c r="D29" s="36"/>
      <c r="E29" s="36"/>
      <c r="F29" s="36"/>
      <c r="G29" s="36"/>
      <c r="H29" s="36"/>
      <c r="I29" s="36"/>
      <c r="J29" s="36"/>
    </row>
    <row r="30" spans="1:10">
      <c r="A30" s="36" t="s">
        <v>772</v>
      </c>
      <c r="B30" s="36"/>
      <c r="C30" s="36"/>
      <c r="D30" s="36"/>
      <c r="E30" s="36"/>
      <c r="F30" s="36"/>
      <c r="G30" s="36"/>
      <c r="H30" s="36"/>
      <c r="I30" s="36"/>
      <c r="J30"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5:B19"/>
  </mergeCells>
  <pageMargins left="0.75" right="0.75" top="1" bottom="1" header="0.5" footer="0.5"/>
  <pageSetup paperSize="9" scale="46" orientation="portrait" useFirstPageNumber="1"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9"/>
  <sheetViews>
    <sheetView workbookViewId="0">
      <selection activeCell="E15" sqref="E15:E20"/>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4" customHeight="1" spans="1:11">
      <c r="A3" s="5"/>
      <c r="B3" s="6"/>
      <c r="C3" s="7"/>
      <c r="D3" s="7"/>
      <c r="E3" s="7"/>
      <c r="F3" s="7"/>
      <c r="G3" s="7"/>
      <c r="H3" s="7"/>
      <c r="I3" s="7"/>
      <c r="J3" s="7"/>
      <c r="K3" s="38" t="s">
        <v>725</v>
      </c>
    </row>
    <row r="4" s="2" customFormat="1" ht="31" customHeight="1" spans="1:11">
      <c r="A4" s="8" t="s">
        <v>726</v>
      </c>
      <c r="B4" s="8"/>
      <c r="C4" s="9" t="s">
        <v>668</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f>78840/10000</f>
        <v>7.884</v>
      </c>
      <c r="E7" s="56"/>
      <c r="F7" s="55">
        <v>13.54</v>
      </c>
      <c r="G7" s="56"/>
      <c r="H7" s="57">
        <f>104747/10000</f>
        <v>10.4747</v>
      </c>
      <c r="I7" s="39">
        <v>10</v>
      </c>
      <c r="J7" s="39">
        <v>77.38</v>
      </c>
      <c r="K7" s="17">
        <v>7.74</v>
      </c>
    </row>
    <row r="8" s="2" customFormat="1" ht="30" customHeight="1" spans="1:11">
      <c r="A8" s="11"/>
      <c r="B8" s="11"/>
      <c r="C8" s="14" t="s">
        <v>739</v>
      </c>
      <c r="D8" s="55">
        <v>7.88</v>
      </c>
      <c r="E8" s="56"/>
      <c r="F8" s="55">
        <f>135370/10000</f>
        <v>13.537</v>
      </c>
      <c r="G8" s="56"/>
      <c r="H8" s="57">
        <v>10.47</v>
      </c>
      <c r="I8" s="11" t="s">
        <v>562</v>
      </c>
      <c r="J8" s="39">
        <v>77.38</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890</v>
      </c>
      <c r="C12" s="19"/>
      <c r="D12" s="19"/>
      <c r="E12" s="19"/>
      <c r="F12" s="19"/>
      <c r="G12" s="19"/>
      <c r="H12" s="19" t="s">
        <v>906</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907</v>
      </c>
      <c r="E15" s="26" t="s">
        <v>692</v>
      </c>
      <c r="F15" s="25">
        <v>4</v>
      </c>
      <c r="G15" s="25" t="s">
        <v>908</v>
      </c>
      <c r="H15" s="25" t="s">
        <v>909</v>
      </c>
      <c r="I15" s="40">
        <v>10</v>
      </c>
      <c r="J15" s="40">
        <v>8</v>
      </c>
      <c r="K15" s="41" t="s">
        <v>11</v>
      </c>
    </row>
    <row r="16" s="1" customFormat="1" ht="38" customHeight="1" spans="1:11">
      <c r="A16" s="27"/>
      <c r="B16" s="28"/>
      <c r="C16" s="25" t="s">
        <v>682</v>
      </c>
      <c r="D16" s="25" t="s">
        <v>910</v>
      </c>
      <c r="E16" s="26" t="s">
        <v>692</v>
      </c>
      <c r="F16" s="25">
        <v>629</v>
      </c>
      <c r="G16" s="25" t="s">
        <v>824</v>
      </c>
      <c r="H16" s="25" t="s">
        <v>911</v>
      </c>
      <c r="I16" s="40">
        <v>15</v>
      </c>
      <c r="J16" s="40">
        <v>13</v>
      </c>
      <c r="K16" s="41" t="s">
        <v>11</v>
      </c>
    </row>
    <row r="17" s="1" customFormat="1" ht="38" customHeight="1" spans="1:11">
      <c r="A17" s="27"/>
      <c r="B17" s="28"/>
      <c r="C17" s="25" t="s">
        <v>703</v>
      </c>
      <c r="D17" s="25" t="s">
        <v>912</v>
      </c>
      <c r="E17" s="26" t="s">
        <v>783</v>
      </c>
      <c r="F17" s="25">
        <v>30</v>
      </c>
      <c r="G17" s="25" t="s">
        <v>784</v>
      </c>
      <c r="H17" s="25" t="s">
        <v>913</v>
      </c>
      <c r="I17" s="40">
        <v>15</v>
      </c>
      <c r="J17" s="40">
        <v>13</v>
      </c>
      <c r="K17" s="41" t="s">
        <v>11</v>
      </c>
    </row>
    <row r="18" s="1" customFormat="1" ht="38" customHeight="1" spans="1:11">
      <c r="A18" s="29"/>
      <c r="B18" s="30"/>
      <c r="C18" s="25" t="s">
        <v>898</v>
      </c>
      <c r="D18" s="25" t="s">
        <v>914</v>
      </c>
      <c r="E18" s="26" t="s">
        <v>692</v>
      </c>
      <c r="F18" s="25">
        <v>40</v>
      </c>
      <c r="G18" s="25" t="s">
        <v>915</v>
      </c>
      <c r="H18" s="25" t="s">
        <v>916</v>
      </c>
      <c r="I18" s="40">
        <v>10</v>
      </c>
      <c r="J18" s="40">
        <v>8</v>
      </c>
      <c r="K18" s="41" t="s">
        <v>11</v>
      </c>
    </row>
    <row r="19" s="1" customFormat="1" ht="38" customHeight="1" spans="1:11">
      <c r="A19" s="31" t="s">
        <v>706</v>
      </c>
      <c r="B19" s="32"/>
      <c r="C19" s="25" t="s">
        <v>760</v>
      </c>
      <c r="D19" s="25" t="s">
        <v>917</v>
      </c>
      <c r="E19" s="26" t="s">
        <v>692</v>
      </c>
      <c r="F19" s="25" t="s">
        <v>815</v>
      </c>
      <c r="G19" s="25" t="s">
        <v>701</v>
      </c>
      <c r="H19" s="25" t="s">
        <v>918</v>
      </c>
      <c r="I19" s="40">
        <v>30</v>
      </c>
      <c r="J19" s="40">
        <v>26</v>
      </c>
      <c r="K19" s="41" t="s">
        <v>11</v>
      </c>
    </row>
    <row r="20" s="1" customFormat="1" ht="38" customHeight="1" spans="1:11">
      <c r="A20" s="31" t="s">
        <v>715</v>
      </c>
      <c r="B20" s="32"/>
      <c r="C20" s="25" t="s">
        <v>763</v>
      </c>
      <c r="D20" s="25" t="s">
        <v>764</v>
      </c>
      <c r="E20" s="26" t="s">
        <v>692</v>
      </c>
      <c r="F20" s="25">
        <v>90</v>
      </c>
      <c r="G20" s="25" t="s">
        <v>701</v>
      </c>
      <c r="H20" s="25" t="s">
        <v>919</v>
      </c>
      <c r="I20" s="40">
        <v>10</v>
      </c>
      <c r="J20" s="40">
        <v>7</v>
      </c>
      <c r="K20" s="41" t="s">
        <v>11</v>
      </c>
    </row>
    <row r="21" s="3" customFormat="1" ht="67" customHeight="1" spans="1:11">
      <c r="A21" s="18" t="s">
        <v>766</v>
      </c>
      <c r="B21" s="18"/>
      <c r="C21" s="18"/>
      <c r="D21" s="19" t="s">
        <v>11</v>
      </c>
      <c r="E21" s="19"/>
      <c r="F21" s="19"/>
      <c r="G21" s="19"/>
      <c r="H21" s="19"/>
      <c r="I21" s="19"/>
      <c r="J21" s="19"/>
      <c r="K21" s="19"/>
    </row>
    <row r="22" s="2" customFormat="1" ht="35" customHeight="1" spans="1:11">
      <c r="A22" s="33" t="s">
        <v>767</v>
      </c>
      <c r="B22" s="34"/>
      <c r="C22" s="34"/>
      <c r="D22" s="34"/>
      <c r="E22" s="34"/>
      <c r="F22" s="34"/>
      <c r="G22" s="34"/>
      <c r="H22" s="35"/>
      <c r="I22" s="39">
        <v>100</v>
      </c>
      <c r="J22" s="39">
        <v>82.74</v>
      </c>
      <c r="K22" s="18" t="s">
        <v>768</v>
      </c>
    </row>
    <row r="23" spans="1:10">
      <c r="A23" s="36" t="s">
        <v>720</v>
      </c>
      <c r="B23" s="37"/>
      <c r="C23" s="37"/>
      <c r="D23" s="37"/>
      <c r="E23" s="37"/>
      <c r="F23" s="37"/>
      <c r="G23" s="37"/>
      <c r="H23" s="37"/>
      <c r="I23" s="37"/>
      <c r="J23" s="69"/>
    </row>
    <row r="24" spans="1:10">
      <c r="A24" s="36" t="s">
        <v>721</v>
      </c>
      <c r="B24" s="36"/>
      <c r="C24" s="36"/>
      <c r="D24" s="36"/>
      <c r="E24" s="36"/>
      <c r="F24" s="36"/>
      <c r="G24" s="36"/>
      <c r="H24" s="36"/>
      <c r="I24" s="36"/>
      <c r="J24" s="36"/>
    </row>
    <row r="25" spans="1:10">
      <c r="A25" s="36" t="s">
        <v>722</v>
      </c>
      <c r="B25" s="36"/>
      <c r="C25" s="36"/>
      <c r="D25" s="36"/>
      <c r="E25" s="36"/>
      <c r="F25" s="36"/>
      <c r="G25" s="36"/>
      <c r="H25" s="36"/>
      <c r="I25" s="36"/>
      <c r="J25" s="36"/>
    </row>
    <row r="26" spans="1:10">
      <c r="A26" s="36" t="s">
        <v>769</v>
      </c>
      <c r="B26" s="36"/>
      <c r="C26" s="36"/>
      <c r="D26" s="36"/>
      <c r="E26" s="36"/>
      <c r="F26" s="36"/>
      <c r="G26" s="36"/>
      <c r="H26" s="36"/>
      <c r="I26" s="36"/>
      <c r="J26" s="36"/>
    </row>
    <row r="27" spans="1:10">
      <c r="A27" s="36" t="s">
        <v>770</v>
      </c>
      <c r="B27" s="36"/>
      <c r="C27" s="36"/>
      <c r="D27" s="36"/>
      <c r="E27" s="36"/>
      <c r="F27" s="36"/>
      <c r="G27" s="36"/>
      <c r="H27" s="36"/>
      <c r="I27" s="36"/>
      <c r="J27" s="36"/>
    </row>
    <row r="28" spans="1:10">
      <c r="A28" s="36" t="s">
        <v>771</v>
      </c>
      <c r="B28" s="36"/>
      <c r="C28" s="36"/>
      <c r="D28" s="36"/>
      <c r="E28" s="36"/>
      <c r="F28" s="36"/>
      <c r="G28" s="36"/>
      <c r="H28" s="36"/>
      <c r="I28" s="36"/>
      <c r="J28" s="36"/>
    </row>
    <row r="29" spans="1:10">
      <c r="A29" s="36" t="s">
        <v>772</v>
      </c>
      <c r="B29" s="36"/>
      <c r="C29" s="36"/>
      <c r="D29" s="36"/>
      <c r="E29" s="36"/>
      <c r="F29" s="36"/>
      <c r="G29" s="36"/>
      <c r="H29" s="36"/>
      <c r="I29" s="36"/>
      <c r="J29"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2:H22"/>
    <mergeCell ref="A24:J24"/>
    <mergeCell ref="A25:J25"/>
    <mergeCell ref="A26:J26"/>
    <mergeCell ref="A27:J27"/>
    <mergeCell ref="A28:J28"/>
    <mergeCell ref="A29:J29"/>
    <mergeCell ref="A11:A12"/>
    <mergeCell ref="H13:H14"/>
    <mergeCell ref="I13:I14"/>
    <mergeCell ref="J13:J14"/>
    <mergeCell ref="K13:K14"/>
    <mergeCell ref="A6:B10"/>
    <mergeCell ref="A15:B18"/>
  </mergeCells>
  <pageMargins left="0.75" right="0.75" top="1" bottom="1" header="0.5" footer="0.5"/>
  <pageSetup paperSize="9" scale="46" orientation="portrait" useFirstPageNumber="1"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workbookViewId="0">
      <selection activeCell="E15" sqref="E15:E23"/>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4.5" customHeight="1" spans="1:11">
      <c r="A3" s="5"/>
      <c r="B3" s="6"/>
      <c r="C3" s="6"/>
      <c r="D3" s="6"/>
      <c r="E3" s="6"/>
      <c r="F3" s="6"/>
      <c r="G3" s="6"/>
      <c r="H3" s="6"/>
      <c r="I3" s="6"/>
      <c r="J3" s="6"/>
      <c r="K3" s="66" t="s">
        <v>725</v>
      </c>
    </row>
    <row r="4" s="2" customFormat="1" ht="31" customHeight="1" spans="1:11">
      <c r="A4" s="8" t="s">
        <v>726</v>
      </c>
      <c r="B4" s="8"/>
      <c r="C4" s="9" t="s">
        <v>920</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2</v>
      </c>
      <c r="E7" s="56"/>
      <c r="F7" s="55">
        <v>2</v>
      </c>
      <c r="G7" s="56"/>
      <c r="H7" s="57">
        <f>10817/10000</f>
        <v>1.0817</v>
      </c>
      <c r="I7" s="39">
        <v>10</v>
      </c>
      <c r="J7" s="39">
        <v>54.08</v>
      </c>
      <c r="K7" s="17">
        <v>5.41</v>
      </c>
    </row>
    <row r="8" s="2" customFormat="1" ht="30" customHeight="1" spans="1:11">
      <c r="A8" s="11"/>
      <c r="B8" s="11"/>
      <c r="C8" s="14" t="s">
        <v>739</v>
      </c>
      <c r="D8" s="55">
        <v>2</v>
      </c>
      <c r="E8" s="56"/>
      <c r="F8" s="55">
        <v>2</v>
      </c>
      <c r="G8" s="56"/>
      <c r="H8" s="57">
        <v>1.08</v>
      </c>
      <c r="I8" s="11" t="s">
        <v>562</v>
      </c>
      <c r="J8" s="39">
        <v>54.08</v>
      </c>
      <c r="K8" s="8" t="s">
        <v>562</v>
      </c>
    </row>
    <row r="9" s="2" customFormat="1" ht="30" customHeight="1" spans="1:11">
      <c r="A9" s="11"/>
      <c r="B9" s="11"/>
      <c r="C9" s="14" t="s">
        <v>740</v>
      </c>
      <c r="D9" s="55">
        <v>0</v>
      </c>
      <c r="E9" s="56"/>
      <c r="F9" s="55">
        <v>0</v>
      </c>
      <c r="G9" s="56"/>
      <c r="H9" s="17" t="s">
        <v>562</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921</v>
      </c>
      <c r="C12" s="19"/>
      <c r="D12" s="19"/>
      <c r="E12" s="19"/>
      <c r="F12" s="19"/>
      <c r="G12" s="19"/>
      <c r="H12" s="19" t="s">
        <v>922</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923</v>
      </c>
      <c r="E15" s="26" t="s">
        <v>692</v>
      </c>
      <c r="F15" s="25">
        <v>4</v>
      </c>
      <c r="G15" s="25" t="s">
        <v>908</v>
      </c>
      <c r="H15" s="25" t="s">
        <v>924</v>
      </c>
      <c r="I15" s="40">
        <v>10</v>
      </c>
      <c r="J15" s="40">
        <v>8</v>
      </c>
      <c r="K15" s="41" t="s">
        <v>11</v>
      </c>
    </row>
    <row r="16" s="1" customFormat="1" ht="38" customHeight="1" spans="1:11">
      <c r="A16" s="27"/>
      <c r="B16" s="28"/>
      <c r="C16" s="25" t="s">
        <v>682</v>
      </c>
      <c r="D16" s="25" t="s">
        <v>925</v>
      </c>
      <c r="E16" s="26" t="s">
        <v>692</v>
      </c>
      <c r="F16" s="25">
        <v>200</v>
      </c>
      <c r="G16" s="25" t="s">
        <v>926</v>
      </c>
      <c r="H16" s="25" t="s">
        <v>927</v>
      </c>
      <c r="I16" s="40">
        <v>10</v>
      </c>
      <c r="J16" s="40">
        <v>8</v>
      </c>
      <c r="K16" s="41" t="s">
        <v>11</v>
      </c>
    </row>
    <row r="17" s="1" customFormat="1" ht="38" customHeight="1" spans="1:11">
      <c r="A17" s="27"/>
      <c r="B17" s="28"/>
      <c r="C17" s="25" t="s">
        <v>682</v>
      </c>
      <c r="D17" s="25" t="s">
        <v>928</v>
      </c>
      <c r="E17" s="26" t="s">
        <v>692</v>
      </c>
      <c r="F17" s="25">
        <v>50</v>
      </c>
      <c r="G17" s="25" t="s">
        <v>929</v>
      </c>
      <c r="H17" s="25" t="s">
        <v>930</v>
      </c>
      <c r="I17" s="40">
        <v>5</v>
      </c>
      <c r="J17" s="40">
        <v>4</v>
      </c>
      <c r="K17" s="41" t="s">
        <v>11</v>
      </c>
    </row>
    <row r="18" s="1" customFormat="1" ht="38" customHeight="1" spans="1:11">
      <c r="A18" s="27"/>
      <c r="B18" s="28"/>
      <c r="C18" s="25" t="s">
        <v>682</v>
      </c>
      <c r="D18" s="25" t="s">
        <v>931</v>
      </c>
      <c r="E18" s="26" t="s">
        <v>692</v>
      </c>
      <c r="F18" s="25">
        <v>100</v>
      </c>
      <c r="G18" s="25" t="s">
        <v>929</v>
      </c>
      <c r="H18" s="25" t="s">
        <v>932</v>
      </c>
      <c r="I18" s="40">
        <v>5</v>
      </c>
      <c r="J18" s="40">
        <v>4</v>
      </c>
      <c r="K18" s="41" t="s">
        <v>11</v>
      </c>
    </row>
    <row r="19" s="1" customFormat="1" ht="38" customHeight="1" spans="1:11">
      <c r="A19" s="27"/>
      <c r="B19" s="28"/>
      <c r="C19" s="25" t="s">
        <v>699</v>
      </c>
      <c r="D19" s="25" t="s">
        <v>933</v>
      </c>
      <c r="E19" s="26" t="s">
        <v>684</v>
      </c>
      <c r="F19" s="25">
        <v>95</v>
      </c>
      <c r="G19" s="25" t="s">
        <v>701</v>
      </c>
      <c r="H19" s="25" t="s">
        <v>934</v>
      </c>
      <c r="I19" s="40">
        <v>10</v>
      </c>
      <c r="J19" s="40">
        <v>7</v>
      </c>
      <c r="K19" s="41" t="s">
        <v>11</v>
      </c>
    </row>
    <row r="20" s="1" customFormat="1" ht="38" customHeight="1" spans="1:11">
      <c r="A20" s="29"/>
      <c r="B20" s="30"/>
      <c r="C20" s="25" t="s">
        <v>703</v>
      </c>
      <c r="D20" s="25" t="s">
        <v>935</v>
      </c>
      <c r="E20" s="26" t="s">
        <v>783</v>
      </c>
      <c r="F20" s="25">
        <v>30</v>
      </c>
      <c r="G20" s="25" t="s">
        <v>784</v>
      </c>
      <c r="H20" s="25" t="s">
        <v>936</v>
      </c>
      <c r="I20" s="40">
        <v>10</v>
      </c>
      <c r="J20" s="40">
        <v>10</v>
      </c>
      <c r="K20" s="41" t="s">
        <v>11</v>
      </c>
    </row>
    <row r="21" s="1" customFormat="1" ht="38" customHeight="1" spans="1:11">
      <c r="A21" s="23" t="s">
        <v>706</v>
      </c>
      <c r="B21" s="24"/>
      <c r="C21" s="25" t="s">
        <v>760</v>
      </c>
      <c r="D21" s="25" t="s">
        <v>937</v>
      </c>
      <c r="E21" s="26" t="s">
        <v>692</v>
      </c>
      <c r="F21" s="25" t="s">
        <v>835</v>
      </c>
      <c r="G21" s="25" t="s">
        <v>701</v>
      </c>
      <c r="H21" s="25" t="s">
        <v>938</v>
      </c>
      <c r="I21" s="40">
        <v>15</v>
      </c>
      <c r="J21" s="40">
        <v>15</v>
      </c>
      <c r="K21" s="41" t="s">
        <v>11</v>
      </c>
    </row>
    <row r="22" s="1" customFormat="1" ht="38" customHeight="1" spans="1:11">
      <c r="A22" s="29"/>
      <c r="B22" s="30"/>
      <c r="C22" s="25" t="s">
        <v>760</v>
      </c>
      <c r="D22" s="25" t="s">
        <v>939</v>
      </c>
      <c r="E22" s="26" t="s">
        <v>684</v>
      </c>
      <c r="F22" s="25">
        <v>95</v>
      </c>
      <c r="G22" s="25" t="s">
        <v>701</v>
      </c>
      <c r="H22" s="25" t="s">
        <v>940</v>
      </c>
      <c r="I22" s="40">
        <v>15</v>
      </c>
      <c r="J22" s="40">
        <v>15</v>
      </c>
      <c r="K22" s="41" t="s">
        <v>11</v>
      </c>
    </row>
    <row r="23" s="1" customFormat="1" ht="38" customHeight="1" spans="1:11">
      <c r="A23" s="31" t="s">
        <v>715</v>
      </c>
      <c r="B23" s="32"/>
      <c r="C23" s="25" t="s">
        <v>763</v>
      </c>
      <c r="D23" s="25" t="s">
        <v>941</v>
      </c>
      <c r="E23" s="26" t="s">
        <v>684</v>
      </c>
      <c r="F23" s="25">
        <v>90</v>
      </c>
      <c r="G23" s="25" t="s">
        <v>701</v>
      </c>
      <c r="H23" s="25" t="s">
        <v>942</v>
      </c>
      <c r="I23" s="40">
        <v>10</v>
      </c>
      <c r="J23" s="40">
        <v>8</v>
      </c>
      <c r="K23" s="41" t="s">
        <v>11</v>
      </c>
    </row>
    <row r="24" s="3" customFormat="1" ht="67" customHeight="1" spans="1:11">
      <c r="A24" s="18" t="s">
        <v>766</v>
      </c>
      <c r="B24" s="18"/>
      <c r="C24" s="18"/>
      <c r="D24" s="19" t="s">
        <v>11</v>
      </c>
      <c r="E24" s="19"/>
      <c r="F24" s="19"/>
      <c r="G24" s="19"/>
      <c r="H24" s="19"/>
      <c r="I24" s="19"/>
      <c r="J24" s="19"/>
      <c r="K24" s="19"/>
    </row>
    <row r="25" s="2" customFormat="1" ht="35" customHeight="1" spans="1:11">
      <c r="A25" s="33" t="s">
        <v>767</v>
      </c>
      <c r="B25" s="34"/>
      <c r="C25" s="34"/>
      <c r="D25" s="34"/>
      <c r="E25" s="34"/>
      <c r="F25" s="34"/>
      <c r="G25" s="34"/>
      <c r="H25" s="35"/>
      <c r="I25" s="39">
        <v>100</v>
      </c>
      <c r="J25" s="39">
        <v>84.41</v>
      </c>
      <c r="K25" s="18" t="s">
        <v>768</v>
      </c>
    </row>
    <row r="26" spans="1:10">
      <c r="A26" s="36" t="s">
        <v>720</v>
      </c>
      <c r="B26" s="37"/>
      <c r="C26" s="37"/>
      <c r="D26" s="37"/>
      <c r="E26" s="37"/>
      <c r="F26" s="37"/>
      <c r="G26" s="37"/>
      <c r="H26" s="37"/>
      <c r="I26" s="37"/>
      <c r="J26" s="69"/>
    </row>
    <row r="27" spans="1:10">
      <c r="A27" s="36" t="s">
        <v>721</v>
      </c>
      <c r="B27" s="36"/>
      <c r="C27" s="36"/>
      <c r="D27" s="36"/>
      <c r="E27" s="36"/>
      <c r="F27" s="36"/>
      <c r="G27" s="36"/>
      <c r="H27" s="36"/>
      <c r="I27" s="36"/>
      <c r="J27" s="36"/>
    </row>
    <row r="28" spans="1:10">
      <c r="A28" s="36" t="s">
        <v>722</v>
      </c>
      <c r="B28" s="36"/>
      <c r="C28" s="36"/>
      <c r="D28" s="36"/>
      <c r="E28" s="36"/>
      <c r="F28" s="36"/>
      <c r="G28" s="36"/>
      <c r="H28" s="36"/>
      <c r="I28" s="36"/>
      <c r="J28" s="36"/>
    </row>
    <row r="29" spans="1:10">
      <c r="A29" s="36" t="s">
        <v>769</v>
      </c>
      <c r="B29" s="36"/>
      <c r="C29" s="36"/>
      <c r="D29" s="36"/>
      <c r="E29" s="36"/>
      <c r="F29" s="36"/>
      <c r="G29" s="36"/>
      <c r="H29" s="36"/>
      <c r="I29" s="36"/>
      <c r="J29" s="36"/>
    </row>
    <row r="30" spans="1:10">
      <c r="A30" s="36" t="s">
        <v>770</v>
      </c>
      <c r="B30" s="36"/>
      <c r="C30" s="36"/>
      <c r="D30" s="36"/>
      <c r="E30" s="36"/>
      <c r="F30" s="36"/>
      <c r="G30" s="36"/>
      <c r="H30" s="36"/>
      <c r="I30" s="36"/>
      <c r="J30" s="36"/>
    </row>
    <row r="31" spans="1:10">
      <c r="A31" s="36" t="s">
        <v>771</v>
      </c>
      <c r="B31" s="36"/>
      <c r="C31" s="36"/>
      <c r="D31" s="36"/>
      <c r="E31" s="36"/>
      <c r="F31" s="36"/>
      <c r="G31" s="36"/>
      <c r="H31" s="36"/>
      <c r="I31" s="36"/>
      <c r="J31" s="36"/>
    </row>
    <row r="32" spans="1:10">
      <c r="A32" s="36" t="s">
        <v>772</v>
      </c>
      <c r="B32" s="36"/>
      <c r="C32" s="36"/>
      <c r="D32" s="36"/>
      <c r="E32" s="36"/>
      <c r="F32" s="36"/>
      <c r="G32" s="36"/>
      <c r="H32" s="36"/>
      <c r="I32" s="36"/>
      <c r="J32"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0"/>
    <mergeCell ref="A21:B22"/>
  </mergeCells>
  <pageMargins left="0.75" right="0.75" top="1" bottom="1" header="0.5" footer="0.5"/>
  <pageSetup paperSize="9" scale="46" orientation="portrait" useFirstPageNumber="1"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1"/>
  <sheetViews>
    <sheetView workbookViewId="0">
      <selection activeCell="O11" sqref="O11"/>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7" customHeight="1" spans="1:11">
      <c r="A3" s="5"/>
      <c r="B3" s="6"/>
      <c r="C3" s="6"/>
      <c r="D3" s="6"/>
      <c r="E3" s="6"/>
      <c r="F3" s="6"/>
      <c r="G3" s="6"/>
      <c r="H3" s="6"/>
      <c r="I3" s="6"/>
      <c r="J3" s="6"/>
      <c r="K3" s="66" t="s">
        <v>725</v>
      </c>
    </row>
    <row r="4" s="2" customFormat="1" ht="31" customHeight="1" spans="1:11">
      <c r="A4" s="8" t="s">
        <v>726</v>
      </c>
      <c r="B4" s="8"/>
      <c r="C4" s="9" t="s">
        <v>943</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5.34</v>
      </c>
      <c r="E7" s="56"/>
      <c r="F7" s="55">
        <v>5.34</v>
      </c>
      <c r="G7" s="56"/>
      <c r="H7" s="57">
        <v>4.55</v>
      </c>
      <c r="I7" s="39">
        <v>10</v>
      </c>
      <c r="J7" s="39">
        <v>85.21</v>
      </c>
      <c r="K7" s="17">
        <v>8.52</v>
      </c>
    </row>
    <row r="8" s="2" customFormat="1" ht="30" customHeight="1" spans="1:11">
      <c r="A8" s="11"/>
      <c r="B8" s="11"/>
      <c r="C8" s="14" t="s">
        <v>739</v>
      </c>
      <c r="D8" s="55">
        <v>5.34</v>
      </c>
      <c r="E8" s="56"/>
      <c r="F8" s="55">
        <v>5.34</v>
      </c>
      <c r="G8" s="56"/>
      <c r="H8" s="57">
        <v>4.55</v>
      </c>
      <c r="I8" s="11" t="s">
        <v>562</v>
      </c>
      <c r="J8" s="39">
        <v>85.21</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944</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945</v>
      </c>
      <c r="E15" s="26" t="s">
        <v>692</v>
      </c>
      <c r="F15" s="25">
        <v>12</v>
      </c>
      <c r="G15" s="25" t="s">
        <v>824</v>
      </c>
      <c r="H15" s="25" t="s">
        <v>946</v>
      </c>
      <c r="I15" s="40">
        <v>5</v>
      </c>
      <c r="J15" s="40">
        <v>3</v>
      </c>
      <c r="K15" s="41" t="s">
        <v>947</v>
      </c>
    </row>
    <row r="16" s="1" customFormat="1" ht="38" customHeight="1" spans="1:11">
      <c r="A16" s="27"/>
      <c r="B16" s="28"/>
      <c r="C16" s="25" t="s">
        <v>682</v>
      </c>
      <c r="D16" s="25" t="s">
        <v>948</v>
      </c>
      <c r="E16" s="26" t="s">
        <v>692</v>
      </c>
      <c r="F16" s="25">
        <v>7</v>
      </c>
      <c r="G16" s="25" t="s">
        <v>824</v>
      </c>
      <c r="H16" s="25" t="s">
        <v>946</v>
      </c>
      <c r="I16" s="40">
        <v>10</v>
      </c>
      <c r="J16" s="40">
        <v>10</v>
      </c>
      <c r="K16" s="41" t="s">
        <v>11</v>
      </c>
    </row>
    <row r="17" s="1" customFormat="1" ht="38" customHeight="1" spans="1:11">
      <c r="A17" s="27"/>
      <c r="B17" s="28"/>
      <c r="C17" s="25" t="s">
        <v>699</v>
      </c>
      <c r="D17" s="25" t="s">
        <v>831</v>
      </c>
      <c r="E17" s="26" t="s">
        <v>692</v>
      </c>
      <c r="F17" s="25">
        <v>100</v>
      </c>
      <c r="G17" s="25" t="s">
        <v>701</v>
      </c>
      <c r="H17" s="25" t="s">
        <v>831</v>
      </c>
      <c r="I17" s="40">
        <v>10</v>
      </c>
      <c r="J17" s="40">
        <v>10</v>
      </c>
      <c r="K17" s="41" t="s">
        <v>11</v>
      </c>
    </row>
    <row r="18" s="1" customFormat="1" ht="38" customHeight="1" spans="1:11">
      <c r="A18" s="27"/>
      <c r="B18" s="28"/>
      <c r="C18" s="25" t="s">
        <v>703</v>
      </c>
      <c r="D18" s="25" t="s">
        <v>949</v>
      </c>
      <c r="E18" s="26" t="s">
        <v>783</v>
      </c>
      <c r="F18" s="25">
        <v>30</v>
      </c>
      <c r="G18" s="25" t="s">
        <v>784</v>
      </c>
      <c r="H18" s="25" t="s">
        <v>950</v>
      </c>
      <c r="I18" s="40">
        <v>10</v>
      </c>
      <c r="J18" s="40">
        <v>10</v>
      </c>
      <c r="K18" s="41" t="s">
        <v>11</v>
      </c>
    </row>
    <row r="19" s="1" customFormat="1" ht="38" customHeight="1" spans="1:11">
      <c r="A19" s="27"/>
      <c r="B19" s="28"/>
      <c r="C19" s="25" t="s">
        <v>898</v>
      </c>
      <c r="D19" s="25" t="s">
        <v>951</v>
      </c>
      <c r="E19" s="26" t="s">
        <v>692</v>
      </c>
      <c r="F19" s="25">
        <v>200</v>
      </c>
      <c r="G19" s="25" t="s">
        <v>915</v>
      </c>
      <c r="H19" s="25" t="s">
        <v>950</v>
      </c>
      <c r="I19" s="40">
        <v>5</v>
      </c>
      <c r="J19" s="40">
        <v>2</v>
      </c>
      <c r="K19" s="41" t="s">
        <v>11</v>
      </c>
    </row>
    <row r="20" s="1" customFormat="1" ht="38" customHeight="1" spans="1:11">
      <c r="A20" s="29"/>
      <c r="B20" s="30"/>
      <c r="C20" s="25" t="s">
        <v>898</v>
      </c>
      <c r="D20" s="25" t="s">
        <v>952</v>
      </c>
      <c r="E20" s="26" t="s">
        <v>692</v>
      </c>
      <c r="F20" s="25">
        <v>200</v>
      </c>
      <c r="G20" s="25" t="s">
        <v>915</v>
      </c>
      <c r="H20" s="25" t="s">
        <v>950</v>
      </c>
      <c r="I20" s="40">
        <v>10</v>
      </c>
      <c r="J20" s="40">
        <v>10</v>
      </c>
      <c r="K20" s="41" t="s">
        <v>11</v>
      </c>
    </row>
    <row r="21" s="1" customFormat="1" ht="38" customHeight="1" spans="1:11">
      <c r="A21" s="31" t="s">
        <v>706</v>
      </c>
      <c r="B21" s="32"/>
      <c r="C21" s="25" t="s">
        <v>760</v>
      </c>
      <c r="D21" s="25" t="s">
        <v>953</v>
      </c>
      <c r="E21" s="26" t="s">
        <v>692</v>
      </c>
      <c r="F21" s="25" t="s">
        <v>835</v>
      </c>
      <c r="G21" s="25" t="s">
        <v>701</v>
      </c>
      <c r="H21" s="25" t="s">
        <v>954</v>
      </c>
      <c r="I21" s="40">
        <v>30</v>
      </c>
      <c r="J21" s="40">
        <v>28</v>
      </c>
      <c r="K21" s="41" t="s">
        <v>11</v>
      </c>
    </row>
    <row r="22" s="1" customFormat="1" ht="38" customHeight="1" spans="1:11">
      <c r="A22" s="31" t="s">
        <v>715</v>
      </c>
      <c r="B22" s="32"/>
      <c r="C22" s="25" t="s">
        <v>763</v>
      </c>
      <c r="D22" s="25" t="s">
        <v>795</v>
      </c>
      <c r="E22" s="26" t="s">
        <v>684</v>
      </c>
      <c r="F22" s="25">
        <v>90</v>
      </c>
      <c r="G22" s="25" t="s">
        <v>955</v>
      </c>
      <c r="H22" s="25" t="s">
        <v>796</v>
      </c>
      <c r="I22" s="40">
        <v>10</v>
      </c>
      <c r="J22" s="40">
        <v>8</v>
      </c>
      <c r="K22" s="41" t="s">
        <v>11</v>
      </c>
    </row>
    <row r="23" s="3" customFormat="1" ht="67" customHeight="1" spans="1:11">
      <c r="A23" s="18" t="s">
        <v>766</v>
      </c>
      <c r="B23" s="18"/>
      <c r="C23" s="18"/>
      <c r="D23" s="19" t="s">
        <v>11</v>
      </c>
      <c r="E23" s="19"/>
      <c r="F23" s="19"/>
      <c r="G23" s="19"/>
      <c r="H23" s="19"/>
      <c r="I23" s="19"/>
      <c r="J23" s="19"/>
      <c r="K23" s="19"/>
    </row>
    <row r="24" s="2" customFormat="1" ht="35" customHeight="1" spans="1:11">
      <c r="A24" s="33" t="s">
        <v>767</v>
      </c>
      <c r="B24" s="34"/>
      <c r="C24" s="34"/>
      <c r="D24" s="34"/>
      <c r="E24" s="34"/>
      <c r="F24" s="34"/>
      <c r="G24" s="34"/>
      <c r="H24" s="35"/>
      <c r="I24" s="39">
        <v>100</v>
      </c>
      <c r="J24" s="39">
        <v>89.52</v>
      </c>
      <c r="K24" s="18" t="s">
        <v>768</v>
      </c>
    </row>
    <row r="25" spans="1:10">
      <c r="A25" s="36" t="s">
        <v>720</v>
      </c>
      <c r="B25" s="37"/>
      <c r="C25" s="37"/>
      <c r="D25" s="37"/>
      <c r="E25" s="37"/>
      <c r="F25" s="37"/>
      <c r="G25" s="37"/>
      <c r="H25" s="37"/>
      <c r="I25" s="37"/>
      <c r="J25" s="69"/>
    </row>
    <row r="26" spans="1:10">
      <c r="A26" s="36" t="s">
        <v>721</v>
      </c>
      <c r="B26" s="36"/>
      <c r="C26" s="36"/>
      <c r="D26" s="36"/>
      <c r="E26" s="36"/>
      <c r="F26" s="36"/>
      <c r="G26" s="36"/>
      <c r="H26" s="36"/>
      <c r="I26" s="36"/>
      <c r="J26" s="36"/>
    </row>
    <row r="27" spans="1:10">
      <c r="A27" s="36" t="s">
        <v>722</v>
      </c>
      <c r="B27" s="36"/>
      <c r="C27" s="36"/>
      <c r="D27" s="36"/>
      <c r="E27" s="36"/>
      <c r="F27" s="36"/>
      <c r="G27" s="36"/>
      <c r="H27" s="36"/>
      <c r="I27" s="36"/>
      <c r="J27" s="36"/>
    </row>
    <row r="28" spans="1:10">
      <c r="A28" s="36" t="s">
        <v>769</v>
      </c>
      <c r="B28" s="36"/>
      <c r="C28" s="36"/>
      <c r="D28" s="36"/>
      <c r="E28" s="36"/>
      <c r="F28" s="36"/>
      <c r="G28" s="36"/>
      <c r="H28" s="36"/>
      <c r="I28" s="36"/>
      <c r="J28" s="36"/>
    </row>
    <row r="29" spans="1:10">
      <c r="A29" s="36" t="s">
        <v>770</v>
      </c>
      <c r="B29" s="36"/>
      <c r="C29" s="36"/>
      <c r="D29" s="36"/>
      <c r="E29" s="36"/>
      <c r="F29" s="36"/>
      <c r="G29" s="36"/>
      <c r="H29" s="36"/>
      <c r="I29" s="36"/>
      <c r="J29" s="36"/>
    </row>
    <row r="30" spans="1:10">
      <c r="A30" s="36" t="s">
        <v>771</v>
      </c>
      <c r="B30" s="36"/>
      <c r="C30" s="36"/>
      <c r="D30" s="36"/>
      <c r="E30" s="36"/>
      <c r="F30" s="36"/>
      <c r="G30" s="36"/>
      <c r="H30" s="36"/>
      <c r="I30" s="36"/>
      <c r="J30" s="36"/>
    </row>
    <row r="31" spans="1:10">
      <c r="A31" s="36" t="s">
        <v>772</v>
      </c>
      <c r="B31" s="36"/>
      <c r="C31" s="36"/>
      <c r="D31" s="36"/>
      <c r="E31" s="36"/>
      <c r="F31" s="36"/>
      <c r="G31" s="36"/>
      <c r="H31" s="36"/>
      <c r="I31" s="36"/>
      <c r="J31"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1:B21"/>
    <mergeCell ref="A22:B22"/>
    <mergeCell ref="A23:C23"/>
    <mergeCell ref="D23:K23"/>
    <mergeCell ref="A24:H24"/>
    <mergeCell ref="A26:J26"/>
    <mergeCell ref="A27:J27"/>
    <mergeCell ref="A28:J28"/>
    <mergeCell ref="A29:J29"/>
    <mergeCell ref="A30:J30"/>
    <mergeCell ref="A31:J31"/>
    <mergeCell ref="A11:A12"/>
    <mergeCell ref="H13:H14"/>
    <mergeCell ref="I13:I14"/>
    <mergeCell ref="J13:J14"/>
    <mergeCell ref="K13:K14"/>
    <mergeCell ref="A6:B10"/>
    <mergeCell ref="A15:B20"/>
  </mergeCells>
  <pageMargins left="0.75" right="0.75" top="1" bottom="1" header="0.5" footer="0.5"/>
  <pageSetup paperSize="9" scale="46" orientation="portrait" useFirstPageNumber="1"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4"/>
  <sheetViews>
    <sheetView topLeftCell="A4" workbookViewId="0">
      <selection activeCell="E15" sqref="E15:E25"/>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5" customHeight="1" spans="1:11">
      <c r="A3" s="70"/>
      <c r="B3" s="71"/>
      <c r="C3" s="71"/>
      <c r="D3" s="71"/>
      <c r="E3" s="71"/>
      <c r="F3" s="71"/>
      <c r="G3" s="71"/>
      <c r="H3" s="71"/>
      <c r="I3" s="71"/>
      <c r="J3" s="71"/>
      <c r="K3" s="66" t="s">
        <v>725</v>
      </c>
    </row>
    <row r="4" s="2" customFormat="1" ht="31" customHeight="1" spans="1:11">
      <c r="A4" s="8" t="s">
        <v>726</v>
      </c>
      <c r="B4" s="8"/>
      <c r="C4" s="9" t="s">
        <v>956</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2.52</v>
      </c>
      <c r="E7" s="56"/>
      <c r="F7" s="55">
        <v>2.52</v>
      </c>
      <c r="G7" s="56"/>
      <c r="H7" s="57">
        <v>1.02</v>
      </c>
      <c r="I7" s="39">
        <v>10</v>
      </c>
      <c r="J7" s="39">
        <v>40.48</v>
      </c>
      <c r="K7" s="17">
        <v>4.05</v>
      </c>
    </row>
    <row r="8" s="2" customFormat="1" ht="30" customHeight="1" spans="1:11">
      <c r="A8" s="11"/>
      <c r="B8" s="11"/>
      <c r="C8" s="14" t="s">
        <v>739</v>
      </c>
      <c r="D8" s="55">
        <v>2.52</v>
      </c>
      <c r="E8" s="56"/>
      <c r="F8" s="55">
        <v>2.52</v>
      </c>
      <c r="G8" s="56"/>
      <c r="H8" s="57">
        <v>1.02</v>
      </c>
      <c r="I8" s="11" t="s">
        <v>562</v>
      </c>
      <c r="J8" s="39">
        <v>40.48</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957</v>
      </c>
      <c r="C12" s="19"/>
      <c r="D12" s="19"/>
      <c r="E12" s="19"/>
      <c r="F12" s="19"/>
      <c r="G12" s="19"/>
      <c r="H12" s="19" t="s">
        <v>958</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959</v>
      </c>
      <c r="E15" s="26" t="s">
        <v>692</v>
      </c>
      <c r="F15" s="25">
        <v>100</v>
      </c>
      <c r="G15" s="25" t="s">
        <v>824</v>
      </c>
      <c r="H15" s="25" t="s">
        <v>960</v>
      </c>
      <c r="I15" s="40">
        <v>5</v>
      </c>
      <c r="J15" s="40">
        <v>5</v>
      </c>
      <c r="K15" s="41" t="s">
        <v>11</v>
      </c>
    </row>
    <row r="16" s="1" customFormat="1" ht="38" customHeight="1" spans="1:11">
      <c r="A16" s="27"/>
      <c r="B16" s="28"/>
      <c r="C16" s="25" t="s">
        <v>682</v>
      </c>
      <c r="D16" s="25" t="s">
        <v>961</v>
      </c>
      <c r="E16" s="26" t="s">
        <v>692</v>
      </c>
      <c r="F16" s="25">
        <v>7</v>
      </c>
      <c r="G16" s="25" t="s">
        <v>824</v>
      </c>
      <c r="H16" s="25" t="s">
        <v>962</v>
      </c>
      <c r="I16" s="40">
        <v>5</v>
      </c>
      <c r="J16" s="40">
        <v>5</v>
      </c>
      <c r="K16" s="41" t="s">
        <v>11</v>
      </c>
    </row>
    <row r="17" s="1" customFormat="1" ht="38" customHeight="1" spans="1:11">
      <c r="A17" s="27"/>
      <c r="B17" s="28"/>
      <c r="C17" s="25" t="s">
        <v>682</v>
      </c>
      <c r="D17" s="25" t="s">
        <v>963</v>
      </c>
      <c r="E17" s="26" t="s">
        <v>692</v>
      </c>
      <c r="F17" s="25">
        <v>2</v>
      </c>
      <c r="G17" s="25" t="s">
        <v>824</v>
      </c>
      <c r="H17" s="25" t="s">
        <v>964</v>
      </c>
      <c r="I17" s="40">
        <v>5</v>
      </c>
      <c r="J17" s="40">
        <v>5</v>
      </c>
      <c r="K17" s="41" t="s">
        <v>11</v>
      </c>
    </row>
    <row r="18" s="1" customFormat="1" ht="38" customHeight="1" spans="1:11">
      <c r="A18" s="27"/>
      <c r="B18" s="28"/>
      <c r="C18" s="25" t="s">
        <v>682</v>
      </c>
      <c r="D18" s="25" t="s">
        <v>965</v>
      </c>
      <c r="E18" s="26" t="s">
        <v>692</v>
      </c>
      <c r="F18" s="25">
        <v>1020</v>
      </c>
      <c r="G18" s="25" t="s">
        <v>824</v>
      </c>
      <c r="H18" s="25" t="s">
        <v>966</v>
      </c>
      <c r="I18" s="40">
        <v>5</v>
      </c>
      <c r="J18" s="40">
        <v>5</v>
      </c>
      <c r="K18" s="41" t="s">
        <v>11</v>
      </c>
    </row>
    <row r="19" s="1" customFormat="1" ht="38" customHeight="1" spans="1:11">
      <c r="A19" s="27"/>
      <c r="B19" s="28"/>
      <c r="C19" s="25" t="s">
        <v>699</v>
      </c>
      <c r="D19" s="25" t="s">
        <v>967</v>
      </c>
      <c r="E19" s="26" t="s">
        <v>684</v>
      </c>
      <c r="F19" s="25">
        <v>95</v>
      </c>
      <c r="G19" s="25" t="s">
        <v>701</v>
      </c>
      <c r="H19" s="25" t="s">
        <v>968</v>
      </c>
      <c r="I19" s="40">
        <v>5</v>
      </c>
      <c r="J19" s="40">
        <v>5</v>
      </c>
      <c r="K19" s="41" t="s">
        <v>11</v>
      </c>
    </row>
    <row r="20" s="1" customFormat="1" ht="38" customHeight="1" spans="1:11">
      <c r="A20" s="27"/>
      <c r="B20" s="28"/>
      <c r="C20" s="25" t="s">
        <v>703</v>
      </c>
      <c r="D20" s="25" t="s">
        <v>969</v>
      </c>
      <c r="E20" s="26" t="s">
        <v>692</v>
      </c>
      <c r="F20" s="25">
        <v>12</v>
      </c>
      <c r="G20" s="25" t="s">
        <v>758</v>
      </c>
      <c r="H20" s="25" t="s">
        <v>759</v>
      </c>
      <c r="I20" s="40">
        <v>5</v>
      </c>
      <c r="J20" s="40">
        <v>5</v>
      </c>
      <c r="K20" s="41" t="s">
        <v>11</v>
      </c>
    </row>
    <row r="21" s="1" customFormat="1" ht="38" customHeight="1" spans="1:11">
      <c r="A21" s="27"/>
      <c r="B21" s="28"/>
      <c r="C21" s="25" t="s">
        <v>898</v>
      </c>
      <c r="D21" s="25" t="s">
        <v>970</v>
      </c>
      <c r="E21" s="26" t="s">
        <v>692</v>
      </c>
      <c r="F21" s="25">
        <v>100</v>
      </c>
      <c r="G21" s="25" t="s">
        <v>900</v>
      </c>
      <c r="H21" s="25" t="s">
        <v>844</v>
      </c>
      <c r="I21" s="40">
        <v>5</v>
      </c>
      <c r="J21" s="40">
        <v>3</v>
      </c>
      <c r="K21" s="41" t="s">
        <v>11</v>
      </c>
    </row>
    <row r="22" s="1" customFormat="1" ht="38" customHeight="1" spans="1:11">
      <c r="A22" s="27"/>
      <c r="B22" s="28"/>
      <c r="C22" s="25" t="s">
        <v>898</v>
      </c>
      <c r="D22" s="25" t="s">
        <v>961</v>
      </c>
      <c r="E22" s="26" t="s">
        <v>692</v>
      </c>
      <c r="F22" s="25">
        <v>5</v>
      </c>
      <c r="G22" s="25" t="s">
        <v>900</v>
      </c>
      <c r="H22" s="25" t="s">
        <v>971</v>
      </c>
      <c r="I22" s="40">
        <v>5</v>
      </c>
      <c r="J22" s="40">
        <v>5</v>
      </c>
      <c r="K22" s="41" t="s">
        <v>11</v>
      </c>
    </row>
    <row r="23" s="1" customFormat="1" ht="38" customHeight="1" spans="1:11">
      <c r="A23" s="29"/>
      <c r="B23" s="30"/>
      <c r="C23" s="25" t="s">
        <v>898</v>
      </c>
      <c r="D23" s="25" t="s">
        <v>972</v>
      </c>
      <c r="E23" s="26" t="s">
        <v>692</v>
      </c>
      <c r="F23" s="25">
        <v>5</v>
      </c>
      <c r="G23" s="25" t="s">
        <v>900</v>
      </c>
      <c r="H23" s="25" t="s">
        <v>973</v>
      </c>
      <c r="I23" s="40">
        <v>10</v>
      </c>
      <c r="J23" s="40">
        <v>9</v>
      </c>
      <c r="K23" s="41" t="s">
        <v>11</v>
      </c>
    </row>
    <row r="24" s="1" customFormat="1" ht="38" customHeight="1" spans="1:11">
      <c r="A24" s="31" t="s">
        <v>706</v>
      </c>
      <c r="B24" s="32"/>
      <c r="C24" s="25" t="s">
        <v>760</v>
      </c>
      <c r="D24" s="25" t="s">
        <v>974</v>
      </c>
      <c r="E24" s="26" t="s">
        <v>692</v>
      </c>
      <c r="F24" s="25">
        <v>100</v>
      </c>
      <c r="G24" s="25" t="s">
        <v>701</v>
      </c>
      <c r="H24" s="25" t="s">
        <v>975</v>
      </c>
      <c r="I24" s="40">
        <v>30</v>
      </c>
      <c r="J24" s="40">
        <v>28</v>
      </c>
      <c r="K24" s="41" t="s">
        <v>11</v>
      </c>
    </row>
    <row r="25" s="1" customFormat="1" ht="38" customHeight="1" spans="1:11">
      <c r="A25" s="31" t="s">
        <v>715</v>
      </c>
      <c r="B25" s="32"/>
      <c r="C25" s="25" t="s">
        <v>763</v>
      </c>
      <c r="D25" s="25" t="s">
        <v>764</v>
      </c>
      <c r="E25" s="26" t="s">
        <v>684</v>
      </c>
      <c r="F25" s="25">
        <v>90</v>
      </c>
      <c r="G25" s="25" t="s">
        <v>701</v>
      </c>
      <c r="H25" s="25" t="s">
        <v>765</v>
      </c>
      <c r="I25" s="40">
        <v>10</v>
      </c>
      <c r="J25" s="40">
        <v>9</v>
      </c>
      <c r="K25" s="41" t="s">
        <v>11</v>
      </c>
    </row>
    <row r="26" s="3" customFormat="1" ht="67" customHeight="1" spans="1:11">
      <c r="A26" s="18" t="s">
        <v>766</v>
      </c>
      <c r="B26" s="18"/>
      <c r="C26" s="18"/>
      <c r="D26" s="19" t="s">
        <v>11</v>
      </c>
      <c r="E26" s="19"/>
      <c r="F26" s="19"/>
      <c r="G26" s="19"/>
      <c r="H26" s="19"/>
      <c r="I26" s="19"/>
      <c r="J26" s="19"/>
      <c r="K26" s="19"/>
    </row>
    <row r="27" s="2" customFormat="1" ht="35" customHeight="1" spans="1:11">
      <c r="A27" s="111" t="s">
        <v>767</v>
      </c>
      <c r="B27" s="34"/>
      <c r="C27" s="34"/>
      <c r="D27" s="34"/>
      <c r="E27" s="34"/>
      <c r="F27" s="34"/>
      <c r="G27" s="34"/>
      <c r="H27" s="35"/>
      <c r="I27" s="39">
        <v>100</v>
      </c>
      <c r="J27" s="39">
        <v>88.05</v>
      </c>
      <c r="K27" s="18" t="s">
        <v>768</v>
      </c>
    </row>
    <row r="28" spans="1:10">
      <c r="A28" s="36" t="s">
        <v>720</v>
      </c>
      <c r="B28" s="37"/>
      <c r="C28" s="37"/>
      <c r="D28" s="37"/>
      <c r="E28" s="37"/>
      <c r="F28" s="37"/>
      <c r="G28" s="37"/>
      <c r="H28" s="37"/>
      <c r="I28" s="37"/>
      <c r="J28" s="69"/>
    </row>
    <row r="29" spans="1:10">
      <c r="A29" s="36" t="s">
        <v>721</v>
      </c>
      <c r="B29" s="36"/>
      <c r="C29" s="36"/>
      <c r="D29" s="36"/>
      <c r="E29" s="36"/>
      <c r="F29" s="36"/>
      <c r="G29" s="36"/>
      <c r="H29" s="36"/>
      <c r="I29" s="36"/>
      <c r="J29" s="36"/>
    </row>
    <row r="30" spans="1:10">
      <c r="A30" s="36" t="s">
        <v>722</v>
      </c>
      <c r="B30" s="36"/>
      <c r="C30" s="36"/>
      <c r="D30" s="36"/>
      <c r="E30" s="36"/>
      <c r="F30" s="36"/>
      <c r="G30" s="36"/>
      <c r="H30" s="36"/>
      <c r="I30" s="36"/>
      <c r="J30" s="36"/>
    </row>
    <row r="31" spans="1:10">
      <c r="A31" s="36" t="s">
        <v>769</v>
      </c>
      <c r="B31" s="36"/>
      <c r="C31" s="36"/>
      <c r="D31" s="36"/>
      <c r="E31" s="36"/>
      <c r="F31" s="36"/>
      <c r="G31" s="36"/>
      <c r="H31" s="36"/>
      <c r="I31" s="36"/>
      <c r="J31" s="36"/>
    </row>
    <row r="32" spans="1:10">
      <c r="A32" s="36" t="s">
        <v>770</v>
      </c>
      <c r="B32" s="36"/>
      <c r="C32" s="36"/>
      <c r="D32" s="36"/>
      <c r="E32" s="36"/>
      <c r="F32" s="36"/>
      <c r="G32" s="36"/>
      <c r="H32" s="36"/>
      <c r="I32" s="36"/>
      <c r="J32" s="36"/>
    </row>
    <row r="33" spans="1:10">
      <c r="A33" s="36" t="s">
        <v>771</v>
      </c>
      <c r="B33" s="36"/>
      <c r="C33" s="36"/>
      <c r="D33" s="36"/>
      <c r="E33" s="36"/>
      <c r="F33" s="36"/>
      <c r="G33" s="36"/>
      <c r="H33" s="36"/>
      <c r="I33" s="36"/>
      <c r="J33" s="36"/>
    </row>
    <row r="34" spans="1:10">
      <c r="A34" s="36" t="s">
        <v>772</v>
      </c>
      <c r="B34" s="36"/>
      <c r="C34" s="36"/>
      <c r="D34" s="36"/>
      <c r="E34" s="36"/>
      <c r="F34" s="36"/>
      <c r="G34" s="36"/>
      <c r="H34" s="36"/>
      <c r="I34" s="36"/>
      <c r="J34"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4:B24"/>
    <mergeCell ref="A25:B25"/>
    <mergeCell ref="A26:C26"/>
    <mergeCell ref="D26:K26"/>
    <mergeCell ref="A27:H27"/>
    <mergeCell ref="A29:J29"/>
    <mergeCell ref="A30:J30"/>
    <mergeCell ref="A31:J31"/>
    <mergeCell ref="A32:J32"/>
    <mergeCell ref="A33:J33"/>
    <mergeCell ref="A34:J34"/>
    <mergeCell ref="A11:A12"/>
    <mergeCell ref="H13:H14"/>
    <mergeCell ref="I13:I14"/>
    <mergeCell ref="J13:J14"/>
    <mergeCell ref="K13:K14"/>
    <mergeCell ref="A6:B10"/>
    <mergeCell ref="A15:B23"/>
  </mergeCells>
  <pageMargins left="0.75" right="0.75" top="1" bottom="1" header="0.5" footer="0.5"/>
  <pageSetup paperSize="9" scale="46" orientation="portrait" useFirstPageNumber="1"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3"/>
  <sheetViews>
    <sheetView topLeftCell="A19" workbookViewId="0">
      <selection activeCell="E15" sqref="E15:E24"/>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6" customHeight="1" spans="1:11">
      <c r="A3" s="108"/>
      <c r="B3" s="109"/>
      <c r="C3" s="109"/>
      <c r="D3" s="109"/>
      <c r="E3" s="109"/>
      <c r="F3" s="109"/>
      <c r="G3" s="109"/>
      <c r="H3" s="109"/>
      <c r="I3" s="109"/>
      <c r="J3" s="109"/>
      <c r="K3" s="110" t="s">
        <v>725</v>
      </c>
    </row>
    <row r="4" s="2" customFormat="1" ht="31" customHeight="1" spans="1:11">
      <c r="A4" s="8" t="s">
        <v>726</v>
      </c>
      <c r="B4" s="8"/>
      <c r="C4" s="9" t="s">
        <v>976</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7</v>
      </c>
      <c r="E7" s="56"/>
      <c r="F7" s="55">
        <v>7</v>
      </c>
      <c r="G7" s="56"/>
      <c r="H7" s="57">
        <v>7</v>
      </c>
      <c r="I7" s="39">
        <v>10</v>
      </c>
      <c r="J7" s="39">
        <v>100</v>
      </c>
      <c r="K7" s="17">
        <v>10</v>
      </c>
    </row>
    <row r="8" s="2" customFormat="1" ht="30" customHeight="1" spans="1:11">
      <c r="A8" s="11"/>
      <c r="B8" s="11"/>
      <c r="C8" s="14" t="s">
        <v>739</v>
      </c>
      <c r="D8" s="15">
        <v>7</v>
      </c>
      <c r="E8" s="16"/>
      <c r="F8" s="15">
        <v>7</v>
      </c>
      <c r="G8" s="16"/>
      <c r="H8" s="17">
        <v>7</v>
      </c>
      <c r="I8" s="11" t="s">
        <v>562</v>
      </c>
      <c r="J8" s="39">
        <v>100</v>
      </c>
      <c r="K8" s="8" t="s">
        <v>562</v>
      </c>
    </row>
    <row r="9" s="2" customFormat="1" ht="30" customHeight="1" spans="1:11">
      <c r="A9" s="11"/>
      <c r="B9" s="11"/>
      <c r="C9" s="14" t="s">
        <v>740</v>
      </c>
      <c r="D9" s="15">
        <v>0</v>
      </c>
      <c r="E9" s="1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977</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978</v>
      </c>
      <c r="E15" s="26" t="s">
        <v>692</v>
      </c>
      <c r="F15" s="25">
        <v>800</v>
      </c>
      <c r="G15" s="25" t="s">
        <v>802</v>
      </c>
      <c r="H15" s="25" t="s">
        <v>979</v>
      </c>
      <c r="I15" s="40">
        <v>5</v>
      </c>
      <c r="J15" s="40">
        <v>3</v>
      </c>
      <c r="K15" s="41" t="s">
        <v>11</v>
      </c>
    </row>
    <row r="16" s="1" customFormat="1" ht="38" customHeight="1" spans="1:11">
      <c r="A16" s="27"/>
      <c r="B16" s="28"/>
      <c r="C16" s="25" t="s">
        <v>682</v>
      </c>
      <c r="D16" s="25" t="s">
        <v>980</v>
      </c>
      <c r="E16" s="26" t="s">
        <v>692</v>
      </c>
      <c r="F16" s="25">
        <v>1</v>
      </c>
      <c r="G16" s="25" t="s">
        <v>779</v>
      </c>
      <c r="H16" s="25" t="s">
        <v>981</v>
      </c>
      <c r="I16" s="40">
        <v>10</v>
      </c>
      <c r="J16" s="40">
        <v>10</v>
      </c>
      <c r="K16" s="41" t="s">
        <v>11</v>
      </c>
    </row>
    <row r="17" s="1" customFormat="1" ht="38" customHeight="1" spans="1:11">
      <c r="A17" s="27"/>
      <c r="B17" s="28"/>
      <c r="C17" s="25" t="s">
        <v>682</v>
      </c>
      <c r="D17" s="25" t="s">
        <v>982</v>
      </c>
      <c r="E17" s="26" t="s">
        <v>692</v>
      </c>
      <c r="F17" s="25">
        <v>600</v>
      </c>
      <c r="G17" s="25" t="s">
        <v>802</v>
      </c>
      <c r="H17" s="25" t="s">
        <v>983</v>
      </c>
      <c r="I17" s="40">
        <v>5</v>
      </c>
      <c r="J17" s="40">
        <v>5</v>
      </c>
      <c r="K17" s="41" t="s">
        <v>11</v>
      </c>
    </row>
    <row r="18" s="1" customFormat="1" ht="38" customHeight="1" spans="1:11">
      <c r="A18" s="27"/>
      <c r="B18" s="28"/>
      <c r="C18" s="25" t="s">
        <v>699</v>
      </c>
      <c r="D18" s="25" t="s">
        <v>700</v>
      </c>
      <c r="E18" s="26" t="s">
        <v>684</v>
      </c>
      <c r="F18" s="25">
        <v>95</v>
      </c>
      <c r="G18" s="25" t="s">
        <v>701</v>
      </c>
      <c r="H18" s="25" t="s">
        <v>864</v>
      </c>
      <c r="I18" s="40">
        <v>10</v>
      </c>
      <c r="J18" s="40">
        <v>10</v>
      </c>
      <c r="K18" s="41" t="s">
        <v>11</v>
      </c>
    </row>
    <row r="19" s="1" customFormat="1" ht="38" customHeight="1" spans="1:11">
      <c r="A19" s="27"/>
      <c r="B19" s="28"/>
      <c r="C19" s="25" t="s">
        <v>703</v>
      </c>
      <c r="D19" s="25" t="s">
        <v>865</v>
      </c>
      <c r="E19" s="26" t="s">
        <v>783</v>
      </c>
      <c r="F19" s="25">
        <v>3</v>
      </c>
      <c r="G19" s="25" t="s">
        <v>758</v>
      </c>
      <c r="H19" s="25" t="s">
        <v>984</v>
      </c>
      <c r="I19" s="40">
        <v>10</v>
      </c>
      <c r="J19" s="40">
        <v>10</v>
      </c>
      <c r="K19" s="41" t="s">
        <v>11</v>
      </c>
    </row>
    <row r="20" s="1" customFormat="1" ht="38" customHeight="1" spans="1:11">
      <c r="A20" s="27"/>
      <c r="B20" s="28"/>
      <c r="C20" s="25" t="s">
        <v>898</v>
      </c>
      <c r="D20" s="25" t="s">
        <v>985</v>
      </c>
      <c r="E20" s="26" t="s">
        <v>692</v>
      </c>
      <c r="F20" s="25">
        <v>25</v>
      </c>
      <c r="G20" s="25" t="s">
        <v>986</v>
      </c>
      <c r="H20" s="25" t="s">
        <v>987</v>
      </c>
      <c r="I20" s="40">
        <v>5</v>
      </c>
      <c r="J20" s="40">
        <v>3</v>
      </c>
      <c r="K20" s="41" t="s">
        <v>11</v>
      </c>
    </row>
    <row r="21" s="1" customFormat="1" ht="38" customHeight="1" spans="1:11">
      <c r="A21" s="29"/>
      <c r="B21" s="30"/>
      <c r="C21" s="25" t="s">
        <v>898</v>
      </c>
      <c r="D21" s="25" t="s">
        <v>988</v>
      </c>
      <c r="E21" s="26" t="s">
        <v>692</v>
      </c>
      <c r="F21" s="25">
        <v>25</v>
      </c>
      <c r="G21" s="25" t="s">
        <v>986</v>
      </c>
      <c r="H21" s="25" t="s">
        <v>989</v>
      </c>
      <c r="I21" s="40">
        <v>5</v>
      </c>
      <c r="J21" s="40">
        <v>3</v>
      </c>
      <c r="K21" s="41" t="s">
        <v>11</v>
      </c>
    </row>
    <row r="22" s="1" customFormat="1" ht="38" customHeight="1" spans="1:11">
      <c r="A22" s="23" t="s">
        <v>706</v>
      </c>
      <c r="B22" s="24"/>
      <c r="C22" s="25" t="s">
        <v>760</v>
      </c>
      <c r="D22" s="25" t="s">
        <v>990</v>
      </c>
      <c r="E22" s="26" t="s">
        <v>692</v>
      </c>
      <c r="F22" s="25">
        <v>100</v>
      </c>
      <c r="G22" s="25" t="s">
        <v>701</v>
      </c>
      <c r="H22" s="25" t="s">
        <v>991</v>
      </c>
      <c r="I22" s="40">
        <v>15</v>
      </c>
      <c r="J22" s="40">
        <v>13</v>
      </c>
      <c r="K22" s="41" t="s">
        <v>11</v>
      </c>
    </row>
    <row r="23" s="1" customFormat="1" ht="38" customHeight="1" spans="1:11">
      <c r="A23" s="29"/>
      <c r="B23" s="30"/>
      <c r="C23" s="25" t="s">
        <v>992</v>
      </c>
      <c r="D23" s="25" t="s">
        <v>993</v>
      </c>
      <c r="E23" s="26" t="s">
        <v>692</v>
      </c>
      <c r="F23" s="25">
        <v>30</v>
      </c>
      <c r="G23" s="25" t="s">
        <v>994</v>
      </c>
      <c r="H23" s="25" t="s">
        <v>995</v>
      </c>
      <c r="I23" s="40">
        <v>15</v>
      </c>
      <c r="J23" s="40">
        <v>13</v>
      </c>
      <c r="K23" s="41" t="s">
        <v>11</v>
      </c>
    </row>
    <row r="24" s="1" customFormat="1" ht="38" customHeight="1" spans="1:11">
      <c r="A24" s="31" t="s">
        <v>715</v>
      </c>
      <c r="B24" s="32"/>
      <c r="C24" s="25" t="s">
        <v>763</v>
      </c>
      <c r="D24" s="25" t="s">
        <v>795</v>
      </c>
      <c r="E24" s="26" t="s">
        <v>684</v>
      </c>
      <c r="F24" s="25">
        <v>90</v>
      </c>
      <c r="G24" s="25" t="s">
        <v>701</v>
      </c>
      <c r="H24" s="25" t="s">
        <v>796</v>
      </c>
      <c r="I24" s="40">
        <v>10</v>
      </c>
      <c r="J24" s="40">
        <v>8</v>
      </c>
      <c r="K24" s="41" t="s">
        <v>11</v>
      </c>
    </row>
    <row r="25" s="3" customFormat="1" ht="67" customHeight="1" spans="1:11">
      <c r="A25" s="18" t="s">
        <v>766</v>
      </c>
      <c r="B25" s="18"/>
      <c r="C25" s="18"/>
      <c r="D25" s="19" t="s">
        <v>11</v>
      </c>
      <c r="E25" s="19"/>
      <c r="F25" s="19"/>
      <c r="G25" s="19"/>
      <c r="H25" s="19"/>
      <c r="I25" s="19"/>
      <c r="J25" s="19"/>
      <c r="K25" s="19"/>
    </row>
    <row r="26" s="2" customFormat="1" ht="35" customHeight="1" spans="1:11">
      <c r="A26" s="33" t="s">
        <v>767</v>
      </c>
      <c r="B26" s="34"/>
      <c r="C26" s="34"/>
      <c r="D26" s="34"/>
      <c r="E26" s="34"/>
      <c r="F26" s="34"/>
      <c r="G26" s="34"/>
      <c r="H26" s="35"/>
      <c r="I26" s="39">
        <v>100</v>
      </c>
      <c r="J26" s="39">
        <v>88</v>
      </c>
      <c r="K26" s="18" t="s">
        <v>768</v>
      </c>
    </row>
    <row r="27" spans="1:10">
      <c r="A27" s="36" t="s">
        <v>720</v>
      </c>
      <c r="B27" s="37"/>
      <c r="C27" s="37"/>
      <c r="D27" s="37"/>
      <c r="E27" s="37"/>
      <c r="F27" s="37"/>
      <c r="G27" s="37"/>
      <c r="H27" s="37"/>
      <c r="I27" s="37"/>
      <c r="J27" s="69"/>
    </row>
    <row r="28" spans="1:10">
      <c r="A28" s="36" t="s">
        <v>721</v>
      </c>
      <c r="B28" s="36"/>
      <c r="C28" s="36"/>
      <c r="D28" s="36"/>
      <c r="E28" s="36"/>
      <c r="F28" s="36"/>
      <c r="G28" s="36"/>
      <c r="H28" s="36"/>
      <c r="I28" s="36"/>
      <c r="J28" s="36"/>
    </row>
    <row r="29" spans="1:10">
      <c r="A29" s="36" t="s">
        <v>722</v>
      </c>
      <c r="B29" s="36"/>
      <c r="C29" s="36"/>
      <c r="D29" s="36"/>
      <c r="E29" s="36"/>
      <c r="F29" s="36"/>
      <c r="G29" s="36"/>
      <c r="H29" s="36"/>
      <c r="I29" s="36"/>
      <c r="J29" s="36"/>
    </row>
    <row r="30" spans="1:10">
      <c r="A30" s="36" t="s">
        <v>769</v>
      </c>
      <c r="B30" s="36"/>
      <c r="C30" s="36"/>
      <c r="D30" s="36"/>
      <c r="E30" s="36"/>
      <c r="F30" s="36"/>
      <c r="G30" s="36"/>
      <c r="H30" s="36"/>
      <c r="I30" s="36"/>
      <c r="J30" s="36"/>
    </row>
    <row r="31" spans="1:10">
      <c r="A31" s="36" t="s">
        <v>770</v>
      </c>
      <c r="B31" s="36"/>
      <c r="C31" s="36"/>
      <c r="D31" s="36"/>
      <c r="E31" s="36"/>
      <c r="F31" s="36"/>
      <c r="G31" s="36"/>
      <c r="H31" s="36"/>
      <c r="I31" s="36"/>
      <c r="J31" s="36"/>
    </row>
    <row r="32" spans="1:10">
      <c r="A32" s="36" t="s">
        <v>771</v>
      </c>
      <c r="B32" s="36"/>
      <c r="C32" s="36"/>
      <c r="D32" s="36"/>
      <c r="E32" s="36"/>
      <c r="F32" s="36"/>
      <c r="G32" s="36"/>
      <c r="H32" s="36"/>
      <c r="I32" s="36"/>
      <c r="J32" s="36"/>
    </row>
    <row r="33" spans="1:10">
      <c r="A33" s="36" t="s">
        <v>772</v>
      </c>
      <c r="B33" s="36"/>
      <c r="C33" s="36"/>
      <c r="D33" s="36"/>
      <c r="E33" s="36"/>
      <c r="F33" s="36"/>
      <c r="G33" s="36"/>
      <c r="H33" s="36"/>
      <c r="I33" s="36"/>
      <c r="J33"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4:B24"/>
    <mergeCell ref="A25:C25"/>
    <mergeCell ref="D25:K25"/>
    <mergeCell ref="A26:H26"/>
    <mergeCell ref="A28:J28"/>
    <mergeCell ref="A29:J29"/>
    <mergeCell ref="A30:J30"/>
    <mergeCell ref="A31:J31"/>
    <mergeCell ref="A32:J32"/>
    <mergeCell ref="A33:J33"/>
    <mergeCell ref="A11:A12"/>
    <mergeCell ref="H13:H14"/>
    <mergeCell ref="I13:I14"/>
    <mergeCell ref="J13:J14"/>
    <mergeCell ref="K13:K14"/>
    <mergeCell ref="A6:B10"/>
    <mergeCell ref="A15:B21"/>
    <mergeCell ref="A22:B23"/>
  </mergeCells>
  <pageMargins left="0.75" right="0.75" top="1" bottom="1" header="0.5" footer="0.5"/>
  <pageSetup paperSize="9" scale="46" orientation="portrait" useFirstPageNumber="1"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9"/>
  <sheetViews>
    <sheetView topLeftCell="A4" workbookViewId="0">
      <selection activeCell="E15" sqref="E15:E20"/>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8" customHeight="1" spans="1:11">
      <c r="A3" s="70"/>
      <c r="B3" s="71"/>
      <c r="C3" s="71"/>
      <c r="D3" s="71"/>
      <c r="E3" s="71"/>
      <c r="F3" s="71"/>
      <c r="G3" s="71"/>
      <c r="H3" s="71"/>
      <c r="I3" s="71"/>
      <c r="J3" s="71"/>
      <c r="K3" s="66" t="s">
        <v>725</v>
      </c>
    </row>
    <row r="4" s="2" customFormat="1" ht="31" customHeight="1" spans="1:11">
      <c r="A4" s="8" t="s">
        <v>726</v>
      </c>
      <c r="B4" s="8"/>
      <c r="C4" s="9" t="s">
        <v>996</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22</v>
      </c>
      <c r="E7" s="56"/>
      <c r="F7" s="55">
        <v>22</v>
      </c>
      <c r="G7" s="56"/>
      <c r="H7" s="57">
        <v>22</v>
      </c>
      <c r="I7" s="39">
        <v>10</v>
      </c>
      <c r="J7" s="39">
        <v>100</v>
      </c>
      <c r="K7" s="17">
        <v>10</v>
      </c>
    </row>
    <row r="8" s="2" customFormat="1" ht="30" customHeight="1" spans="1:11">
      <c r="A8" s="11"/>
      <c r="B8" s="11"/>
      <c r="C8" s="14" t="s">
        <v>739</v>
      </c>
      <c r="D8" s="15">
        <v>22</v>
      </c>
      <c r="E8" s="16"/>
      <c r="F8" s="15">
        <v>22</v>
      </c>
      <c r="G8" s="16"/>
      <c r="H8" s="17">
        <v>22</v>
      </c>
      <c r="I8" s="11" t="s">
        <v>562</v>
      </c>
      <c r="J8" s="39">
        <v>100</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997</v>
      </c>
      <c r="C12" s="19"/>
      <c r="D12" s="19"/>
      <c r="E12" s="19"/>
      <c r="F12" s="19"/>
      <c r="G12" s="19"/>
      <c r="H12" s="19" t="s">
        <v>998</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999</v>
      </c>
      <c r="E15" s="26" t="s">
        <v>692</v>
      </c>
      <c r="F15" s="25">
        <v>3</v>
      </c>
      <c r="G15" s="25" t="s">
        <v>750</v>
      </c>
      <c r="H15" s="25" t="s">
        <v>1000</v>
      </c>
      <c r="I15" s="40">
        <v>15</v>
      </c>
      <c r="J15" s="40">
        <v>15</v>
      </c>
      <c r="K15" s="41" t="s">
        <v>11</v>
      </c>
    </row>
    <row r="16" s="1" customFormat="1" ht="38" customHeight="1" spans="1:11">
      <c r="A16" s="27"/>
      <c r="B16" s="28"/>
      <c r="C16" s="25" t="s">
        <v>682</v>
      </c>
      <c r="D16" s="25" t="s">
        <v>1001</v>
      </c>
      <c r="E16" s="26" t="s">
        <v>692</v>
      </c>
      <c r="F16" s="25">
        <v>7</v>
      </c>
      <c r="G16" s="25" t="s">
        <v>750</v>
      </c>
      <c r="H16" s="25" t="s">
        <v>1002</v>
      </c>
      <c r="I16" s="40">
        <v>15</v>
      </c>
      <c r="J16" s="40">
        <v>10</v>
      </c>
      <c r="K16" s="41" t="s">
        <v>11</v>
      </c>
    </row>
    <row r="17" s="1" customFormat="1" ht="38" customHeight="1" spans="1:11">
      <c r="A17" s="27"/>
      <c r="B17" s="28"/>
      <c r="C17" s="25" t="s">
        <v>699</v>
      </c>
      <c r="D17" s="25" t="s">
        <v>1003</v>
      </c>
      <c r="E17" s="26" t="s">
        <v>684</v>
      </c>
      <c r="F17" s="25">
        <v>80</v>
      </c>
      <c r="G17" s="25" t="s">
        <v>701</v>
      </c>
      <c r="H17" s="25" t="s">
        <v>1004</v>
      </c>
      <c r="I17" s="40">
        <v>10</v>
      </c>
      <c r="J17" s="40">
        <v>10</v>
      </c>
      <c r="K17" s="41" t="s">
        <v>11</v>
      </c>
    </row>
    <row r="18" s="1" customFormat="1" ht="38" customHeight="1" spans="1:11">
      <c r="A18" s="29"/>
      <c r="B18" s="30"/>
      <c r="C18" s="25" t="s">
        <v>703</v>
      </c>
      <c r="D18" s="25" t="s">
        <v>1005</v>
      </c>
      <c r="E18" s="26" t="s">
        <v>783</v>
      </c>
      <c r="F18" s="25">
        <v>8</v>
      </c>
      <c r="G18" s="25" t="s">
        <v>758</v>
      </c>
      <c r="H18" s="25" t="s">
        <v>1006</v>
      </c>
      <c r="I18" s="40">
        <v>10</v>
      </c>
      <c r="J18" s="40">
        <v>10</v>
      </c>
      <c r="K18" s="41" t="s">
        <v>11</v>
      </c>
    </row>
    <row r="19" s="1" customFormat="1" ht="38" customHeight="1" spans="1:11">
      <c r="A19" s="31" t="s">
        <v>706</v>
      </c>
      <c r="B19" s="32"/>
      <c r="C19" s="25" t="s">
        <v>760</v>
      </c>
      <c r="D19" s="25" t="s">
        <v>1007</v>
      </c>
      <c r="E19" s="26" t="s">
        <v>692</v>
      </c>
      <c r="F19" s="25" t="s">
        <v>1008</v>
      </c>
      <c r="G19" s="25" t="s">
        <v>701</v>
      </c>
      <c r="H19" s="25" t="s">
        <v>1009</v>
      </c>
      <c r="I19" s="40">
        <v>30</v>
      </c>
      <c r="J19" s="40">
        <v>25</v>
      </c>
      <c r="K19" s="41" t="s">
        <v>11</v>
      </c>
    </row>
    <row r="20" s="1" customFormat="1" ht="38" customHeight="1" spans="1:11">
      <c r="A20" s="31" t="s">
        <v>715</v>
      </c>
      <c r="B20" s="32"/>
      <c r="C20" s="25" t="s">
        <v>763</v>
      </c>
      <c r="D20" s="25" t="s">
        <v>717</v>
      </c>
      <c r="E20" s="26" t="s">
        <v>684</v>
      </c>
      <c r="F20" s="25">
        <v>90</v>
      </c>
      <c r="G20" s="25" t="s">
        <v>701</v>
      </c>
      <c r="H20" s="25" t="s">
        <v>1010</v>
      </c>
      <c r="I20" s="40">
        <v>10</v>
      </c>
      <c r="J20" s="40">
        <v>10</v>
      </c>
      <c r="K20" s="41" t="s">
        <v>11</v>
      </c>
    </row>
    <row r="21" s="3" customFormat="1" ht="67" customHeight="1" spans="1:11">
      <c r="A21" s="18" t="s">
        <v>766</v>
      </c>
      <c r="B21" s="18"/>
      <c r="C21" s="18"/>
      <c r="D21" s="19" t="s">
        <v>11</v>
      </c>
      <c r="E21" s="19"/>
      <c r="F21" s="19"/>
      <c r="G21" s="19"/>
      <c r="H21" s="19"/>
      <c r="I21" s="19"/>
      <c r="J21" s="19"/>
      <c r="K21" s="19"/>
    </row>
    <row r="22" s="2" customFormat="1" ht="35" customHeight="1" spans="1:11">
      <c r="A22" s="33" t="s">
        <v>767</v>
      </c>
      <c r="B22" s="34"/>
      <c r="C22" s="34"/>
      <c r="D22" s="34"/>
      <c r="E22" s="34"/>
      <c r="F22" s="34"/>
      <c r="G22" s="34"/>
      <c r="H22" s="35"/>
      <c r="I22" s="39">
        <v>100</v>
      </c>
      <c r="J22" s="39">
        <v>90</v>
      </c>
      <c r="K22" s="18" t="s">
        <v>1011</v>
      </c>
    </row>
    <row r="23" spans="1:10">
      <c r="A23" s="36" t="s">
        <v>720</v>
      </c>
      <c r="B23" s="37"/>
      <c r="C23" s="37"/>
      <c r="D23" s="37"/>
      <c r="E23" s="37"/>
      <c r="F23" s="37"/>
      <c r="G23" s="37"/>
      <c r="H23" s="37"/>
      <c r="I23" s="37"/>
      <c r="J23" s="69"/>
    </row>
    <row r="24" spans="1:10">
      <c r="A24" s="36" t="s">
        <v>721</v>
      </c>
      <c r="B24" s="36"/>
      <c r="C24" s="36"/>
      <c r="D24" s="36"/>
      <c r="E24" s="36"/>
      <c r="F24" s="36"/>
      <c r="G24" s="36"/>
      <c r="H24" s="36"/>
      <c r="I24" s="36"/>
      <c r="J24" s="36"/>
    </row>
    <row r="25" spans="1:10">
      <c r="A25" s="36" t="s">
        <v>722</v>
      </c>
      <c r="B25" s="36"/>
      <c r="C25" s="36"/>
      <c r="D25" s="36"/>
      <c r="E25" s="36"/>
      <c r="F25" s="36"/>
      <c r="G25" s="36"/>
      <c r="H25" s="36"/>
      <c r="I25" s="36"/>
      <c r="J25" s="36"/>
    </row>
    <row r="26" spans="1:10">
      <c r="A26" s="36" t="s">
        <v>769</v>
      </c>
      <c r="B26" s="36"/>
      <c r="C26" s="36"/>
      <c r="D26" s="36"/>
      <c r="E26" s="36"/>
      <c r="F26" s="36"/>
      <c r="G26" s="36"/>
      <c r="H26" s="36"/>
      <c r="I26" s="36"/>
      <c r="J26" s="36"/>
    </row>
    <row r="27" spans="1:10">
      <c r="A27" s="36" t="s">
        <v>770</v>
      </c>
      <c r="B27" s="36"/>
      <c r="C27" s="36"/>
      <c r="D27" s="36"/>
      <c r="E27" s="36"/>
      <c r="F27" s="36"/>
      <c r="G27" s="36"/>
      <c r="H27" s="36"/>
      <c r="I27" s="36"/>
      <c r="J27" s="36"/>
    </row>
    <row r="28" spans="1:10">
      <c r="A28" s="36" t="s">
        <v>771</v>
      </c>
      <c r="B28" s="36"/>
      <c r="C28" s="36"/>
      <c r="D28" s="36"/>
      <c r="E28" s="36"/>
      <c r="F28" s="36"/>
      <c r="G28" s="36"/>
      <c r="H28" s="36"/>
      <c r="I28" s="36"/>
      <c r="J28" s="36"/>
    </row>
    <row r="29" spans="1:10">
      <c r="A29" s="36" t="s">
        <v>772</v>
      </c>
      <c r="B29" s="36"/>
      <c r="C29" s="36"/>
      <c r="D29" s="36"/>
      <c r="E29" s="36"/>
      <c r="F29" s="36"/>
      <c r="G29" s="36"/>
      <c r="H29" s="36"/>
      <c r="I29" s="36"/>
      <c r="J29"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2:H22"/>
    <mergeCell ref="A24:J24"/>
    <mergeCell ref="A25:J25"/>
    <mergeCell ref="A26:J26"/>
    <mergeCell ref="A27:J27"/>
    <mergeCell ref="A28:J28"/>
    <mergeCell ref="A29:J29"/>
    <mergeCell ref="A11:A12"/>
    <mergeCell ref="H13:H14"/>
    <mergeCell ref="I13:I14"/>
    <mergeCell ref="J13:J14"/>
    <mergeCell ref="K13:K14"/>
    <mergeCell ref="A6:B10"/>
    <mergeCell ref="A15:B18"/>
  </mergeCells>
  <pageMargins left="0.75" right="0.75" top="1" bottom="1" header="0.5" footer="0.5"/>
  <pageSetup paperSize="9" scale="46" orientation="portrait" useFirstPageNumber="1"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9"/>
  <sheetViews>
    <sheetView topLeftCell="A4" workbookViewId="0">
      <selection activeCell="E15" sqref="E15:E20"/>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9" customHeight="1" spans="1:11">
      <c r="A3" s="70"/>
      <c r="B3" s="71"/>
      <c r="C3" s="71"/>
      <c r="D3" s="71"/>
      <c r="E3" s="71"/>
      <c r="F3" s="71"/>
      <c r="G3" s="71"/>
      <c r="H3" s="71"/>
      <c r="I3" s="71"/>
      <c r="J3" s="71"/>
      <c r="K3" s="66" t="s">
        <v>725</v>
      </c>
    </row>
    <row r="4" s="2" customFormat="1" ht="31" customHeight="1" spans="1:11">
      <c r="A4" s="8" t="s">
        <v>726</v>
      </c>
      <c r="B4" s="8"/>
      <c r="C4" s="9" t="s">
        <v>1012</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49.76</v>
      </c>
      <c r="E7" s="56"/>
      <c r="F7" s="55">
        <f t="shared" ref="F7:F8" si="0">500800/10000</f>
        <v>50.08</v>
      </c>
      <c r="G7" s="56"/>
      <c r="H7" s="57">
        <v>0.32</v>
      </c>
      <c r="I7" s="39">
        <v>10</v>
      </c>
      <c r="J7" s="39">
        <v>0.64</v>
      </c>
      <c r="K7" s="17">
        <v>0.06</v>
      </c>
    </row>
    <row r="8" s="2" customFormat="1" ht="30" customHeight="1" spans="1:11">
      <c r="A8" s="11"/>
      <c r="B8" s="11"/>
      <c r="C8" s="14" t="s">
        <v>739</v>
      </c>
      <c r="D8" s="55">
        <v>49.76</v>
      </c>
      <c r="E8" s="56"/>
      <c r="F8" s="55">
        <f t="shared" si="0"/>
        <v>50.08</v>
      </c>
      <c r="G8" s="56"/>
      <c r="H8" s="57">
        <v>0.32</v>
      </c>
      <c r="I8" s="11" t="s">
        <v>562</v>
      </c>
      <c r="J8" s="39">
        <v>0.64</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1013</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1014</v>
      </c>
      <c r="E15" s="26" t="s">
        <v>692</v>
      </c>
      <c r="F15" s="25">
        <v>1244</v>
      </c>
      <c r="G15" s="25" t="s">
        <v>1015</v>
      </c>
      <c r="H15" s="25" t="s">
        <v>1016</v>
      </c>
      <c r="I15" s="40">
        <v>20</v>
      </c>
      <c r="J15" s="40">
        <v>20</v>
      </c>
      <c r="K15" s="41" t="s">
        <v>11</v>
      </c>
    </row>
    <row r="16" s="1" customFormat="1" ht="38" customHeight="1" spans="1:11">
      <c r="A16" s="27"/>
      <c r="B16" s="28"/>
      <c r="C16" s="25" t="s">
        <v>699</v>
      </c>
      <c r="D16" s="25" t="s">
        <v>700</v>
      </c>
      <c r="E16" s="26" t="s">
        <v>684</v>
      </c>
      <c r="F16" s="25">
        <v>95</v>
      </c>
      <c r="G16" s="25" t="s">
        <v>701</v>
      </c>
      <c r="H16" s="25" t="s">
        <v>864</v>
      </c>
      <c r="I16" s="40">
        <v>10</v>
      </c>
      <c r="J16" s="40">
        <v>10</v>
      </c>
      <c r="K16" s="41" t="s">
        <v>11</v>
      </c>
    </row>
    <row r="17" s="1" customFormat="1" ht="38" customHeight="1" spans="1:11">
      <c r="A17" s="27"/>
      <c r="B17" s="28"/>
      <c r="C17" s="25" t="s">
        <v>703</v>
      </c>
      <c r="D17" s="25" t="s">
        <v>782</v>
      </c>
      <c r="E17" s="26" t="s">
        <v>783</v>
      </c>
      <c r="F17" s="25">
        <v>30</v>
      </c>
      <c r="G17" s="25" t="s">
        <v>784</v>
      </c>
      <c r="H17" s="25" t="s">
        <v>1017</v>
      </c>
      <c r="I17" s="40">
        <v>10</v>
      </c>
      <c r="J17" s="40">
        <v>5</v>
      </c>
      <c r="K17" s="41" t="s">
        <v>11</v>
      </c>
    </row>
    <row r="18" s="1" customFormat="1" ht="38" customHeight="1" spans="1:11">
      <c r="A18" s="29"/>
      <c r="B18" s="30"/>
      <c r="C18" s="25" t="s">
        <v>898</v>
      </c>
      <c r="D18" s="25" t="s">
        <v>1018</v>
      </c>
      <c r="E18" s="26" t="s">
        <v>692</v>
      </c>
      <c r="F18" s="25">
        <v>400</v>
      </c>
      <c r="G18" s="25" t="s">
        <v>955</v>
      </c>
      <c r="H18" s="25" t="s">
        <v>1017</v>
      </c>
      <c r="I18" s="40">
        <v>10</v>
      </c>
      <c r="J18" s="40">
        <v>5</v>
      </c>
      <c r="K18" s="41" t="s">
        <v>11</v>
      </c>
    </row>
    <row r="19" s="1" customFormat="1" ht="38" customHeight="1" spans="1:11">
      <c r="A19" s="31" t="s">
        <v>706</v>
      </c>
      <c r="B19" s="32"/>
      <c r="C19" s="25" t="s">
        <v>760</v>
      </c>
      <c r="D19" s="25" t="s">
        <v>1019</v>
      </c>
      <c r="E19" s="26" t="s">
        <v>692</v>
      </c>
      <c r="F19" s="25" t="s">
        <v>1020</v>
      </c>
      <c r="G19" s="25" t="s">
        <v>701</v>
      </c>
      <c r="H19" s="25" t="s">
        <v>1021</v>
      </c>
      <c r="I19" s="40">
        <v>30</v>
      </c>
      <c r="J19" s="40">
        <v>30</v>
      </c>
      <c r="K19" s="41" t="s">
        <v>11</v>
      </c>
    </row>
    <row r="20" s="1" customFormat="1" ht="38" customHeight="1" spans="1:11">
      <c r="A20" s="31" t="s">
        <v>715</v>
      </c>
      <c r="B20" s="32"/>
      <c r="C20" s="25" t="s">
        <v>763</v>
      </c>
      <c r="D20" s="25" t="s">
        <v>795</v>
      </c>
      <c r="E20" s="26" t="s">
        <v>684</v>
      </c>
      <c r="F20" s="25">
        <v>90</v>
      </c>
      <c r="G20" s="25" t="s">
        <v>701</v>
      </c>
      <c r="H20" s="25" t="s">
        <v>796</v>
      </c>
      <c r="I20" s="40">
        <v>10</v>
      </c>
      <c r="J20" s="40">
        <v>10</v>
      </c>
      <c r="K20" s="41" t="s">
        <v>11</v>
      </c>
    </row>
    <row r="21" s="3" customFormat="1" ht="67" customHeight="1" spans="1:11">
      <c r="A21" s="18" t="s">
        <v>766</v>
      </c>
      <c r="B21" s="18"/>
      <c r="C21" s="18"/>
      <c r="D21" s="19" t="s">
        <v>1022</v>
      </c>
      <c r="E21" s="19"/>
      <c r="F21" s="19"/>
      <c r="G21" s="19"/>
      <c r="H21" s="19"/>
      <c r="I21" s="19"/>
      <c r="J21" s="19"/>
      <c r="K21" s="19"/>
    </row>
    <row r="22" s="2" customFormat="1" ht="35" customHeight="1" spans="1:11">
      <c r="A22" s="33" t="s">
        <v>767</v>
      </c>
      <c r="B22" s="34"/>
      <c r="C22" s="34"/>
      <c r="D22" s="34"/>
      <c r="E22" s="34"/>
      <c r="F22" s="34"/>
      <c r="G22" s="34"/>
      <c r="H22" s="35"/>
      <c r="I22" s="39">
        <v>100</v>
      </c>
      <c r="J22" s="39">
        <v>80.06</v>
      </c>
      <c r="K22" s="18" t="s">
        <v>768</v>
      </c>
    </row>
    <row r="23" spans="1:10">
      <c r="A23" s="36" t="s">
        <v>720</v>
      </c>
      <c r="B23" s="37"/>
      <c r="C23" s="37"/>
      <c r="D23" s="37"/>
      <c r="E23" s="37"/>
      <c r="F23" s="37"/>
      <c r="G23" s="37"/>
      <c r="H23" s="37"/>
      <c r="I23" s="37"/>
      <c r="J23" s="69"/>
    </row>
    <row r="24" spans="1:10">
      <c r="A24" s="36" t="s">
        <v>721</v>
      </c>
      <c r="B24" s="36"/>
      <c r="C24" s="36"/>
      <c r="D24" s="36"/>
      <c r="E24" s="36"/>
      <c r="F24" s="36"/>
      <c r="G24" s="36"/>
      <c r="H24" s="36"/>
      <c r="I24" s="36"/>
      <c r="J24" s="36"/>
    </row>
    <row r="25" spans="1:10">
      <c r="A25" s="36" t="s">
        <v>722</v>
      </c>
      <c r="B25" s="36"/>
      <c r="C25" s="36"/>
      <c r="D25" s="36"/>
      <c r="E25" s="36"/>
      <c r="F25" s="36"/>
      <c r="G25" s="36"/>
      <c r="H25" s="36"/>
      <c r="I25" s="36"/>
      <c r="J25" s="36"/>
    </row>
    <row r="26" spans="1:10">
      <c r="A26" s="36" t="s">
        <v>769</v>
      </c>
      <c r="B26" s="36"/>
      <c r="C26" s="36"/>
      <c r="D26" s="36"/>
      <c r="E26" s="36"/>
      <c r="F26" s="36"/>
      <c r="G26" s="36"/>
      <c r="H26" s="36"/>
      <c r="I26" s="36"/>
      <c r="J26" s="36"/>
    </row>
    <row r="27" spans="1:10">
      <c r="A27" s="36" t="s">
        <v>770</v>
      </c>
      <c r="B27" s="36"/>
      <c r="C27" s="36"/>
      <c r="D27" s="36"/>
      <c r="E27" s="36"/>
      <c r="F27" s="36"/>
      <c r="G27" s="36"/>
      <c r="H27" s="36"/>
      <c r="I27" s="36"/>
      <c r="J27" s="36"/>
    </row>
    <row r="28" spans="1:10">
      <c r="A28" s="36" t="s">
        <v>771</v>
      </c>
      <c r="B28" s="36"/>
      <c r="C28" s="36"/>
      <c r="D28" s="36"/>
      <c r="E28" s="36"/>
      <c r="F28" s="36"/>
      <c r="G28" s="36"/>
      <c r="H28" s="36"/>
      <c r="I28" s="36"/>
      <c r="J28" s="36"/>
    </row>
    <row r="29" spans="1:10">
      <c r="A29" s="36" t="s">
        <v>772</v>
      </c>
      <c r="B29" s="36"/>
      <c r="C29" s="36"/>
      <c r="D29" s="36"/>
      <c r="E29" s="36"/>
      <c r="F29" s="36"/>
      <c r="G29" s="36"/>
      <c r="H29" s="36"/>
      <c r="I29" s="36"/>
      <c r="J29"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2:H22"/>
    <mergeCell ref="A24:J24"/>
    <mergeCell ref="A25:J25"/>
    <mergeCell ref="A26:J26"/>
    <mergeCell ref="A27:J27"/>
    <mergeCell ref="A28:J28"/>
    <mergeCell ref="A29:J29"/>
    <mergeCell ref="A11:A12"/>
    <mergeCell ref="H13:H14"/>
    <mergeCell ref="I13:I14"/>
    <mergeCell ref="J13:J14"/>
    <mergeCell ref="K13:K14"/>
    <mergeCell ref="A6:B10"/>
    <mergeCell ref="A15:B18"/>
  </mergeCells>
  <pageMargins left="0.75" right="0.75" top="1" bottom="1" header="0.5" footer="0.5"/>
  <pageSetup paperSize="9" scale="46" orientation="portrait" useFirstPageNumber="1"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workbookViewId="0">
      <selection activeCell="E15" sqref="E15:E23"/>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8" customHeight="1" spans="1:11">
      <c r="A3" s="6"/>
      <c r="B3" s="6"/>
      <c r="C3" s="6"/>
      <c r="D3" s="6"/>
      <c r="E3" s="6"/>
      <c r="F3" s="6"/>
      <c r="G3" s="6"/>
      <c r="H3" s="6"/>
      <c r="I3" s="6"/>
      <c r="J3" s="6"/>
      <c r="K3" s="66" t="s">
        <v>725</v>
      </c>
    </row>
    <row r="4" s="2" customFormat="1" ht="31" customHeight="1" spans="1:11">
      <c r="A4" s="52" t="s">
        <v>726</v>
      </c>
      <c r="B4" s="52"/>
      <c r="C4" s="53" t="s">
        <v>1023</v>
      </c>
      <c r="D4" s="53"/>
      <c r="E4" s="53"/>
      <c r="F4" s="53"/>
      <c r="G4" s="53"/>
      <c r="H4" s="53"/>
      <c r="I4" s="53"/>
      <c r="J4" s="53"/>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f>343292.57/10000</f>
        <v>34.329257</v>
      </c>
      <c r="E7" s="56"/>
      <c r="F7" s="55">
        <v>34.33</v>
      </c>
      <c r="G7" s="56"/>
      <c r="H7" s="57">
        <v>11.8</v>
      </c>
      <c r="I7" s="39">
        <v>10</v>
      </c>
      <c r="J7" s="39">
        <v>34.37</v>
      </c>
      <c r="K7" s="17">
        <v>3.44</v>
      </c>
    </row>
    <row r="8" s="2" customFormat="1" ht="30" customHeight="1" spans="1:11">
      <c r="A8" s="11"/>
      <c r="B8" s="11"/>
      <c r="C8" s="14" t="s">
        <v>739</v>
      </c>
      <c r="D8" s="15">
        <v>34.33</v>
      </c>
      <c r="E8" s="16"/>
      <c r="F8" s="15">
        <v>34.33</v>
      </c>
      <c r="G8" s="16"/>
      <c r="H8" s="17">
        <v>11.8</v>
      </c>
      <c r="I8" s="11" t="s">
        <v>562</v>
      </c>
      <c r="J8" s="39">
        <v>34.37</v>
      </c>
      <c r="K8" s="8" t="s">
        <v>562</v>
      </c>
    </row>
    <row r="9" s="2" customFormat="1" ht="30" customHeight="1" spans="1:11">
      <c r="A9" s="11"/>
      <c r="B9" s="11"/>
      <c r="C9" s="14" t="s">
        <v>740</v>
      </c>
      <c r="D9" s="15">
        <v>0</v>
      </c>
      <c r="E9" s="1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1024</v>
      </c>
      <c r="C12" s="19"/>
      <c r="D12" s="19"/>
      <c r="E12" s="19"/>
      <c r="F12" s="19"/>
      <c r="G12" s="19"/>
      <c r="H12" s="19" t="s">
        <v>1025</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1026</v>
      </c>
      <c r="E15" s="26" t="s">
        <v>692</v>
      </c>
      <c r="F15" s="25">
        <v>439.2</v>
      </c>
      <c r="G15" s="25" t="s">
        <v>810</v>
      </c>
      <c r="H15" s="25" t="s">
        <v>1027</v>
      </c>
      <c r="I15" s="40">
        <v>10</v>
      </c>
      <c r="J15" s="40">
        <v>10</v>
      </c>
      <c r="K15" s="41" t="s">
        <v>11</v>
      </c>
    </row>
    <row r="16" s="1" customFormat="1" ht="38" customHeight="1" spans="1:11">
      <c r="A16" s="27"/>
      <c r="B16" s="28"/>
      <c r="C16" s="25" t="s">
        <v>682</v>
      </c>
      <c r="D16" s="25" t="s">
        <v>1028</v>
      </c>
      <c r="E16" s="26" t="s">
        <v>692</v>
      </c>
      <c r="F16" s="25">
        <v>173.34</v>
      </c>
      <c r="G16" s="25" t="s">
        <v>810</v>
      </c>
      <c r="H16" s="25" t="s">
        <v>1029</v>
      </c>
      <c r="I16" s="40">
        <v>10</v>
      </c>
      <c r="J16" s="40">
        <v>9</v>
      </c>
      <c r="K16" s="41" t="s">
        <v>11</v>
      </c>
    </row>
    <row r="17" s="1" customFormat="1" ht="38" customHeight="1" spans="1:11">
      <c r="A17" s="27"/>
      <c r="B17" s="28"/>
      <c r="C17" s="25" t="s">
        <v>682</v>
      </c>
      <c r="D17" s="25" t="s">
        <v>1030</v>
      </c>
      <c r="E17" s="26" t="s">
        <v>692</v>
      </c>
      <c r="F17" s="25">
        <v>14</v>
      </c>
      <c r="G17" s="25" t="s">
        <v>750</v>
      </c>
      <c r="H17" s="25" t="s">
        <v>1031</v>
      </c>
      <c r="I17" s="40">
        <v>10</v>
      </c>
      <c r="J17" s="40">
        <v>9</v>
      </c>
      <c r="K17" s="41" t="s">
        <v>11</v>
      </c>
    </row>
    <row r="18" s="1" customFormat="1" ht="38" customHeight="1" spans="1:11">
      <c r="A18" s="27"/>
      <c r="B18" s="28"/>
      <c r="C18" s="25" t="s">
        <v>682</v>
      </c>
      <c r="D18" s="25" t="s">
        <v>1032</v>
      </c>
      <c r="E18" s="26" t="s">
        <v>692</v>
      </c>
      <c r="F18" s="25">
        <v>79.8</v>
      </c>
      <c r="G18" s="25" t="s">
        <v>802</v>
      </c>
      <c r="H18" s="25" t="s">
        <v>1033</v>
      </c>
      <c r="I18" s="40">
        <v>10</v>
      </c>
      <c r="J18" s="40">
        <v>9</v>
      </c>
      <c r="K18" s="41" t="s">
        <v>11</v>
      </c>
    </row>
    <row r="19" s="1" customFormat="1" ht="38" customHeight="1" spans="1:11">
      <c r="A19" s="27"/>
      <c r="B19" s="28"/>
      <c r="C19" s="25" t="s">
        <v>699</v>
      </c>
      <c r="D19" s="25" t="s">
        <v>700</v>
      </c>
      <c r="E19" s="26" t="s">
        <v>684</v>
      </c>
      <c r="F19" s="25">
        <v>98</v>
      </c>
      <c r="G19" s="25" t="s">
        <v>701</v>
      </c>
      <c r="H19" s="25" t="s">
        <v>884</v>
      </c>
      <c r="I19" s="40">
        <v>5</v>
      </c>
      <c r="J19" s="40">
        <v>5</v>
      </c>
      <c r="K19" s="41" t="s">
        <v>11</v>
      </c>
    </row>
    <row r="20" s="1" customFormat="1" ht="38" customHeight="1" spans="1:11">
      <c r="A20" s="27"/>
      <c r="B20" s="28"/>
      <c r="C20" s="25" t="s">
        <v>703</v>
      </c>
      <c r="D20" s="25" t="s">
        <v>885</v>
      </c>
      <c r="E20" s="26" t="s">
        <v>783</v>
      </c>
      <c r="F20" s="25">
        <v>5</v>
      </c>
      <c r="G20" s="25" t="s">
        <v>758</v>
      </c>
      <c r="H20" s="25" t="s">
        <v>1034</v>
      </c>
      <c r="I20" s="40">
        <v>5</v>
      </c>
      <c r="J20" s="40">
        <v>5</v>
      </c>
      <c r="K20" s="41" t="s">
        <v>11</v>
      </c>
    </row>
    <row r="21" s="1" customFormat="1" ht="38" customHeight="1" spans="1:11">
      <c r="A21" s="29"/>
      <c r="B21" s="30"/>
      <c r="C21" s="25" t="s">
        <v>760</v>
      </c>
      <c r="D21" s="25" t="s">
        <v>1035</v>
      </c>
      <c r="E21" s="26" t="s">
        <v>684</v>
      </c>
      <c r="F21" s="25">
        <v>98</v>
      </c>
      <c r="G21" s="25" t="s">
        <v>701</v>
      </c>
      <c r="H21" s="25" t="s">
        <v>1036</v>
      </c>
      <c r="I21" s="40">
        <v>15</v>
      </c>
      <c r="J21" s="40">
        <v>15</v>
      </c>
      <c r="K21" s="41" t="s">
        <v>11</v>
      </c>
    </row>
    <row r="22" s="1" customFormat="1" ht="38" customHeight="1" spans="1:11">
      <c r="A22" s="31" t="s">
        <v>706</v>
      </c>
      <c r="B22" s="32"/>
      <c r="C22" s="25" t="s">
        <v>760</v>
      </c>
      <c r="D22" s="25" t="s">
        <v>1037</v>
      </c>
      <c r="E22" s="26" t="s">
        <v>692</v>
      </c>
      <c r="F22" s="25" t="s">
        <v>868</v>
      </c>
      <c r="G22" s="25" t="s">
        <v>701</v>
      </c>
      <c r="H22" s="25" t="s">
        <v>1038</v>
      </c>
      <c r="I22" s="40">
        <v>15</v>
      </c>
      <c r="J22" s="40">
        <v>15</v>
      </c>
      <c r="K22" s="41" t="s">
        <v>11</v>
      </c>
    </row>
    <row r="23" s="1" customFormat="1" ht="38" customHeight="1" spans="1:11">
      <c r="A23" s="31" t="s">
        <v>715</v>
      </c>
      <c r="B23" s="32"/>
      <c r="C23" s="25" t="s">
        <v>763</v>
      </c>
      <c r="D23" s="25" t="s">
        <v>1039</v>
      </c>
      <c r="E23" s="26" t="s">
        <v>684</v>
      </c>
      <c r="F23" s="25">
        <v>90</v>
      </c>
      <c r="G23" s="25" t="s">
        <v>701</v>
      </c>
      <c r="H23" s="25" t="s">
        <v>1040</v>
      </c>
      <c r="I23" s="40">
        <v>10</v>
      </c>
      <c r="J23" s="40">
        <v>10</v>
      </c>
      <c r="K23" s="41" t="s">
        <v>11</v>
      </c>
    </row>
    <row r="24" s="3" customFormat="1" ht="67" customHeight="1" spans="1:11">
      <c r="A24" s="18" t="s">
        <v>766</v>
      </c>
      <c r="B24" s="18"/>
      <c r="C24" s="18"/>
      <c r="D24" s="19" t="s">
        <v>11</v>
      </c>
      <c r="E24" s="19"/>
      <c r="F24" s="19"/>
      <c r="G24" s="19"/>
      <c r="H24" s="19"/>
      <c r="I24" s="19"/>
      <c r="J24" s="19"/>
      <c r="K24" s="19"/>
    </row>
    <row r="25" s="2" customFormat="1" ht="35" customHeight="1" spans="1:11">
      <c r="A25" s="33" t="s">
        <v>767</v>
      </c>
      <c r="B25" s="34"/>
      <c r="C25" s="34"/>
      <c r="D25" s="34"/>
      <c r="E25" s="34"/>
      <c r="F25" s="34"/>
      <c r="G25" s="34"/>
      <c r="H25" s="35"/>
      <c r="I25" s="39">
        <v>100</v>
      </c>
      <c r="J25" s="39">
        <v>90.44</v>
      </c>
      <c r="K25" s="18" t="s">
        <v>1011</v>
      </c>
    </row>
    <row r="26" spans="1:10">
      <c r="A26" s="36" t="s">
        <v>720</v>
      </c>
      <c r="B26" s="37"/>
      <c r="C26" s="37"/>
      <c r="D26" s="37"/>
      <c r="E26" s="37"/>
      <c r="F26" s="37"/>
      <c r="G26" s="37"/>
      <c r="H26" s="37"/>
      <c r="I26" s="37"/>
      <c r="J26" s="69"/>
    </row>
    <row r="27" spans="1:10">
      <c r="A27" s="36" t="s">
        <v>721</v>
      </c>
      <c r="B27" s="36"/>
      <c r="C27" s="36"/>
      <c r="D27" s="36"/>
      <c r="E27" s="36"/>
      <c r="F27" s="36"/>
      <c r="G27" s="36"/>
      <c r="H27" s="36"/>
      <c r="I27" s="36"/>
      <c r="J27" s="36"/>
    </row>
    <row r="28" spans="1:10">
      <c r="A28" s="36" t="s">
        <v>722</v>
      </c>
      <c r="B28" s="36"/>
      <c r="C28" s="36"/>
      <c r="D28" s="36"/>
      <c r="E28" s="36"/>
      <c r="F28" s="36"/>
      <c r="G28" s="36"/>
      <c r="H28" s="36"/>
      <c r="I28" s="36"/>
      <c r="J28" s="36"/>
    </row>
    <row r="29" spans="1:10">
      <c r="A29" s="36" t="s">
        <v>769</v>
      </c>
      <c r="B29" s="36"/>
      <c r="C29" s="36"/>
      <c r="D29" s="36"/>
      <c r="E29" s="36"/>
      <c r="F29" s="36"/>
      <c r="G29" s="36"/>
      <c r="H29" s="36"/>
      <c r="I29" s="36"/>
      <c r="J29" s="36"/>
    </row>
    <row r="30" spans="1:10">
      <c r="A30" s="36" t="s">
        <v>770</v>
      </c>
      <c r="B30" s="36"/>
      <c r="C30" s="36"/>
      <c r="D30" s="36"/>
      <c r="E30" s="36"/>
      <c r="F30" s="36"/>
      <c r="G30" s="36"/>
      <c r="H30" s="36"/>
      <c r="I30" s="36"/>
      <c r="J30" s="36"/>
    </row>
    <row r="31" spans="1:10">
      <c r="A31" s="36" t="s">
        <v>771</v>
      </c>
      <c r="B31" s="36"/>
      <c r="C31" s="36"/>
      <c r="D31" s="36"/>
      <c r="E31" s="36"/>
      <c r="F31" s="36"/>
      <c r="G31" s="36"/>
      <c r="H31" s="36"/>
      <c r="I31" s="36"/>
      <c r="J31" s="36"/>
    </row>
    <row r="32" spans="1:10">
      <c r="A32" s="36" t="s">
        <v>772</v>
      </c>
      <c r="B32" s="36"/>
      <c r="C32" s="36"/>
      <c r="D32" s="36"/>
      <c r="E32" s="36"/>
      <c r="F32" s="36"/>
      <c r="G32" s="36"/>
      <c r="H32" s="36"/>
      <c r="I32" s="36"/>
      <c r="J32"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2:B22"/>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1"/>
  </mergeCells>
  <pageMargins left="0.75" right="0.75" top="1" bottom="1" header="0.5" footer="0.5"/>
  <pageSetup paperSize="9" scale="46" orientation="portrait" useFirstPageNumber="1"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7"/>
  <sheetViews>
    <sheetView topLeftCell="A100" workbookViewId="0">
      <selection activeCell="G125" sqref="G125"/>
    </sheetView>
  </sheetViews>
  <sheetFormatPr defaultColWidth="9" defaultRowHeight="14.25" customHeight="1"/>
  <cols>
    <col min="1" max="1" width="6.25" style="245" customWidth="1"/>
    <col min="2" max="3" width="3.25" style="245" customWidth="1"/>
    <col min="4" max="4" width="31.5" style="245" customWidth="1"/>
    <col min="5" max="6" width="13.75" style="245" customWidth="1"/>
    <col min="7" max="7" width="12.125" style="245" customWidth="1"/>
    <col min="8" max="8" width="13.75" style="245" customWidth="1"/>
    <col min="9" max="9" width="14" style="245" customWidth="1"/>
    <col min="10" max="10" width="14.625" style="245" customWidth="1"/>
    <col min="11" max="257" width="9" style="245" customWidth="1"/>
  </cols>
  <sheetData>
    <row r="1" customFormat="1" ht="36" customHeight="1" spans="1:10">
      <c r="A1" s="246" t="s">
        <v>307</v>
      </c>
      <c r="B1" s="246"/>
      <c r="C1" s="246"/>
      <c r="D1" s="246"/>
      <c r="E1" s="246"/>
      <c r="F1" s="246"/>
      <c r="G1" s="246"/>
      <c r="H1" s="246"/>
      <c r="I1" s="246"/>
      <c r="J1" s="246"/>
    </row>
    <row r="2" customFormat="1" ht="18" customHeight="1" spans="1:10">
      <c r="A2" s="150"/>
      <c r="B2" s="150"/>
      <c r="C2" s="150"/>
      <c r="D2" s="150"/>
      <c r="E2" s="150"/>
      <c r="F2" s="150"/>
      <c r="G2" s="150"/>
      <c r="H2" s="150"/>
      <c r="I2" s="150"/>
      <c r="J2" s="258" t="s">
        <v>308</v>
      </c>
    </row>
    <row r="3" customFormat="1" ht="18" customHeight="1" spans="1:10">
      <c r="A3" s="42" t="s">
        <v>2</v>
      </c>
      <c r="B3" s="150"/>
      <c r="C3" s="150"/>
      <c r="D3" s="150"/>
      <c r="E3" s="150"/>
      <c r="F3" s="48"/>
      <c r="G3" s="150"/>
      <c r="H3" s="150"/>
      <c r="I3" s="150"/>
      <c r="J3" s="258" t="s">
        <v>3</v>
      </c>
    </row>
    <row r="4" customFormat="1" ht="18" customHeight="1" spans="1:10">
      <c r="A4" s="247" t="s">
        <v>6</v>
      </c>
      <c r="B4" s="320"/>
      <c r="C4" s="320" t="s">
        <v>11</v>
      </c>
      <c r="D4" s="320" t="s">
        <v>11</v>
      </c>
      <c r="E4" s="296" t="s">
        <v>74</v>
      </c>
      <c r="F4" s="296" t="s">
        <v>309</v>
      </c>
      <c r="G4" s="296" t="s">
        <v>310</v>
      </c>
      <c r="H4" s="296" t="s">
        <v>311</v>
      </c>
      <c r="I4" s="296" t="s">
        <v>312</v>
      </c>
      <c r="J4" s="296" t="s">
        <v>313</v>
      </c>
    </row>
    <row r="5" customFormat="1" ht="35.25" customHeight="1" spans="1:10">
      <c r="A5" s="287" t="s">
        <v>93</v>
      </c>
      <c r="B5" s="285"/>
      <c r="C5" s="285"/>
      <c r="D5" s="301" t="s">
        <v>94</v>
      </c>
      <c r="E5" s="285"/>
      <c r="F5" s="285" t="s">
        <v>11</v>
      </c>
      <c r="G5" s="285" t="s">
        <v>11</v>
      </c>
      <c r="H5" s="285" t="s">
        <v>11</v>
      </c>
      <c r="I5" s="285" t="s">
        <v>11</v>
      </c>
      <c r="J5" s="285" t="s">
        <v>11</v>
      </c>
    </row>
    <row r="6" customFormat="1" ht="18" customHeight="1" spans="1:10">
      <c r="A6" s="287"/>
      <c r="B6" s="285" t="s">
        <v>11</v>
      </c>
      <c r="C6" s="285" t="s">
        <v>11</v>
      </c>
      <c r="D6" s="301" t="s">
        <v>11</v>
      </c>
      <c r="E6" s="285" t="s">
        <v>11</v>
      </c>
      <c r="F6" s="285" t="s">
        <v>11</v>
      </c>
      <c r="G6" s="285" t="s">
        <v>11</v>
      </c>
      <c r="H6" s="285" t="s">
        <v>11</v>
      </c>
      <c r="I6" s="285" t="s">
        <v>11</v>
      </c>
      <c r="J6" s="285" t="s">
        <v>11</v>
      </c>
    </row>
    <row r="7" customFormat="1" ht="16.5" customHeight="1" spans="1:10">
      <c r="A7" s="287"/>
      <c r="B7" s="285" t="s">
        <v>11</v>
      </c>
      <c r="C7" s="285" t="s">
        <v>11</v>
      </c>
      <c r="D7" s="301" t="s">
        <v>11</v>
      </c>
      <c r="E7" s="285" t="s">
        <v>11</v>
      </c>
      <c r="F7" s="285" t="s">
        <v>11</v>
      </c>
      <c r="G7" s="285" t="s">
        <v>11</v>
      </c>
      <c r="H7" s="285" t="s">
        <v>11</v>
      </c>
      <c r="I7" s="285" t="s">
        <v>11</v>
      </c>
      <c r="J7" s="285" t="s">
        <v>11</v>
      </c>
    </row>
    <row r="8" customFormat="1" ht="21.75" customHeight="1" spans="1:10">
      <c r="A8" s="300" t="s">
        <v>97</v>
      </c>
      <c r="B8" s="301" t="s">
        <v>98</v>
      </c>
      <c r="C8" s="301" t="s">
        <v>99</v>
      </c>
      <c r="D8" s="301" t="s">
        <v>10</v>
      </c>
      <c r="E8" s="285" t="s">
        <v>12</v>
      </c>
      <c r="F8" s="285" t="s">
        <v>13</v>
      </c>
      <c r="G8" s="285" t="s">
        <v>19</v>
      </c>
      <c r="H8" s="285" t="s">
        <v>22</v>
      </c>
      <c r="I8" s="285" t="s">
        <v>25</v>
      </c>
      <c r="J8" s="285" t="s">
        <v>28</v>
      </c>
    </row>
    <row r="9" customFormat="1" ht="21.75" customHeight="1" spans="1:10">
      <c r="A9" s="356"/>
      <c r="B9" s="357" t="s">
        <v>11</v>
      </c>
      <c r="C9" s="357" t="s">
        <v>11</v>
      </c>
      <c r="D9" s="301" t="s">
        <v>100</v>
      </c>
      <c r="E9" s="297">
        <v>21966071.89</v>
      </c>
      <c r="F9" s="297">
        <v>17933584.48</v>
      </c>
      <c r="G9" s="297">
        <v>4032487.41</v>
      </c>
      <c r="H9" s="297"/>
      <c r="I9" s="297"/>
      <c r="J9" s="297"/>
    </row>
    <row r="10" customFormat="1" ht="24" customHeight="1" spans="1:10">
      <c r="A10" s="288" t="s">
        <v>101</v>
      </c>
      <c r="B10" s="288"/>
      <c r="C10" s="288" t="s">
        <v>101</v>
      </c>
      <c r="D10" s="250" t="s">
        <v>102</v>
      </c>
      <c r="E10" s="297">
        <v>11670116.36</v>
      </c>
      <c r="F10" s="297">
        <v>11172223.08</v>
      </c>
      <c r="G10" s="297">
        <v>497893.28</v>
      </c>
      <c r="H10" s="297"/>
      <c r="I10" s="297"/>
      <c r="J10" s="297"/>
    </row>
    <row r="11" customFormat="1" ht="24" customHeight="1" spans="1:10">
      <c r="A11" s="288" t="s">
        <v>103</v>
      </c>
      <c r="B11" s="288"/>
      <c r="C11" s="288" t="s">
        <v>103</v>
      </c>
      <c r="D11" s="250" t="s">
        <v>104</v>
      </c>
      <c r="E11" s="297">
        <v>561922.5</v>
      </c>
      <c r="F11" s="297">
        <v>494472.5</v>
      </c>
      <c r="G11" s="297">
        <v>67450</v>
      </c>
      <c r="H11" s="297"/>
      <c r="I11" s="297"/>
      <c r="J11" s="297"/>
    </row>
    <row r="12" customFormat="1" ht="24" customHeight="1" spans="1:10">
      <c r="A12" s="288" t="s">
        <v>105</v>
      </c>
      <c r="B12" s="288"/>
      <c r="C12" s="288" t="s">
        <v>105</v>
      </c>
      <c r="D12" s="250" t="s">
        <v>106</v>
      </c>
      <c r="E12" s="297">
        <v>292972.5</v>
      </c>
      <c r="F12" s="297">
        <v>292972.5</v>
      </c>
      <c r="G12" s="297"/>
      <c r="H12" s="297"/>
      <c r="I12" s="297"/>
      <c r="J12" s="297"/>
    </row>
    <row r="13" customFormat="1" ht="24" customHeight="1" spans="1:10">
      <c r="A13" s="288" t="s">
        <v>107</v>
      </c>
      <c r="B13" s="288"/>
      <c r="C13" s="288" t="s">
        <v>107</v>
      </c>
      <c r="D13" s="250" t="s">
        <v>108</v>
      </c>
      <c r="E13" s="297">
        <v>200</v>
      </c>
      <c r="F13" s="297"/>
      <c r="G13" s="297">
        <v>200</v>
      </c>
      <c r="H13" s="297"/>
      <c r="I13" s="297"/>
      <c r="J13" s="297"/>
    </row>
    <row r="14" customFormat="1" ht="24" customHeight="1" spans="1:10">
      <c r="A14" s="288" t="s">
        <v>109</v>
      </c>
      <c r="B14" s="288"/>
      <c r="C14" s="288" t="s">
        <v>109</v>
      </c>
      <c r="D14" s="250" t="s">
        <v>110</v>
      </c>
      <c r="E14" s="297">
        <v>201500</v>
      </c>
      <c r="F14" s="297">
        <v>201500</v>
      </c>
      <c r="G14" s="297"/>
      <c r="H14" s="297"/>
      <c r="I14" s="297"/>
      <c r="J14" s="297"/>
    </row>
    <row r="15" customFormat="1" ht="24" customHeight="1" spans="1:10">
      <c r="A15" s="288" t="s">
        <v>112</v>
      </c>
      <c r="B15" s="288"/>
      <c r="C15" s="288" t="s">
        <v>112</v>
      </c>
      <c r="D15" s="250" t="s">
        <v>113</v>
      </c>
      <c r="E15" s="297">
        <v>67250</v>
      </c>
      <c r="F15" s="297"/>
      <c r="G15" s="297">
        <v>67250</v>
      </c>
      <c r="H15" s="297"/>
      <c r="I15" s="297"/>
      <c r="J15" s="297"/>
    </row>
    <row r="16" customFormat="1" ht="24" customHeight="1" spans="1:10">
      <c r="A16" s="288" t="s">
        <v>114</v>
      </c>
      <c r="B16" s="288"/>
      <c r="C16" s="288" t="s">
        <v>114</v>
      </c>
      <c r="D16" s="250" t="s">
        <v>115</v>
      </c>
      <c r="E16" s="297">
        <v>8530</v>
      </c>
      <c r="F16" s="297"/>
      <c r="G16" s="297">
        <v>8530</v>
      </c>
      <c r="H16" s="297"/>
      <c r="I16" s="297"/>
      <c r="J16" s="297"/>
    </row>
    <row r="17" customFormat="1" ht="24" customHeight="1" spans="1:10">
      <c r="A17" s="288" t="s">
        <v>116</v>
      </c>
      <c r="B17" s="288"/>
      <c r="C17" s="288" t="s">
        <v>116</v>
      </c>
      <c r="D17" s="250" t="s">
        <v>117</v>
      </c>
      <c r="E17" s="297">
        <v>8530</v>
      </c>
      <c r="F17" s="297"/>
      <c r="G17" s="297">
        <v>8530</v>
      </c>
      <c r="H17" s="297"/>
      <c r="I17" s="297"/>
      <c r="J17" s="297"/>
    </row>
    <row r="18" customFormat="1" ht="24" customHeight="1" spans="1:10">
      <c r="A18" s="288" t="s">
        <v>118</v>
      </c>
      <c r="B18" s="288"/>
      <c r="C18" s="288" t="s">
        <v>118</v>
      </c>
      <c r="D18" s="358" t="s">
        <v>119</v>
      </c>
      <c r="E18" s="297">
        <v>10499353.58</v>
      </c>
      <c r="F18" s="297">
        <v>10495903.58</v>
      </c>
      <c r="G18" s="297">
        <v>3450</v>
      </c>
      <c r="H18" s="297"/>
      <c r="I18" s="297"/>
      <c r="J18" s="297"/>
    </row>
    <row r="19" customFormat="1" ht="24" customHeight="1" spans="1:10">
      <c r="A19" s="288" t="s">
        <v>120</v>
      </c>
      <c r="B19" s="288"/>
      <c r="C19" s="288" t="s">
        <v>120</v>
      </c>
      <c r="D19" s="250" t="s">
        <v>106</v>
      </c>
      <c r="E19" s="297">
        <v>5598892.67</v>
      </c>
      <c r="F19" s="297">
        <v>5598892.67</v>
      </c>
      <c r="G19" s="297"/>
      <c r="H19" s="297"/>
      <c r="I19" s="297"/>
      <c r="J19" s="297"/>
    </row>
    <row r="20" customFormat="1" ht="24" customHeight="1" spans="1:10">
      <c r="A20" s="288" t="s">
        <v>121</v>
      </c>
      <c r="B20" s="288"/>
      <c r="C20" s="288" t="s">
        <v>121</v>
      </c>
      <c r="D20" s="250" t="s">
        <v>122</v>
      </c>
      <c r="E20" s="297">
        <v>4897010.91</v>
      </c>
      <c r="F20" s="297">
        <v>4897010.91</v>
      </c>
      <c r="G20" s="297"/>
      <c r="H20" s="297"/>
      <c r="I20" s="297"/>
      <c r="J20" s="297"/>
    </row>
    <row r="21" customFormat="1" ht="24" customHeight="1" spans="1:10">
      <c r="A21" s="288" t="s">
        <v>314</v>
      </c>
      <c r="B21" s="288"/>
      <c r="C21" s="288" t="s">
        <v>314</v>
      </c>
      <c r="D21" s="250" t="s">
        <v>315</v>
      </c>
      <c r="E21" s="297">
        <v>3450</v>
      </c>
      <c r="F21" s="297"/>
      <c r="G21" s="297">
        <v>3450</v>
      </c>
      <c r="H21" s="297"/>
      <c r="I21" s="297"/>
      <c r="J21" s="297"/>
    </row>
    <row r="22" customFormat="1" ht="24" customHeight="1" spans="1:10">
      <c r="A22" s="288" t="s">
        <v>123</v>
      </c>
      <c r="B22" s="288"/>
      <c r="C22" s="288" t="s">
        <v>123</v>
      </c>
      <c r="D22" s="250" t="s">
        <v>124</v>
      </c>
      <c r="E22" s="297">
        <v>299963.28</v>
      </c>
      <c r="F22" s="297"/>
      <c r="G22" s="297">
        <v>299963.28</v>
      </c>
      <c r="H22" s="297"/>
      <c r="I22" s="297"/>
      <c r="J22" s="297"/>
    </row>
    <row r="23" customFormat="1" ht="24" customHeight="1" spans="1:10">
      <c r="A23" s="288" t="s">
        <v>125</v>
      </c>
      <c r="B23" s="288"/>
      <c r="C23" s="288" t="s">
        <v>125</v>
      </c>
      <c r="D23" s="250" t="s">
        <v>126</v>
      </c>
      <c r="E23" s="297">
        <v>299963.28</v>
      </c>
      <c r="F23" s="297"/>
      <c r="G23" s="297">
        <v>299963.28</v>
      </c>
      <c r="H23" s="297"/>
      <c r="I23" s="297"/>
      <c r="J23" s="297"/>
    </row>
    <row r="24" customFormat="1" ht="24" customHeight="1" spans="1:10">
      <c r="A24" s="288" t="s">
        <v>127</v>
      </c>
      <c r="B24" s="288"/>
      <c r="C24" s="288" t="s">
        <v>127</v>
      </c>
      <c r="D24" s="250" t="s">
        <v>128</v>
      </c>
      <c r="E24" s="297">
        <v>17760</v>
      </c>
      <c r="F24" s="297">
        <v>17760</v>
      </c>
      <c r="G24" s="297"/>
      <c r="H24" s="297"/>
      <c r="I24" s="297"/>
      <c r="J24" s="297"/>
    </row>
    <row r="25" customFormat="1" ht="24" customHeight="1" spans="1:10">
      <c r="A25" s="288" t="s">
        <v>129</v>
      </c>
      <c r="B25" s="288"/>
      <c r="C25" s="288" t="s">
        <v>129</v>
      </c>
      <c r="D25" s="250" t="s">
        <v>130</v>
      </c>
      <c r="E25" s="297">
        <v>17760</v>
      </c>
      <c r="F25" s="297">
        <v>17760</v>
      </c>
      <c r="G25" s="297"/>
      <c r="H25" s="297"/>
      <c r="I25" s="297"/>
      <c r="J25" s="297"/>
    </row>
    <row r="26" customFormat="1" ht="24" customHeight="1" spans="1:10">
      <c r="A26" s="288" t="s">
        <v>131</v>
      </c>
      <c r="B26" s="288"/>
      <c r="C26" s="288" t="s">
        <v>131</v>
      </c>
      <c r="D26" s="250" t="s">
        <v>132</v>
      </c>
      <c r="E26" s="297">
        <v>144580</v>
      </c>
      <c r="F26" s="297">
        <v>144080</v>
      </c>
      <c r="G26" s="297">
        <v>500</v>
      </c>
      <c r="H26" s="297"/>
      <c r="I26" s="297"/>
      <c r="J26" s="297"/>
    </row>
    <row r="27" customFormat="1" ht="24" customHeight="1" spans="1:10">
      <c r="A27" s="288" t="s">
        <v>133</v>
      </c>
      <c r="B27" s="288"/>
      <c r="C27" s="288" t="s">
        <v>133</v>
      </c>
      <c r="D27" s="250" t="s">
        <v>134</v>
      </c>
      <c r="E27" s="297">
        <v>129440</v>
      </c>
      <c r="F27" s="297">
        <v>129440</v>
      </c>
      <c r="G27" s="297"/>
      <c r="H27" s="297"/>
      <c r="I27" s="297"/>
      <c r="J27" s="297"/>
    </row>
    <row r="28" customFormat="1" ht="24" customHeight="1" spans="1:10">
      <c r="A28" s="288" t="s">
        <v>135</v>
      </c>
      <c r="B28" s="288"/>
      <c r="C28" s="288" t="s">
        <v>135</v>
      </c>
      <c r="D28" s="250" t="s">
        <v>136</v>
      </c>
      <c r="E28" s="297">
        <v>15140</v>
      </c>
      <c r="F28" s="297">
        <v>14640</v>
      </c>
      <c r="G28" s="297">
        <v>500</v>
      </c>
      <c r="H28" s="297"/>
      <c r="I28" s="297"/>
      <c r="J28" s="297"/>
    </row>
    <row r="29" customFormat="1" ht="24" customHeight="1" spans="1:10">
      <c r="A29" s="288" t="s">
        <v>137</v>
      </c>
      <c r="B29" s="288"/>
      <c r="C29" s="288" t="s">
        <v>137</v>
      </c>
      <c r="D29" s="250" t="s">
        <v>138</v>
      </c>
      <c r="E29" s="297">
        <v>118000</v>
      </c>
      <c r="F29" s="297"/>
      <c r="G29" s="297">
        <v>118000</v>
      </c>
      <c r="H29" s="297"/>
      <c r="I29" s="297"/>
      <c r="J29" s="297"/>
    </row>
    <row r="30" customFormat="1" ht="24" customHeight="1" spans="1:10">
      <c r="A30" s="288" t="s">
        <v>139</v>
      </c>
      <c r="B30" s="288"/>
      <c r="C30" s="288" t="s">
        <v>139</v>
      </c>
      <c r="D30" s="250" t="s">
        <v>140</v>
      </c>
      <c r="E30" s="297">
        <v>118000</v>
      </c>
      <c r="F30" s="297"/>
      <c r="G30" s="297">
        <v>118000</v>
      </c>
      <c r="H30" s="297"/>
      <c r="I30" s="297"/>
      <c r="J30" s="297"/>
    </row>
    <row r="31" customFormat="1" ht="24" customHeight="1" spans="1:10">
      <c r="A31" s="288" t="s">
        <v>141</v>
      </c>
      <c r="B31" s="288"/>
      <c r="C31" s="288" t="s">
        <v>141</v>
      </c>
      <c r="D31" s="250" t="s">
        <v>142</v>
      </c>
      <c r="E31" s="297">
        <v>17427</v>
      </c>
      <c r="F31" s="297">
        <v>17427</v>
      </c>
      <c r="G31" s="297"/>
      <c r="H31" s="297"/>
      <c r="I31" s="297"/>
      <c r="J31" s="297"/>
    </row>
    <row r="32" customFormat="1" ht="24" customHeight="1" spans="1:10">
      <c r="A32" s="288" t="s">
        <v>143</v>
      </c>
      <c r="B32" s="288"/>
      <c r="C32" s="288" t="s">
        <v>143</v>
      </c>
      <c r="D32" s="250" t="s">
        <v>144</v>
      </c>
      <c r="E32" s="297">
        <v>17427</v>
      </c>
      <c r="F32" s="297">
        <v>17427</v>
      </c>
      <c r="G32" s="297"/>
      <c r="H32" s="297"/>
      <c r="I32" s="297"/>
      <c r="J32" s="297"/>
    </row>
    <row r="33" customFormat="1" ht="24" customHeight="1" spans="1:10">
      <c r="A33" s="288" t="s">
        <v>145</v>
      </c>
      <c r="B33" s="288"/>
      <c r="C33" s="288" t="s">
        <v>145</v>
      </c>
      <c r="D33" s="250" t="s">
        <v>146</v>
      </c>
      <c r="E33" s="297">
        <v>2580</v>
      </c>
      <c r="F33" s="297">
        <v>2580</v>
      </c>
      <c r="G33" s="297"/>
      <c r="H33" s="297"/>
      <c r="I33" s="297"/>
      <c r="J33" s="297"/>
    </row>
    <row r="34" customFormat="1" ht="24" customHeight="1" spans="1:10">
      <c r="A34" s="288" t="s">
        <v>147</v>
      </c>
      <c r="B34" s="288"/>
      <c r="C34" s="288" t="s">
        <v>147</v>
      </c>
      <c r="D34" s="250" t="s">
        <v>148</v>
      </c>
      <c r="E34" s="297">
        <v>2580</v>
      </c>
      <c r="F34" s="297">
        <v>2580</v>
      </c>
      <c r="G34" s="297"/>
      <c r="H34" s="297"/>
      <c r="I34" s="297"/>
      <c r="J34" s="297"/>
    </row>
    <row r="35" customFormat="1" ht="24" customHeight="1" spans="1:10">
      <c r="A35" s="288" t="s">
        <v>149</v>
      </c>
      <c r="B35" s="288"/>
      <c r="C35" s="288" t="s">
        <v>149</v>
      </c>
      <c r="D35" s="250" t="s">
        <v>150</v>
      </c>
      <c r="E35" s="297">
        <v>20000</v>
      </c>
      <c r="F35" s="297"/>
      <c r="G35" s="297">
        <v>20000</v>
      </c>
      <c r="H35" s="297"/>
      <c r="I35" s="297"/>
      <c r="J35" s="297"/>
    </row>
    <row r="36" customFormat="1" ht="24" customHeight="1" spans="1:10">
      <c r="A36" s="288" t="s">
        <v>151</v>
      </c>
      <c r="B36" s="288"/>
      <c r="C36" s="288" t="s">
        <v>151</v>
      </c>
      <c r="D36" s="250" t="s">
        <v>152</v>
      </c>
      <c r="E36" s="297">
        <v>20000</v>
      </c>
      <c r="F36" s="297"/>
      <c r="G36" s="297">
        <v>20000</v>
      </c>
      <c r="H36" s="297"/>
      <c r="I36" s="297"/>
      <c r="J36" s="297"/>
    </row>
    <row r="37" customFormat="1" ht="24" customHeight="1" spans="1:10">
      <c r="A37" s="288" t="s">
        <v>153</v>
      </c>
      <c r="B37" s="288"/>
      <c r="C37" s="288" t="s">
        <v>153</v>
      </c>
      <c r="D37" s="250" t="s">
        <v>154</v>
      </c>
      <c r="E37" s="297">
        <v>20000</v>
      </c>
      <c r="F37" s="297"/>
      <c r="G37" s="297">
        <v>20000</v>
      </c>
      <c r="H37" s="297"/>
      <c r="I37" s="297"/>
      <c r="J37" s="297"/>
    </row>
    <row r="38" customFormat="1" ht="24" customHeight="1" spans="1:10">
      <c r="A38" s="288" t="s">
        <v>161</v>
      </c>
      <c r="B38" s="288"/>
      <c r="C38" s="288" t="s">
        <v>161</v>
      </c>
      <c r="D38" s="250" t="s">
        <v>162</v>
      </c>
      <c r="E38" s="297">
        <v>7700</v>
      </c>
      <c r="F38" s="297"/>
      <c r="G38" s="297">
        <v>7700</v>
      </c>
      <c r="H38" s="297"/>
      <c r="I38" s="297"/>
      <c r="J38" s="297"/>
    </row>
    <row r="39" customFormat="1" ht="24" customHeight="1" spans="1:10">
      <c r="A39" s="288" t="s">
        <v>163</v>
      </c>
      <c r="B39" s="288"/>
      <c r="C39" s="288" t="s">
        <v>163</v>
      </c>
      <c r="D39" s="250" t="s">
        <v>164</v>
      </c>
      <c r="E39" s="297">
        <v>6200</v>
      </c>
      <c r="F39" s="297"/>
      <c r="G39" s="297">
        <v>6200</v>
      </c>
      <c r="H39" s="297"/>
      <c r="I39" s="297"/>
      <c r="J39" s="297"/>
    </row>
    <row r="40" customFormat="1" ht="24" customHeight="1" spans="1:10">
      <c r="A40" s="288" t="s">
        <v>165</v>
      </c>
      <c r="B40" s="288"/>
      <c r="C40" s="288" t="s">
        <v>165</v>
      </c>
      <c r="D40" s="250" t="s">
        <v>166</v>
      </c>
      <c r="E40" s="297">
        <v>6200</v>
      </c>
      <c r="F40" s="297"/>
      <c r="G40" s="297">
        <v>6200</v>
      </c>
      <c r="H40" s="297"/>
      <c r="I40" s="297"/>
      <c r="J40" s="297"/>
    </row>
    <row r="41" customFormat="1" ht="24" customHeight="1" spans="1:10">
      <c r="A41" s="288" t="s">
        <v>167</v>
      </c>
      <c r="B41" s="288"/>
      <c r="C41" s="288" t="s">
        <v>167</v>
      </c>
      <c r="D41" s="250" t="s">
        <v>168</v>
      </c>
      <c r="E41" s="297">
        <v>1500</v>
      </c>
      <c r="F41" s="297"/>
      <c r="G41" s="297">
        <v>1500</v>
      </c>
      <c r="H41" s="297"/>
      <c r="I41" s="297"/>
      <c r="J41" s="297"/>
    </row>
    <row r="42" customFormat="1" ht="24" customHeight="1" spans="1:10">
      <c r="A42" s="288" t="s">
        <v>169</v>
      </c>
      <c r="B42" s="288"/>
      <c r="C42" s="288" t="s">
        <v>169</v>
      </c>
      <c r="D42" s="250" t="s">
        <v>170</v>
      </c>
      <c r="E42" s="297">
        <v>1500</v>
      </c>
      <c r="F42" s="297"/>
      <c r="G42" s="297">
        <v>1500</v>
      </c>
      <c r="H42" s="297"/>
      <c r="I42" s="297"/>
      <c r="J42" s="297"/>
    </row>
    <row r="43" customFormat="1" ht="24" customHeight="1" spans="1:10">
      <c r="A43" s="288" t="s">
        <v>171</v>
      </c>
      <c r="B43" s="288"/>
      <c r="C43" s="288" t="s">
        <v>171</v>
      </c>
      <c r="D43" s="250" t="s">
        <v>172</v>
      </c>
      <c r="E43" s="297">
        <v>209304.81</v>
      </c>
      <c r="F43" s="297"/>
      <c r="G43" s="297">
        <v>209304.81</v>
      </c>
      <c r="H43" s="297"/>
      <c r="I43" s="297"/>
      <c r="J43" s="297"/>
    </row>
    <row r="44" customFormat="1" ht="24" customHeight="1" spans="1:10">
      <c r="A44" s="288" t="s">
        <v>173</v>
      </c>
      <c r="B44" s="288"/>
      <c r="C44" s="288" t="s">
        <v>173</v>
      </c>
      <c r="D44" s="250" t="s">
        <v>174</v>
      </c>
      <c r="E44" s="297">
        <v>139304.81</v>
      </c>
      <c r="F44" s="297"/>
      <c r="G44" s="297">
        <v>139304.81</v>
      </c>
      <c r="H44" s="297"/>
      <c r="I44" s="297"/>
      <c r="J44" s="297"/>
    </row>
    <row r="45" customFormat="1" ht="24" customHeight="1" spans="1:10">
      <c r="A45" s="288" t="s">
        <v>175</v>
      </c>
      <c r="B45" s="288"/>
      <c r="C45" s="288" t="s">
        <v>175</v>
      </c>
      <c r="D45" s="250" t="s">
        <v>176</v>
      </c>
      <c r="E45" s="297">
        <v>139304.81</v>
      </c>
      <c r="F45" s="297"/>
      <c r="G45" s="297">
        <v>139304.81</v>
      </c>
      <c r="H45" s="297"/>
      <c r="I45" s="297"/>
      <c r="J45" s="297"/>
    </row>
    <row r="46" customFormat="1" ht="24" customHeight="1" spans="1:10">
      <c r="A46" s="288" t="s">
        <v>177</v>
      </c>
      <c r="B46" s="288"/>
      <c r="C46" s="288" t="s">
        <v>177</v>
      </c>
      <c r="D46" s="250" t="s">
        <v>178</v>
      </c>
      <c r="E46" s="297">
        <v>70000</v>
      </c>
      <c r="F46" s="297"/>
      <c r="G46" s="297">
        <v>70000</v>
      </c>
      <c r="H46" s="297"/>
      <c r="I46" s="297"/>
      <c r="J46" s="297"/>
    </row>
    <row r="47" customFormat="1" ht="24" customHeight="1" spans="1:10">
      <c r="A47" s="288" t="s">
        <v>179</v>
      </c>
      <c r="B47" s="288"/>
      <c r="C47" s="288" t="s">
        <v>179</v>
      </c>
      <c r="D47" s="250" t="s">
        <v>180</v>
      </c>
      <c r="E47" s="297">
        <v>70000</v>
      </c>
      <c r="F47" s="297"/>
      <c r="G47" s="297">
        <v>70000</v>
      </c>
      <c r="H47" s="297"/>
      <c r="I47" s="297"/>
      <c r="J47" s="297"/>
    </row>
    <row r="48" customFormat="1" ht="24" customHeight="1" spans="1:10">
      <c r="A48" s="288" t="s">
        <v>181</v>
      </c>
      <c r="B48" s="288"/>
      <c r="C48" s="288" t="s">
        <v>181</v>
      </c>
      <c r="D48" s="359" t="s">
        <v>182</v>
      </c>
      <c r="E48" s="297">
        <v>1552381.98</v>
      </c>
      <c r="F48" s="297">
        <v>1118320.21</v>
      </c>
      <c r="G48" s="297">
        <v>434061.77</v>
      </c>
      <c r="H48" s="297"/>
      <c r="I48" s="297"/>
      <c r="J48" s="297"/>
    </row>
    <row r="49" customFormat="1" ht="24" customHeight="1" spans="1:10">
      <c r="A49" s="288" t="s">
        <v>183</v>
      </c>
      <c r="B49" s="288"/>
      <c r="C49" s="288" t="s">
        <v>183</v>
      </c>
      <c r="D49" s="250" t="s">
        <v>184</v>
      </c>
      <c r="E49" s="297">
        <v>10400</v>
      </c>
      <c r="F49" s="297">
        <v>10400</v>
      </c>
      <c r="G49" s="297"/>
      <c r="H49" s="297"/>
      <c r="I49" s="297"/>
      <c r="J49" s="297"/>
    </row>
    <row r="50" customFormat="1" ht="24" customHeight="1" spans="1:10">
      <c r="A50" s="288" t="s">
        <v>185</v>
      </c>
      <c r="B50" s="288"/>
      <c r="C50" s="288" t="s">
        <v>185</v>
      </c>
      <c r="D50" s="250" t="s">
        <v>186</v>
      </c>
      <c r="E50" s="297">
        <v>10400</v>
      </c>
      <c r="F50" s="297">
        <v>10400</v>
      </c>
      <c r="G50" s="297"/>
      <c r="H50" s="297"/>
      <c r="I50" s="297"/>
      <c r="J50" s="297"/>
    </row>
    <row r="51" customFormat="1" ht="24" customHeight="1" spans="1:10">
      <c r="A51" s="288" t="s">
        <v>187</v>
      </c>
      <c r="B51" s="288"/>
      <c r="C51" s="288" t="s">
        <v>187</v>
      </c>
      <c r="D51" s="359" t="s">
        <v>188</v>
      </c>
      <c r="E51" s="297">
        <v>1072920.21</v>
      </c>
      <c r="F51" s="297">
        <v>1072920.21</v>
      </c>
      <c r="G51" s="297"/>
      <c r="H51" s="297"/>
      <c r="I51" s="297"/>
      <c r="J51" s="297"/>
    </row>
    <row r="52" customFormat="1" ht="24" customHeight="1" spans="1:10">
      <c r="A52" s="288" t="s">
        <v>189</v>
      </c>
      <c r="B52" s="288"/>
      <c r="C52" s="288" t="s">
        <v>189</v>
      </c>
      <c r="D52" s="250" t="s">
        <v>190</v>
      </c>
      <c r="E52" s="297">
        <v>168800</v>
      </c>
      <c r="F52" s="297">
        <v>168800</v>
      </c>
      <c r="G52" s="297"/>
      <c r="H52" s="297"/>
      <c r="I52" s="297"/>
      <c r="J52" s="297"/>
    </row>
    <row r="53" customFormat="1" ht="24" customHeight="1" spans="1:10">
      <c r="A53" s="288" t="s">
        <v>191</v>
      </c>
      <c r="B53" s="288"/>
      <c r="C53" s="288" t="s">
        <v>191</v>
      </c>
      <c r="D53" s="250" t="s">
        <v>192</v>
      </c>
      <c r="E53" s="297">
        <v>120000</v>
      </c>
      <c r="F53" s="297">
        <v>120000</v>
      </c>
      <c r="G53" s="297"/>
      <c r="H53" s="297"/>
      <c r="I53" s="297"/>
      <c r="J53" s="297"/>
    </row>
    <row r="54" customFormat="1" ht="24" customHeight="1" spans="1:10">
      <c r="A54" s="288" t="s">
        <v>193</v>
      </c>
      <c r="B54" s="288"/>
      <c r="C54" s="288" t="s">
        <v>193</v>
      </c>
      <c r="D54" s="250" t="s">
        <v>194</v>
      </c>
      <c r="E54" s="297">
        <v>735423.78</v>
      </c>
      <c r="F54" s="297">
        <v>735423.78</v>
      </c>
      <c r="G54" s="297"/>
      <c r="H54" s="297"/>
      <c r="I54" s="297"/>
      <c r="J54" s="297"/>
    </row>
    <row r="55" customFormat="1" ht="24" customHeight="1" spans="1:10">
      <c r="A55" s="288" t="s">
        <v>195</v>
      </c>
      <c r="B55" s="288"/>
      <c r="C55" s="288" t="s">
        <v>195</v>
      </c>
      <c r="D55" s="250" t="s">
        <v>196</v>
      </c>
      <c r="E55" s="297">
        <v>48696.43</v>
      </c>
      <c r="F55" s="297">
        <v>48696.43</v>
      </c>
      <c r="G55" s="297"/>
      <c r="H55" s="297"/>
      <c r="I55" s="297"/>
      <c r="J55" s="297"/>
    </row>
    <row r="56" customFormat="1" ht="24" customHeight="1" spans="1:10">
      <c r="A56" s="288" t="s">
        <v>197</v>
      </c>
      <c r="B56" s="288"/>
      <c r="C56" s="288" t="s">
        <v>197</v>
      </c>
      <c r="D56" s="250" t="s">
        <v>198</v>
      </c>
      <c r="E56" s="297">
        <v>422861.77</v>
      </c>
      <c r="F56" s="297"/>
      <c r="G56" s="297">
        <v>422861.77</v>
      </c>
      <c r="H56" s="297"/>
      <c r="I56" s="297"/>
      <c r="J56" s="297"/>
    </row>
    <row r="57" customFormat="1" ht="24" customHeight="1" spans="1:10">
      <c r="A57" s="288" t="s">
        <v>199</v>
      </c>
      <c r="B57" s="288"/>
      <c r="C57" s="288" t="s">
        <v>199</v>
      </c>
      <c r="D57" s="250" t="s">
        <v>200</v>
      </c>
      <c r="E57" s="297">
        <v>251421.48</v>
      </c>
      <c r="F57" s="297"/>
      <c r="G57" s="297">
        <v>251421.48</v>
      </c>
      <c r="H57" s="297"/>
      <c r="I57" s="297"/>
      <c r="J57" s="297"/>
    </row>
    <row r="58" customFormat="1" ht="24" customHeight="1" spans="1:10">
      <c r="A58" s="288" t="s">
        <v>201</v>
      </c>
      <c r="B58" s="288"/>
      <c r="C58" s="288" t="s">
        <v>201</v>
      </c>
      <c r="D58" s="250" t="s">
        <v>202</v>
      </c>
      <c r="E58" s="297">
        <v>171440.29</v>
      </c>
      <c r="F58" s="297"/>
      <c r="G58" s="297">
        <v>171440.29</v>
      </c>
      <c r="H58" s="297"/>
      <c r="I58" s="297"/>
      <c r="J58" s="297"/>
    </row>
    <row r="59" customFormat="1" ht="24" customHeight="1" spans="1:10">
      <c r="A59" s="288" t="s">
        <v>203</v>
      </c>
      <c r="B59" s="288"/>
      <c r="C59" s="288" t="s">
        <v>203</v>
      </c>
      <c r="D59" s="250" t="s">
        <v>204</v>
      </c>
      <c r="E59" s="297">
        <v>10200</v>
      </c>
      <c r="F59" s="297"/>
      <c r="G59" s="297">
        <v>10200</v>
      </c>
      <c r="H59" s="297"/>
      <c r="I59" s="297"/>
      <c r="J59" s="297"/>
    </row>
    <row r="60" customFormat="1" ht="24" customHeight="1" spans="1:10">
      <c r="A60" s="288" t="s">
        <v>205</v>
      </c>
      <c r="B60" s="288"/>
      <c r="C60" s="288" t="s">
        <v>205</v>
      </c>
      <c r="D60" s="250" t="s">
        <v>206</v>
      </c>
      <c r="E60" s="297">
        <v>10200</v>
      </c>
      <c r="F60" s="297"/>
      <c r="G60" s="297">
        <v>10200</v>
      </c>
      <c r="H60" s="297"/>
      <c r="I60" s="297"/>
      <c r="J60" s="297"/>
    </row>
    <row r="61" customFormat="1" ht="24" customHeight="1" spans="1:10">
      <c r="A61" s="288" t="s">
        <v>207</v>
      </c>
      <c r="B61" s="288"/>
      <c r="C61" s="288" t="s">
        <v>207</v>
      </c>
      <c r="D61" s="250" t="s">
        <v>208</v>
      </c>
      <c r="E61" s="297">
        <v>35000</v>
      </c>
      <c r="F61" s="297">
        <v>35000</v>
      </c>
      <c r="G61" s="297"/>
      <c r="H61" s="297"/>
      <c r="I61" s="297"/>
      <c r="J61" s="297"/>
    </row>
    <row r="62" customFormat="1" ht="24" customHeight="1" spans="1:10">
      <c r="A62" s="288" t="s">
        <v>209</v>
      </c>
      <c r="B62" s="288"/>
      <c r="C62" s="288" t="s">
        <v>209</v>
      </c>
      <c r="D62" s="250" t="s">
        <v>210</v>
      </c>
      <c r="E62" s="297">
        <v>35000</v>
      </c>
      <c r="F62" s="297">
        <v>35000</v>
      </c>
      <c r="G62" s="297"/>
      <c r="H62" s="297"/>
      <c r="I62" s="297"/>
      <c r="J62" s="297"/>
    </row>
    <row r="63" customFormat="1" ht="24" customHeight="1" spans="1:10">
      <c r="A63" s="288" t="s">
        <v>211</v>
      </c>
      <c r="B63" s="288"/>
      <c r="C63" s="288" t="s">
        <v>211</v>
      </c>
      <c r="D63" s="250" t="s">
        <v>212</v>
      </c>
      <c r="E63" s="297">
        <v>1000</v>
      </c>
      <c r="F63" s="297"/>
      <c r="G63" s="297">
        <v>1000</v>
      </c>
      <c r="H63" s="297"/>
      <c r="I63" s="297"/>
      <c r="J63" s="297"/>
    </row>
    <row r="64" customFormat="1" ht="24" customHeight="1" spans="1:10">
      <c r="A64" s="288" t="s">
        <v>213</v>
      </c>
      <c r="B64" s="288"/>
      <c r="C64" s="288" t="s">
        <v>213</v>
      </c>
      <c r="D64" s="250" t="s">
        <v>214</v>
      </c>
      <c r="E64" s="297">
        <v>1000</v>
      </c>
      <c r="F64" s="297"/>
      <c r="G64" s="297">
        <v>1000</v>
      </c>
      <c r="H64" s="297"/>
      <c r="I64" s="297"/>
      <c r="J64" s="297"/>
    </row>
    <row r="65" customFormat="1" ht="24" customHeight="1" spans="1:10">
      <c r="A65" s="288" t="s">
        <v>215</v>
      </c>
      <c r="B65" s="288"/>
      <c r="C65" s="288" t="s">
        <v>215</v>
      </c>
      <c r="D65" s="250" t="s">
        <v>216</v>
      </c>
      <c r="E65" s="297">
        <v>794532.74</v>
      </c>
      <c r="F65" s="297">
        <v>775715.74</v>
      </c>
      <c r="G65" s="297">
        <v>18817</v>
      </c>
      <c r="H65" s="297"/>
      <c r="I65" s="297"/>
      <c r="J65" s="297"/>
    </row>
    <row r="66" customFormat="1" ht="24" customHeight="1" spans="1:10">
      <c r="A66" s="288" t="s">
        <v>217</v>
      </c>
      <c r="B66" s="288"/>
      <c r="C66" s="288" t="s">
        <v>217</v>
      </c>
      <c r="D66" s="250" t="s">
        <v>218</v>
      </c>
      <c r="E66" s="297">
        <v>10817</v>
      </c>
      <c r="F66" s="297"/>
      <c r="G66" s="297">
        <v>10817</v>
      </c>
      <c r="H66" s="297"/>
      <c r="I66" s="297"/>
      <c r="J66" s="297"/>
    </row>
    <row r="67" customFormat="1" ht="24" customHeight="1" spans="1:10">
      <c r="A67" s="288" t="s">
        <v>219</v>
      </c>
      <c r="B67" s="288"/>
      <c r="C67" s="288" t="s">
        <v>219</v>
      </c>
      <c r="D67" s="250" t="s">
        <v>220</v>
      </c>
      <c r="E67" s="297">
        <v>10817</v>
      </c>
      <c r="F67" s="297"/>
      <c r="G67" s="297">
        <v>10817</v>
      </c>
      <c r="H67" s="297"/>
      <c r="I67" s="297"/>
      <c r="J67" s="297"/>
    </row>
    <row r="68" customFormat="1" ht="24" customHeight="1" spans="1:10">
      <c r="A68" s="288" t="s">
        <v>221</v>
      </c>
      <c r="B68" s="288"/>
      <c r="C68" s="288" t="s">
        <v>221</v>
      </c>
      <c r="D68" s="250" t="s">
        <v>222</v>
      </c>
      <c r="E68" s="297">
        <v>770675.74</v>
      </c>
      <c r="F68" s="297">
        <v>770675.74</v>
      </c>
      <c r="G68" s="297"/>
      <c r="H68" s="297"/>
      <c r="I68" s="297"/>
      <c r="J68" s="297"/>
    </row>
    <row r="69" customFormat="1" ht="24" customHeight="1" spans="1:10">
      <c r="A69" s="288" t="s">
        <v>223</v>
      </c>
      <c r="B69" s="288"/>
      <c r="C69" s="288" t="s">
        <v>223</v>
      </c>
      <c r="D69" s="250" t="s">
        <v>224</v>
      </c>
      <c r="E69" s="297">
        <v>184155.64</v>
      </c>
      <c r="F69" s="297">
        <v>184155.64</v>
      </c>
      <c r="G69" s="297"/>
      <c r="H69" s="297"/>
      <c r="I69" s="297"/>
      <c r="J69" s="297"/>
    </row>
    <row r="70" customFormat="1" ht="24" customHeight="1" spans="1:10">
      <c r="A70" s="288" t="s">
        <v>225</v>
      </c>
      <c r="B70" s="288"/>
      <c r="C70" s="288" t="s">
        <v>225</v>
      </c>
      <c r="D70" s="250" t="s">
        <v>226</v>
      </c>
      <c r="E70" s="297">
        <v>260218.7</v>
      </c>
      <c r="F70" s="297">
        <v>260218.7</v>
      </c>
      <c r="G70" s="297"/>
      <c r="H70" s="297"/>
      <c r="I70" s="297"/>
      <c r="J70" s="297"/>
    </row>
    <row r="71" customFormat="1" ht="24" customHeight="1" spans="1:10">
      <c r="A71" s="288" t="s">
        <v>227</v>
      </c>
      <c r="B71" s="288"/>
      <c r="C71" s="288" t="s">
        <v>227</v>
      </c>
      <c r="D71" s="250" t="s">
        <v>228</v>
      </c>
      <c r="E71" s="297">
        <v>326301.4</v>
      </c>
      <c r="F71" s="297">
        <v>326301.4</v>
      </c>
      <c r="G71" s="297"/>
      <c r="H71" s="297"/>
      <c r="I71" s="297"/>
      <c r="J71" s="297"/>
    </row>
    <row r="72" customFormat="1" ht="24" customHeight="1" spans="1:10">
      <c r="A72" s="288" t="s">
        <v>229</v>
      </c>
      <c r="B72" s="288"/>
      <c r="C72" s="288" t="s">
        <v>229</v>
      </c>
      <c r="D72" s="250" t="s">
        <v>230</v>
      </c>
      <c r="E72" s="297">
        <v>8000</v>
      </c>
      <c r="F72" s="297"/>
      <c r="G72" s="297">
        <v>8000</v>
      </c>
      <c r="H72" s="297"/>
      <c r="I72" s="297"/>
      <c r="J72" s="297"/>
    </row>
    <row r="73" customFormat="1" ht="24" customHeight="1" spans="1:10">
      <c r="A73" s="288" t="s">
        <v>231</v>
      </c>
      <c r="B73" s="288"/>
      <c r="C73" s="288" t="s">
        <v>231</v>
      </c>
      <c r="D73" s="250" t="s">
        <v>232</v>
      </c>
      <c r="E73" s="297">
        <v>8000</v>
      </c>
      <c r="F73" s="297"/>
      <c r="G73" s="297">
        <v>8000</v>
      </c>
      <c r="H73" s="297"/>
      <c r="I73" s="297"/>
      <c r="J73" s="297"/>
    </row>
    <row r="74" customFormat="1" ht="24" customHeight="1" spans="1:10">
      <c r="A74" s="288" t="s">
        <v>233</v>
      </c>
      <c r="B74" s="288"/>
      <c r="C74" s="288" t="s">
        <v>233</v>
      </c>
      <c r="D74" s="250" t="s">
        <v>234</v>
      </c>
      <c r="E74" s="297">
        <v>5040</v>
      </c>
      <c r="F74" s="297">
        <v>5040</v>
      </c>
      <c r="G74" s="297"/>
      <c r="H74" s="297"/>
      <c r="I74" s="297"/>
      <c r="J74" s="297"/>
    </row>
    <row r="75" customFormat="1" ht="24" customHeight="1" spans="1:10">
      <c r="A75" s="288" t="s">
        <v>235</v>
      </c>
      <c r="B75" s="288"/>
      <c r="C75" s="288" t="s">
        <v>235</v>
      </c>
      <c r="D75" s="250" t="s">
        <v>236</v>
      </c>
      <c r="E75" s="297">
        <v>5040</v>
      </c>
      <c r="F75" s="297">
        <v>5040</v>
      </c>
      <c r="G75" s="297"/>
      <c r="H75" s="297"/>
      <c r="I75" s="297"/>
      <c r="J75" s="297"/>
    </row>
    <row r="76" customFormat="1" ht="24" customHeight="1" spans="1:10">
      <c r="A76" s="288" t="s">
        <v>237</v>
      </c>
      <c r="B76" s="288"/>
      <c r="C76" s="288" t="s">
        <v>237</v>
      </c>
      <c r="D76" s="250" t="s">
        <v>238</v>
      </c>
      <c r="E76" s="297">
        <v>258739.35</v>
      </c>
      <c r="F76" s="297"/>
      <c r="G76" s="297">
        <v>258739.35</v>
      </c>
      <c r="H76" s="297"/>
      <c r="I76" s="297"/>
      <c r="J76" s="297"/>
    </row>
    <row r="77" customFormat="1" ht="24" customHeight="1" spans="1:10">
      <c r="A77" s="288" t="s">
        <v>239</v>
      </c>
      <c r="B77" s="288"/>
      <c r="C77" s="288" t="s">
        <v>239</v>
      </c>
      <c r="D77" s="250" t="s">
        <v>240</v>
      </c>
      <c r="E77" s="297">
        <v>258739.35</v>
      </c>
      <c r="F77" s="297"/>
      <c r="G77" s="297">
        <v>258739.35</v>
      </c>
      <c r="H77" s="297"/>
      <c r="I77" s="297"/>
      <c r="J77" s="297"/>
    </row>
    <row r="78" customFormat="1" ht="24" customHeight="1" spans="1:10">
      <c r="A78" s="288" t="s">
        <v>241</v>
      </c>
      <c r="B78" s="288"/>
      <c r="C78" s="288" t="s">
        <v>241</v>
      </c>
      <c r="D78" s="250" t="s">
        <v>242</v>
      </c>
      <c r="E78" s="297">
        <v>258739.35</v>
      </c>
      <c r="F78" s="297"/>
      <c r="G78" s="297">
        <v>258739.35</v>
      </c>
      <c r="H78" s="297"/>
      <c r="I78" s="297"/>
      <c r="J78" s="297"/>
    </row>
    <row r="79" customFormat="1" ht="24" customHeight="1" spans="1:10">
      <c r="A79" s="288" t="s">
        <v>243</v>
      </c>
      <c r="B79" s="288"/>
      <c r="C79" s="288" t="s">
        <v>243</v>
      </c>
      <c r="D79" s="250" t="s">
        <v>244</v>
      </c>
      <c r="E79" s="297">
        <v>6320526.65</v>
      </c>
      <c r="F79" s="297">
        <v>3814555.45</v>
      </c>
      <c r="G79" s="297">
        <v>2505971.2</v>
      </c>
      <c r="H79" s="297"/>
      <c r="I79" s="297"/>
      <c r="J79" s="297"/>
    </row>
    <row r="80" customFormat="1" ht="24" customHeight="1" spans="1:10">
      <c r="A80" s="288" t="s">
        <v>245</v>
      </c>
      <c r="B80" s="288"/>
      <c r="C80" s="288" t="s">
        <v>245</v>
      </c>
      <c r="D80" s="250" t="s">
        <v>246</v>
      </c>
      <c r="E80" s="297">
        <v>454099.2</v>
      </c>
      <c r="F80" s="297">
        <v>82800</v>
      </c>
      <c r="G80" s="297">
        <v>371299.2</v>
      </c>
      <c r="H80" s="297"/>
      <c r="I80" s="297"/>
      <c r="J80" s="297"/>
    </row>
    <row r="81" customFormat="1" ht="24" customHeight="1" spans="1:10">
      <c r="A81" s="288" t="s">
        <v>247</v>
      </c>
      <c r="B81" s="288"/>
      <c r="C81" s="288" t="s">
        <v>247</v>
      </c>
      <c r="D81" s="250" t="s">
        <v>248</v>
      </c>
      <c r="E81" s="297">
        <v>36000</v>
      </c>
      <c r="F81" s="297">
        <v>36000</v>
      </c>
      <c r="G81" s="297"/>
      <c r="H81" s="297"/>
      <c r="I81" s="297"/>
      <c r="J81" s="297"/>
    </row>
    <row r="82" customFormat="1" ht="24" customHeight="1" spans="1:10">
      <c r="A82" s="288" t="s">
        <v>249</v>
      </c>
      <c r="B82" s="288"/>
      <c r="C82" s="288" t="s">
        <v>249</v>
      </c>
      <c r="D82" s="250" t="s">
        <v>250</v>
      </c>
      <c r="E82" s="297">
        <v>45500</v>
      </c>
      <c r="F82" s="297"/>
      <c r="G82" s="297">
        <v>45500</v>
      </c>
      <c r="H82" s="297"/>
      <c r="I82" s="297"/>
      <c r="J82" s="297"/>
    </row>
    <row r="83" customFormat="1" ht="24" customHeight="1" spans="1:10">
      <c r="A83" s="288" t="s">
        <v>251</v>
      </c>
      <c r="B83" s="288"/>
      <c r="C83" s="288" t="s">
        <v>251</v>
      </c>
      <c r="D83" s="250" t="s">
        <v>252</v>
      </c>
      <c r="E83" s="297">
        <v>40800</v>
      </c>
      <c r="F83" s="297">
        <v>36800</v>
      </c>
      <c r="G83" s="297">
        <v>4000</v>
      </c>
      <c r="H83" s="297"/>
      <c r="I83" s="297"/>
      <c r="J83" s="297"/>
    </row>
    <row r="84" customFormat="1" ht="24" customHeight="1" spans="1:10">
      <c r="A84" s="288" t="s">
        <v>253</v>
      </c>
      <c r="B84" s="288"/>
      <c r="C84" s="288" t="s">
        <v>253</v>
      </c>
      <c r="D84" s="250" t="s">
        <v>254</v>
      </c>
      <c r="E84" s="297">
        <v>203200</v>
      </c>
      <c r="F84" s="297"/>
      <c r="G84" s="297">
        <v>203200</v>
      </c>
      <c r="H84" s="297"/>
      <c r="I84" s="297"/>
      <c r="J84" s="297"/>
    </row>
    <row r="85" customFormat="1" ht="24" customHeight="1" spans="1:10">
      <c r="A85" s="288" t="s">
        <v>255</v>
      </c>
      <c r="B85" s="288"/>
      <c r="C85" s="288" t="s">
        <v>255</v>
      </c>
      <c r="D85" s="250" t="s">
        <v>256</v>
      </c>
      <c r="E85" s="297">
        <v>128599.2</v>
      </c>
      <c r="F85" s="297">
        <v>10000</v>
      </c>
      <c r="G85" s="297">
        <v>118599.2</v>
      </c>
      <c r="H85" s="297"/>
      <c r="I85" s="297"/>
      <c r="J85" s="297"/>
    </row>
    <row r="86" customFormat="1" ht="24" customHeight="1" spans="1:10">
      <c r="A86" s="288" t="s">
        <v>257</v>
      </c>
      <c r="B86" s="288"/>
      <c r="C86" s="288" t="s">
        <v>257</v>
      </c>
      <c r="D86" s="250" t="s">
        <v>258</v>
      </c>
      <c r="E86" s="297">
        <v>485800</v>
      </c>
      <c r="F86" s="297"/>
      <c r="G86" s="297">
        <v>485800</v>
      </c>
      <c r="H86" s="297"/>
      <c r="I86" s="297"/>
      <c r="J86" s="297"/>
    </row>
    <row r="87" customFormat="1" ht="24" customHeight="1" spans="1:10">
      <c r="A87" s="288" t="s">
        <v>259</v>
      </c>
      <c r="B87" s="288"/>
      <c r="C87" s="288" t="s">
        <v>259</v>
      </c>
      <c r="D87" s="250" t="s">
        <v>260</v>
      </c>
      <c r="E87" s="297">
        <v>455800</v>
      </c>
      <c r="F87" s="297"/>
      <c r="G87" s="297">
        <v>455800</v>
      </c>
      <c r="H87" s="297"/>
      <c r="I87" s="297"/>
      <c r="J87" s="297"/>
    </row>
    <row r="88" customFormat="1" ht="24" customHeight="1" spans="1:10">
      <c r="A88" s="288" t="s">
        <v>261</v>
      </c>
      <c r="B88" s="288"/>
      <c r="C88" s="288" t="s">
        <v>261</v>
      </c>
      <c r="D88" s="250" t="s">
        <v>262</v>
      </c>
      <c r="E88" s="297">
        <v>30000</v>
      </c>
      <c r="F88" s="297"/>
      <c r="G88" s="297">
        <v>30000</v>
      </c>
      <c r="H88" s="297"/>
      <c r="I88" s="297"/>
      <c r="J88" s="297"/>
    </row>
    <row r="89" customFormat="1" ht="24" customHeight="1" spans="1:10">
      <c r="A89" s="288" t="s">
        <v>263</v>
      </c>
      <c r="B89" s="288"/>
      <c r="C89" s="288" t="s">
        <v>263</v>
      </c>
      <c r="D89" s="250" t="s">
        <v>264</v>
      </c>
      <c r="E89" s="297">
        <v>121672</v>
      </c>
      <c r="F89" s="297">
        <v>39600</v>
      </c>
      <c r="G89" s="297">
        <v>82072</v>
      </c>
      <c r="H89" s="297"/>
      <c r="I89" s="297"/>
      <c r="J89" s="297"/>
    </row>
    <row r="90" customFormat="1" ht="24" customHeight="1" spans="1:10">
      <c r="A90" s="288" t="s">
        <v>265</v>
      </c>
      <c r="B90" s="288"/>
      <c r="C90" s="288" t="s">
        <v>265</v>
      </c>
      <c r="D90" s="250" t="s">
        <v>106</v>
      </c>
      <c r="E90" s="297">
        <v>2400</v>
      </c>
      <c r="F90" s="297">
        <v>2400</v>
      </c>
      <c r="G90" s="297"/>
      <c r="H90" s="297"/>
      <c r="I90" s="297"/>
      <c r="J90" s="297"/>
    </row>
    <row r="91" customFormat="1" ht="24" customHeight="1" spans="1:10">
      <c r="A91" s="288" t="s">
        <v>266</v>
      </c>
      <c r="B91" s="288"/>
      <c r="C91" s="288" t="s">
        <v>266</v>
      </c>
      <c r="D91" s="250" t="s">
        <v>267</v>
      </c>
      <c r="E91" s="297">
        <v>107200</v>
      </c>
      <c r="F91" s="297">
        <v>37200</v>
      </c>
      <c r="G91" s="297">
        <v>70000</v>
      </c>
      <c r="H91" s="297"/>
      <c r="I91" s="297"/>
      <c r="J91" s="297"/>
    </row>
    <row r="92" customFormat="1" ht="24" customHeight="1" spans="1:10">
      <c r="A92" s="288" t="s">
        <v>268</v>
      </c>
      <c r="B92" s="288"/>
      <c r="C92" s="288" t="s">
        <v>268</v>
      </c>
      <c r="D92" s="250" t="s">
        <v>269</v>
      </c>
      <c r="E92" s="297">
        <v>12072</v>
      </c>
      <c r="F92" s="297"/>
      <c r="G92" s="297">
        <v>12072</v>
      </c>
      <c r="H92" s="297"/>
      <c r="I92" s="297"/>
      <c r="J92" s="297"/>
    </row>
    <row r="93" customFormat="1" ht="24" customHeight="1" spans="1:10">
      <c r="A93" s="288" t="s">
        <v>270</v>
      </c>
      <c r="B93" s="288"/>
      <c r="C93" s="288" t="s">
        <v>270</v>
      </c>
      <c r="D93" s="250" t="s">
        <v>271</v>
      </c>
      <c r="E93" s="297">
        <v>1516800</v>
      </c>
      <c r="F93" s="297"/>
      <c r="G93" s="297">
        <v>1516800</v>
      </c>
      <c r="H93" s="297"/>
      <c r="I93" s="297"/>
      <c r="J93" s="297"/>
    </row>
    <row r="94" customFormat="1" ht="24" customHeight="1" spans="1:10">
      <c r="A94" s="288" t="s">
        <v>272</v>
      </c>
      <c r="B94" s="288"/>
      <c r="C94" s="288" t="s">
        <v>272</v>
      </c>
      <c r="D94" s="250" t="s">
        <v>273</v>
      </c>
      <c r="E94" s="297">
        <v>600000</v>
      </c>
      <c r="F94" s="297"/>
      <c r="G94" s="297">
        <v>600000</v>
      </c>
      <c r="H94" s="297"/>
      <c r="I94" s="297"/>
      <c r="J94" s="297"/>
    </row>
    <row r="95" customFormat="1" ht="24" customHeight="1" spans="1:10">
      <c r="A95" s="288" t="s">
        <v>274</v>
      </c>
      <c r="B95" s="288"/>
      <c r="C95" s="288" t="s">
        <v>274</v>
      </c>
      <c r="D95" s="250" t="s">
        <v>275</v>
      </c>
      <c r="E95" s="297">
        <v>601800</v>
      </c>
      <c r="F95" s="297"/>
      <c r="G95" s="297">
        <v>601800</v>
      </c>
      <c r="H95" s="297"/>
      <c r="I95" s="297"/>
      <c r="J95" s="297"/>
    </row>
    <row r="96" customFormat="1" ht="24" customHeight="1" spans="1:10">
      <c r="A96" s="288" t="s">
        <v>276</v>
      </c>
      <c r="B96" s="288"/>
      <c r="C96" s="288" t="s">
        <v>276</v>
      </c>
      <c r="D96" s="250" t="s">
        <v>277</v>
      </c>
      <c r="E96" s="297">
        <v>315000</v>
      </c>
      <c r="F96" s="297"/>
      <c r="G96" s="297">
        <v>315000</v>
      </c>
      <c r="H96" s="297"/>
      <c r="I96" s="297"/>
      <c r="J96" s="297"/>
    </row>
    <row r="97" customFormat="1" ht="24" customHeight="1" spans="1:10">
      <c r="A97" s="288" t="s">
        <v>278</v>
      </c>
      <c r="B97" s="288"/>
      <c r="C97" s="288" t="s">
        <v>278</v>
      </c>
      <c r="D97" s="250" t="s">
        <v>279</v>
      </c>
      <c r="E97" s="297">
        <v>3692155.45</v>
      </c>
      <c r="F97" s="297">
        <v>3692155.45</v>
      </c>
      <c r="G97" s="297"/>
      <c r="H97" s="297"/>
      <c r="I97" s="297"/>
      <c r="J97" s="297"/>
    </row>
    <row r="98" customFormat="1" ht="24" customHeight="1" spans="1:10">
      <c r="A98" s="288" t="s">
        <v>280</v>
      </c>
      <c r="B98" s="288"/>
      <c r="C98" s="288" t="s">
        <v>280</v>
      </c>
      <c r="D98" s="250" t="s">
        <v>281</v>
      </c>
      <c r="E98" s="297">
        <v>3692155.45</v>
      </c>
      <c r="F98" s="297">
        <v>3692155.45</v>
      </c>
      <c r="G98" s="297"/>
      <c r="H98" s="297"/>
      <c r="I98" s="297"/>
      <c r="J98" s="297"/>
    </row>
    <row r="99" customFormat="1" ht="24" customHeight="1" spans="1:10">
      <c r="A99" s="288" t="s">
        <v>282</v>
      </c>
      <c r="B99" s="288"/>
      <c r="C99" s="288" t="s">
        <v>282</v>
      </c>
      <c r="D99" s="250" t="s">
        <v>283</v>
      </c>
      <c r="E99" s="297">
        <v>50000</v>
      </c>
      <c r="F99" s="297"/>
      <c r="G99" s="297">
        <v>50000</v>
      </c>
      <c r="H99" s="297"/>
      <c r="I99" s="297"/>
      <c r="J99" s="297"/>
    </row>
    <row r="100" customFormat="1" ht="24" customHeight="1" spans="1:10">
      <c r="A100" s="288" t="s">
        <v>284</v>
      </c>
      <c r="B100" s="288"/>
      <c r="C100" s="288" t="s">
        <v>284</v>
      </c>
      <c r="D100" s="250" t="s">
        <v>285</v>
      </c>
      <c r="E100" s="297">
        <v>50000</v>
      </c>
      <c r="F100" s="297"/>
      <c r="G100" s="297">
        <v>50000</v>
      </c>
      <c r="H100" s="297"/>
      <c r="I100" s="297"/>
      <c r="J100" s="297"/>
    </row>
    <row r="101" customFormat="1" ht="24" customHeight="1" spans="1:10">
      <c r="A101" s="288" t="s">
        <v>286</v>
      </c>
      <c r="B101" s="288"/>
      <c r="C101" s="288" t="s">
        <v>286</v>
      </c>
      <c r="D101" s="250" t="s">
        <v>287</v>
      </c>
      <c r="E101" s="297">
        <v>902770</v>
      </c>
      <c r="F101" s="297">
        <v>842770</v>
      </c>
      <c r="G101" s="297">
        <v>60000</v>
      </c>
      <c r="H101" s="297"/>
      <c r="I101" s="297"/>
      <c r="J101" s="297"/>
    </row>
    <row r="102" customFormat="1" ht="24" customHeight="1" spans="1:10">
      <c r="A102" s="288" t="s">
        <v>288</v>
      </c>
      <c r="B102" s="288"/>
      <c r="C102" s="288" t="s">
        <v>288</v>
      </c>
      <c r="D102" s="250" t="s">
        <v>289</v>
      </c>
      <c r="E102" s="297">
        <v>60000</v>
      </c>
      <c r="F102" s="297"/>
      <c r="G102" s="297">
        <v>60000</v>
      </c>
      <c r="H102" s="297"/>
      <c r="I102" s="297"/>
      <c r="J102" s="297"/>
    </row>
    <row r="103" customFormat="1" ht="24" customHeight="1" spans="1:10">
      <c r="A103" s="288" t="s">
        <v>290</v>
      </c>
      <c r="B103" s="288"/>
      <c r="C103" s="288" t="s">
        <v>290</v>
      </c>
      <c r="D103" s="250" t="s">
        <v>291</v>
      </c>
      <c r="E103" s="297">
        <v>60000</v>
      </c>
      <c r="F103" s="297"/>
      <c r="G103" s="297">
        <v>60000</v>
      </c>
      <c r="H103" s="297"/>
      <c r="I103" s="297"/>
      <c r="J103" s="297"/>
    </row>
    <row r="104" customFormat="1" ht="24" customHeight="1" spans="1:10">
      <c r="A104" s="288" t="s">
        <v>292</v>
      </c>
      <c r="B104" s="288"/>
      <c r="C104" s="288" t="s">
        <v>292</v>
      </c>
      <c r="D104" s="250" t="s">
        <v>293</v>
      </c>
      <c r="E104" s="297">
        <v>842770</v>
      </c>
      <c r="F104" s="297">
        <v>842770</v>
      </c>
      <c r="G104" s="297"/>
      <c r="H104" s="297"/>
      <c r="I104" s="297"/>
      <c r="J104" s="297"/>
    </row>
    <row r="105" customFormat="1" ht="24" customHeight="1" spans="1:10">
      <c r="A105" s="288" t="s">
        <v>294</v>
      </c>
      <c r="B105" s="288"/>
      <c r="C105" s="288" t="s">
        <v>294</v>
      </c>
      <c r="D105" s="250" t="s">
        <v>295</v>
      </c>
      <c r="E105" s="297">
        <v>842770</v>
      </c>
      <c r="F105" s="297">
        <v>842770</v>
      </c>
      <c r="G105" s="297"/>
      <c r="H105" s="297"/>
      <c r="I105" s="297"/>
      <c r="J105" s="297"/>
    </row>
    <row r="106" customFormat="1" ht="24" customHeight="1" spans="1:10">
      <c r="A106" s="288" t="s">
        <v>296</v>
      </c>
      <c r="B106" s="288"/>
      <c r="C106" s="288" t="s">
        <v>296</v>
      </c>
      <c r="D106" s="250" t="s">
        <v>297</v>
      </c>
      <c r="E106" s="297">
        <v>230000</v>
      </c>
      <c r="F106" s="297">
        <v>210000</v>
      </c>
      <c r="G106" s="297">
        <v>20000</v>
      </c>
      <c r="H106" s="297"/>
      <c r="I106" s="297"/>
      <c r="J106" s="297"/>
    </row>
    <row r="107" customFormat="1" ht="24" customHeight="1" spans="1:10">
      <c r="A107" s="288" t="s">
        <v>298</v>
      </c>
      <c r="B107" s="288"/>
      <c r="C107" s="288" t="s">
        <v>298</v>
      </c>
      <c r="D107" s="250" t="s">
        <v>299</v>
      </c>
      <c r="E107" s="297">
        <v>20000</v>
      </c>
      <c r="F107" s="297"/>
      <c r="G107" s="297">
        <v>20000</v>
      </c>
      <c r="H107" s="297"/>
      <c r="I107" s="297"/>
      <c r="J107" s="297"/>
    </row>
    <row r="108" customFormat="1" ht="24" customHeight="1" spans="1:10">
      <c r="A108" s="288" t="s">
        <v>300</v>
      </c>
      <c r="B108" s="288"/>
      <c r="C108" s="288" t="s">
        <v>300</v>
      </c>
      <c r="D108" s="250" t="s">
        <v>301</v>
      </c>
      <c r="E108" s="297">
        <v>20000</v>
      </c>
      <c r="F108" s="297"/>
      <c r="G108" s="297">
        <v>20000</v>
      </c>
      <c r="H108" s="297"/>
      <c r="I108" s="297"/>
      <c r="J108" s="297"/>
    </row>
    <row r="109" customFormat="1" ht="24" customHeight="1" spans="1:10">
      <c r="A109" s="288" t="s">
        <v>302</v>
      </c>
      <c r="B109" s="288"/>
      <c r="C109" s="288" t="s">
        <v>302</v>
      </c>
      <c r="D109" s="317" t="s">
        <v>303</v>
      </c>
      <c r="E109" s="322">
        <v>210000</v>
      </c>
      <c r="F109" s="322">
        <v>210000</v>
      </c>
      <c r="G109" s="322"/>
      <c r="H109" s="297"/>
      <c r="I109" s="297"/>
      <c r="J109" s="297"/>
    </row>
    <row r="110" customFormat="1" ht="24" customHeight="1" spans="1:10">
      <c r="A110" s="288" t="s">
        <v>304</v>
      </c>
      <c r="B110" s="288"/>
      <c r="C110" s="288" t="s">
        <v>304</v>
      </c>
      <c r="D110" s="360" t="s">
        <v>305</v>
      </c>
      <c r="E110" s="254">
        <v>210000</v>
      </c>
      <c r="F110" s="254">
        <v>210000</v>
      </c>
      <c r="G110" s="254"/>
      <c r="H110" s="297"/>
      <c r="I110" s="297"/>
      <c r="J110" s="297"/>
    </row>
    <row r="111" customFormat="1" ht="20.25" customHeight="1" spans="1:10">
      <c r="A111" s="361" t="s">
        <v>316</v>
      </c>
      <c r="B111" s="361"/>
      <c r="C111" s="361"/>
      <c r="D111" s="361"/>
      <c r="E111" s="361"/>
      <c r="F111" s="361"/>
      <c r="G111" s="361"/>
      <c r="H111" s="361"/>
      <c r="I111" s="361"/>
      <c r="J111" s="361"/>
    </row>
    <row r="112" ht="26.25" customHeight="1"/>
    <row r="113" s="354" customFormat="1" ht="18" customHeight="1" spans="1:10">
      <c r="A113" s="362"/>
      <c r="B113" s="362"/>
      <c r="C113" s="362"/>
      <c r="D113" s="362"/>
      <c r="E113" s="362"/>
      <c r="F113" s="362"/>
      <c r="G113" s="362"/>
      <c r="H113" s="362"/>
      <c r="I113" s="362"/>
      <c r="J113" s="362"/>
    </row>
    <row r="114" s="355" customFormat="1" ht="18" customHeight="1" spans="1:10">
      <c r="A114" s="363"/>
      <c r="B114" s="363"/>
      <c r="C114" s="363"/>
      <c r="D114" s="363"/>
      <c r="E114" s="363"/>
      <c r="F114" s="363"/>
      <c r="G114" s="363"/>
      <c r="H114" s="363"/>
      <c r="I114" s="363"/>
      <c r="J114" s="363"/>
    </row>
    <row r="115" s="355" customFormat="1" ht="18" customHeight="1" spans="1:10">
      <c r="A115" s="364"/>
      <c r="B115" s="364"/>
      <c r="C115" s="364"/>
      <c r="D115" s="364"/>
      <c r="E115" s="364"/>
      <c r="F115" s="364"/>
      <c r="G115" s="364"/>
      <c r="H115" s="364"/>
      <c r="I115" s="364"/>
      <c r="J115" s="364"/>
    </row>
    <row r="116" s="355" customFormat="1" ht="18" customHeight="1" spans="1:10">
      <c r="A116" s="365"/>
      <c r="B116" s="365"/>
      <c r="C116" s="365"/>
      <c r="D116" s="365"/>
      <c r="E116" s="365"/>
      <c r="F116" s="365"/>
      <c r="G116" s="365"/>
      <c r="H116" s="365"/>
      <c r="I116" s="365"/>
      <c r="J116" s="365"/>
    </row>
    <row r="117" s="355" customFormat="1" ht="18" customHeight="1" spans="1:10">
      <c r="A117" s="365"/>
      <c r="B117" s="365"/>
      <c r="C117" s="365"/>
      <c r="D117" s="365"/>
      <c r="E117" s="365"/>
      <c r="F117" s="365"/>
      <c r="G117" s="365"/>
      <c r="H117" s="365"/>
      <c r="I117" s="365"/>
      <c r="J117" s="365"/>
    </row>
    <row r="118" s="355" customFormat="1" ht="18" customHeight="1" spans="1:10">
      <c r="A118" s="365"/>
      <c r="B118" s="365"/>
      <c r="C118" s="365"/>
      <c r="D118" s="365"/>
      <c r="E118" s="365"/>
      <c r="F118" s="365"/>
      <c r="G118" s="365"/>
      <c r="H118" s="365"/>
      <c r="I118" s="365"/>
      <c r="J118" s="365"/>
    </row>
    <row r="119" s="355" customFormat="1" ht="18" customHeight="1" spans="1:10">
      <c r="A119" s="365"/>
      <c r="B119" s="365"/>
      <c r="C119" s="365"/>
      <c r="D119" s="365"/>
      <c r="E119" s="365"/>
      <c r="F119" s="365"/>
      <c r="G119" s="365"/>
      <c r="H119" s="365"/>
      <c r="I119" s="365"/>
      <c r="J119" s="365"/>
    </row>
    <row r="120" s="355" customFormat="1" ht="18" customHeight="1" spans="1:10">
      <c r="A120" s="365"/>
      <c r="B120" s="365"/>
      <c r="C120" s="365"/>
      <c r="D120" s="365"/>
      <c r="E120" s="365"/>
      <c r="F120" s="365"/>
      <c r="G120" s="365"/>
      <c r="H120" s="365"/>
      <c r="I120" s="365"/>
      <c r="J120" s="365"/>
    </row>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19.9" customHeight="1"/>
    <row r="255" ht="19.9" customHeight="1"/>
    <row r="256" ht="19.9" customHeight="1"/>
    <row r="257" ht="19.9" customHeight="1"/>
  </sheetData>
  <mergeCells count="12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J111"/>
    <mergeCell ref="A113:D113"/>
    <mergeCell ref="A114:J114"/>
    <mergeCell ref="A115:J115"/>
    <mergeCell ref="A116:J116"/>
    <mergeCell ref="A117:J117"/>
    <mergeCell ref="A118:J118"/>
    <mergeCell ref="A119:J119"/>
    <mergeCell ref="A120:J120"/>
    <mergeCell ref="A8:A9"/>
    <mergeCell ref="B8:B9"/>
    <mergeCell ref="C8:C9"/>
    <mergeCell ref="D5:D7"/>
    <mergeCell ref="E4:E7"/>
    <mergeCell ref="F4:F7"/>
    <mergeCell ref="G4:G7"/>
    <mergeCell ref="H4:H7"/>
    <mergeCell ref="I4:I7"/>
    <mergeCell ref="J4:J7"/>
    <mergeCell ref="A5:C7"/>
  </mergeCells>
  <pageMargins left="0.708333" right="0.28" top="0.67" bottom="0.2" header="0.75" footer="0.2"/>
  <pageSetup paperSize="9" scale="21" orientation="landscape" useFirstPageNumber="1"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8"/>
  <sheetViews>
    <sheetView topLeftCell="A10" workbookViewId="0">
      <selection activeCell="E15" sqref="E15:E19"/>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7" customFormat="1" ht="15" customHeight="1" spans="1:11">
      <c r="A3" s="5"/>
      <c r="B3" s="6"/>
      <c r="C3" s="6"/>
      <c r="D3" s="6"/>
      <c r="E3" s="6"/>
      <c r="F3" s="6"/>
      <c r="G3" s="6"/>
      <c r="H3" s="6"/>
      <c r="I3" s="6"/>
      <c r="J3" s="6"/>
      <c r="K3" s="66" t="s">
        <v>725</v>
      </c>
    </row>
    <row r="4" s="2" customFormat="1" ht="31" customHeight="1" spans="1:11">
      <c r="A4" s="52" t="s">
        <v>726</v>
      </c>
      <c r="B4" s="52"/>
      <c r="C4" s="53" t="s">
        <v>1041</v>
      </c>
      <c r="D4" s="53"/>
      <c r="E4" s="53"/>
      <c r="F4" s="53"/>
      <c r="G4" s="53"/>
      <c r="H4" s="53"/>
      <c r="I4" s="53"/>
      <c r="J4" s="53"/>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1</v>
      </c>
      <c r="E7" s="56"/>
      <c r="F7" s="55">
        <v>1</v>
      </c>
      <c r="G7" s="56"/>
      <c r="H7" s="57">
        <v>0.02</v>
      </c>
      <c r="I7" s="39">
        <v>10</v>
      </c>
      <c r="J7" s="39">
        <v>2</v>
      </c>
      <c r="K7" s="17">
        <v>0.2</v>
      </c>
    </row>
    <row r="8" s="2" customFormat="1" ht="30" customHeight="1" spans="1:11">
      <c r="A8" s="11"/>
      <c r="B8" s="11"/>
      <c r="C8" s="14" t="s">
        <v>739</v>
      </c>
      <c r="D8" s="15">
        <v>1</v>
      </c>
      <c r="E8" s="16"/>
      <c r="F8" s="15">
        <v>1</v>
      </c>
      <c r="G8" s="16"/>
      <c r="H8" s="17">
        <v>0.02</v>
      </c>
      <c r="I8" s="11" t="s">
        <v>562</v>
      </c>
      <c r="J8" s="39">
        <v>2</v>
      </c>
      <c r="K8" s="8" t="s">
        <v>562</v>
      </c>
    </row>
    <row r="9" s="2" customFormat="1" ht="30" customHeight="1" spans="1:11">
      <c r="A9" s="11"/>
      <c r="B9" s="11"/>
      <c r="C9" s="14" t="s">
        <v>740</v>
      </c>
      <c r="D9" s="15">
        <v>0</v>
      </c>
      <c r="E9" s="1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1042</v>
      </c>
      <c r="C12" s="19"/>
      <c r="D12" s="19"/>
      <c r="E12" s="19"/>
      <c r="F12" s="19"/>
      <c r="G12" s="19"/>
      <c r="H12" s="19" t="s">
        <v>1043</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1044</v>
      </c>
      <c r="E15" s="26" t="s">
        <v>692</v>
      </c>
      <c r="F15" s="25">
        <v>8</v>
      </c>
      <c r="G15" s="25" t="s">
        <v>824</v>
      </c>
      <c r="H15" s="25" t="s">
        <v>1045</v>
      </c>
      <c r="I15" s="40">
        <v>20</v>
      </c>
      <c r="J15" s="40">
        <v>18</v>
      </c>
      <c r="K15" s="41" t="s">
        <v>11</v>
      </c>
    </row>
    <row r="16" s="1" customFormat="1" ht="38" customHeight="1" spans="1:11">
      <c r="A16" s="27"/>
      <c r="B16" s="28"/>
      <c r="C16" s="25" t="s">
        <v>699</v>
      </c>
      <c r="D16" s="25" t="s">
        <v>1046</v>
      </c>
      <c r="E16" s="26" t="s">
        <v>684</v>
      </c>
      <c r="F16" s="25">
        <v>95</v>
      </c>
      <c r="G16" s="25" t="s">
        <v>701</v>
      </c>
      <c r="H16" s="25" t="s">
        <v>1047</v>
      </c>
      <c r="I16" s="40">
        <v>20</v>
      </c>
      <c r="J16" s="40">
        <v>18</v>
      </c>
      <c r="K16" s="41" t="s">
        <v>11</v>
      </c>
    </row>
    <row r="17" s="1" customFormat="1" ht="38" customHeight="1" spans="1:11">
      <c r="A17" s="29"/>
      <c r="B17" s="30"/>
      <c r="C17" s="25" t="s">
        <v>703</v>
      </c>
      <c r="D17" s="25" t="s">
        <v>1048</v>
      </c>
      <c r="E17" s="26" t="s">
        <v>692</v>
      </c>
      <c r="F17" s="25">
        <v>1</v>
      </c>
      <c r="G17" s="25" t="s">
        <v>784</v>
      </c>
      <c r="H17" s="25" t="s">
        <v>1049</v>
      </c>
      <c r="I17" s="40">
        <v>10</v>
      </c>
      <c r="J17" s="40">
        <v>9</v>
      </c>
      <c r="K17" s="41" t="s">
        <v>11</v>
      </c>
    </row>
    <row r="18" s="1" customFormat="1" ht="38" customHeight="1" spans="1:11">
      <c r="A18" s="31" t="s">
        <v>706</v>
      </c>
      <c r="B18" s="32"/>
      <c r="C18" s="25" t="s">
        <v>760</v>
      </c>
      <c r="D18" s="25" t="s">
        <v>1050</v>
      </c>
      <c r="E18" s="26" t="s">
        <v>692</v>
      </c>
      <c r="F18" s="25" t="s">
        <v>1020</v>
      </c>
      <c r="G18" s="25" t="s">
        <v>701</v>
      </c>
      <c r="H18" s="25" t="s">
        <v>1051</v>
      </c>
      <c r="I18" s="40">
        <v>30</v>
      </c>
      <c r="J18" s="40">
        <v>28</v>
      </c>
      <c r="K18" s="41" t="s">
        <v>11</v>
      </c>
    </row>
    <row r="19" s="1" customFormat="1" ht="38" customHeight="1" spans="1:11">
      <c r="A19" s="31" t="s">
        <v>715</v>
      </c>
      <c r="B19" s="32"/>
      <c r="C19" s="25" t="s">
        <v>763</v>
      </c>
      <c r="D19" s="25" t="s">
        <v>1052</v>
      </c>
      <c r="E19" s="26" t="s">
        <v>684</v>
      </c>
      <c r="F19" s="25">
        <v>90</v>
      </c>
      <c r="G19" s="25" t="s">
        <v>701</v>
      </c>
      <c r="H19" s="25" t="s">
        <v>1053</v>
      </c>
      <c r="I19" s="40">
        <v>10</v>
      </c>
      <c r="J19" s="40">
        <v>9</v>
      </c>
      <c r="K19" s="41" t="s">
        <v>11</v>
      </c>
    </row>
    <row r="20" s="3" customFormat="1" ht="67" customHeight="1" spans="1:11">
      <c r="A20" s="18" t="s">
        <v>766</v>
      </c>
      <c r="B20" s="18"/>
      <c r="C20" s="18"/>
      <c r="D20" s="19" t="s">
        <v>11</v>
      </c>
      <c r="E20" s="19"/>
      <c r="F20" s="19"/>
      <c r="G20" s="19"/>
      <c r="H20" s="19"/>
      <c r="I20" s="19"/>
      <c r="J20" s="19"/>
      <c r="K20" s="19"/>
    </row>
    <row r="21" s="2" customFormat="1" ht="35" customHeight="1" spans="1:11">
      <c r="A21" s="33" t="s">
        <v>767</v>
      </c>
      <c r="B21" s="34"/>
      <c r="C21" s="34"/>
      <c r="D21" s="34"/>
      <c r="E21" s="34"/>
      <c r="F21" s="34"/>
      <c r="G21" s="34"/>
      <c r="H21" s="35"/>
      <c r="I21" s="39">
        <v>100</v>
      </c>
      <c r="J21" s="39">
        <v>82.2</v>
      </c>
      <c r="K21" s="18" t="s">
        <v>768</v>
      </c>
    </row>
    <row r="22" spans="1:10">
      <c r="A22" s="36" t="s">
        <v>720</v>
      </c>
      <c r="B22" s="37"/>
      <c r="C22" s="37"/>
      <c r="D22" s="37"/>
      <c r="E22" s="37"/>
      <c r="F22" s="37"/>
      <c r="G22" s="37"/>
      <c r="H22" s="37"/>
      <c r="I22" s="37"/>
      <c r="J22" s="69"/>
    </row>
    <row r="23" spans="1:10">
      <c r="A23" s="36" t="s">
        <v>721</v>
      </c>
      <c r="B23" s="36"/>
      <c r="C23" s="36"/>
      <c r="D23" s="36"/>
      <c r="E23" s="36"/>
      <c r="F23" s="36"/>
      <c r="G23" s="36"/>
      <c r="H23" s="36"/>
      <c r="I23" s="36"/>
      <c r="J23" s="36"/>
    </row>
    <row r="24" spans="1:10">
      <c r="A24" s="36" t="s">
        <v>722</v>
      </c>
      <c r="B24" s="36"/>
      <c r="C24" s="36"/>
      <c r="D24" s="36"/>
      <c r="E24" s="36"/>
      <c r="F24" s="36"/>
      <c r="G24" s="36"/>
      <c r="H24" s="36"/>
      <c r="I24" s="36"/>
      <c r="J24" s="36"/>
    </row>
    <row r="25" spans="1:10">
      <c r="A25" s="36" t="s">
        <v>769</v>
      </c>
      <c r="B25" s="36"/>
      <c r="C25" s="36"/>
      <c r="D25" s="36"/>
      <c r="E25" s="36"/>
      <c r="F25" s="36"/>
      <c r="G25" s="36"/>
      <c r="H25" s="36"/>
      <c r="I25" s="36"/>
      <c r="J25" s="36"/>
    </row>
    <row r="26" spans="1:10">
      <c r="A26" s="36" t="s">
        <v>770</v>
      </c>
      <c r="B26" s="36"/>
      <c r="C26" s="36"/>
      <c r="D26" s="36"/>
      <c r="E26" s="36"/>
      <c r="F26" s="36"/>
      <c r="G26" s="36"/>
      <c r="H26" s="36"/>
      <c r="I26" s="36"/>
      <c r="J26" s="36"/>
    </row>
    <row r="27" spans="1:10">
      <c r="A27" s="36" t="s">
        <v>771</v>
      </c>
      <c r="B27" s="36"/>
      <c r="C27" s="36"/>
      <c r="D27" s="36"/>
      <c r="E27" s="36"/>
      <c r="F27" s="36"/>
      <c r="G27" s="36"/>
      <c r="H27" s="36"/>
      <c r="I27" s="36"/>
      <c r="J27" s="36"/>
    </row>
    <row r="28" spans="1:10">
      <c r="A28" s="36" t="s">
        <v>772</v>
      </c>
      <c r="B28" s="36"/>
      <c r="C28" s="36"/>
      <c r="D28" s="36"/>
      <c r="E28" s="36"/>
      <c r="F28" s="36"/>
      <c r="G28" s="36"/>
      <c r="H28" s="36"/>
      <c r="I28" s="36"/>
      <c r="J28"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8:B18"/>
    <mergeCell ref="A19:B19"/>
    <mergeCell ref="A20:C20"/>
    <mergeCell ref="D20:K20"/>
    <mergeCell ref="A21:H21"/>
    <mergeCell ref="A23:J23"/>
    <mergeCell ref="A24:J24"/>
    <mergeCell ref="A25:J25"/>
    <mergeCell ref="A26:J26"/>
    <mergeCell ref="A27:J27"/>
    <mergeCell ref="A28:J28"/>
    <mergeCell ref="A11:A12"/>
    <mergeCell ref="H13:H14"/>
    <mergeCell ref="I13:I14"/>
    <mergeCell ref="J13:J14"/>
    <mergeCell ref="K13:K14"/>
    <mergeCell ref="A6:B10"/>
    <mergeCell ref="A15:B17"/>
  </mergeCells>
  <pageMargins left="0.75" right="0.75" top="1" bottom="1" header="0.5" footer="0.5"/>
  <pageSetup paperSize="9" scale="46" orientation="portrait" useFirstPageNumber="1"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1"/>
  <sheetViews>
    <sheetView workbookViewId="0">
      <selection activeCell="E15" sqref="E15:E22"/>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5" customHeight="1" spans="1:11">
      <c r="A3" s="106"/>
      <c r="B3" s="107"/>
      <c r="C3" s="107"/>
      <c r="D3" s="107"/>
      <c r="E3" s="107"/>
      <c r="F3" s="107"/>
      <c r="G3" s="107"/>
      <c r="H3" s="107"/>
      <c r="I3" s="107"/>
      <c r="J3" s="107"/>
      <c r="K3" s="66" t="s">
        <v>725</v>
      </c>
    </row>
    <row r="4" s="2" customFormat="1" ht="31" customHeight="1" spans="1:11">
      <c r="A4" s="8" t="s">
        <v>726</v>
      </c>
      <c r="B4" s="8"/>
      <c r="C4" s="9" t="s">
        <v>1054</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42</v>
      </c>
      <c r="E7" s="56"/>
      <c r="F7" s="55">
        <v>42</v>
      </c>
      <c r="G7" s="56"/>
      <c r="H7" s="57">
        <v>42</v>
      </c>
      <c r="I7" s="39">
        <v>10</v>
      </c>
      <c r="J7" s="39">
        <v>100</v>
      </c>
      <c r="K7" s="17">
        <v>10</v>
      </c>
    </row>
    <row r="8" s="2" customFormat="1" ht="30" customHeight="1" spans="1:11">
      <c r="A8" s="11"/>
      <c r="B8" s="11"/>
      <c r="C8" s="14" t="s">
        <v>739</v>
      </c>
      <c r="D8" s="15">
        <v>42</v>
      </c>
      <c r="E8" s="16"/>
      <c r="F8" s="15">
        <v>42</v>
      </c>
      <c r="G8" s="16"/>
      <c r="H8" s="17">
        <v>42</v>
      </c>
      <c r="I8" s="11" t="s">
        <v>562</v>
      </c>
      <c r="J8" s="39">
        <v>100</v>
      </c>
      <c r="K8" s="8" t="s">
        <v>562</v>
      </c>
    </row>
    <row r="9" s="2" customFormat="1" ht="30" customHeight="1" spans="1:11">
      <c r="A9" s="11"/>
      <c r="B9" s="11"/>
      <c r="C9" s="14" t="s">
        <v>740</v>
      </c>
      <c r="D9" s="15">
        <v>0</v>
      </c>
      <c r="E9" s="1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799</v>
      </c>
      <c r="C12" s="19"/>
      <c r="D12" s="19"/>
      <c r="E12" s="19"/>
      <c r="F12" s="19"/>
      <c r="G12" s="19"/>
      <c r="H12" s="19" t="s">
        <v>1055</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1056</v>
      </c>
      <c r="E15" s="26" t="s">
        <v>692</v>
      </c>
      <c r="F15" s="25">
        <v>400</v>
      </c>
      <c r="G15" s="25" t="s">
        <v>685</v>
      </c>
      <c r="H15" s="25" t="s">
        <v>1057</v>
      </c>
      <c r="I15" s="40">
        <v>10</v>
      </c>
      <c r="J15" s="40">
        <v>10</v>
      </c>
      <c r="K15" s="41" t="s">
        <v>11</v>
      </c>
    </row>
    <row r="16" s="1" customFormat="1" ht="38" customHeight="1" spans="1:11">
      <c r="A16" s="27"/>
      <c r="B16" s="28"/>
      <c r="C16" s="25" t="s">
        <v>682</v>
      </c>
      <c r="D16" s="25" t="s">
        <v>1058</v>
      </c>
      <c r="E16" s="26" t="s">
        <v>692</v>
      </c>
      <c r="F16" s="25">
        <v>400</v>
      </c>
      <c r="G16" s="25" t="s">
        <v>685</v>
      </c>
      <c r="H16" s="25" t="s">
        <v>1059</v>
      </c>
      <c r="I16" s="40">
        <v>10</v>
      </c>
      <c r="J16" s="40">
        <v>10</v>
      </c>
      <c r="K16" s="41" t="s">
        <v>11</v>
      </c>
    </row>
    <row r="17" s="1" customFormat="1" ht="38" customHeight="1" spans="1:11">
      <c r="A17" s="27"/>
      <c r="B17" s="28"/>
      <c r="C17" s="25" t="s">
        <v>682</v>
      </c>
      <c r="D17" s="25" t="s">
        <v>1060</v>
      </c>
      <c r="E17" s="26" t="s">
        <v>692</v>
      </c>
      <c r="F17" s="25">
        <v>400</v>
      </c>
      <c r="G17" s="25" t="s">
        <v>685</v>
      </c>
      <c r="H17" s="25" t="s">
        <v>1061</v>
      </c>
      <c r="I17" s="40">
        <v>10</v>
      </c>
      <c r="J17" s="40">
        <v>10</v>
      </c>
      <c r="K17" s="41" t="s">
        <v>11</v>
      </c>
    </row>
    <row r="18" s="1" customFormat="1" ht="38" customHeight="1" spans="1:11">
      <c r="A18" s="27"/>
      <c r="B18" s="28"/>
      <c r="C18" s="25" t="s">
        <v>699</v>
      </c>
      <c r="D18" s="25" t="s">
        <v>700</v>
      </c>
      <c r="E18" s="26" t="s">
        <v>684</v>
      </c>
      <c r="F18" s="25">
        <v>95</v>
      </c>
      <c r="G18" s="25" t="s">
        <v>701</v>
      </c>
      <c r="H18" s="25" t="s">
        <v>1062</v>
      </c>
      <c r="I18" s="40">
        <v>10</v>
      </c>
      <c r="J18" s="40">
        <v>8</v>
      </c>
      <c r="K18" s="41" t="s">
        <v>11</v>
      </c>
    </row>
    <row r="19" s="1" customFormat="1" ht="38" customHeight="1" spans="1:11">
      <c r="A19" s="29"/>
      <c r="B19" s="30"/>
      <c r="C19" s="25" t="s">
        <v>703</v>
      </c>
      <c r="D19" s="25" t="s">
        <v>865</v>
      </c>
      <c r="E19" s="26" t="s">
        <v>783</v>
      </c>
      <c r="F19" s="25">
        <v>3</v>
      </c>
      <c r="G19" s="25" t="s">
        <v>758</v>
      </c>
      <c r="H19" s="25" t="s">
        <v>1063</v>
      </c>
      <c r="I19" s="40">
        <v>10</v>
      </c>
      <c r="J19" s="40">
        <v>10</v>
      </c>
      <c r="K19" s="41" t="s">
        <v>11</v>
      </c>
    </row>
    <row r="20" s="1" customFormat="1" ht="38" customHeight="1" spans="1:11">
      <c r="A20" s="23" t="s">
        <v>706</v>
      </c>
      <c r="B20" s="24"/>
      <c r="C20" s="25" t="s">
        <v>1064</v>
      </c>
      <c r="D20" s="25" t="s">
        <v>1065</v>
      </c>
      <c r="E20" s="26" t="s">
        <v>684</v>
      </c>
      <c r="F20" s="25">
        <v>10</v>
      </c>
      <c r="G20" s="25" t="s">
        <v>701</v>
      </c>
      <c r="H20" s="25" t="s">
        <v>1066</v>
      </c>
      <c r="I20" s="40">
        <v>15</v>
      </c>
      <c r="J20" s="40">
        <v>10</v>
      </c>
      <c r="K20" s="41" t="s">
        <v>11</v>
      </c>
    </row>
    <row r="21" s="1" customFormat="1" ht="38" customHeight="1" spans="1:11">
      <c r="A21" s="29"/>
      <c r="B21" s="30"/>
      <c r="C21" s="25" t="s">
        <v>760</v>
      </c>
      <c r="D21" s="25" t="s">
        <v>1067</v>
      </c>
      <c r="E21" s="26" t="s">
        <v>692</v>
      </c>
      <c r="F21" s="25" t="s">
        <v>1068</v>
      </c>
      <c r="G21" s="25" t="s">
        <v>701</v>
      </c>
      <c r="H21" s="25" t="s">
        <v>1069</v>
      </c>
      <c r="I21" s="40">
        <v>15</v>
      </c>
      <c r="J21" s="40">
        <v>15</v>
      </c>
      <c r="K21" s="41" t="s">
        <v>11</v>
      </c>
    </row>
    <row r="22" s="1" customFormat="1" ht="38" customHeight="1" spans="1:11">
      <c r="A22" s="31" t="s">
        <v>715</v>
      </c>
      <c r="B22" s="32"/>
      <c r="C22" s="25" t="s">
        <v>763</v>
      </c>
      <c r="D22" s="25" t="s">
        <v>764</v>
      </c>
      <c r="E22" s="26" t="s">
        <v>684</v>
      </c>
      <c r="F22" s="25">
        <v>90</v>
      </c>
      <c r="G22" s="25" t="s">
        <v>701</v>
      </c>
      <c r="H22" s="25" t="s">
        <v>870</v>
      </c>
      <c r="I22" s="40">
        <v>10</v>
      </c>
      <c r="J22" s="40">
        <v>10</v>
      </c>
      <c r="K22" s="41" t="s">
        <v>11</v>
      </c>
    </row>
    <row r="23" s="3" customFormat="1" ht="67" customHeight="1" spans="1:11">
      <c r="A23" s="18" t="s">
        <v>766</v>
      </c>
      <c r="B23" s="18"/>
      <c r="C23" s="18"/>
      <c r="D23" s="19" t="s">
        <v>11</v>
      </c>
      <c r="E23" s="19"/>
      <c r="F23" s="19"/>
      <c r="G23" s="19"/>
      <c r="H23" s="19"/>
      <c r="I23" s="19"/>
      <c r="J23" s="19"/>
      <c r="K23" s="19"/>
    </row>
    <row r="24" s="2" customFormat="1" ht="35" customHeight="1" spans="1:11">
      <c r="A24" s="33" t="s">
        <v>767</v>
      </c>
      <c r="B24" s="34"/>
      <c r="C24" s="34"/>
      <c r="D24" s="34"/>
      <c r="E24" s="34"/>
      <c r="F24" s="34"/>
      <c r="G24" s="34"/>
      <c r="H24" s="35"/>
      <c r="I24" s="39">
        <v>100</v>
      </c>
      <c r="J24" s="39">
        <v>93</v>
      </c>
      <c r="K24" s="18" t="s">
        <v>1011</v>
      </c>
    </row>
    <row r="25" spans="1:10">
      <c r="A25" s="36" t="s">
        <v>720</v>
      </c>
      <c r="B25" s="37"/>
      <c r="C25" s="37"/>
      <c r="D25" s="37"/>
      <c r="E25" s="37"/>
      <c r="F25" s="37"/>
      <c r="G25" s="37"/>
      <c r="H25" s="37"/>
      <c r="I25" s="37"/>
      <c r="J25" s="69"/>
    </row>
    <row r="26" spans="1:10">
      <c r="A26" s="36" t="s">
        <v>721</v>
      </c>
      <c r="B26" s="36"/>
      <c r="C26" s="36"/>
      <c r="D26" s="36"/>
      <c r="E26" s="36"/>
      <c r="F26" s="36"/>
      <c r="G26" s="36"/>
      <c r="H26" s="36"/>
      <c r="I26" s="36"/>
      <c r="J26" s="36"/>
    </row>
    <row r="27" spans="1:10">
      <c r="A27" s="36" t="s">
        <v>722</v>
      </c>
      <c r="B27" s="36"/>
      <c r="C27" s="36"/>
      <c r="D27" s="36"/>
      <c r="E27" s="36"/>
      <c r="F27" s="36"/>
      <c r="G27" s="36"/>
      <c r="H27" s="36"/>
      <c r="I27" s="36"/>
      <c r="J27" s="36"/>
    </row>
    <row r="28" spans="1:10">
      <c r="A28" s="36" t="s">
        <v>769</v>
      </c>
      <c r="B28" s="36"/>
      <c r="C28" s="36"/>
      <c r="D28" s="36"/>
      <c r="E28" s="36"/>
      <c r="F28" s="36"/>
      <c r="G28" s="36"/>
      <c r="H28" s="36"/>
      <c r="I28" s="36"/>
      <c r="J28" s="36"/>
    </row>
    <row r="29" spans="1:10">
      <c r="A29" s="36" t="s">
        <v>770</v>
      </c>
      <c r="B29" s="36"/>
      <c r="C29" s="36"/>
      <c r="D29" s="36"/>
      <c r="E29" s="36"/>
      <c r="F29" s="36"/>
      <c r="G29" s="36"/>
      <c r="H29" s="36"/>
      <c r="I29" s="36"/>
      <c r="J29" s="36"/>
    </row>
    <row r="30" spans="1:10">
      <c r="A30" s="36" t="s">
        <v>771</v>
      </c>
      <c r="B30" s="36"/>
      <c r="C30" s="36"/>
      <c r="D30" s="36"/>
      <c r="E30" s="36"/>
      <c r="F30" s="36"/>
      <c r="G30" s="36"/>
      <c r="H30" s="36"/>
      <c r="I30" s="36"/>
      <c r="J30" s="36"/>
    </row>
    <row r="31" spans="1:10">
      <c r="A31" s="36" t="s">
        <v>772</v>
      </c>
      <c r="B31" s="36"/>
      <c r="C31" s="36"/>
      <c r="D31" s="36"/>
      <c r="E31" s="36"/>
      <c r="F31" s="36"/>
      <c r="G31" s="36"/>
      <c r="H31" s="36"/>
      <c r="I31" s="36"/>
      <c r="J31"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2:B22"/>
    <mergeCell ref="A23:C23"/>
    <mergeCell ref="D23:K23"/>
    <mergeCell ref="A24:H24"/>
    <mergeCell ref="A26:J26"/>
    <mergeCell ref="A27:J27"/>
    <mergeCell ref="A28:J28"/>
    <mergeCell ref="A29:J29"/>
    <mergeCell ref="A30:J30"/>
    <mergeCell ref="A31:J31"/>
    <mergeCell ref="A11:A12"/>
    <mergeCell ref="H13:H14"/>
    <mergeCell ref="I13:I14"/>
    <mergeCell ref="J13:J14"/>
    <mergeCell ref="K13:K14"/>
    <mergeCell ref="A6:B10"/>
    <mergeCell ref="A15:B19"/>
    <mergeCell ref="A20:B21"/>
  </mergeCells>
  <pageMargins left="0.75" right="0.75" top="1" bottom="1" header="0.5" footer="0.5"/>
  <pageSetup paperSize="9" scale="46" orientation="portrait" useFirstPageNumber="1"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9"/>
  <sheetViews>
    <sheetView topLeftCell="A10" workbookViewId="0">
      <selection activeCell="E15" sqref="E15:E20"/>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6" customHeight="1" spans="1:11">
      <c r="A3" s="5"/>
      <c r="B3" s="6"/>
      <c r="C3" s="6"/>
      <c r="D3" s="6"/>
      <c r="E3" s="6"/>
      <c r="F3" s="6"/>
      <c r="G3" s="6"/>
      <c r="H3" s="6"/>
      <c r="I3" s="6"/>
      <c r="J3" s="6"/>
      <c r="K3" s="66" t="s">
        <v>725</v>
      </c>
    </row>
    <row r="4" s="2" customFormat="1" ht="31" customHeight="1" spans="1:11">
      <c r="A4" s="8" t="s">
        <v>726</v>
      </c>
      <c r="B4" s="8"/>
      <c r="C4" s="9" t="s">
        <v>1070</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1.68</v>
      </c>
      <c r="E7" s="56"/>
      <c r="F7" s="55">
        <v>1.68</v>
      </c>
      <c r="G7" s="56"/>
      <c r="H7" s="57">
        <v>1.68</v>
      </c>
      <c r="I7" s="39">
        <v>10</v>
      </c>
      <c r="J7" s="39">
        <v>100</v>
      </c>
      <c r="K7" s="17">
        <v>10</v>
      </c>
    </row>
    <row r="8" s="2" customFormat="1" ht="30" customHeight="1" spans="1:11">
      <c r="A8" s="11"/>
      <c r="B8" s="11"/>
      <c r="C8" s="14" t="s">
        <v>739</v>
      </c>
      <c r="D8" s="15">
        <v>1.68</v>
      </c>
      <c r="E8" s="16"/>
      <c r="F8" s="15">
        <v>1.68</v>
      </c>
      <c r="G8" s="16"/>
      <c r="H8" s="17">
        <v>1.68</v>
      </c>
      <c r="I8" s="11" t="s">
        <v>562</v>
      </c>
      <c r="J8" s="39">
        <v>100</v>
      </c>
      <c r="K8" s="8" t="s">
        <v>562</v>
      </c>
    </row>
    <row r="9" s="2" customFormat="1" ht="30" customHeight="1" spans="1:11">
      <c r="A9" s="11"/>
      <c r="B9" s="11"/>
      <c r="C9" s="14" t="s">
        <v>740</v>
      </c>
      <c r="D9" s="15">
        <v>0</v>
      </c>
      <c r="E9" s="1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1071</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1072</v>
      </c>
      <c r="E15" s="26" t="s">
        <v>692</v>
      </c>
      <c r="F15" s="25">
        <v>7</v>
      </c>
      <c r="G15" s="25" t="s">
        <v>824</v>
      </c>
      <c r="H15" s="25" t="s">
        <v>1073</v>
      </c>
      <c r="I15" s="40">
        <v>15</v>
      </c>
      <c r="J15" s="40">
        <v>13</v>
      </c>
      <c r="K15" s="41" t="s">
        <v>11</v>
      </c>
    </row>
    <row r="16" s="1" customFormat="1" ht="38" customHeight="1" spans="1:11">
      <c r="A16" s="27"/>
      <c r="B16" s="28"/>
      <c r="C16" s="25" t="s">
        <v>699</v>
      </c>
      <c r="D16" s="25" t="s">
        <v>831</v>
      </c>
      <c r="E16" s="26" t="s">
        <v>692</v>
      </c>
      <c r="F16" s="25">
        <v>100</v>
      </c>
      <c r="G16" s="25" t="s">
        <v>701</v>
      </c>
      <c r="H16" s="25" t="s">
        <v>1074</v>
      </c>
      <c r="I16" s="40">
        <v>15</v>
      </c>
      <c r="J16" s="40">
        <v>15</v>
      </c>
      <c r="K16" s="41" t="s">
        <v>11</v>
      </c>
    </row>
    <row r="17" s="1" customFormat="1" ht="38" customHeight="1" spans="1:11">
      <c r="A17" s="27"/>
      <c r="B17" s="28"/>
      <c r="C17" s="25" t="s">
        <v>703</v>
      </c>
      <c r="D17" s="25" t="s">
        <v>1075</v>
      </c>
      <c r="E17" s="26" t="s">
        <v>783</v>
      </c>
      <c r="F17" s="25">
        <v>30</v>
      </c>
      <c r="G17" s="25" t="s">
        <v>758</v>
      </c>
      <c r="H17" s="25" t="s">
        <v>785</v>
      </c>
      <c r="I17" s="40">
        <v>10</v>
      </c>
      <c r="J17" s="40">
        <v>8</v>
      </c>
      <c r="K17" s="41" t="s">
        <v>11</v>
      </c>
    </row>
    <row r="18" s="1" customFormat="1" ht="38" customHeight="1" spans="1:11">
      <c r="A18" s="29"/>
      <c r="B18" s="30"/>
      <c r="C18" s="25" t="s">
        <v>898</v>
      </c>
      <c r="D18" s="25" t="s">
        <v>1076</v>
      </c>
      <c r="E18" s="26" t="s">
        <v>692</v>
      </c>
      <c r="F18" s="25">
        <v>200</v>
      </c>
      <c r="G18" s="25" t="s">
        <v>915</v>
      </c>
      <c r="H18" s="25" t="s">
        <v>785</v>
      </c>
      <c r="I18" s="40">
        <v>10</v>
      </c>
      <c r="J18" s="40">
        <v>8</v>
      </c>
      <c r="K18" s="41" t="s">
        <v>11</v>
      </c>
    </row>
    <row r="19" s="1" customFormat="1" ht="38" customHeight="1" spans="1:11">
      <c r="A19" s="31" t="s">
        <v>706</v>
      </c>
      <c r="B19" s="32"/>
      <c r="C19" s="25" t="s">
        <v>760</v>
      </c>
      <c r="D19" s="25" t="s">
        <v>1077</v>
      </c>
      <c r="E19" s="26" t="s">
        <v>692</v>
      </c>
      <c r="F19" s="25" t="s">
        <v>835</v>
      </c>
      <c r="G19" s="25" t="s">
        <v>701</v>
      </c>
      <c r="H19" s="25" t="s">
        <v>1078</v>
      </c>
      <c r="I19" s="40">
        <v>30</v>
      </c>
      <c r="J19" s="40">
        <v>25</v>
      </c>
      <c r="K19" s="41" t="s">
        <v>11</v>
      </c>
    </row>
    <row r="20" s="1" customFormat="1" ht="38" customHeight="1" spans="1:11">
      <c r="A20" s="31" t="s">
        <v>715</v>
      </c>
      <c r="B20" s="32"/>
      <c r="C20" s="25" t="s">
        <v>763</v>
      </c>
      <c r="D20" s="25" t="s">
        <v>1079</v>
      </c>
      <c r="E20" s="26" t="s">
        <v>684</v>
      </c>
      <c r="F20" s="25">
        <v>90</v>
      </c>
      <c r="G20" s="25" t="s">
        <v>701</v>
      </c>
      <c r="H20" s="25" t="s">
        <v>1080</v>
      </c>
      <c r="I20" s="40">
        <v>10</v>
      </c>
      <c r="J20" s="40">
        <v>8</v>
      </c>
      <c r="K20" s="41" t="s">
        <v>11</v>
      </c>
    </row>
    <row r="21" s="3" customFormat="1" ht="67" customHeight="1" spans="1:11">
      <c r="A21" s="18" t="s">
        <v>766</v>
      </c>
      <c r="B21" s="18"/>
      <c r="C21" s="18"/>
      <c r="D21" s="19" t="s">
        <v>11</v>
      </c>
      <c r="E21" s="19"/>
      <c r="F21" s="19"/>
      <c r="G21" s="19"/>
      <c r="H21" s="19"/>
      <c r="I21" s="19"/>
      <c r="J21" s="19"/>
      <c r="K21" s="19"/>
    </row>
    <row r="22" s="2" customFormat="1" ht="35" customHeight="1" spans="1:11">
      <c r="A22" s="33" t="s">
        <v>767</v>
      </c>
      <c r="B22" s="34"/>
      <c r="C22" s="34"/>
      <c r="D22" s="34"/>
      <c r="E22" s="34"/>
      <c r="F22" s="34"/>
      <c r="G22" s="34"/>
      <c r="H22" s="35"/>
      <c r="I22" s="39">
        <v>100</v>
      </c>
      <c r="J22" s="39">
        <v>87</v>
      </c>
      <c r="K22" s="18" t="s">
        <v>768</v>
      </c>
    </row>
    <row r="23" spans="1:10">
      <c r="A23" s="36" t="s">
        <v>720</v>
      </c>
      <c r="B23" s="37"/>
      <c r="C23" s="37"/>
      <c r="D23" s="37"/>
      <c r="E23" s="37"/>
      <c r="F23" s="37"/>
      <c r="G23" s="37"/>
      <c r="H23" s="37"/>
      <c r="I23" s="37"/>
      <c r="J23" s="69"/>
    </row>
    <row r="24" spans="1:10">
      <c r="A24" s="36" t="s">
        <v>721</v>
      </c>
      <c r="B24" s="36"/>
      <c r="C24" s="36"/>
      <c r="D24" s="36"/>
      <c r="E24" s="36"/>
      <c r="F24" s="36"/>
      <c r="G24" s="36"/>
      <c r="H24" s="36"/>
      <c r="I24" s="36"/>
      <c r="J24" s="36"/>
    </row>
    <row r="25" spans="1:10">
      <c r="A25" s="36" t="s">
        <v>722</v>
      </c>
      <c r="B25" s="36"/>
      <c r="C25" s="36"/>
      <c r="D25" s="36"/>
      <c r="E25" s="36"/>
      <c r="F25" s="36"/>
      <c r="G25" s="36"/>
      <c r="H25" s="36"/>
      <c r="I25" s="36"/>
      <c r="J25" s="36"/>
    </row>
    <row r="26" spans="1:10">
      <c r="A26" s="36" t="s">
        <v>769</v>
      </c>
      <c r="B26" s="36"/>
      <c r="C26" s="36"/>
      <c r="D26" s="36"/>
      <c r="E26" s="36"/>
      <c r="F26" s="36"/>
      <c r="G26" s="36"/>
      <c r="H26" s="36"/>
      <c r="I26" s="36"/>
      <c r="J26" s="36"/>
    </row>
    <row r="27" spans="1:10">
      <c r="A27" s="36" t="s">
        <v>770</v>
      </c>
      <c r="B27" s="36"/>
      <c r="C27" s="36"/>
      <c r="D27" s="36"/>
      <c r="E27" s="36"/>
      <c r="F27" s="36"/>
      <c r="G27" s="36"/>
      <c r="H27" s="36"/>
      <c r="I27" s="36"/>
      <c r="J27" s="36"/>
    </row>
    <row r="28" spans="1:10">
      <c r="A28" s="36" t="s">
        <v>771</v>
      </c>
      <c r="B28" s="36"/>
      <c r="C28" s="36"/>
      <c r="D28" s="36"/>
      <c r="E28" s="36"/>
      <c r="F28" s="36"/>
      <c r="G28" s="36"/>
      <c r="H28" s="36"/>
      <c r="I28" s="36"/>
      <c r="J28" s="36"/>
    </row>
    <row r="29" spans="1:10">
      <c r="A29" s="36" t="s">
        <v>772</v>
      </c>
      <c r="B29" s="36"/>
      <c r="C29" s="36"/>
      <c r="D29" s="36"/>
      <c r="E29" s="36"/>
      <c r="F29" s="36"/>
      <c r="G29" s="36"/>
      <c r="H29" s="36"/>
      <c r="I29" s="36"/>
      <c r="J29"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2:H22"/>
    <mergeCell ref="A24:J24"/>
    <mergeCell ref="A25:J25"/>
    <mergeCell ref="A26:J26"/>
    <mergeCell ref="A27:J27"/>
    <mergeCell ref="A28:J28"/>
    <mergeCell ref="A29:J29"/>
    <mergeCell ref="A11:A12"/>
    <mergeCell ref="H13:H14"/>
    <mergeCell ref="I13:I14"/>
    <mergeCell ref="J13:J14"/>
    <mergeCell ref="K13:K14"/>
    <mergeCell ref="A6:B10"/>
    <mergeCell ref="A15:B18"/>
  </mergeCells>
  <pageMargins left="0.75" right="0.75" top="1" bottom="1" header="0.5" footer="0.5"/>
  <pageSetup paperSize="9" scale="46" orientation="portrait" useFirstPageNumber="1" horizontalDpi="600" vertic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0"/>
  <sheetViews>
    <sheetView workbookViewId="0">
      <selection activeCell="E15" sqref="E15:E21"/>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8" customHeight="1" spans="1:11">
      <c r="A3" s="5"/>
      <c r="B3" s="6"/>
      <c r="C3" s="6"/>
      <c r="D3" s="6"/>
      <c r="E3" s="6"/>
      <c r="F3" s="6"/>
      <c r="G3" s="6"/>
      <c r="H3" s="6"/>
      <c r="I3" s="6"/>
      <c r="J3" s="6"/>
      <c r="K3" s="66" t="s">
        <v>725</v>
      </c>
    </row>
    <row r="4" s="2" customFormat="1" ht="31" customHeight="1" spans="1:11">
      <c r="A4" s="8" t="s">
        <v>726</v>
      </c>
      <c r="B4" s="8"/>
      <c r="C4" s="9" t="s">
        <v>1081</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1.89</v>
      </c>
      <c r="E7" s="56"/>
      <c r="F7" s="55">
        <v>1.89</v>
      </c>
      <c r="G7" s="56"/>
      <c r="H7" s="57">
        <v>0</v>
      </c>
      <c r="I7" s="39">
        <v>10</v>
      </c>
      <c r="J7" s="39">
        <v>0</v>
      </c>
      <c r="K7" s="17">
        <v>0</v>
      </c>
    </row>
    <row r="8" s="2" customFormat="1" ht="30" customHeight="1" spans="1:11">
      <c r="A8" s="11"/>
      <c r="B8" s="11"/>
      <c r="C8" s="14" t="s">
        <v>739</v>
      </c>
      <c r="D8" s="15">
        <f>18948/10000</f>
        <v>1.8948</v>
      </c>
      <c r="E8" s="16"/>
      <c r="F8" s="15">
        <v>1.89</v>
      </c>
      <c r="G8" s="16"/>
      <c r="H8" s="17">
        <v>0</v>
      </c>
      <c r="I8" s="11" t="s">
        <v>562</v>
      </c>
      <c r="J8" s="39">
        <v>0</v>
      </c>
      <c r="K8" s="8" t="s">
        <v>562</v>
      </c>
    </row>
    <row r="9" s="2" customFormat="1" ht="30" customHeight="1" spans="1:11">
      <c r="A9" s="11"/>
      <c r="B9" s="11"/>
      <c r="C9" s="14" t="s">
        <v>740</v>
      </c>
      <c r="D9" s="15">
        <v>0</v>
      </c>
      <c r="E9" s="1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1082</v>
      </c>
      <c r="C12" s="19"/>
      <c r="D12" s="19"/>
      <c r="E12" s="19"/>
      <c r="F12" s="19"/>
      <c r="G12" s="19"/>
      <c r="H12" s="19" t="s">
        <v>1083</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1084</v>
      </c>
      <c r="E15" s="26" t="s">
        <v>692</v>
      </c>
      <c r="F15" s="25">
        <v>120</v>
      </c>
      <c r="G15" s="25" t="s">
        <v>926</v>
      </c>
      <c r="H15" s="25" t="s">
        <v>1085</v>
      </c>
      <c r="I15" s="40">
        <v>10</v>
      </c>
      <c r="J15" s="40">
        <v>8</v>
      </c>
      <c r="K15" s="41" t="s">
        <v>11</v>
      </c>
    </row>
    <row r="16" s="1" customFormat="1" ht="38" customHeight="1" spans="1:11">
      <c r="A16" s="27"/>
      <c r="B16" s="28"/>
      <c r="C16" s="25" t="s">
        <v>682</v>
      </c>
      <c r="D16" s="25" t="s">
        <v>1086</v>
      </c>
      <c r="E16" s="26" t="s">
        <v>692</v>
      </c>
      <c r="F16" s="25">
        <v>16</v>
      </c>
      <c r="G16" s="25" t="s">
        <v>750</v>
      </c>
      <c r="H16" s="25" t="s">
        <v>1087</v>
      </c>
      <c r="I16" s="40">
        <v>10</v>
      </c>
      <c r="J16" s="40">
        <v>8</v>
      </c>
      <c r="K16" s="41" t="s">
        <v>11</v>
      </c>
    </row>
    <row r="17" s="1" customFormat="1" ht="38" customHeight="1" spans="1:11">
      <c r="A17" s="27"/>
      <c r="B17" s="28"/>
      <c r="C17" s="25" t="s">
        <v>682</v>
      </c>
      <c r="D17" s="25" t="s">
        <v>1088</v>
      </c>
      <c r="E17" s="26" t="s">
        <v>692</v>
      </c>
      <c r="F17" s="25">
        <v>1</v>
      </c>
      <c r="G17" s="25" t="s">
        <v>855</v>
      </c>
      <c r="H17" s="25" t="s">
        <v>1089</v>
      </c>
      <c r="I17" s="40">
        <v>10</v>
      </c>
      <c r="J17" s="40">
        <v>9</v>
      </c>
      <c r="K17" s="41" t="s">
        <v>11</v>
      </c>
    </row>
    <row r="18" s="1" customFormat="1" ht="38" customHeight="1" spans="1:11">
      <c r="A18" s="27"/>
      <c r="B18" s="28"/>
      <c r="C18" s="25" t="s">
        <v>699</v>
      </c>
      <c r="D18" s="25" t="s">
        <v>1090</v>
      </c>
      <c r="E18" s="26" t="s">
        <v>684</v>
      </c>
      <c r="F18" s="25">
        <v>95</v>
      </c>
      <c r="G18" s="25" t="s">
        <v>701</v>
      </c>
      <c r="H18" s="25" t="s">
        <v>1091</v>
      </c>
      <c r="I18" s="40">
        <v>10</v>
      </c>
      <c r="J18" s="40">
        <v>9</v>
      </c>
      <c r="K18" s="41" t="s">
        <v>11</v>
      </c>
    </row>
    <row r="19" s="1" customFormat="1" ht="38" customHeight="1" spans="1:11">
      <c r="A19" s="29"/>
      <c r="B19" s="30"/>
      <c r="C19" s="25" t="s">
        <v>703</v>
      </c>
      <c r="D19" s="25" t="s">
        <v>1092</v>
      </c>
      <c r="E19" s="26" t="s">
        <v>783</v>
      </c>
      <c r="F19" s="25">
        <v>1</v>
      </c>
      <c r="G19" s="25" t="s">
        <v>784</v>
      </c>
      <c r="H19" s="25" t="s">
        <v>1093</v>
      </c>
      <c r="I19" s="40">
        <v>10</v>
      </c>
      <c r="J19" s="40">
        <v>9</v>
      </c>
      <c r="K19" s="41" t="s">
        <v>11</v>
      </c>
    </row>
    <row r="20" s="1" customFormat="1" ht="38" customHeight="1" spans="1:11">
      <c r="A20" s="31" t="s">
        <v>706</v>
      </c>
      <c r="B20" s="32"/>
      <c r="C20" s="25" t="s">
        <v>760</v>
      </c>
      <c r="D20" s="25" t="s">
        <v>1094</v>
      </c>
      <c r="E20" s="26" t="s">
        <v>692</v>
      </c>
      <c r="F20" s="25" t="s">
        <v>1008</v>
      </c>
      <c r="G20" s="25" t="s">
        <v>701</v>
      </c>
      <c r="H20" s="25" t="s">
        <v>1095</v>
      </c>
      <c r="I20" s="40">
        <v>30</v>
      </c>
      <c r="J20" s="40">
        <v>28</v>
      </c>
      <c r="K20" s="41" t="s">
        <v>11</v>
      </c>
    </row>
    <row r="21" s="1" customFormat="1" ht="38" customHeight="1" spans="1:11">
      <c r="A21" s="31" t="s">
        <v>715</v>
      </c>
      <c r="B21" s="32"/>
      <c r="C21" s="25" t="s">
        <v>763</v>
      </c>
      <c r="D21" s="25" t="s">
        <v>795</v>
      </c>
      <c r="E21" s="26" t="s">
        <v>684</v>
      </c>
      <c r="F21" s="25">
        <v>90</v>
      </c>
      <c r="G21" s="25" t="s">
        <v>701</v>
      </c>
      <c r="H21" s="25" t="s">
        <v>819</v>
      </c>
      <c r="I21" s="40">
        <v>10</v>
      </c>
      <c r="J21" s="40">
        <v>9</v>
      </c>
      <c r="K21" s="41" t="s">
        <v>11</v>
      </c>
    </row>
    <row r="22" s="3" customFormat="1" ht="67" customHeight="1" spans="1:11">
      <c r="A22" s="18" t="s">
        <v>766</v>
      </c>
      <c r="B22" s="18"/>
      <c r="C22" s="18"/>
      <c r="D22" s="19" t="s">
        <v>1096</v>
      </c>
      <c r="E22" s="19"/>
      <c r="F22" s="19"/>
      <c r="G22" s="19"/>
      <c r="H22" s="19"/>
      <c r="I22" s="19"/>
      <c r="J22" s="19"/>
      <c r="K22" s="19"/>
    </row>
    <row r="23" s="2" customFormat="1" ht="35" customHeight="1" spans="1:11">
      <c r="A23" s="33" t="s">
        <v>767</v>
      </c>
      <c r="B23" s="34"/>
      <c r="C23" s="34"/>
      <c r="D23" s="34"/>
      <c r="E23" s="34"/>
      <c r="F23" s="34"/>
      <c r="G23" s="34"/>
      <c r="H23" s="35"/>
      <c r="I23" s="39">
        <v>100</v>
      </c>
      <c r="J23" s="39">
        <v>80</v>
      </c>
      <c r="K23" s="18" t="s">
        <v>768</v>
      </c>
    </row>
    <row r="24" spans="1:10">
      <c r="A24" s="36" t="s">
        <v>720</v>
      </c>
      <c r="B24" s="37"/>
      <c r="C24" s="37"/>
      <c r="D24" s="37"/>
      <c r="E24" s="37"/>
      <c r="F24" s="37"/>
      <c r="G24" s="37"/>
      <c r="H24" s="37"/>
      <c r="I24" s="37"/>
      <c r="J24" s="69"/>
    </row>
    <row r="25" spans="1:10">
      <c r="A25" s="36" t="s">
        <v>721</v>
      </c>
      <c r="B25" s="36"/>
      <c r="C25" s="36"/>
      <c r="D25" s="36"/>
      <c r="E25" s="36"/>
      <c r="F25" s="36"/>
      <c r="G25" s="36"/>
      <c r="H25" s="36"/>
      <c r="I25" s="36"/>
      <c r="J25" s="36"/>
    </row>
    <row r="26" spans="1:10">
      <c r="A26" s="36" t="s">
        <v>722</v>
      </c>
      <c r="B26" s="36"/>
      <c r="C26" s="36"/>
      <c r="D26" s="36"/>
      <c r="E26" s="36"/>
      <c r="F26" s="36"/>
      <c r="G26" s="36"/>
      <c r="H26" s="36"/>
      <c r="I26" s="36"/>
      <c r="J26" s="36"/>
    </row>
    <row r="27" spans="1:10">
      <c r="A27" s="36" t="s">
        <v>769</v>
      </c>
      <c r="B27" s="36"/>
      <c r="C27" s="36"/>
      <c r="D27" s="36"/>
      <c r="E27" s="36"/>
      <c r="F27" s="36"/>
      <c r="G27" s="36"/>
      <c r="H27" s="36"/>
      <c r="I27" s="36"/>
      <c r="J27" s="36"/>
    </row>
    <row r="28" spans="1:10">
      <c r="A28" s="36" t="s">
        <v>770</v>
      </c>
      <c r="B28" s="36"/>
      <c r="C28" s="36"/>
      <c r="D28" s="36"/>
      <c r="E28" s="36"/>
      <c r="F28" s="36"/>
      <c r="G28" s="36"/>
      <c r="H28" s="36"/>
      <c r="I28" s="36"/>
      <c r="J28" s="36"/>
    </row>
    <row r="29" spans="1:10">
      <c r="A29" s="36" t="s">
        <v>771</v>
      </c>
      <c r="B29" s="36"/>
      <c r="C29" s="36"/>
      <c r="D29" s="36"/>
      <c r="E29" s="36"/>
      <c r="F29" s="36"/>
      <c r="G29" s="36"/>
      <c r="H29" s="36"/>
      <c r="I29" s="36"/>
      <c r="J29" s="36"/>
    </row>
    <row r="30" spans="1:10">
      <c r="A30" s="36" t="s">
        <v>772</v>
      </c>
      <c r="B30" s="36"/>
      <c r="C30" s="36"/>
      <c r="D30" s="36"/>
      <c r="E30" s="36"/>
      <c r="F30" s="36"/>
      <c r="G30" s="36"/>
      <c r="H30" s="36"/>
      <c r="I30" s="36"/>
      <c r="J30"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5:B19"/>
  </mergeCells>
  <pageMargins left="0.75" right="0.75" top="1" bottom="1" header="0.5" footer="0.5"/>
  <pageSetup paperSize="9" scale="46" orientation="portrait" useFirstPageNumber="1" horizontalDpi="600" vertic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1"/>
  <sheetViews>
    <sheetView workbookViewId="0">
      <selection activeCell="E15" sqref="E15:E22"/>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9" customHeight="1" spans="1:11">
      <c r="A3" s="70"/>
      <c r="B3" s="71"/>
      <c r="C3" s="71"/>
      <c r="D3" s="71"/>
      <c r="E3" s="71"/>
      <c r="F3" s="71"/>
      <c r="G3" s="71"/>
      <c r="H3" s="71"/>
      <c r="I3" s="71"/>
      <c r="J3" s="71"/>
      <c r="K3" s="66" t="s">
        <v>725</v>
      </c>
    </row>
    <row r="4" s="2" customFormat="1" ht="31" customHeight="1" spans="1:11">
      <c r="A4" s="8" t="s">
        <v>726</v>
      </c>
      <c r="B4" s="8"/>
      <c r="C4" s="9" t="s">
        <v>1097</v>
      </c>
      <c r="D4" s="53"/>
      <c r="E4" s="53"/>
      <c r="F4" s="53"/>
      <c r="G4" s="53"/>
      <c r="H4" s="53"/>
      <c r="I4" s="53"/>
      <c r="J4" s="53"/>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8</v>
      </c>
      <c r="E7" s="56"/>
      <c r="F7" s="55">
        <v>0</v>
      </c>
      <c r="G7" s="56"/>
      <c r="H7" s="57">
        <v>0</v>
      </c>
      <c r="I7" s="39">
        <v>10</v>
      </c>
      <c r="J7" s="39">
        <v>0</v>
      </c>
      <c r="K7" s="67">
        <v>0</v>
      </c>
    </row>
    <row r="8" s="2" customFormat="1" ht="30" customHeight="1" spans="1:11">
      <c r="A8" s="11"/>
      <c r="B8" s="11"/>
      <c r="C8" s="14" t="s">
        <v>739</v>
      </c>
      <c r="D8" s="15">
        <v>8</v>
      </c>
      <c r="E8" s="16"/>
      <c r="F8" s="15">
        <v>0</v>
      </c>
      <c r="G8" s="16"/>
      <c r="H8" s="17">
        <v>0</v>
      </c>
      <c r="I8" s="11" t="s">
        <v>562</v>
      </c>
      <c r="J8" s="68">
        <v>0</v>
      </c>
      <c r="K8" s="8" t="s">
        <v>562</v>
      </c>
    </row>
    <row r="9" s="2" customFormat="1" ht="30" customHeight="1" spans="1:11">
      <c r="A9" s="11"/>
      <c r="B9" s="11"/>
      <c r="C9" s="14" t="s">
        <v>740</v>
      </c>
      <c r="D9" s="15">
        <v>0</v>
      </c>
      <c r="E9" s="16"/>
      <c r="F9" s="15">
        <v>0</v>
      </c>
      <c r="G9" s="16"/>
      <c r="H9" s="17">
        <v>0</v>
      </c>
      <c r="I9" s="11" t="s">
        <v>562</v>
      </c>
      <c r="J9" s="68">
        <v>0</v>
      </c>
      <c r="K9" s="8" t="s">
        <v>562</v>
      </c>
    </row>
    <row r="10" s="2" customFormat="1" ht="30" customHeight="1" spans="1:11">
      <c r="A10" s="11"/>
      <c r="B10" s="11"/>
      <c r="C10" s="14" t="s">
        <v>741</v>
      </c>
      <c r="D10" s="15" t="s">
        <v>562</v>
      </c>
      <c r="E10" s="16"/>
      <c r="F10" s="15" t="s">
        <v>562</v>
      </c>
      <c r="G10" s="16"/>
      <c r="H10" s="17" t="s">
        <v>562</v>
      </c>
      <c r="I10" s="11" t="s">
        <v>562</v>
      </c>
      <c r="J10" s="68"/>
      <c r="K10" s="8" t="s">
        <v>562</v>
      </c>
    </row>
    <row r="11" s="1" customFormat="1" ht="26.4" customHeight="1" spans="1:11">
      <c r="A11" s="18" t="s">
        <v>742</v>
      </c>
      <c r="B11" s="10" t="s">
        <v>743</v>
      </c>
      <c r="C11" s="10"/>
      <c r="D11" s="10"/>
      <c r="E11" s="10"/>
      <c r="F11" s="10"/>
      <c r="G11" s="10"/>
      <c r="H11" s="10" t="s">
        <v>647</v>
      </c>
      <c r="I11" s="10"/>
      <c r="J11" s="10"/>
      <c r="K11" s="54"/>
    </row>
    <row r="12" s="1" customFormat="1" ht="66.65" customHeight="1" spans="1:11">
      <c r="A12" s="18"/>
      <c r="B12" s="19" t="s">
        <v>799</v>
      </c>
      <c r="C12" s="19"/>
      <c r="D12" s="19"/>
      <c r="E12" s="19"/>
      <c r="F12" s="19"/>
      <c r="G12" s="19"/>
      <c r="H12" s="19" t="s">
        <v>1098</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1099</v>
      </c>
      <c r="E15" s="26" t="s">
        <v>684</v>
      </c>
      <c r="F15" s="25">
        <v>130</v>
      </c>
      <c r="G15" s="25" t="s">
        <v>877</v>
      </c>
      <c r="H15" s="25" t="s">
        <v>1100</v>
      </c>
      <c r="I15" s="40">
        <v>5</v>
      </c>
      <c r="J15" s="40">
        <v>4</v>
      </c>
      <c r="K15" s="41" t="s">
        <v>11</v>
      </c>
    </row>
    <row r="16" s="1" customFormat="1" ht="38" customHeight="1" spans="1:11">
      <c r="A16" s="27"/>
      <c r="B16" s="28"/>
      <c r="C16" s="25" t="s">
        <v>682</v>
      </c>
      <c r="D16" s="25" t="s">
        <v>1101</v>
      </c>
      <c r="E16" s="26" t="s">
        <v>684</v>
      </c>
      <c r="F16" s="25">
        <v>160</v>
      </c>
      <c r="G16" s="25" t="s">
        <v>877</v>
      </c>
      <c r="H16" s="25" t="s">
        <v>1100</v>
      </c>
      <c r="I16" s="40">
        <v>5</v>
      </c>
      <c r="J16" s="40">
        <v>4</v>
      </c>
      <c r="K16" s="41" t="s">
        <v>11</v>
      </c>
    </row>
    <row r="17" s="1" customFormat="1" ht="38" customHeight="1" spans="1:11">
      <c r="A17" s="27"/>
      <c r="B17" s="28"/>
      <c r="C17" s="25" t="s">
        <v>682</v>
      </c>
      <c r="D17" s="25" t="s">
        <v>1102</v>
      </c>
      <c r="E17" s="26" t="s">
        <v>692</v>
      </c>
      <c r="F17" s="25">
        <v>60</v>
      </c>
      <c r="G17" s="25" t="s">
        <v>802</v>
      </c>
      <c r="H17" s="25" t="s">
        <v>1100</v>
      </c>
      <c r="I17" s="40">
        <v>10</v>
      </c>
      <c r="J17" s="40">
        <v>5</v>
      </c>
      <c r="K17" s="41" t="s">
        <v>11</v>
      </c>
    </row>
    <row r="18" s="1" customFormat="1" ht="38" customHeight="1" spans="1:11">
      <c r="A18" s="27"/>
      <c r="B18" s="28"/>
      <c r="C18" s="25" t="s">
        <v>682</v>
      </c>
      <c r="D18" s="25" t="s">
        <v>1103</v>
      </c>
      <c r="E18" s="26" t="s">
        <v>684</v>
      </c>
      <c r="F18" s="25">
        <v>55</v>
      </c>
      <c r="G18" s="25" t="s">
        <v>810</v>
      </c>
      <c r="H18" s="25" t="s">
        <v>1100</v>
      </c>
      <c r="I18" s="40">
        <v>10</v>
      </c>
      <c r="J18" s="40">
        <v>8</v>
      </c>
      <c r="K18" s="41" t="s">
        <v>11</v>
      </c>
    </row>
    <row r="19" s="1" customFormat="1" ht="38" customHeight="1" spans="1:11">
      <c r="A19" s="27"/>
      <c r="B19" s="28"/>
      <c r="C19" s="25" t="s">
        <v>699</v>
      </c>
      <c r="D19" s="25" t="s">
        <v>700</v>
      </c>
      <c r="E19" s="26" t="s">
        <v>684</v>
      </c>
      <c r="F19" s="25">
        <v>99</v>
      </c>
      <c r="G19" s="25" t="s">
        <v>701</v>
      </c>
      <c r="H19" s="25" t="s">
        <v>1104</v>
      </c>
      <c r="I19" s="40">
        <v>10</v>
      </c>
      <c r="J19" s="40">
        <v>8</v>
      </c>
      <c r="K19" s="41" t="s">
        <v>11</v>
      </c>
    </row>
    <row r="20" s="1" customFormat="1" ht="38" customHeight="1" spans="1:11">
      <c r="A20" s="29"/>
      <c r="B20" s="30"/>
      <c r="C20" s="25" t="s">
        <v>703</v>
      </c>
      <c r="D20" s="25" t="s">
        <v>865</v>
      </c>
      <c r="E20" s="26" t="s">
        <v>783</v>
      </c>
      <c r="F20" s="25">
        <v>2</v>
      </c>
      <c r="G20" s="25" t="s">
        <v>758</v>
      </c>
      <c r="H20" s="25" t="s">
        <v>1104</v>
      </c>
      <c r="I20" s="40">
        <v>10</v>
      </c>
      <c r="J20" s="40">
        <v>8</v>
      </c>
      <c r="K20" s="41" t="s">
        <v>11</v>
      </c>
    </row>
    <row r="21" s="1" customFormat="1" ht="38" customHeight="1" spans="1:11">
      <c r="A21" s="31" t="s">
        <v>706</v>
      </c>
      <c r="B21" s="32"/>
      <c r="C21" s="25" t="s">
        <v>760</v>
      </c>
      <c r="D21" s="25" t="s">
        <v>1105</v>
      </c>
      <c r="E21" s="26" t="s">
        <v>692</v>
      </c>
      <c r="F21" s="25" t="s">
        <v>815</v>
      </c>
      <c r="G21" s="25" t="s">
        <v>701</v>
      </c>
      <c r="H21" s="25" t="s">
        <v>1104</v>
      </c>
      <c r="I21" s="40">
        <v>30</v>
      </c>
      <c r="J21" s="40">
        <v>25</v>
      </c>
      <c r="K21" s="41" t="s">
        <v>11</v>
      </c>
    </row>
    <row r="22" s="1" customFormat="1" ht="38" customHeight="1" spans="1:11">
      <c r="A22" s="31" t="s">
        <v>715</v>
      </c>
      <c r="B22" s="32"/>
      <c r="C22" s="25" t="s">
        <v>763</v>
      </c>
      <c r="D22" s="25" t="s">
        <v>795</v>
      </c>
      <c r="E22" s="26" t="s">
        <v>684</v>
      </c>
      <c r="F22" s="25">
        <v>90</v>
      </c>
      <c r="G22" s="25" t="s">
        <v>701</v>
      </c>
      <c r="H22" s="25" t="s">
        <v>1104</v>
      </c>
      <c r="I22" s="40">
        <v>10</v>
      </c>
      <c r="J22" s="40">
        <v>9</v>
      </c>
      <c r="K22" s="41" t="s">
        <v>11</v>
      </c>
    </row>
    <row r="23" s="3" customFormat="1" ht="67" customHeight="1" spans="1:11">
      <c r="A23" s="18" t="s">
        <v>766</v>
      </c>
      <c r="B23" s="18"/>
      <c r="C23" s="18"/>
      <c r="D23" s="19" t="s">
        <v>1098</v>
      </c>
      <c r="E23" s="19"/>
      <c r="F23" s="19"/>
      <c r="G23" s="19"/>
      <c r="H23" s="19"/>
      <c r="I23" s="19"/>
      <c r="J23" s="19"/>
      <c r="K23" s="19"/>
    </row>
    <row r="24" s="2" customFormat="1" ht="35" customHeight="1" spans="1:11">
      <c r="A24" s="33" t="s">
        <v>767</v>
      </c>
      <c r="B24" s="34"/>
      <c r="C24" s="34"/>
      <c r="D24" s="34"/>
      <c r="E24" s="34"/>
      <c r="F24" s="34"/>
      <c r="G24" s="34"/>
      <c r="H24" s="35"/>
      <c r="I24" s="39">
        <v>100</v>
      </c>
      <c r="J24" s="39">
        <v>71</v>
      </c>
      <c r="K24" s="18" t="s">
        <v>1106</v>
      </c>
    </row>
    <row r="25" spans="1:10">
      <c r="A25" s="36" t="s">
        <v>720</v>
      </c>
      <c r="B25" s="37"/>
      <c r="C25" s="37"/>
      <c r="D25" s="37"/>
      <c r="E25" s="37"/>
      <c r="F25" s="37"/>
      <c r="G25" s="37"/>
      <c r="H25" s="37"/>
      <c r="I25" s="37"/>
      <c r="J25" s="69"/>
    </row>
    <row r="26" spans="1:10">
      <c r="A26" s="36" t="s">
        <v>721</v>
      </c>
      <c r="B26" s="36"/>
      <c r="C26" s="36"/>
      <c r="D26" s="36"/>
      <c r="E26" s="36"/>
      <c r="F26" s="36"/>
      <c r="G26" s="36"/>
      <c r="H26" s="36"/>
      <c r="I26" s="36"/>
      <c r="J26" s="36"/>
    </row>
    <row r="27" spans="1:10">
      <c r="A27" s="36" t="s">
        <v>722</v>
      </c>
      <c r="B27" s="36"/>
      <c r="C27" s="36"/>
      <c r="D27" s="36"/>
      <c r="E27" s="36"/>
      <c r="F27" s="36"/>
      <c r="G27" s="36"/>
      <c r="H27" s="36"/>
      <c r="I27" s="36"/>
      <c r="J27" s="36"/>
    </row>
    <row r="28" spans="1:10">
      <c r="A28" s="36" t="s">
        <v>769</v>
      </c>
      <c r="B28" s="36"/>
      <c r="C28" s="36"/>
      <c r="D28" s="36"/>
      <c r="E28" s="36"/>
      <c r="F28" s="36"/>
      <c r="G28" s="36"/>
      <c r="H28" s="36"/>
      <c r="I28" s="36"/>
      <c r="J28" s="36"/>
    </row>
    <row r="29" spans="1:10">
      <c r="A29" s="36" t="s">
        <v>770</v>
      </c>
      <c r="B29" s="36"/>
      <c r="C29" s="36"/>
      <c r="D29" s="36"/>
      <c r="E29" s="36"/>
      <c r="F29" s="36"/>
      <c r="G29" s="36"/>
      <c r="H29" s="36"/>
      <c r="I29" s="36"/>
      <c r="J29" s="36"/>
    </row>
    <row r="30" spans="1:10">
      <c r="A30" s="36" t="s">
        <v>771</v>
      </c>
      <c r="B30" s="36"/>
      <c r="C30" s="36"/>
      <c r="D30" s="36"/>
      <c r="E30" s="36"/>
      <c r="F30" s="36"/>
      <c r="G30" s="36"/>
      <c r="H30" s="36"/>
      <c r="I30" s="36"/>
      <c r="J30" s="36"/>
    </row>
    <row r="31" spans="1:10">
      <c r="A31" s="36" t="s">
        <v>772</v>
      </c>
      <c r="B31" s="36"/>
      <c r="C31" s="36"/>
      <c r="D31" s="36"/>
      <c r="E31" s="36"/>
      <c r="F31" s="36"/>
      <c r="G31" s="36"/>
      <c r="H31" s="36"/>
      <c r="I31" s="36"/>
      <c r="J31"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1:B21"/>
    <mergeCell ref="A22:B22"/>
    <mergeCell ref="A23:C23"/>
    <mergeCell ref="D23:K23"/>
    <mergeCell ref="A24:H24"/>
    <mergeCell ref="A26:J26"/>
    <mergeCell ref="A27:J27"/>
    <mergeCell ref="A28:J28"/>
    <mergeCell ref="A29:J29"/>
    <mergeCell ref="A30:J30"/>
    <mergeCell ref="A31:J31"/>
    <mergeCell ref="A11:A12"/>
    <mergeCell ref="H13:H14"/>
    <mergeCell ref="I13:I14"/>
    <mergeCell ref="J13:J14"/>
    <mergeCell ref="K13:K14"/>
    <mergeCell ref="A6:B10"/>
    <mergeCell ref="A15:B20"/>
  </mergeCells>
  <pageMargins left="0.75" right="0.75" top="1" bottom="1" header="0.5" footer="0.5"/>
  <pageSetup paperSize="9" scale="46" orientation="portrait" useFirstPageNumber="1" horizontalDpi="600" vertic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8"/>
  <sheetViews>
    <sheetView topLeftCell="A4" workbookViewId="0">
      <selection activeCell="H12" sqref="H12:K12"/>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7" customFormat="1" ht="21" customHeight="1" spans="1:11">
      <c r="A3" s="6"/>
      <c r="B3" s="6"/>
      <c r="C3" s="6"/>
      <c r="D3" s="6"/>
      <c r="E3" s="6"/>
      <c r="F3" s="6"/>
      <c r="G3" s="6"/>
      <c r="H3" s="6"/>
      <c r="I3" s="6"/>
      <c r="J3" s="6"/>
      <c r="K3" s="66" t="s">
        <v>725</v>
      </c>
    </row>
    <row r="4" s="2" customFormat="1" ht="31" customHeight="1" spans="1:11">
      <c r="A4" s="78" t="s">
        <v>726</v>
      </c>
      <c r="B4" s="78"/>
      <c r="C4" s="79" t="s">
        <v>1107</v>
      </c>
      <c r="D4" s="79"/>
      <c r="E4" s="79"/>
      <c r="F4" s="79"/>
      <c r="G4" s="79"/>
      <c r="H4" s="79"/>
      <c r="I4" s="79"/>
      <c r="J4" s="79"/>
      <c r="K4" s="79"/>
    </row>
    <row r="5" s="2" customFormat="1" ht="30" customHeight="1" spans="1:11">
      <c r="A5" s="14" t="s">
        <v>728</v>
      </c>
      <c r="B5" s="14"/>
      <c r="C5" s="80" t="s">
        <v>729</v>
      </c>
      <c r="D5" s="80"/>
      <c r="E5" s="80"/>
      <c r="F5" s="80"/>
      <c r="G5" s="80"/>
      <c r="H5" s="80" t="s">
        <v>730</v>
      </c>
      <c r="I5" s="80" t="s">
        <v>731</v>
      </c>
      <c r="J5" s="80"/>
      <c r="K5" s="80"/>
    </row>
    <row r="6" s="2" customFormat="1" ht="26" customHeight="1" spans="1:11">
      <c r="A6" s="65" t="s">
        <v>732</v>
      </c>
      <c r="B6" s="65"/>
      <c r="C6" s="14"/>
      <c r="D6" s="81" t="s">
        <v>733</v>
      </c>
      <c r="E6" s="82"/>
      <c r="F6" s="81" t="s">
        <v>558</v>
      </c>
      <c r="G6" s="82"/>
      <c r="H6" s="14" t="s">
        <v>734</v>
      </c>
      <c r="I6" s="14" t="s">
        <v>735</v>
      </c>
      <c r="J6" s="14" t="s">
        <v>736</v>
      </c>
      <c r="K6" s="14" t="s">
        <v>737</v>
      </c>
    </row>
    <row r="7" s="2" customFormat="1" ht="30" customHeight="1" spans="1:11">
      <c r="A7" s="65"/>
      <c r="B7" s="65"/>
      <c r="C7" s="14" t="s">
        <v>738</v>
      </c>
      <c r="D7" s="83">
        <v>5</v>
      </c>
      <c r="E7" s="84"/>
      <c r="F7" s="83">
        <v>5</v>
      </c>
      <c r="G7" s="84"/>
      <c r="H7" s="85">
        <v>0</v>
      </c>
      <c r="I7" s="101">
        <v>10</v>
      </c>
      <c r="J7" s="102">
        <v>0</v>
      </c>
      <c r="K7" s="85">
        <v>0</v>
      </c>
    </row>
    <row r="8" s="2" customFormat="1" ht="30" customHeight="1" spans="1:11">
      <c r="A8" s="65"/>
      <c r="B8" s="65"/>
      <c r="C8" s="14" t="s">
        <v>739</v>
      </c>
      <c r="D8" s="83">
        <v>5</v>
      </c>
      <c r="E8" s="84"/>
      <c r="F8" s="83">
        <v>5</v>
      </c>
      <c r="G8" s="84"/>
      <c r="H8" s="83">
        <v>0</v>
      </c>
      <c r="I8" s="65" t="s">
        <v>562</v>
      </c>
      <c r="J8" s="103">
        <v>0</v>
      </c>
      <c r="K8" s="14" t="s">
        <v>562</v>
      </c>
    </row>
    <row r="9" s="2" customFormat="1" ht="30" customHeight="1" spans="1:11">
      <c r="A9" s="65"/>
      <c r="B9" s="65"/>
      <c r="C9" s="14" t="s">
        <v>740</v>
      </c>
      <c r="D9" s="83">
        <v>0</v>
      </c>
      <c r="E9" s="84"/>
      <c r="F9" s="83">
        <v>0</v>
      </c>
      <c r="G9" s="84"/>
      <c r="H9" s="83">
        <v>0</v>
      </c>
      <c r="I9" s="65" t="s">
        <v>562</v>
      </c>
      <c r="J9" s="103">
        <v>0</v>
      </c>
      <c r="K9" s="14" t="s">
        <v>562</v>
      </c>
    </row>
    <row r="10" s="2" customFormat="1" ht="30" customHeight="1" spans="1:11">
      <c r="A10" s="65"/>
      <c r="B10" s="65"/>
      <c r="C10" s="14" t="s">
        <v>741</v>
      </c>
      <c r="D10" s="83" t="s">
        <v>562</v>
      </c>
      <c r="E10" s="84"/>
      <c r="F10" s="83" t="s">
        <v>562</v>
      </c>
      <c r="G10" s="84"/>
      <c r="H10" s="83" t="s">
        <v>562</v>
      </c>
      <c r="I10" s="65" t="s">
        <v>562</v>
      </c>
      <c r="J10" s="103">
        <v>0</v>
      </c>
      <c r="K10" s="14" t="s">
        <v>562</v>
      </c>
    </row>
    <row r="11" s="1" customFormat="1" ht="26.4" customHeight="1" spans="1:11">
      <c r="A11" s="86" t="s">
        <v>742</v>
      </c>
      <c r="B11" s="80" t="s">
        <v>743</v>
      </c>
      <c r="C11" s="80"/>
      <c r="D11" s="80"/>
      <c r="E11" s="80"/>
      <c r="F11" s="80"/>
      <c r="G11" s="80"/>
      <c r="H11" s="80" t="s">
        <v>647</v>
      </c>
      <c r="I11" s="79"/>
      <c r="J11" s="80"/>
      <c r="K11" s="80"/>
    </row>
    <row r="12" s="1" customFormat="1" ht="66.65" customHeight="1" spans="1:11">
      <c r="A12" s="86"/>
      <c r="B12" s="87" t="s">
        <v>1108</v>
      </c>
      <c r="C12" s="87"/>
      <c r="D12" s="87"/>
      <c r="E12" s="87"/>
      <c r="F12" s="87"/>
      <c r="G12" s="87"/>
      <c r="H12" s="87" t="s">
        <v>1109</v>
      </c>
      <c r="I12" s="87"/>
      <c r="J12" s="87"/>
      <c r="K12" s="87"/>
    </row>
    <row r="13" s="2" customFormat="1" ht="31" customHeight="1" spans="1:11">
      <c r="A13" s="14" t="s">
        <v>746</v>
      </c>
      <c r="B13" s="14"/>
      <c r="C13" s="14"/>
      <c r="D13" s="14"/>
      <c r="E13" s="81" t="s">
        <v>747</v>
      </c>
      <c r="F13" s="88"/>
      <c r="G13" s="82"/>
      <c r="H13" s="14" t="s">
        <v>679</v>
      </c>
      <c r="I13" s="14" t="s">
        <v>735</v>
      </c>
      <c r="J13" s="14" t="s">
        <v>737</v>
      </c>
      <c r="K13" s="65" t="s">
        <v>680</v>
      </c>
    </row>
    <row r="14" s="1" customFormat="1" ht="28" customHeight="1" spans="1:11">
      <c r="A14" s="22" t="s">
        <v>748</v>
      </c>
      <c r="B14" s="22"/>
      <c r="C14" s="22" t="s">
        <v>674</v>
      </c>
      <c r="D14" s="22" t="s">
        <v>675</v>
      </c>
      <c r="E14" s="22" t="s">
        <v>676</v>
      </c>
      <c r="F14" s="22" t="s">
        <v>677</v>
      </c>
      <c r="G14" s="14" t="s">
        <v>678</v>
      </c>
      <c r="H14" s="14"/>
      <c r="I14" s="14"/>
      <c r="J14" s="14"/>
      <c r="K14" s="65"/>
    </row>
    <row r="15" s="1" customFormat="1" ht="38" customHeight="1" spans="1:11">
      <c r="A15" s="89" t="s">
        <v>681</v>
      </c>
      <c r="B15" s="90"/>
      <c r="C15" s="91" t="s">
        <v>682</v>
      </c>
      <c r="D15" s="91" t="s">
        <v>1110</v>
      </c>
      <c r="E15" s="26" t="s">
        <v>692</v>
      </c>
      <c r="F15" s="91">
        <v>364.11</v>
      </c>
      <c r="G15" s="91" t="s">
        <v>810</v>
      </c>
      <c r="H15" s="91" t="s">
        <v>1111</v>
      </c>
      <c r="I15" s="104">
        <v>20</v>
      </c>
      <c r="J15" s="104">
        <v>18</v>
      </c>
      <c r="K15" s="105" t="s">
        <v>11</v>
      </c>
    </row>
    <row r="16" s="1" customFormat="1" ht="38" customHeight="1" spans="1:11">
      <c r="A16" s="92"/>
      <c r="B16" s="93"/>
      <c r="C16" s="91" t="s">
        <v>699</v>
      </c>
      <c r="D16" s="91" t="s">
        <v>700</v>
      </c>
      <c r="E16" s="26" t="s">
        <v>684</v>
      </c>
      <c r="F16" s="91">
        <v>98</v>
      </c>
      <c r="G16" s="91" t="s">
        <v>701</v>
      </c>
      <c r="H16" s="91" t="s">
        <v>884</v>
      </c>
      <c r="I16" s="104">
        <v>20</v>
      </c>
      <c r="J16" s="104">
        <v>19</v>
      </c>
      <c r="K16" s="105" t="s">
        <v>11</v>
      </c>
    </row>
    <row r="17" s="1" customFormat="1" ht="38" customHeight="1" spans="1:11">
      <c r="A17" s="94"/>
      <c r="B17" s="95"/>
      <c r="C17" s="91" t="s">
        <v>703</v>
      </c>
      <c r="D17" s="91" t="s">
        <v>865</v>
      </c>
      <c r="E17" s="26" t="s">
        <v>783</v>
      </c>
      <c r="F17" s="91">
        <v>7</v>
      </c>
      <c r="G17" s="91" t="s">
        <v>758</v>
      </c>
      <c r="H17" s="91" t="s">
        <v>1112</v>
      </c>
      <c r="I17" s="104">
        <v>10</v>
      </c>
      <c r="J17" s="104">
        <v>9</v>
      </c>
      <c r="K17" s="105" t="s">
        <v>11</v>
      </c>
    </row>
    <row r="18" s="1" customFormat="1" ht="38" customHeight="1" spans="1:11">
      <c r="A18" s="96" t="s">
        <v>706</v>
      </c>
      <c r="B18" s="97"/>
      <c r="C18" s="91" t="s">
        <v>760</v>
      </c>
      <c r="D18" s="91" t="s">
        <v>1113</v>
      </c>
      <c r="E18" s="26" t="s">
        <v>692</v>
      </c>
      <c r="F18" s="91" t="s">
        <v>868</v>
      </c>
      <c r="G18" s="91" t="s">
        <v>701</v>
      </c>
      <c r="H18" s="91" t="s">
        <v>1114</v>
      </c>
      <c r="I18" s="104">
        <v>30</v>
      </c>
      <c r="J18" s="104">
        <v>28</v>
      </c>
      <c r="K18" s="105" t="s">
        <v>11</v>
      </c>
    </row>
    <row r="19" s="1" customFormat="1" ht="38" customHeight="1" spans="1:11">
      <c r="A19" s="96" t="s">
        <v>715</v>
      </c>
      <c r="B19" s="97"/>
      <c r="C19" s="91" t="s">
        <v>763</v>
      </c>
      <c r="D19" s="91" t="s">
        <v>764</v>
      </c>
      <c r="E19" s="26" t="s">
        <v>684</v>
      </c>
      <c r="F19" s="91">
        <v>90</v>
      </c>
      <c r="G19" s="91" t="s">
        <v>701</v>
      </c>
      <c r="H19" s="91" t="s">
        <v>765</v>
      </c>
      <c r="I19" s="104">
        <v>10</v>
      </c>
      <c r="J19" s="104">
        <v>8</v>
      </c>
      <c r="K19" s="105" t="s">
        <v>11</v>
      </c>
    </row>
    <row r="20" s="3" customFormat="1" ht="67" customHeight="1" spans="1:11">
      <c r="A20" s="86" t="s">
        <v>766</v>
      </c>
      <c r="B20" s="86"/>
      <c r="C20" s="86"/>
      <c r="D20" s="87" t="s">
        <v>1115</v>
      </c>
      <c r="E20" s="87"/>
      <c r="F20" s="87"/>
      <c r="G20" s="87"/>
      <c r="H20" s="87"/>
      <c r="I20" s="87"/>
      <c r="J20" s="87"/>
      <c r="K20" s="87"/>
    </row>
    <row r="21" s="2" customFormat="1" ht="35" customHeight="1" spans="1:11">
      <c r="A21" s="98" t="s">
        <v>767</v>
      </c>
      <c r="B21" s="99"/>
      <c r="C21" s="99"/>
      <c r="D21" s="99"/>
      <c r="E21" s="99"/>
      <c r="F21" s="99"/>
      <c r="G21" s="99"/>
      <c r="H21" s="100"/>
      <c r="I21" s="102">
        <v>100</v>
      </c>
      <c r="J21" s="102">
        <v>82</v>
      </c>
      <c r="K21" s="86" t="s">
        <v>768</v>
      </c>
    </row>
    <row r="22" spans="1:10">
      <c r="A22" s="36" t="s">
        <v>720</v>
      </c>
      <c r="B22" s="37"/>
      <c r="C22" s="37"/>
      <c r="D22" s="37"/>
      <c r="E22" s="37"/>
      <c r="F22" s="37"/>
      <c r="G22" s="37"/>
      <c r="H22" s="37"/>
      <c r="I22" s="37"/>
      <c r="J22" s="69"/>
    </row>
    <row r="23" spans="1:10">
      <c r="A23" s="36" t="s">
        <v>721</v>
      </c>
      <c r="B23" s="36"/>
      <c r="C23" s="36"/>
      <c r="D23" s="36"/>
      <c r="E23" s="36"/>
      <c r="F23" s="36"/>
      <c r="G23" s="36"/>
      <c r="H23" s="36"/>
      <c r="I23" s="36"/>
      <c r="J23" s="36"/>
    </row>
    <row r="24" spans="1:10">
      <c r="A24" s="36" t="s">
        <v>722</v>
      </c>
      <c r="B24" s="36"/>
      <c r="C24" s="36"/>
      <c r="D24" s="36"/>
      <c r="E24" s="36"/>
      <c r="F24" s="36"/>
      <c r="G24" s="36"/>
      <c r="H24" s="36"/>
      <c r="I24" s="36"/>
      <c r="J24" s="36"/>
    </row>
    <row r="25" spans="1:10">
      <c r="A25" s="36" t="s">
        <v>769</v>
      </c>
      <c r="B25" s="36"/>
      <c r="C25" s="36"/>
      <c r="D25" s="36"/>
      <c r="E25" s="36"/>
      <c r="F25" s="36"/>
      <c r="G25" s="36"/>
      <c r="H25" s="36"/>
      <c r="I25" s="36"/>
      <c r="J25" s="36"/>
    </row>
    <row r="26" spans="1:10">
      <c r="A26" s="36" t="s">
        <v>770</v>
      </c>
      <c r="B26" s="36"/>
      <c r="C26" s="36"/>
      <c r="D26" s="36"/>
      <c r="E26" s="36"/>
      <c r="F26" s="36"/>
      <c r="G26" s="36"/>
      <c r="H26" s="36"/>
      <c r="I26" s="36"/>
      <c r="J26" s="36"/>
    </row>
    <row r="27" spans="1:10">
      <c r="A27" s="36" t="s">
        <v>771</v>
      </c>
      <c r="B27" s="36"/>
      <c r="C27" s="36"/>
      <c r="D27" s="36"/>
      <c r="E27" s="36"/>
      <c r="F27" s="36"/>
      <c r="G27" s="36"/>
      <c r="H27" s="36"/>
      <c r="I27" s="36"/>
      <c r="J27" s="36"/>
    </row>
    <row r="28" spans="1:10">
      <c r="A28" s="36" t="s">
        <v>772</v>
      </c>
      <c r="B28" s="36"/>
      <c r="C28" s="36"/>
      <c r="D28" s="36"/>
      <c r="E28" s="36"/>
      <c r="F28" s="36"/>
      <c r="G28" s="36"/>
      <c r="H28" s="36"/>
      <c r="I28" s="36"/>
      <c r="J28"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8:B18"/>
    <mergeCell ref="A19:B19"/>
    <mergeCell ref="A20:C20"/>
    <mergeCell ref="D20:K20"/>
    <mergeCell ref="A21:H21"/>
    <mergeCell ref="A23:J23"/>
    <mergeCell ref="A24:J24"/>
    <mergeCell ref="A25:J25"/>
    <mergeCell ref="A26:J26"/>
    <mergeCell ref="A27:J27"/>
    <mergeCell ref="A28:J28"/>
    <mergeCell ref="A11:A12"/>
    <mergeCell ref="H13:H14"/>
    <mergeCell ref="I13:I14"/>
    <mergeCell ref="J13:J14"/>
    <mergeCell ref="K13:K14"/>
    <mergeCell ref="A6:B10"/>
    <mergeCell ref="A15:B17"/>
  </mergeCells>
  <pageMargins left="0.75" right="0.75" top="1" bottom="1" header="0.5" footer="0.5"/>
  <pageSetup paperSize="9" scale="46" orientation="portrait" useFirstPageNumber="1" horizontalDpi="600" vertic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0"/>
  <sheetViews>
    <sheetView topLeftCell="A3" workbookViewId="0">
      <selection activeCell="O10" sqref="O10"/>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5" customHeight="1" spans="1:11">
      <c r="A3" s="70"/>
      <c r="B3" s="71"/>
      <c r="C3" s="71"/>
      <c r="D3" s="71"/>
      <c r="E3" s="71"/>
      <c r="F3" s="71"/>
      <c r="G3" s="71"/>
      <c r="H3" s="71"/>
      <c r="I3" s="71"/>
      <c r="J3" s="71"/>
      <c r="K3" s="66" t="s">
        <v>725</v>
      </c>
    </row>
    <row r="4" s="2" customFormat="1" ht="31" customHeight="1" spans="1:11">
      <c r="A4" s="8" t="s">
        <v>726</v>
      </c>
      <c r="B4" s="8"/>
      <c r="C4" s="9" t="s">
        <v>1116</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5</v>
      </c>
      <c r="E7" s="56"/>
      <c r="F7" s="55">
        <v>5</v>
      </c>
      <c r="G7" s="56"/>
      <c r="H7" s="57">
        <v>5</v>
      </c>
      <c r="I7" s="39">
        <v>10</v>
      </c>
      <c r="J7" s="39">
        <v>100</v>
      </c>
      <c r="K7" s="17">
        <v>10</v>
      </c>
    </row>
    <row r="8" s="2" customFormat="1" ht="30" customHeight="1" spans="1:11">
      <c r="A8" s="11"/>
      <c r="B8" s="11"/>
      <c r="C8" s="14" t="s">
        <v>739</v>
      </c>
      <c r="D8" s="55">
        <v>5</v>
      </c>
      <c r="E8" s="56"/>
      <c r="F8" s="15">
        <v>5</v>
      </c>
      <c r="G8" s="16"/>
      <c r="H8" s="17">
        <v>5</v>
      </c>
      <c r="I8" s="11" t="s">
        <v>562</v>
      </c>
      <c r="J8" s="39">
        <v>100</v>
      </c>
      <c r="K8" s="8" t="s">
        <v>562</v>
      </c>
    </row>
    <row r="9" s="2" customFormat="1" ht="30" customHeight="1" spans="1:11">
      <c r="A9" s="11"/>
      <c r="B9" s="11"/>
      <c r="C9" s="14" t="s">
        <v>740</v>
      </c>
      <c r="D9" s="55">
        <v>0</v>
      </c>
      <c r="E9" s="5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1117</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1118</v>
      </c>
      <c r="E15" s="26" t="s">
        <v>692</v>
      </c>
      <c r="F15" s="25">
        <v>42.003</v>
      </c>
      <c r="G15" s="25" t="s">
        <v>810</v>
      </c>
      <c r="H15" s="25" t="s">
        <v>1119</v>
      </c>
      <c r="I15" s="40">
        <v>10</v>
      </c>
      <c r="J15" s="40">
        <v>10</v>
      </c>
      <c r="K15" s="41" t="s">
        <v>11</v>
      </c>
    </row>
    <row r="16" s="1" customFormat="1" ht="38" customHeight="1" spans="1:11">
      <c r="A16" s="27"/>
      <c r="B16" s="28"/>
      <c r="C16" s="25" t="s">
        <v>682</v>
      </c>
      <c r="D16" s="25" t="s">
        <v>1120</v>
      </c>
      <c r="E16" s="26" t="s">
        <v>692</v>
      </c>
      <c r="F16" s="25">
        <v>3.981</v>
      </c>
      <c r="G16" s="25" t="s">
        <v>810</v>
      </c>
      <c r="H16" s="25" t="s">
        <v>1121</v>
      </c>
      <c r="I16" s="40">
        <v>10</v>
      </c>
      <c r="J16" s="40">
        <v>10</v>
      </c>
      <c r="K16" s="41" t="s">
        <v>11</v>
      </c>
    </row>
    <row r="17" s="1" customFormat="1" ht="38" customHeight="1" spans="1:11">
      <c r="A17" s="27"/>
      <c r="B17" s="28"/>
      <c r="C17" s="25" t="s">
        <v>699</v>
      </c>
      <c r="D17" s="25" t="s">
        <v>700</v>
      </c>
      <c r="E17" s="26" t="s">
        <v>684</v>
      </c>
      <c r="F17" s="25">
        <v>95</v>
      </c>
      <c r="G17" s="25" t="s">
        <v>701</v>
      </c>
      <c r="H17" s="25" t="s">
        <v>864</v>
      </c>
      <c r="I17" s="40">
        <v>10</v>
      </c>
      <c r="J17" s="40">
        <v>10</v>
      </c>
      <c r="K17" s="41" t="s">
        <v>11</v>
      </c>
    </row>
    <row r="18" s="1" customFormat="1" ht="38" customHeight="1" spans="1:11">
      <c r="A18" s="29"/>
      <c r="B18" s="30"/>
      <c r="C18" s="25" t="s">
        <v>703</v>
      </c>
      <c r="D18" s="25" t="s">
        <v>935</v>
      </c>
      <c r="E18" s="26" t="s">
        <v>783</v>
      </c>
      <c r="F18" s="25">
        <v>30</v>
      </c>
      <c r="G18" s="25" t="s">
        <v>784</v>
      </c>
      <c r="H18" s="25" t="s">
        <v>1122</v>
      </c>
      <c r="I18" s="40">
        <v>20</v>
      </c>
      <c r="J18" s="40">
        <v>17</v>
      </c>
      <c r="K18" s="41" t="s">
        <v>11</v>
      </c>
    </row>
    <row r="19" s="1" customFormat="1" ht="38" customHeight="1" spans="1:11">
      <c r="A19" s="23" t="s">
        <v>706</v>
      </c>
      <c r="B19" s="24"/>
      <c r="C19" s="25" t="s">
        <v>760</v>
      </c>
      <c r="D19" s="25" t="s">
        <v>713</v>
      </c>
      <c r="E19" s="26" t="s">
        <v>684</v>
      </c>
      <c r="F19" s="25">
        <v>90</v>
      </c>
      <c r="G19" s="25" t="s">
        <v>701</v>
      </c>
      <c r="H19" s="25" t="s">
        <v>1123</v>
      </c>
      <c r="I19" s="40">
        <v>15</v>
      </c>
      <c r="J19" s="40">
        <v>10</v>
      </c>
      <c r="K19" s="41" t="s">
        <v>11</v>
      </c>
    </row>
    <row r="20" s="1" customFormat="1" ht="38" customHeight="1" spans="1:11">
      <c r="A20" s="29"/>
      <c r="B20" s="30"/>
      <c r="C20" s="25" t="s">
        <v>760</v>
      </c>
      <c r="D20" s="25" t="s">
        <v>1124</v>
      </c>
      <c r="E20" s="26" t="s">
        <v>692</v>
      </c>
      <c r="F20" s="25" t="s">
        <v>1008</v>
      </c>
      <c r="G20" s="25" t="s">
        <v>701</v>
      </c>
      <c r="H20" s="25" t="s">
        <v>1125</v>
      </c>
      <c r="I20" s="40">
        <v>15</v>
      </c>
      <c r="J20" s="40">
        <v>10</v>
      </c>
      <c r="K20" s="41" t="s">
        <v>11</v>
      </c>
    </row>
    <row r="21" s="1" customFormat="1" ht="38" customHeight="1" spans="1:11">
      <c r="A21" s="31" t="s">
        <v>715</v>
      </c>
      <c r="B21" s="32"/>
      <c r="C21" s="25" t="s">
        <v>763</v>
      </c>
      <c r="D21" s="25" t="s">
        <v>1126</v>
      </c>
      <c r="E21" s="26" t="s">
        <v>692</v>
      </c>
      <c r="F21" s="25">
        <v>90</v>
      </c>
      <c r="G21" s="25" t="s">
        <v>701</v>
      </c>
      <c r="H21" s="25" t="s">
        <v>1127</v>
      </c>
      <c r="I21" s="40">
        <v>10</v>
      </c>
      <c r="J21" s="40">
        <v>8</v>
      </c>
      <c r="K21" s="41" t="s">
        <v>11</v>
      </c>
    </row>
    <row r="22" s="3" customFormat="1" ht="67" customHeight="1" spans="1:11">
      <c r="A22" s="18" t="s">
        <v>766</v>
      </c>
      <c r="B22" s="18"/>
      <c r="C22" s="18"/>
      <c r="D22" s="19" t="s">
        <v>11</v>
      </c>
      <c r="E22" s="19"/>
      <c r="F22" s="19"/>
      <c r="G22" s="19"/>
      <c r="H22" s="19"/>
      <c r="I22" s="19"/>
      <c r="J22" s="19"/>
      <c r="K22" s="19"/>
    </row>
    <row r="23" s="2" customFormat="1" ht="35" customHeight="1" spans="1:11">
      <c r="A23" s="33" t="s">
        <v>767</v>
      </c>
      <c r="B23" s="34"/>
      <c r="C23" s="34"/>
      <c r="D23" s="34"/>
      <c r="E23" s="34"/>
      <c r="F23" s="34"/>
      <c r="G23" s="34"/>
      <c r="H23" s="35"/>
      <c r="I23" s="39">
        <v>100</v>
      </c>
      <c r="J23" s="39">
        <v>85</v>
      </c>
      <c r="K23" s="18" t="s">
        <v>768</v>
      </c>
    </row>
    <row r="24" spans="1:10">
      <c r="A24" s="36" t="s">
        <v>720</v>
      </c>
      <c r="B24" s="37"/>
      <c r="C24" s="37"/>
      <c r="D24" s="37"/>
      <c r="E24" s="37"/>
      <c r="F24" s="37"/>
      <c r="G24" s="37"/>
      <c r="H24" s="37"/>
      <c r="I24" s="37"/>
      <c r="J24" s="69"/>
    </row>
    <row r="25" spans="1:10">
      <c r="A25" s="36" t="s">
        <v>721</v>
      </c>
      <c r="B25" s="36"/>
      <c r="C25" s="36"/>
      <c r="D25" s="36"/>
      <c r="E25" s="36"/>
      <c r="F25" s="36"/>
      <c r="G25" s="36"/>
      <c r="H25" s="36"/>
      <c r="I25" s="36"/>
      <c r="J25" s="36"/>
    </row>
    <row r="26" spans="1:10">
      <c r="A26" s="36" t="s">
        <v>722</v>
      </c>
      <c r="B26" s="36"/>
      <c r="C26" s="36"/>
      <c r="D26" s="36"/>
      <c r="E26" s="36"/>
      <c r="F26" s="36"/>
      <c r="G26" s="36"/>
      <c r="H26" s="36"/>
      <c r="I26" s="36"/>
      <c r="J26" s="36"/>
    </row>
    <row r="27" spans="1:10">
      <c r="A27" s="36" t="s">
        <v>769</v>
      </c>
      <c r="B27" s="36"/>
      <c r="C27" s="36"/>
      <c r="D27" s="36"/>
      <c r="E27" s="36"/>
      <c r="F27" s="36"/>
      <c r="G27" s="36"/>
      <c r="H27" s="36"/>
      <c r="I27" s="36"/>
      <c r="J27" s="36"/>
    </row>
    <row r="28" spans="1:10">
      <c r="A28" s="36" t="s">
        <v>770</v>
      </c>
      <c r="B28" s="36"/>
      <c r="C28" s="36"/>
      <c r="D28" s="36"/>
      <c r="E28" s="36"/>
      <c r="F28" s="36"/>
      <c r="G28" s="36"/>
      <c r="H28" s="36"/>
      <c r="I28" s="36"/>
      <c r="J28" s="36"/>
    </row>
    <row r="29" spans="1:10">
      <c r="A29" s="36" t="s">
        <v>771</v>
      </c>
      <c r="B29" s="36"/>
      <c r="C29" s="36"/>
      <c r="D29" s="36"/>
      <c r="E29" s="36"/>
      <c r="F29" s="36"/>
      <c r="G29" s="36"/>
      <c r="H29" s="36"/>
      <c r="I29" s="36"/>
      <c r="J29" s="36"/>
    </row>
    <row r="30" spans="1:10">
      <c r="A30" s="36" t="s">
        <v>772</v>
      </c>
      <c r="B30" s="36"/>
      <c r="C30" s="36"/>
      <c r="D30" s="36"/>
      <c r="E30" s="36"/>
      <c r="F30" s="36"/>
      <c r="G30" s="36"/>
      <c r="H30" s="36"/>
      <c r="I30" s="36"/>
      <c r="J30"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5:B18"/>
    <mergeCell ref="A19:B20"/>
  </mergeCells>
  <pageMargins left="0.75" right="0.75" top="1" bottom="1" header="0.5" footer="0.5"/>
  <pageSetup paperSize="9" scale="46" orientation="portrait" useFirstPageNumber="1" horizontalDpi="600" vertic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5"/>
  <sheetViews>
    <sheetView topLeftCell="A7" workbookViewId="0">
      <selection activeCell="E15" sqref="E15:E26"/>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6" customHeight="1" spans="1:11">
      <c r="A3" s="76"/>
      <c r="B3" s="77"/>
      <c r="C3" s="77"/>
      <c r="D3" s="77"/>
      <c r="E3" s="77"/>
      <c r="F3" s="77"/>
      <c r="G3" s="77"/>
      <c r="H3" s="77"/>
      <c r="I3" s="77"/>
      <c r="J3" s="77"/>
      <c r="K3" s="66" t="s">
        <v>725</v>
      </c>
    </row>
    <row r="4" s="2" customFormat="1" ht="31" customHeight="1" spans="1:11">
      <c r="A4" s="8" t="s">
        <v>726</v>
      </c>
      <c r="B4" s="8"/>
      <c r="C4" s="53" t="s">
        <v>1128</v>
      </c>
      <c r="D4" s="53"/>
      <c r="E4" s="53"/>
      <c r="F4" s="53"/>
      <c r="G4" s="53"/>
      <c r="H4" s="53"/>
      <c r="I4" s="53"/>
      <c r="J4" s="53"/>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7</v>
      </c>
      <c r="E7" s="56"/>
      <c r="F7" s="55">
        <v>7</v>
      </c>
      <c r="G7" s="56"/>
      <c r="H7" s="57">
        <v>7</v>
      </c>
      <c r="I7" s="39">
        <v>10</v>
      </c>
      <c r="J7" s="39">
        <v>100</v>
      </c>
      <c r="K7" s="17">
        <v>10</v>
      </c>
    </row>
    <row r="8" s="2" customFormat="1" ht="30" customHeight="1" spans="1:11">
      <c r="A8" s="11"/>
      <c r="B8" s="11"/>
      <c r="C8" s="14" t="s">
        <v>739</v>
      </c>
      <c r="D8" s="15">
        <v>7</v>
      </c>
      <c r="E8" s="16"/>
      <c r="F8" s="15">
        <v>7</v>
      </c>
      <c r="G8" s="16"/>
      <c r="H8" s="17">
        <v>7</v>
      </c>
      <c r="I8" s="11" t="s">
        <v>562</v>
      </c>
      <c r="J8" s="39">
        <v>100</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1024</v>
      </c>
      <c r="C12" s="19"/>
      <c r="D12" s="19"/>
      <c r="E12" s="19"/>
      <c r="F12" s="19"/>
      <c r="G12" s="19"/>
      <c r="H12" s="19" t="s">
        <v>1129</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1130</v>
      </c>
      <c r="E15" s="26" t="s">
        <v>692</v>
      </c>
      <c r="F15" s="25">
        <v>625</v>
      </c>
      <c r="G15" s="25" t="s">
        <v>810</v>
      </c>
      <c r="H15" s="25" t="s">
        <v>1131</v>
      </c>
      <c r="I15" s="40">
        <v>5</v>
      </c>
      <c r="J15" s="40">
        <v>5</v>
      </c>
      <c r="K15" s="41" t="s">
        <v>11</v>
      </c>
    </row>
    <row r="16" s="1" customFormat="1" ht="38" customHeight="1" spans="1:11">
      <c r="A16" s="27"/>
      <c r="B16" s="28"/>
      <c r="C16" s="25" t="s">
        <v>682</v>
      </c>
      <c r="D16" s="25" t="s">
        <v>1132</v>
      </c>
      <c r="E16" s="26" t="s">
        <v>692</v>
      </c>
      <c r="F16" s="25">
        <v>2</v>
      </c>
      <c r="G16" s="25" t="s">
        <v>1133</v>
      </c>
      <c r="H16" s="25" t="s">
        <v>1134</v>
      </c>
      <c r="I16" s="40">
        <v>5</v>
      </c>
      <c r="J16" s="40">
        <v>5</v>
      </c>
      <c r="K16" s="41" t="s">
        <v>11</v>
      </c>
    </row>
    <row r="17" s="1" customFormat="1" ht="38" customHeight="1" spans="1:11">
      <c r="A17" s="27"/>
      <c r="B17" s="28"/>
      <c r="C17" s="25" t="s">
        <v>682</v>
      </c>
      <c r="D17" s="25" t="s">
        <v>1135</v>
      </c>
      <c r="E17" s="26" t="s">
        <v>692</v>
      </c>
      <c r="F17" s="25">
        <v>2</v>
      </c>
      <c r="G17" s="25" t="s">
        <v>1136</v>
      </c>
      <c r="H17" s="25" t="s">
        <v>1137</v>
      </c>
      <c r="I17" s="40">
        <v>5</v>
      </c>
      <c r="J17" s="40">
        <v>5</v>
      </c>
      <c r="K17" s="41" t="s">
        <v>11</v>
      </c>
    </row>
    <row r="18" s="1" customFormat="1" ht="38" customHeight="1" spans="1:11">
      <c r="A18" s="27"/>
      <c r="B18" s="28"/>
      <c r="C18" s="25" t="s">
        <v>682</v>
      </c>
      <c r="D18" s="25" t="s">
        <v>1138</v>
      </c>
      <c r="E18" s="26" t="s">
        <v>692</v>
      </c>
      <c r="F18" s="25">
        <v>2</v>
      </c>
      <c r="G18" s="25" t="s">
        <v>1136</v>
      </c>
      <c r="H18" s="25" t="s">
        <v>1139</v>
      </c>
      <c r="I18" s="40">
        <v>5</v>
      </c>
      <c r="J18" s="40">
        <v>5</v>
      </c>
      <c r="K18" s="41" t="s">
        <v>11</v>
      </c>
    </row>
    <row r="19" s="1" customFormat="1" ht="38" customHeight="1" spans="1:11">
      <c r="A19" s="27"/>
      <c r="B19" s="28"/>
      <c r="C19" s="25" t="s">
        <v>682</v>
      </c>
      <c r="D19" s="25" t="s">
        <v>1140</v>
      </c>
      <c r="E19" s="26" t="s">
        <v>692</v>
      </c>
      <c r="F19" s="25">
        <v>5</v>
      </c>
      <c r="G19" s="25" t="s">
        <v>753</v>
      </c>
      <c r="H19" s="25" t="s">
        <v>1141</v>
      </c>
      <c r="I19" s="40">
        <v>5</v>
      </c>
      <c r="J19" s="40">
        <v>5</v>
      </c>
      <c r="K19" s="41" t="s">
        <v>11</v>
      </c>
    </row>
    <row r="20" s="1" customFormat="1" ht="38" customHeight="1" spans="1:11">
      <c r="A20" s="27"/>
      <c r="B20" s="28"/>
      <c r="C20" s="25" t="s">
        <v>682</v>
      </c>
      <c r="D20" s="25" t="s">
        <v>1142</v>
      </c>
      <c r="E20" s="26" t="s">
        <v>692</v>
      </c>
      <c r="F20" s="25">
        <v>1</v>
      </c>
      <c r="G20" s="25" t="s">
        <v>750</v>
      </c>
      <c r="H20" s="25" t="s">
        <v>1143</v>
      </c>
      <c r="I20" s="40">
        <v>5</v>
      </c>
      <c r="J20" s="40">
        <v>5</v>
      </c>
      <c r="K20" s="41" t="s">
        <v>11</v>
      </c>
    </row>
    <row r="21" s="1" customFormat="1" ht="38" customHeight="1" spans="1:11">
      <c r="A21" s="27"/>
      <c r="B21" s="28"/>
      <c r="C21" s="25" t="s">
        <v>699</v>
      </c>
      <c r="D21" s="25" t="s">
        <v>700</v>
      </c>
      <c r="E21" s="26" t="s">
        <v>684</v>
      </c>
      <c r="F21" s="25">
        <v>95</v>
      </c>
      <c r="G21" s="25" t="s">
        <v>701</v>
      </c>
      <c r="H21" s="25" t="s">
        <v>1144</v>
      </c>
      <c r="I21" s="40">
        <v>5</v>
      </c>
      <c r="J21" s="40">
        <v>4</v>
      </c>
      <c r="K21" s="41" t="s">
        <v>11</v>
      </c>
    </row>
    <row r="22" s="1" customFormat="1" ht="38" customHeight="1" spans="1:11">
      <c r="A22" s="27"/>
      <c r="B22" s="28"/>
      <c r="C22" s="25" t="s">
        <v>699</v>
      </c>
      <c r="D22" s="25" t="s">
        <v>1145</v>
      </c>
      <c r="E22" s="26" t="s">
        <v>684</v>
      </c>
      <c r="F22" s="25">
        <v>95</v>
      </c>
      <c r="G22" s="25" t="s">
        <v>701</v>
      </c>
      <c r="H22" s="25" t="s">
        <v>1146</v>
      </c>
      <c r="I22" s="40">
        <v>5</v>
      </c>
      <c r="J22" s="40">
        <v>3</v>
      </c>
      <c r="K22" s="41" t="s">
        <v>11</v>
      </c>
    </row>
    <row r="23" s="1" customFormat="1" ht="38" customHeight="1" spans="1:11">
      <c r="A23" s="27"/>
      <c r="B23" s="28"/>
      <c r="C23" s="25" t="s">
        <v>703</v>
      </c>
      <c r="D23" s="25" t="s">
        <v>1147</v>
      </c>
      <c r="E23" s="26" t="s">
        <v>692</v>
      </c>
      <c r="F23" s="25">
        <v>3</v>
      </c>
      <c r="G23" s="25" t="s">
        <v>758</v>
      </c>
      <c r="H23" s="25" t="s">
        <v>1148</v>
      </c>
      <c r="I23" s="40">
        <v>5</v>
      </c>
      <c r="J23" s="40">
        <v>3</v>
      </c>
      <c r="K23" s="41" t="s">
        <v>11</v>
      </c>
    </row>
    <row r="24" s="1" customFormat="1" ht="38" customHeight="1" spans="1:11">
      <c r="A24" s="29"/>
      <c r="B24" s="30"/>
      <c r="C24" s="25" t="s">
        <v>703</v>
      </c>
      <c r="D24" s="25" t="s">
        <v>1149</v>
      </c>
      <c r="E24" s="26" t="s">
        <v>692</v>
      </c>
      <c r="F24" s="25">
        <v>5</v>
      </c>
      <c r="G24" s="25" t="s">
        <v>758</v>
      </c>
      <c r="H24" s="25" t="s">
        <v>1150</v>
      </c>
      <c r="I24" s="40">
        <v>5</v>
      </c>
      <c r="J24" s="40">
        <v>3</v>
      </c>
      <c r="K24" s="41" t="s">
        <v>11</v>
      </c>
    </row>
    <row r="25" s="1" customFormat="1" ht="38" customHeight="1" spans="1:11">
      <c r="A25" s="31" t="s">
        <v>706</v>
      </c>
      <c r="B25" s="32"/>
      <c r="C25" s="25" t="s">
        <v>760</v>
      </c>
      <c r="D25" s="25" t="s">
        <v>1151</v>
      </c>
      <c r="E25" s="26" t="s">
        <v>692</v>
      </c>
      <c r="F25" s="25" t="s">
        <v>1008</v>
      </c>
      <c r="G25" s="25" t="s">
        <v>701</v>
      </c>
      <c r="H25" s="25" t="s">
        <v>1152</v>
      </c>
      <c r="I25" s="40">
        <v>30</v>
      </c>
      <c r="J25" s="40">
        <v>28</v>
      </c>
      <c r="K25" s="41" t="s">
        <v>11</v>
      </c>
    </row>
    <row r="26" s="1" customFormat="1" ht="38" customHeight="1" spans="1:11">
      <c r="A26" s="31" t="s">
        <v>715</v>
      </c>
      <c r="B26" s="32"/>
      <c r="C26" s="25" t="s">
        <v>763</v>
      </c>
      <c r="D26" s="25" t="s">
        <v>764</v>
      </c>
      <c r="E26" s="26" t="s">
        <v>684</v>
      </c>
      <c r="F26" s="25">
        <v>95</v>
      </c>
      <c r="G26" s="25" t="s">
        <v>701</v>
      </c>
      <c r="H26" s="25" t="s">
        <v>1153</v>
      </c>
      <c r="I26" s="40">
        <v>10</v>
      </c>
      <c r="J26" s="40">
        <v>8</v>
      </c>
      <c r="K26" s="41" t="s">
        <v>11</v>
      </c>
    </row>
    <row r="27" s="3" customFormat="1" ht="67" customHeight="1" spans="1:11">
      <c r="A27" s="18" t="s">
        <v>766</v>
      </c>
      <c r="B27" s="18"/>
      <c r="C27" s="18"/>
      <c r="D27" s="19" t="s">
        <v>11</v>
      </c>
      <c r="E27" s="19"/>
      <c r="F27" s="19"/>
      <c r="G27" s="19"/>
      <c r="H27" s="19"/>
      <c r="I27" s="19"/>
      <c r="J27" s="19"/>
      <c r="K27" s="19"/>
    </row>
    <row r="28" s="2" customFormat="1" ht="35" customHeight="1" spans="1:11">
      <c r="A28" s="33" t="s">
        <v>767</v>
      </c>
      <c r="B28" s="34"/>
      <c r="C28" s="34"/>
      <c r="D28" s="34"/>
      <c r="E28" s="34"/>
      <c r="F28" s="34"/>
      <c r="G28" s="34"/>
      <c r="H28" s="35"/>
      <c r="I28" s="39">
        <v>100</v>
      </c>
      <c r="J28" s="39">
        <v>89</v>
      </c>
      <c r="K28" s="18" t="s">
        <v>768</v>
      </c>
    </row>
    <row r="29" spans="1:10">
      <c r="A29" s="36" t="s">
        <v>720</v>
      </c>
      <c r="B29" s="37"/>
      <c r="C29" s="37"/>
      <c r="D29" s="37"/>
      <c r="E29" s="37"/>
      <c r="F29" s="37"/>
      <c r="G29" s="37"/>
      <c r="H29" s="37"/>
      <c r="I29" s="37"/>
      <c r="J29" s="69"/>
    </row>
    <row r="30" spans="1:10">
      <c r="A30" s="36" t="s">
        <v>721</v>
      </c>
      <c r="B30" s="36"/>
      <c r="C30" s="36"/>
      <c r="D30" s="36"/>
      <c r="E30" s="36"/>
      <c r="F30" s="36"/>
      <c r="G30" s="36"/>
      <c r="H30" s="36"/>
      <c r="I30" s="36"/>
      <c r="J30" s="36"/>
    </row>
    <row r="31" spans="1:10">
      <c r="A31" s="36" t="s">
        <v>722</v>
      </c>
      <c r="B31" s="36"/>
      <c r="C31" s="36"/>
      <c r="D31" s="36"/>
      <c r="E31" s="36"/>
      <c r="F31" s="36"/>
      <c r="G31" s="36"/>
      <c r="H31" s="36"/>
      <c r="I31" s="36"/>
      <c r="J31" s="36"/>
    </row>
    <row r="32" spans="1:10">
      <c r="A32" s="36" t="s">
        <v>769</v>
      </c>
      <c r="B32" s="36"/>
      <c r="C32" s="36"/>
      <c r="D32" s="36"/>
      <c r="E32" s="36"/>
      <c r="F32" s="36"/>
      <c r="G32" s="36"/>
      <c r="H32" s="36"/>
      <c r="I32" s="36"/>
      <c r="J32" s="36"/>
    </row>
    <row r="33" spans="1:10">
      <c r="A33" s="36" t="s">
        <v>770</v>
      </c>
      <c r="B33" s="36"/>
      <c r="C33" s="36"/>
      <c r="D33" s="36"/>
      <c r="E33" s="36"/>
      <c r="F33" s="36"/>
      <c r="G33" s="36"/>
      <c r="H33" s="36"/>
      <c r="I33" s="36"/>
      <c r="J33" s="36"/>
    </row>
    <row r="34" spans="1:10">
      <c r="A34" s="36" t="s">
        <v>771</v>
      </c>
      <c r="B34" s="36"/>
      <c r="C34" s="36"/>
      <c r="D34" s="36"/>
      <c r="E34" s="36"/>
      <c r="F34" s="36"/>
      <c r="G34" s="36"/>
      <c r="H34" s="36"/>
      <c r="I34" s="36"/>
      <c r="J34" s="36"/>
    </row>
    <row r="35" spans="1:10">
      <c r="A35" s="36" t="s">
        <v>772</v>
      </c>
      <c r="B35" s="36"/>
      <c r="C35" s="36"/>
      <c r="D35" s="36"/>
      <c r="E35" s="36"/>
      <c r="F35" s="36"/>
      <c r="G35" s="36"/>
      <c r="H35" s="36"/>
      <c r="I35" s="36"/>
      <c r="J35"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5:B25"/>
    <mergeCell ref="A26:B26"/>
    <mergeCell ref="A27:C27"/>
    <mergeCell ref="D27:K27"/>
    <mergeCell ref="A28:H28"/>
    <mergeCell ref="A30:J30"/>
    <mergeCell ref="A31:J31"/>
    <mergeCell ref="A32:J32"/>
    <mergeCell ref="A33:J33"/>
    <mergeCell ref="A34:J34"/>
    <mergeCell ref="A35:J35"/>
    <mergeCell ref="A11:A12"/>
    <mergeCell ref="H13:H14"/>
    <mergeCell ref="I13:I14"/>
    <mergeCell ref="J13:J14"/>
    <mergeCell ref="K13:K14"/>
    <mergeCell ref="A6:B10"/>
    <mergeCell ref="A15:B24"/>
  </mergeCells>
  <pageMargins left="0.75" right="0.75" top="1" bottom="1" header="0.5" footer="0.5"/>
  <pageSetup paperSize="9" scale="46" orientation="portrait" useFirstPageNumber="1" horizontalDpi="600" vertic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workbookViewId="0">
      <selection activeCell="E15" sqref="E15:E23"/>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25.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8" customHeight="1" spans="1:11">
      <c r="A3" s="70"/>
      <c r="B3" s="71"/>
      <c r="C3" s="71"/>
      <c r="D3" s="71"/>
      <c r="E3" s="71"/>
      <c r="F3" s="71"/>
      <c r="G3" s="71"/>
      <c r="H3" s="71"/>
      <c r="I3" s="71"/>
      <c r="J3" s="71"/>
      <c r="K3" s="66" t="s">
        <v>725</v>
      </c>
    </row>
    <row r="4" s="2" customFormat="1" ht="31" customHeight="1" spans="1:11">
      <c r="A4" s="8" t="s">
        <v>726</v>
      </c>
      <c r="B4" s="8"/>
      <c r="C4" s="9" t="s">
        <v>1154</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4.2</v>
      </c>
      <c r="E7" s="56"/>
      <c r="F7" s="55">
        <v>4.2</v>
      </c>
      <c r="G7" s="56"/>
      <c r="H7" s="57">
        <v>4.2</v>
      </c>
      <c r="I7" s="39">
        <v>10</v>
      </c>
      <c r="J7" s="39">
        <v>100</v>
      </c>
      <c r="K7" s="17">
        <v>10</v>
      </c>
    </row>
    <row r="8" s="2" customFormat="1" ht="30" customHeight="1" spans="1:11">
      <c r="A8" s="11"/>
      <c r="B8" s="11"/>
      <c r="C8" s="14" t="s">
        <v>739</v>
      </c>
      <c r="D8" s="55">
        <v>4.2</v>
      </c>
      <c r="E8" s="56"/>
      <c r="F8" s="15">
        <v>4.2</v>
      </c>
      <c r="G8" s="16"/>
      <c r="H8" s="17">
        <v>4.2</v>
      </c>
      <c r="I8" s="11" t="s">
        <v>562</v>
      </c>
      <c r="J8" s="39">
        <v>100</v>
      </c>
      <c r="K8" s="8" t="s">
        <v>562</v>
      </c>
    </row>
    <row r="9" s="2" customFormat="1" ht="30" customHeight="1" spans="1:11">
      <c r="A9" s="11"/>
      <c r="B9" s="11"/>
      <c r="C9" s="14" t="s">
        <v>740</v>
      </c>
      <c r="D9" s="15">
        <v>0</v>
      </c>
      <c r="E9" s="1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799</v>
      </c>
      <c r="C12" s="19"/>
      <c r="D12" s="19"/>
      <c r="E12" s="19"/>
      <c r="F12" s="19"/>
      <c r="G12" s="19"/>
      <c r="H12" s="19" t="s">
        <v>1155</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1156</v>
      </c>
      <c r="E15" s="75" t="s">
        <v>692</v>
      </c>
      <c r="F15" s="25">
        <v>37</v>
      </c>
      <c r="G15" s="25" t="s">
        <v>1157</v>
      </c>
      <c r="H15" s="25" t="s">
        <v>1158</v>
      </c>
      <c r="I15" s="40">
        <v>10</v>
      </c>
      <c r="J15" s="40">
        <v>10</v>
      </c>
      <c r="K15" s="41" t="s">
        <v>11</v>
      </c>
    </row>
    <row r="16" s="1" customFormat="1" ht="38" customHeight="1" spans="1:11">
      <c r="A16" s="27"/>
      <c r="B16" s="28"/>
      <c r="C16" s="25" t="s">
        <v>682</v>
      </c>
      <c r="D16" s="25" t="s">
        <v>1159</v>
      </c>
      <c r="E16" s="75" t="s">
        <v>692</v>
      </c>
      <c r="F16" s="25">
        <v>2</v>
      </c>
      <c r="G16" s="25" t="s">
        <v>1157</v>
      </c>
      <c r="H16" s="25" t="s">
        <v>1160</v>
      </c>
      <c r="I16" s="40">
        <v>5</v>
      </c>
      <c r="J16" s="40">
        <v>5</v>
      </c>
      <c r="K16" s="41" t="s">
        <v>11</v>
      </c>
    </row>
    <row r="17" s="1" customFormat="1" ht="38" customHeight="1" spans="1:11">
      <c r="A17" s="27"/>
      <c r="B17" s="28"/>
      <c r="C17" s="25" t="s">
        <v>682</v>
      </c>
      <c r="D17" s="25" t="s">
        <v>1161</v>
      </c>
      <c r="E17" s="75" t="s">
        <v>692</v>
      </c>
      <c r="F17" s="25">
        <v>23</v>
      </c>
      <c r="G17" s="25" t="s">
        <v>1157</v>
      </c>
      <c r="H17" s="25" t="s">
        <v>1162</v>
      </c>
      <c r="I17" s="40">
        <v>10</v>
      </c>
      <c r="J17" s="40">
        <v>10</v>
      </c>
      <c r="K17" s="41" t="s">
        <v>11</v>
      </c>
    </row>
    <row r="18" s="1" customFormat="1" ht="38" customHeight="1" spans="1:11">
      <c r="A18" s="27"/>
      <c r="B18" s="28"/>
      <c r="C18" s="25" t="s">
        <v>682</v>
      </c>
      <c r="D18" s="25" t="s">
        <v>1163</v>
      </c>
      <c r="E18" s="75" t="s">
        <v>692</v>
      </c>
      <c r="F18" s="25">
        <v>1</v>
      </c>
      <c r="G18" s="25" t="s">
        <v>1157</v>
      </c>
      <c r="H18" s="25" t="s">
        <v>1164</v>
      </c>
      <c r="I18" s="40">
        <v>5</v>
      </c>
      <c r="J18" s="40">
        <v>5</v>
      </c>
      <c r="K18" s="41" t="s">
        <v>11</v>
      </c>
    </row>
    <row r="19" s="1" customFormat="1" ht="38" customHeight="1" spans="1:11">
      <c r="A19" s="27"/>
      <c r="B19" s="28"/>
      <c r="C19" s="25" t="s">
        <v>699</v>
      </c>
      <c r="D19" s="25" t="s">
        <v>1165</v>
      </c>
      <c r="E19" s="75" t="s">
        <v>684</v>
      </c>
      <c r="F19" s="25">
        <v>99</v>
      </c>
      <c r="G19" s="25" t="s">
        <v>701</v>
      </c>
      <c r="H19" s="25" t="s">
        <v>1166</v>
      </c>
      <c r="I19" s="40">
        <v>10</v>
      </c>
      <c r="J19" s="40">
        <v>8</v>
      </c>
      <c r="K19" s="41" t="s">
        <v>11</v>
      </c>
    </row>
    <row r="20" s="1" customFormat="1" ht="38" customHeight="1" spans="1:11">
      <c r="A20" s="29"/>
      <c r="B20" s="30"/>
      <c r="C20" s="25" t="s">
        <v>703</v>
      </c>
      <c r="D20" s="25" t="s">
        <v>1167</v>
      </c>
      <c r="E20" s="75" t="s">
        <v>783</v>
      </c>
      <c r="F20" s="25">
        <v>30</v>
      </c>
      <c r="G20" s="25" t="s">
        <v>784</v>
      </c>
      <c r="H20" s="25" t="s">
        <v>1168</v>
      </c>
      <c r="I20" s="40">
        <v>10</v>
      </c>
      <c r="J20" s="40">
        <v>8</v>
      </c>
      <c r="K20" s="41" t="s">
        <v>11</v>
      </c>
    </row>
    <row r="21" s="1" customFormat="1" ht="38" customHeight="1" spans="1:11">
      <c r="A21" s="23" t="s">
        <v>706</v>
      </c>
      <c r="B21" s="24"/>
      <c r="C21" s="25" t="s">
        <v>1064</v>
      </c>
      <c r="D21" s="25" t="s">
        <v>1169</v>
      </c>
      <c r="E21" s="75" t="s">
        <v>692</v>
      </c>
      <c r="F21" s="25" t="s">
        <v>1008</v>
      </c>
      <c r="G21" s="25" t="s">
        <v>701</v>
      </c>
      <c r="H21" s="25" t="s">
        <v>1170</v>
      </c>
      <c r="I21" s="40">
        <v>15</v>
      </c>
      <c r="J21" s="40">
        <v>10</v>
      </c>
      <c r="K21" s="41" t="s">
        <v>11</v>
      </c>
    </row>
    <row r="22" s="1" customFormat="1" ht="38" customHeight="1" spans="1:11">
      <c r="A22" s="29"/>
      <c r="B22" s="30"/>
      <c r="C22" s="25" t="s">
        <v>760</v>
      </c>
      <c r="D22" s="25" t="s">
        <v>1171</v>
      </c>
      <c r="E22" s="75" t="s">
        <v>692</v>
      </c>
      <c r="F22" s="25" t="s">
        <v>1172</v>
      </c>
      <c r="G22" s="25" t="s">
        <v>701</v>
      </c>
      <c r="H22" s="25" t="s">
        <v>1173</v>
      </c>
      <c r="I22" s="40">
        <v>15</v>
      </c>
      <c r="J22" s="40">
        <v>15</v>
      </c>
      <c r="K22" s="41" t="s">
        <v>11</v>
      </c>
    </row>
    <row r="23" s="1" customFormat="1" ht="38" customHeight="1" spans="1:11">
      <c r="A23" s="31" t="s">
        <v>715</v>
      </c>
      <c r="B23" s="32"/>
      <c r="C23" s="25" t="s">
        <v>763</v>
      </c>
      <c r="D23" s="25" t="s">
        <v>1079</v>
      </c>
      <c r="E23" s="75" t="s">
        <v>684</v>
      </c>
      <c r="F23" s="25">
        <v>90</v>
      </c>
      <c r="G23" s="25" t="s">
        <v>701</v>
      </c>
      <c r="H23" s="25" t="s">
        <v>1080</v>
      </c>
      <c r="I23" s="40">
        <v>10</v>
      </c>
      <c r="J23" s="40">
        <v>10</v>
      </c>
      <c r="K23" s="41" t="s">
        <v>11</v>
      </c>
    </row>
    <row r="24" s="3" customFormat="1" ht="67" customHeight="1" spans="1:11">
      <c r="A24" s="18" t="s">
        <v>766</v>
      </c>
      <c r="B24" s="18"/>
      <c r="C24" s="18"/>
      <c r="D24" s="19" t="s">
        <v>11</v>
      </c>
      <c r="E24" s="19"/>
      <c r="F24" s="19"/>
      <c r="G24" s="19"/>
      <c r="H24" s="19"/>
      <c r="I24" s="19"/>
      <c r="J24" s="19"/>
      <c r="K24" s="19"/>
    </row>
    <row r="25" s="2" customFormat="1" ht="35" customHeight="1" spans="1:11">
      <c r="A25" s="33" t="s">
        <v>767</v>
      </c>
      <c r="B25" s="34"/>
      <c r="C25" s="34"/>
      <c r="D25" s="34"/>
      <c r="E25" s="34"/>
      <c r="F25" s="34"/>
      <c r="G25" s="34"/>
      <c r="H25" s="35"/>
      <c r="I25" s="39">
        <v>100</v>
      </c>
      <c r="J25" s="39">
        <v>91</v>
      </c>
      <c r="K25" s="18" t="s">
        <v>1011</v>
      </c>
    </row>
    <row r="26" spans="1:10">
      <c r="A26" s="36" t="s">
        <v>720</v>
      </c>
      <c r="B26" s="37"/>
      <c r="C26" s="37"/>
      <c r="D26" s="37"/>
      <c r="E26" s="37"/>
      <c r="F26" s="37"/>
      <c r="G26" s="37"/>
      <c r="H26" s="37"/>
      <c r="I26" s="37"/>
      <c r="J26" s="69"/>
    </row>
    <row r="27" spans="1:10">
      <c r="A27" s="36" t="s">
        <v>721</v>
      </c>
      <c r="B27" s="36"/>
      <c r="C27" s="36"/>
      <c r="D27" s="36"/>
      <c r="E27" s="36"/>
      <c r="F27" s="36"/>
      <c r="G27" s="36"/>
      <c r="H27" s="36"/>
      <c r="I27" s="36"/>
      <c r="J27" s="36"/>
    </row>
    <row r="28" spans="1:10">
      <c r="A28" s="36" t="s">
        <v>722</v>
      </c>
      <c r="B28" s="36"/>
      <c r="C28" s="36"/>
      <c r="D28" s="36"/>
      <c r="E28" s="36"/>
      <c r="F28" s="36"/>
      <c r="G28" s="36"/>
      <c r="H28" s="36"/>
      <c r="I28" s="36"/>
      <c r="J28" s="36"/>
    </row>
    <row r="29" spans="1:10">
      <c r="A29" s="36" t="s">
        <v>769</v>
      </c>
      <c r="B29" s="36"/>
      <c r="C29" s="36"/>
      <c r="D29" s="36"/>
      <c r="E29" s="36"/>
      <c r="F29" s="36"/>
      <c r="G29" s="36"/>
      <c r="H29" s="36"/>
      <c r="I29" s="36"/>
      <c r="J29" s="36"/>
    </row>
    <row r="30" spans="1:10">
      <c r="A30" s="36" t="s">
        <v>770</v>
      </c>
      <c r="B30" s="36"/>
      <c r="C30" s="36"/>
      <c r="D30" s="36"/>
      <c r="E30" s="36"/>
      <c r="F30" s="36"/>
      <c r="G30" s="36"/>
      <c r="H30" s="36"/>
      <c r="I30" s="36"/>
      <c r="J30" s="36"/>
    </row>
    <row r="31" spans="1:10">
      <c r="A31" s="36" t="s">
        <v>771</v>
      </c>
      <c r="B31" s="36"/>
      <c r="C31" s="36"/>
      <c r="D31" s="36"/>
      <c r="E31" s="36"/>
      <c r="F31" s="36"/>
      <c r="G31" s="36"/>
      <c r="H31" s="36"/>
      <c r="I31" s="36"/>
      <c r="J31" s="36"/>
    </row>
    <row r="32" spans="1:10">
      <c r="A32" s="36" t="s">
        <v>772</v>
      </c>
      <c r="B32" s="36"/>
      <c r="C32" s="36"/>
      <c r="D32" s="36"/>
      <c r="E32" s="36"/>
      <c r="F32" s="36"/>
      <c r="G32" s="36"/>
      <c r="H32" s="36"/>
      <c r="I32" s="36"/>
      <c r="J32"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0"/>
    <mergeCell ref="A21:B22"/>
  </mergeCells>
  <pageMargins left="0.75" right="0.75" top="1" bottom="1" header="0.5" footer="0.5"/>
  <pageSetup paperSize="9" scale="46" orientation="portrait" useFirstPageNumber="1" horizontalDpi="600" vertic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8"/>
  <sheetViews>
    <sheetView topLeftCell="A10" workbookViewId="0">
      <selection activeCell="E15" sqref="E15:E19"/>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2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8" customHeight="1" spans="1:11">
      <c r="A3" s="5"/>
      <c r="B3" s="6"/>
      <c r="C3" s="6"/>
      <c r="D3" s="6"/>
      <c r="E3" s="6"/>
      <c r="F3" s="6"/>
      <c r="G3" s="6"/>
      <c r="H3" s="6"/>
      <c r="I3" s="6"/>
      <c r="J3" s="6"/>
      <c r="K3" s="66" t="s">
        <v>725</v>
      </c>
    </row>
    <row r="4" s="2" customFormat="1" ht="31" customHeight="1" spans="1:11">
      <c r="A4" s="8" t="s">
        <v>726</v>
      </c>
      <c r="B4" s="8"/>
      <c r="C4" s="9" t="s">
        <v>1174</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2</v>
      </c>
      <c r="E7" s="56"/>
      <c r="F7" s="55">
        <v>2</v>
      </c>
      <c r="G7" s="56"/>
      <c r="H7" s="57">
        <v>0</v>
      </c>
      <c r="I7" s="39">
        <v>10</v>
      </c>
      <c r="J7" s="39">
        <v>0</v>
      </c>
      <c r="K7" s="17">
        <v>0</v>
      </c>
    </row>
    <row r="8" s="2" customFormat="1" ht="30" customHeight="1" spans="1:11">
      <c r="A8" s="11"/>
      <c r="B8" s="11"/>
      <c r="C8" s="14" t="s">
        <v>739</v>
      </c>
      <c r="D8" s="55">
        <v>2</v>
      </c>
      <c r="E8" s="56"/>
      <c r="F8" s="55">
        <v>2</v>
      </c>
      <c r="G8" s="56"/>
      <c r="H8" s="17">
        <v>0</v>
      </c>
      <c r="I8" s="11" t="s">
        <v>562</v>
      </c>
      <c r="J8" s="39">
        <v>0</v>
      </c>
      <c r="K8" s="8" t="s">
        <v>562</v>
      </c>
    </row>
    <row r="9" s="2" customFormat="1" ht="30" customHeight="1" spans="1:11">
      <c r="A9" s="11"/>
      <c r="B9" s="11"/>
      <c r="C9" s="14" t="s">
        <v>740</v>
      </c>
      <c r="D9" s="55">
        <v>0</v>
      </c>
      <c r="E9" s="56"/>
      <c r="F9" s="55">
        <v>0</v>
      </c>
      <c r="G9" s="5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1175</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1176</v>
      </c>
      <c r="E15" s="26" t="s">
        <v>692</v>
      </c>
      <c r="F15" s="25">
        <v>2</v>
      </c>
      <c r="G15" s="25" t="s">
        <v>824</v>
      </c>
      <c r="H15" s="25" t="s">
        <v>1177</v>
      </c>
      <c r="I15" s="40">
        <v>20</v>
      </c>
      <c r="J15" s="40">
        <v>15</v>
      </c>
      <c r="K15" s="41" t="s">
        <v>1178</v>
      </c>
    </row>
    <row r="16" s="1" customFormat="1" ht="38" customHeight="1" spans="1:11">
      <c r="A16" s="27"/>
      <c r="B16" s="28"/>
      <c r="C16" s="25" t="s">
        <v>703</v>
      </c>
      <c r="D16" s="25" t="s">
        <v>1179</v>
      </c>
      <c r="E16" s="26" t="s">
        <v>783</v>
      </c>
      <c r="F16" s="25">
        <v>12</v>
      </c>
      <c r="G16" s="25" t="s">
        <v>758</v>
      </c>
      <c r="H16" s="25" t="s">
        <v>1017</v>
      </c>
      <c r="I16" s="40">
        <v>15</v>
      </c>
      <c r="J16" s="40">
        <v>12</v>
      </c>
      <c r="K16" s="41" t="s">
        <v>11</v>
      </c>
    </row>
    <row r="17" s="1" customFormat="1" ht="38" customHeight="1" spans="1:11">
      <c r="A17" s="29"/>
      <c r="B17" s="30"/>
      <c r="C17" s="25" t="s">
        <v>898</v>
      </c>
      <c r="D17" s="25" t="s">
        <v>1180</v>
      </c>
      <c r="E17" s="26" t="s">
        <v>692</v>
      </c>
      <c r="F17" s="25">
        <v>10000</v>
      </c>
      <c r="G17" s="25" t="s">
        <v>1181</v>
      </c>
      <c r="H17" s="25" t="s">
        <v>1017</v>
      </c>
      <c r="I17" s="40">
        <v>15</v>
      </c>
      <c r="J17" s="40">
        <v>13</v>
      </c>
      <c r="K17" s="41" t="s">
        <v>11</v>
      </c>
    </row>
    <row r="18" s="1" customFormat="1" ht="38" customHeight="1" spans="1:11">
      <c r="A18" s="31" t="s">
        <v>706</v>
      </c>
      <c r="B18" s="32"/>
      <c r="C18" s="25" t="s">
        <v>760</v>
      </c>
      <c r="D18" s="25" t="s">
        <v>1182</v>
      </c>
      <c r="E18" s="26" t="s">
        <v>692</v>
      </c>
      <c r="F18" s="25" t="s">
        <v>1183</v>
      </c>
      <c r="G18" s="25" t="s">
        <v>701</v>
      </c>
      <c r="H18" s="25" t="s">
        <v>1184</v>
      </c>
      <c r="I18" s="40">
        <v>30</v>
      </c>
      <c r="J18" s="40">
        <v>30</v>
      </c>
      <c r="K18" s="41" t="s">
        <v>11</v>
      </c>
    </row>
    <row r="19" s="1" customFormat="1" ht="38" customHeight="1" spans="1:11">
      <c r="A19" s="31" t="s">
        <v>715</v>
      </c>
      <c r="B19" s="32"/>
      <c r="C19" s="25" t="s">
        <v>763</v>
      </c>
      <c r="D19" s="25" t="s">
        <v>764</v>
      </c>
      <c r="E19" s="26" t="s">
        <v>684</v>
      </c>
      <c r="F19" s="25">
        <v>90</v>
      </c>
      <c r="G19" s="25" t="s">
        <v>701</v>
      </c>
      <c r="H19" s="25" t="s">
        <v>870</v>
      </c>
      <c r="I19" s="40">
        <v>10</v>
      </c>
      <c r="J19" s="40">
        <v>10</v>
      </c>
      <c r="K19" s="41" t="s">
        <v>11</v>
      </c>
    </row>
    <row r="20" s="3" customFormat="1" ht="67" customHeight="1" spans="1:11">
      <c r="A20" s="18" t="s">
        <v>766</v>
      </c>
      <c r="B20" s="18"/>
      <c r="C20" s="18"/>
      <c r="D20" s="19" t="s">
        <v>1022</v>
      </c>
      <c r="E20" s="19"/>
      <c r="F20" s="19"/>
      <c r="G20" s="19"/>
      <c r="H20" s="19"/>
      <c r="I20" s="19"/>
      <c r="J20" s="19"/>
      <c r="K20" s="19"/>
    </row>
    <row r="21" s="2" customFormat="1" ht="35" customHeight="1" spans="1:11">
      <c r="A21" s="33" t="s">
        <v>767</v>
      </c>
      <c r="B21" s="34"/>
      <c r="C21" s="34"/>
      <c r="D21" s="34"/>
      <c r="E21" s="34"/>
      <c r="F21" s="34"/>
      <c r="G21" s="34"/>
      <c r="H21" s="35"/>
      <c r="I21" s="39">
        <v>100</v>
      </c>
      <c r="J21" s="39">
        <v>80</v>
      </c>
      <c r="K21" s="18" t="s">
        <v>768</v>
      </c>
    </row>
    <row r="22" spans="1:10">
      <c r="A22" s="36" t="s">
        <v>720</v>
      </c>
      <c r="B22" s="37"/>
      <c r="C22" s="37"/>
      <c r="D22" s="37"/>
      <c r="E22" s="37"/>
      <c r="F22" s="37"/>
      <c r="G22" s="37"/>
      <c r="H22" s="37"/>
      <c r="I22" s="37"/>
      <c r="J22" s="69"/>
    </row>
    <row r="23" spans="1:10">
      <c r="A23" s="36" t="s">
        <v>721</v>
      </c>
      <c r="B23" s="36"/>
      <c r="C23" s="36"/>
      <c r="D23" s="36"/>
      <c r="E23" s="36"/>
      <c r="F23" s="36"/>
      <c r="G23" s="36"/>
      <c r="H23" s="36"/>
      <c r="I23" s="36"/>
      <c r="J23" s="36"/>
    </row>
    <row r="24" spans="1:10">
      <c r="A24" s="36" t="s">
        <v>722</v>
      </c>
      <c r="B24" s="36"/>
      <c r="C24" s="36"/>
      <c r="D24" s="36"/>
      <c r="E24" s="36"/>
      <c r="F24" s="36"/>
      <c r="G24" s="36"/>
      <c r="H24" s="36"/>
      <c r="I24" s="36"/>
      <c r="J24" s="36"/>
    </row>
    <row r="25" spans="1:10">
      <c r="A25" s="36" t="s">
        <v>769</v>
      </c>
      <c r="B25" s="36"/>
      <c r="C25" s="36"/>
      <c r="D25" s="36"/>
      <c r="E25" s="36"/>
      <c r="F25" s="36"/>
      <c r="G25" s="36"/>
      <c r="H25" s="36"/>
      <c r="I25" s="36"/>
      <c r="J25" s="36"/>
    </row>
    <row r="26" spans="1:10">
      <c r="A26" s="36" t="s">
        <v>770</v>
      </c>
      <c r="B26" s="36"/>
      <c r="C26" s="36"/>
      <c r="D26" s="36"/>
      <c r="E26" s="36"/>
      <c r="F26" s="36"/>
      <c r="G26" s="36"/>
      <c r="H26" s="36"/>
      <c r="I26" s="36"/>
      <c r="J26" s="36"/>
    </row>
    <row r="27" spans="1:10">
      <c r="A27" s="36" t="s">
        <v>771</v>
      </c>
      <c r="B27" s="36"/>
      <c r="C27" s="36"/>
      <c r="D27" s="36"/>
      <c r="E27" s="36"/>
      <c r="F27" s="36"/>
      <c r="G27" s="36"/>
      <c r="H27" s="36"/>
      <c r="I27" s="36"/>
      <c r="J27" s="36"/>
    </row>
    <row r="28" spans="1:10">
      <c r="A28" s="36" t="s">
        <v>772</v>
      </c>
      <c r="B28" s="36"/>
      <c r="C28" s="36"/>
      <c r="D28" s="36"/>
      <c r="E28" s="36"/>
      <c r="F28" s="36"/>
      <c r="G28" s="36"/>
      <c r="H28" s="36"/>
      <c r="I28" s="36"/>
      <c r="J28"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8:B18"/>
    <mergeCell ref="A19:B19"/>
    <mergeCell ref="A20:C20"/>
    <mergeCell ref="D20:K20"/>
    <mergeCell ref="A21:H21"/>
    <mergeCell ref="A23:J23"/>
    <mergeCell ref="A24:J24"/>
    <mergeCell ref="A25:J25"/>
    <mergeCell ref="A26:J26"/>
    <mergeCell ref="A27:J27"/>
    <mergeCell ref="A28:J28"/>
    <mergeCell ref="A11:A12"/>
    <mergeCell ref="H13:H14"/>
    <mergeCell ref="I13:I14"/>
    <mergeCell ref="J13:J14"/>
    <mergeCell ref="K13:K14"/>
    <mergeCell ref="A6:B10"/>
    <mergeCell ref="A15:B17"/>
  </mergeCells>
  <pageMargins left="0.75" right="0.75" top="1" bottom="1" header="0.5" footer="0.5"/>
  <pageSetup paperSize="9" scale="46" orientation="portrait" useFirstPageNumber="1"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9"/>
  <sheetViews>
    <sheetView workbookViewId="0">
      <pane xSplit="3" ySplit="4" topLeftCell="D5" activePane="bottomRight" state="frozen"/>
      <selection/>
      <selection pane="topRight"/>
      <selection pane="bottomLeft"/>
      <selection pane="bottomRight" activeCell="A1" sqref="A1"/>
    </sheetView>
  </sheetViews>
  <sheetFormatPr defaultColWidth="9" defaultRowHeight="14.25" customHeight="1"/>
  <cols>
    <col min="1" max="1" width="27.4" customWidth="1"/>
    <col min="2" max="2" width="5.4" customWidth="1"/>
    <col min="3" max="3" width="14.875" customWidth="1"/>
    <col min="4" max="4" width="45.25" customWidth="1"/>
    <col min="5" max="5" width="6" customWidth="1"/>
    <col min="6" max="9" width="14.875" customWidth="1"/>
    <col min="10" max="257" width="9" customWidth="1"/>
  </cols>
  <sheetData>
    <row r="1" ht="25.5" customHeight="1" spans="1:9">
      <c r="A1" s="150"/>
      <c r="B1" s="150"/>
      <c r="C1" s="150"/>
      <c r="D1" s="246" t="s">
        <v>317</v>
      </c>
      <c r="E1" s="150"/>
      <c r="F1" s="150"/>
      <c r="G1" s="150"/>
      <c r="H1" s="150"/>
      <c r="I1" s="150"/>
    </row>
    <row r="2" s="42" customFormat="1" ht="18" customHeight="1" spans="1:9">
      <c r="A2" s="150"/>
      <c r="B2" s="150"/>
      <c r="C2" s="150"/>
      <c r="D2" s="150"/>
      <c r="E2" s="150"/>
      <c r="F2" s="150"/>
      <c r="G2" s="150"/>
      <c r="H2" s="150"/>
      <c r="I2" s="258" t="s">
        <v>318</v>
      </c>
    </row>
    <row r="3" s="42" customFormat="1" ht="18" customHeight="1" spans="1:9">
      <c r="A3" s="42" t="s">
        <v>2</v>
      </c>
      <c r="B3" s="150"/>
      <c r="C3" s="150"/>
      <c r="D3" s="48"/>
      <c r="E3" s="150"/>
      <c r="F3" s="150"/>
      <c r="G3" s="150"/>
      <c r="H3" s="150"/>
      <c r="I3" s="258" t="s">
        <v>3</v>
      </c>
    </row>
    <row r="4" ht="18" customHeight="1" spans="1:9">
      <c r="A4" s="260" t="s">
        <v>319</v>
      </c>
      <c r="B4" s="346"/>
      <c r="C4" s="346"/>
      <c r="D4" s="346" t="s">
        <v>320</v>
      </c>
      <c r="E4" s="346"/>
      <c r="F4" s="346" t="s">
        <v>11</v>
      </c>
      <c r="G4" s="346" t="s">
        <v>11</v>
      </c>
      <c r="H4" s="346"/>
      <c r="I4" s="346" t="s">
        <v>11</v>
      </c>
    </row>
    <row r="5" ht="39.75" customHeight="1" spans="1:9">
      <c r="A5" s="347" t="s">
        <v>321</v>
      </c>
      <c r="B5" s="348" t="s">
        <v>7</v>
      </c>
      <c r="C5" s="348" t="s">
        <v>322</v>
      </c>
      <c r="D5" s="348" t="s">
        <v>323</v>
      </c>
      <c r="E5" s="348" t="s">
        <v>7</v>
      </c>
      <c r="F5" s="308" t="s">
        <v>100</v>
      </c>
      <c r="G5" s="348" t="s">
        <v>324</v>
      </c>
      <c r="H5" s="349" t="s">
        <v>325</v>
      </c>
      <c r="I5" s="349" t="s">
        <v>326</v>
      </c>
    </row>
    <row r="6" ht="18" customHeight="1" spans="1:9">
      <c r="A6" s="347"/>
      <c r="B6" s="348" t="s">
        <v>11</v>
      </c>
      <c r="C6" s="348" t="s">
        <v>11</v>
      </c>
      <c r="D6" s="348" t="s">
        <v>11</v>
      </c>
      <c r="E6" s="348" t="s">
        <v>11</v>
      </c>
      <c r="F6" s="308" t="s">
        <v>95</v>
      </c>
      <c r="G6" s="348" t="s">
        <v>324</v>
      </c>
      <c r="H6" s="349"/>
      <c r="I6" s="349"/>
    </row>
    <row r="7" ht="18" customHeight="1" spans="1:9">
      <c r="A7" s="350" t="s">
        <v>327</v>
      </c>
      <c r="B7" s="308" t="s">
        <v>11</v>
      </c>
      <c r="C7" s="308" t="s">
        <v>12</v>
      </c>
      <c r="D7" s="308" t="s">
        <v>327</v>
      </c>
      <c r="E7" s="308" t="s">
        <v>11</v>
      </c>
      <c r="F7" s="308" t="s">
        <v>13</v>
      </c>
      <c r="G7" s="308" t="s">
        <v>19</v>
      </c>
      <c r="H7" s="308" t="s">
        <v>22</v>
      </c>
      <c r="I7" s="308" t="s">
        <v>25</v>
      </c>
    </row>
    <row r="8" ht="18" customHeight="1" spans="1:9">
      <c r="A8" s="351" t="s">
        <v>328</v>
      </c>
      <c r="B8" s="308" t="s">
        <v>12</v>
      </c>
      <c r="C8" s="297">
        <v>21912622.69</v>
      </c>
      <c r="D8" s="250" t="s">
        <v>15</v>
      </c>
      <c r="E8" s="308">
        <v>33</v>
      </c>
      <c r="F8" s="297">
        <v>11666666.36</v>
      </c>
      <c r="G8" s="297">
        <v>11666666.36</v>
      </c>
      <c r="H8" s="297"/>
      <c r="I8" s="297"/>
    </row>
    <row r="9" ht="18" customHeight="1" spans="1:9">
      <c r="A9" s="351" t="s">
        <v>329</v>
      </c>
      <c r="B9" s="308" t="s">
        <v>13</v>
      </c>
      <c r="C9" s="297"/>
      <c r="D9" s="250" t="s">
        <v>17</v>
      </c>
      <c r="E9" s="308">
        <v>34</v>
      </c>
      <c r="F9" s="297"/>
      <c r="G9" s="297"/>
      <c r="H9" s="297"/>
      <c r="I9" s="297"/>
    </row>
    <row r="10" ht="18" customHeight="1" spans="1:9">
      <c r="A10" s="351" t="s">
        <v>330</v>
      </c>
      <c r="B10" s="308" t="s">
        <v>19</v>
      </c>
      <c r="C10" s="297"/>
      <c r="D10" s="250" t="s">
        <v>20</v>
      </c>
      <c r="E10" s="308">
        <v>35</v>
      </c>
      <c r="F10" s="297"/>
      <c r="G10" s="297"/>
      <c r="H10" s="297"/>
      <c r="I10" s="297"/>
    </row>
    <row r="11" ht="18" customHeight="1" spans="1:9">
      <c r="A11" s="351" t="s">
        <v>11</v>
      </c>
      <c r="B11" s="308" t="s">
        <v>22</v>
      </c>
      <c r="C11" s="299"/>
      <c r="D11" s="250" t="s">
        <v>23</v>
      </c>
      <c r="E11" s="308">
        <v>36</v>
      </c>
      <c r="F11" s="297">
        <v>20000</v>
      </c>
      <c r="G11" s="297">
        <v>20000</v>
      </c>
      <c r="H11" s="297"/>
      <c r="I11" s="297"/>
    </row>
    <row r="12" ht="18" customHeight="1" spans="1:9">
      <c r="A12" s="351" t="s">
        <v>11</v>
      </c>
      <c r="B12" s="308" t="s">
        <v>25</v>
      </c>
      <c r="C12" s="299"/>
      <c r="D12" s="250" t="s">
        <v>26</v>
      </c>
      <c r="E12" s="308">
        <v>37</v>
      </c>
      <c r="F12" s="297"/>
      <c r="G12" s="297"/>
      <c r="H12" s="297"/>
      <c r="I12" s="297"/>
    </row>
    <row r="13" ht="18" customHeight="1" spans="1:9">
      <c r="A13" s="351" t="s">
        <v>11</v>
      </c>
      <c r="B13" s="308" t="s">
        <v>28</v>
      </c>
      <c r="C13" s="299"/>
      <c r="D13" s="250" t="s">
        <v>29</v>
      </c>
      <c r="E13" s="308">
        <v>38</v>
      </c>
      <c r="F13" s="297">
        <v>7700</v>
      </c>
      <c r="G13" s="297">
        <v>7700</v>
      </c>
      <c r="H13" s="297"/>
      <c r="I13" s="297"/>
    </row>
    <row r="14" ht="18" customHeight="1" spans="1:9">
      <c r="A14" s="351" t="s">
        <v>11</v>
      </c>
      <c r="B14" s="308" t="s">
        <v>31</v>
      </c>
      <c r="C14" s="299"/>
      <c r="D14" s="250" t="s">
        <v>32</v>
      </c>
      <c r="E14" s="308">
        <v>39</v>
      </c>
      <c r="F14" s="297">
        <v>209304.81</v>
      </c>
      <c r="G14" s="297">
        <v>209304.81</v>
      </c>
      <c r="H14" s="297"/>
      <c r="I14" s="297"/>
    </row>
    <row r="15" ht="18" customHeight="1" spans="1:9">
      <c r="A15" s="351" t="s">
        <v>11</v>
      </c>
      <c r="B15" s="308" t="s">
        <v>34</v>
      </c>
      <c r="C15" s="299"/>
      <c r="D15" s="250" t="s">
        <v>35</v>
      </c>
      <c r="E15" s="308">
        <v>40</v>
      </c>
      <c r="F15" s="297">
        <v>1552381.98</v>
      </c>
      <c r="G15" s="297">
        <v>1552381.98</v>
      </c>
      <c r="H15" s="297"/>
      <c r="I15" s="297"/>
    </row>
    <row r="16" ht="18" customHeight="1" spans="1:9">
      <c r="A16" s="351" t="s">
        <v>11</v>
      </c>
      <c r="B16" s="308" t="s">
        <v>36</v>
      </c>
      <c r="C16" s="299"/>
      <c r="D16" s="250" t="s">
        <v>37</v>
      </c>
      <c r="E16" s="308">
        <v>41</v>
      </c>
      <c r="F16" s="297">
        <v>794532.74</v>
      </c>
      <c r="G16" s="297">
        <v>794532.74</v>
      </c>
      <c r="H16" s="297"/>
      <c r="I16" s="297"/>
    </row>
    <row r="17" ht="18" customHeight="1" spans="1:9">
      <c r="A17" s="351" t="s">
        <v>11</v>
      </c>
      <c r="B17" s="308" t="s">
        <v>38</v>
      </c>
      <c r="C17" s="299"/>
      <c r="D17" s="250" t="s">
        <v>39</v>
      </c>
      <c r="E17" s="308">
        <v>42</v>
      </c>
      <c r="F17" s="297"/>
      <c r="G17" s="297"/>
      <c r="H17" s="297"/>
      <c r="I17" s="297"/>
    </row>
    <row r="18" ht="18" customHeight="1" spans="1:9">
      <c r="A18" s="351" t="s">
        <v>11</v>
      </c>
      <c r="B18" s="308" t="s">
        <v>40</v>
      </c>
      <c r="C18" s="299"/>
      <c r="D18" s="250" t="s">
        <v>41</v>
      </c>
      <c r="E18" s="308">
        <v>43</v>
      </c>
      <c r="F18" s="297">
        <v>258739.35</v>
      </c>
      <c r="G18" s="297">
        <v>258739.35</v>
      </c>
      <c r="H18" s="297"/>
      <c r="I18" s="297"/>
    </row>
    <row r="19" ht="18" customHeight="1" spans="1:9">
      <c r="A19" s="351" t="s">
        <v>11</v>
      </c>
      <c r="B19" s="308" t="s">
        <v>42</v>
      </c>
      <c r="C19" s="299"/>
      <c r="D19" s="250" t="s">
        <v>43</v>
      </c>
      <c r="E19" s="308">
        <v>44</v>
      </c>
      <c r="F19" s="297">
        <v>6270527.45</v>
      </c>
      <c r="G19" s="297">
        <v>6270527.45</v>
      </c>
      <c r="H19" s="297"/>
      <c r="I19" s="297"/>
    </row>
    <row r="20" ht="18" customHeight="1" spans="1:9">
      <c r="A20" s="351" t="s">
        <v>11</v>
      </c>
      <c r="B20" s="308" t="s">
        <v>44</v>
      </c>
      <c r="C20" s="299"/>
      <c r="D20" s="250" t="s">
        <v>45</v>
      </c>
      <c r="E20" s="308">
        <v>45</v>
      </c>
      <c r="F20" s="297"/>
      <c r="G20" s="297"/>
      <c r="H20" s="297"/>
      <c r="I20" s="297"/>
    </row>
    <row r="21" ht="18" customHeight="1" spans="1:9">
      <c r="A21" s="351" t="s">
        <v>11</v>
      </c>
      <c r="B21" s="308" t="s">
        <v>46</v>
      </c>
      <c r="C21" s="299"/>
      <c r="D21" s="250" t="s">
        <v>47</v>
      </c>
      <c r="E21" s="308">
        <v>46</v>
      </c>
      <c r="F21" s="297"/>
      <c r="G21" s="297"/>
      <c r="H21" s="297"/>
      <c r="I21" s="297"/>
    </row>
    <row r="22" ht="18" customHeight="1" spans="1:9">
      <c r="A22" s="351" t="s">
        <v>11</v>
      </c>
      <c r="B22" s="308" t="s">
        <v>48</v>
      </c>
      <c r="C22" s="299"/>
      <c r="D22" s="250" t="s">
        <v>49</v>
      </c>
      <c r="E22" s="308">
        <v>47</v>
      </c>
      <c r="F22" s="297"/>
      <c r="G22" s="297"/>
      <c r="H22" s="297"/>
      <c r="I22" s="297"/>
    </row>
    <row r="23" ht="18" customHeight="1" spans="1:9">
      <c r="A23" s="351" t="s">
        <v>11</v>
      </c>
      <c r="B23" s="308" t="s">
        <v>50</v>
      </c>
      <c r="C23" s="299"/>
      <c r="D23" s="250" t="s">
        <v>51</v>
      </c>
      <c r="E23" s="308">
        <v>48</v>
      </c>
      <c r="F23" s="297"/>
      <c r="G23" s="297"/>
      <c r="H23" s="297"/>
      <c r="I23" s="297"/>
    </row>
    <row r="24" ht="18" customHeight="1" spans="1:9">
      <c r="A24" s="351" t="s">
        <v>11</v>
      </c>
      <c r="B24" s="308" t="s">
        <v>52</v>
      </c>
      <c r="C24" s="299"/>
      <c r="D24" s="250" t="s">
        <v>53</v>
      </c>
      <c r="E24" s="308">
        <v>49</v>
      </c>
      <c r="F24" s="297"/>
      <c r="G24" s="297"/>
      <c r="H24" s="297"/>
      <c r="I24" s="297"/>
    </row>
    <row r="25" ht="18" customHeight="1" spans="1:9">
      <c r="A25" s="351" t="s">
        <v>11</v>
      </c>
      <c r="B25" s="308" t="s">
        <v>54</v>
      </c>
      <c r="C25" s="299"/>
      <c r="D25" s="250" t="s">
        <v>55</v>
      </c>
      <c r="E25" s="308">
        <v>50</v>
      </c>
      <c r="F25" s="297"/>
      <c r="G25" s="297"/>
      <c r="H25" s="297"/>
      <c r="I25" s="297"/>
    </row>
    <row r="26" ht="18" customHeight="1" spans="1:9">
      <c r="A26" s="351" t="s">
        <v>11</v>
      </c>
      <c r="B26" s="308" t="s">
        <v>56</v>
      </c>
      <c r="C26" s="299"/>
      <c r="D26" s="250" t="s">
        <v>57</v>
      </c>
      <c r="E26" s="308">
        <v>51</v>
      </c>
      <c r="F26" s="297">
        <v>902770</v>
      </c>
      <c r="G26" s="297">
        <v>902770</v>
      </c>
      <c r="H26" s="297"/>
      <c r="I26" s="297"/>
    </row>
    <row r="27" ht="18" customHeight="1" spans="1:9">
      <c r="A27" s="351" t="s">
        <v>11</v>
      </c>
      <c r="B27" s="308" t="s">
        <v>58</v>
      </c>
      <c r="C27" s="299"/>
      <c r="D27" s="250" t="s">
        <v>59</v>
      </c>
      <c r="E27" s="308">
        <v>52</v>
      </c>
      <c r="F27" s="297"/>
      <c r="G27" s="297"/>
      <c r="H27" s="297"/>
      <c r="I27" s="297"/>
    </row>
    <row r="28" ht="18" customHeight="1" spans="1:9">
      <c r="A28" s="351" t="s">
        <v>11</v>
      </c>
      <c r="B28" s="308" t="s">
        <v>60</v>
      </c>
      <c r="C28" s="299"/>
      <c r="D28" s="250" t="s">
        <v>61</v>
      </c>
      <c r="E28" s="308">
        <v>53</v>
      </c>
      <c r="F28" s="297"/>
      <c r="G28" s="297"/>
      <c r="H28" s="297"/>
      <c r="I28" s="297"/>
    </row>
    <row r="29" ht="18" customHeight="1" spans="1:9">
      <c r="A29" s="351" t="s">
        <v>11</v>
      </c>
      <c r="B29" s="308" t="s">
        <v>62</v>
      </c>
      <c r="C29" s="299"/>
      <c r="D29" s="250" t="s">
        <v>63</v>
      </c>
      <c r="E29" s="308">
        <v>54</v>
      </c>
      <c r="F29" s="297">
        <v>230000</v>
      </c>
      <c r="G29" s="297">
        <v>230000</v>
      </c>
      <c r="H29" s="297"/>
      <c r="I29" s="297"/>
    </row>
    <row r="30" ht="18" customHeight="1" spans="1:9">
      <c r="A30" s="351" t="s">
        <v>11</v>
      </c>
      <c r="B30" s="308" t="s">
        <v>64</v>
      </c>
      <c r="C30" s="299"/>
      <c r="D30" s="250" t="s">
        <v>65</v>
      </c>
      <c r="E30" s="308">
        <v>55</v>
      </c>
      <c r="F30" s="297"/>
      <c r="G30" s="297"/>
      <c r="H30" s="297"/>
      <c r="I30" s="297"/>
    </row>
    <row r="31" ht="18" customHeight="1" spans="1:9">
      <c r="A31" s="351"/>
      <c r="B31" s="308" t="s">
        <v>66</v>
      </c>
      <c r="C31" s="299"/>
      <c r="D31" s="250" t="s">
        <v>67</v>
      </c>
      <c r="E31" s="308">
        <v>56</v>
      </c>
      <c r="F31" s="297"/>
      <c r="G31" s="297"/>
      <c r="H31" s="297"/>
      <c r="I31" s="297"/>
    </row>
    <row r="32" ht="18" customHeight="1" spans="1:9">
      <c r="A32" s="351"/>
      <c r="B32" s="308" t="s">
        <v>68</v>
      </c>
      <c r="C32" s="299"/>
      <c r="D32" s="307" t="s">
        <v>69</v>
      </c>
      <c r="E32" s="308">
        <v>57</v>
      </c>
      <c r="F32" s="297"/>
      <c r="G32" s="297"/>
      <c r="H32" s="297"/>
      <c r="I32" s="297"/>
    </row>
    <row r="33" ht="18" customHeight="1" spans="1:9">
      <c r="A33" s="351"/>
      <c r="B33" s="308" t="s">
        <v>70</v>
      </c>
      <c r="C33" s="299"/>
      <c r="D33" s="307" t="s">
        <v>71</v>
      </c>
      <c r="E33" s="308">
        <v>58</v>
      </c>
      <c r="F33" s="297"/>
      <c r="G33" s="297"/>
      <c r="H33" s="297"/>
      <c r="I33" s="297"/>
    </row>
    <row r="34" ht="18" customHeight="1" spans="1:9">
      <c r="A34" s="350" t="s">
        <v>72</v>
      </c>
      <c r="B34" s="308" t="s">
        <v>73</v>
      </c>
      <c r="C34" s="297">
        <v>21912622.69</v>
      </c>
      <c r="D34" s="308" t="s">
        <v>74</v>
      </c>
      <c r="E34" s="308">
        <v>59</v>
      </c>
      <c r="F34" s="297">
        <v>21912622.69</v>
      </c>
      <c r="G34" s="297">
        <v>21912622.69</v>
      </c>
      <c r="H34" s="299"/>
      <c r="I34" s="299"/>
    </row>
    <row r="35" ht="18" customHeight="1" spans="1:9">
      <c r="A35" s="351" t="s">
        <v>331</v>
      </c>
      <c r="B35" s="308" t="s">
        <v>76</v>
      </c>
      <c r="C35" s="297"/>
      <c r="D35" s="307" t="s">
        <v>332</v>
      </c>
      <c r="E35" s="308">
        <v>60</v>
      </c>
      <c r="F35" s="297"/>
      <c r="G35" s="297"/>
      <c r="H35" s="299"/>
      <c r="I35" s="299"/>
    </row>
    <row r="36" ht="17.25" customHeight="1" spans="1:9">
      <c r="A36" s="351" t="s">
        <v>328</v>
      </c>
      <c r="B36" s="308" t="s">
        <v>79</v>
      </c>
      <c r="C36" s="297"/>
      <c r="D36" s="307"/>
      <c r="E36" s="308">
        <v>61</v>
      </c>
      <c r="F36" s="299"/>
      <c r="G36" s="299"/>
      <c r="H36" s="299"/>
      <c r="I36" s="299"/>
    </row>
    <row r="37" ht="17.25" customHeight="1" spans="1:9">
      <c r="A37" s="351" t="s">
        <v>329</v>
      </c>
      <c r="B37" s="308" t="s">
        <v>82</v>
      </c>
      <c r="C37" s="297"/>
      <c r="D37" s="307" t="s">
        <v>11</v>
      </c>
      <c r="E37" s="308">
        <v>62</v>
      </c>
      <c r="F37" s="299"/>
      <c r="G37" s="299"/>
      <c r="H37" s="299"/>
      <c r="I37" s="299"/>
    </row>
    <row r="38" spans="1:9">
      <c r="A38" s="351" t="s">
        <v>330</v>
      </c>
      <c r="B38" s="308" t="s">
        <v>333</v>
      </c>
      <c r="C38" s="297"/>
      <c r="D38" s="307"/>
      <c r="E38" s="308">
        <v>63</v>
      </c>
      <c r="F38" s="299"/>
      <c r="G38" s="299"/>
      <c r="H38" s="299"/>
      <c r="I38" s="299"/>
    </row>
    <row r="39" customFormat="1" ht="17.25" customHeight="1" spans="1:9">
      <c r="A39" s="350" t="s">
        <v>81</v>
      </c>
      <c r="B39" s="308" t="s">
        <v>334</v>
      </c>
      <c r="C39" s="297">
        <v>21912622.69</v>
      </c>
      <c r="D39" s="308" t="s">
        <v>81</v>
      </c>
      <c r="E39" s="308">
        <v>64</v>
      </c>
      <c r="F39" s="297">
        <v>21912622.69</v>
      </c>
      <c r="G39" s="297">
        <v>21912622.69</v>
      </c>
      <c r="H39" s="297"/>
      <c r="I39" s="297"/>
    </row>
    <row r="40" spans="1:9">
      <c r="A40" s="352" t="s">
        <v>335</v>
      </c>
      <c r="B40" s="353"/>
      <c r="C40" s="353"/>
      <c r="D40" s="353"/>
      <c r="E40" s="353"/>
      <c r="F40" s="353"/>
      <c r="G40" s="353"/>
      <c r="H40" s="353"/>
      <c r="I40" s="353"/>
    </row>
    <row r="42" s="42" customFormat="1" ht="12" spans="1:6">
      <c r="A42" s="290"/>
      <c r="C42" s="48"/>
      <c r="F42" s="48"/>
    </row>
    <row r="43" s="42" customFormat="1" ht="12" spans="1:3">
      <c r="A43" s="290"/>
      <c r="C43" s="48"/>
    </row>
    <row r="44" s="42" customFormat="1" ht="12" spans="1:3">
      <c r="A44" s="290"/>
      <c r="C44" s="48"/>
    </row>
    <row r="45" s="42" customFormat="1" ht="12" spans="1:3">
      <c r="A45" s="290"/>
      <c r="C45" s="48"/>
    </row>
    <row r="46" s="47" customFormat="1" ht="18" customHeight="1" spans="1:9">
      <c r="A46" s="278"/>
      <c r="B46" s="278"/>
      <c r="C46" s="278"/>
      <c r="D46" s="278"/>
      <c r="E46" s="278"/>
      <c r="F46" s="278"/>
      <c r="G46" s="278"/>
      <c r="H46" s="278"/>
      <c r="I46" s="278"/>
    </row>
    <row r="47" s="47" customFormat="1" ht="18" customHeight="1" spans="1:9">
      <c r="A47" s="278"/>
      <c r="B47" s="278"/>
      <c r="C47" s="278"/>
      <c r="D47" s="278"/>
      <c r="E47" s="278"/>
      <c r="F47" s="278"/>
      <c r="G47" s="278"/>
      <c r="H47" s="278"/>
      <c r="I47" s="278"/>
    </row>
    <row r="48" s="47" customFormat="1" ht="18" customHeight="1" spans="1:9">
      <c r="A48" s="278"/>
      <c r="B48" s="278"/>
      <c r="C48" s="278"/>
      <c r="D48" s="278"/>
      <c r="E48" s="278"/>
      <c r="F48" s="278"/>
      <c r="G48" s="278"/>
      <c r="H48" s="278"/>
      <c r="I48" s="278"/>
    </row>
    <row r="49" s="47" customFormat="1" ht="18" customHeight="1" spans="1:9">
      <c r="A49" s="278"/>
      <c r="B49" s="278"/>
      <c r="C49" s="278"/>
      <c r="D49" s="278"/>
      <c r="E49" s="278"/>
      <c r="F49" s="278"/>
      <c r="G49" s="278"/>
      <c r="H49" s="278"/>
      <c r="I49" s="278"/>
    </row>
    <row r="50" s="47" customFormat="1" ht="18" customHeight="1" spans="1:9">
      <c r="A50" s="278"/>
      <c r="B50" s="278"/>
      <c r="C50" s="278"/>
      <c r="D50" s="278"/>
      <c r="E50" s="278"/>
      <c r="F50" s="278"/>
      <c r="G50" s="278"/>
      <c r="H50" s="278"/>
      <c r="I50" s="278"/>
    </row>
    <row r="51" s="47" customFormat="1" ht="12" spans="1:9">
      <c r="A51" s="278"/>
      <c r="B51" s="278"/>
      <c r="C51" s="278"/>
      <c r="D51" s="278"/>
      <c r="E51" s="278"/>
      <c r="F51" s="278"/>
      <c r="G51" s="278"/>
      <c r="H51" s="278"/>
      <c r="I51" s="278"/>
    </row>
    <row r="52" s="47" customFormat="1" ht="12"/>
    <row r="53" s="47" customFormat="1" ht="12"/>
    <row r="54" s="47" customFormat="1" ht="12"/>
    <row r="55" s="47" customFormat="1" ht="12"/>
    <row r="56" s="47" customFormat="1" ht="12"/>
    <row r="57" s="47" customFormat="1" ht="12"/>
    <row r="58" s="42" customFormat="1" ht="12"/>
    <row r="59" s="42" customFormat="1" ht="12"/>
  </sheetData>
  <mergeCells count="18">
    <mergeCell ref="A4:C4"/>
    <mergeCell ref="D4:I4"/>
    <mergeCell ref="A46:I46"/>
    <mergeCell ref="A47:I47"/>
    <mergeCell ref="A48:I48"/>
    <mergeCell ref="A49:I49"/>
    <mergeCell ref="A50:I50"/>
    <mergeCell ref="A51:I51"/>
    <mergeCell ref="A5:A6"/>
    <mergeCell ref="A42:A45"/>
    <mergeCell ref="B5:B6"/>
    <mergeCell ref="C5:C6"/>
    <mergeCell ref="D5:D6"/>
    <mergeCell ref="E5:E6"/>
    <mergeCell ref="F5:F6"/>
    <mergeCell ref="G5:G6"/>
    <mergeCell ref="H5:H6"/>
    <mergeCell ref="I5:I6"/>
  </mergeCells>
  <pageMargins left="0.71" right="0.71" top="0.75" bottom="0.75" header="0.31" footer="0.31"/>
  <pageSetup paperSize="9" scale="50" orientation="portrait" useFirstPageNumber="1" horizontalDpi="600" vertic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8"/>
  <sheetViews>
    <sheetView topLeftCell="A6" workbookViewId="0">
      <selection activeCell="E15" sqref="E15:E19"/>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36.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5" customHeight="1" spans="1:11">
      <c r="A3" s="5"/>
      <c r="B3" s="6"/>
      <c r="C3" s="6"/>
      <c r="D3" s="6"/>
      <c r="E3" s="6"/>
      <c r="F3" s="6"/>
      <c r="G3" s="6"/>
      <c r="H3" s="6"/>
      <c r="I3" s="6"/>
      <c r="J3" s="6"/>
      <c r="K3" s="66" t="s">
        <v>725</v>
      </c>
    </row>
    <row r="4" s="2" customFormat="1" ht="31" customHeight="1" spans="1:11">
      <c r="A4" s="8" t="s">
        <v>726</v>
      </c>
      <c r="B4" s="8"/>
      <c r="C4" s="9" t="s">
        <v>1185</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f t="shared" ref="D7:D8" si="0">17760/10000</f>
        <v>1.776</v>
      </c>
      <c r="E7" s="56"/>
      <c r="F7" s="55">
        <f>17760/10000</f>
        <v>1.776</v>
      </c>
      <c r="G7" s="56"/>
      <c r="H7" s="57">
        <v>1.78</v>
      </c>
      <c r="I7" s="39">
        <v>10</v>
      </c>
      <c r="J7" s="39">
        <v>100</v>
      </c>
      <c r="K7" s="17">
        <v>10</v>
      </c>
    </row>
    <row r="8" s="2" customFormat="1" ht="30" customHeight="1" spans="1:11">
      <c r="A8" s="11"/>
      <c r="B8" s="11"/>
      <c r="C8" s="14" t="s">
        <v>739</v>
      </c>
      <c r="D8" s="55">
        <f t="shared" si="0"/>
        <v>1.776</v>
      </c>
      <c r="E8" s="56"/>
      <c r="F8" s="15">
        <v>0</v>
      </c>
      <c r="G8" s="16"/>
      <c r="H8" s="17">
        <v>0</v>
      </c>
      <c r="I8" s="11" t="s">
        <v>562</v>
      </c>
      <c r="J8" s="39">
        <v>0</v>
      </c>
      <c r="K8" s="8" t="s">
        <v>562</v>
      </c>
    </row>
    <row r="9" s="2" customFormat="1" ht="30" customHeight="1" spans="1:11">
      <c r="A9" s="11"/>
      <c r="B9" s="11"/>
      <c r="C9" s="14" t="s">
        <v>740</v>
      </c>
      <c r="D9" s="55">
        <v>0</v>
      </c>
      <c r="E9" s="56"/>
      <c r="F9" s="15">
        <f>17760/10000</f>
        <v>1.776</v>
      </c>
      <c r="G9" s="16"/>
      <c r="H9" s="17">
        <v>1.78</v>
      </c>
      <c r="I9" s="11" t="s">
        <v>562</v>
      </c>
      <c r="J9" s="39">
        <v>100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1186</v>
      </c>
      <c r="C12" s="19"/>
      <c r="D12" s="19"/>
      <c r="E12" s="19"/>
      <c r="F12" s="19"/>
      <c r="G12" s="19"/>
      <c r="H12" s="19" t="s">
        <v>1187</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1188</v>
      </c>
      <c r="E15" s="26" t="s">
        <v>692</v>
      </c>
      <c r="F15" s="25">
        <v>111</v>
      </c>
      <c r="G15" s="25" t="s">
        <v>824</v>
      </c>
      <c r="H15" s="25" t="s">
        <v>1189</v>
      </c>
      <c r="I15" s="40">
        <v>20</v>
      </c>
      <c r="J15" s="40">
        <v>20</v>
      </c>
      <c r="K15" s="41" t="s">
        <v>11</v>
      </c>
    </row>
    <row r="16" s="1" customFormat="1" ht="38" customHeight="1" spans="1:11">
      <c r="A16" s="27"/>
      <c r="B16" s="28"/>
      <c r="C16" s="25" t="s">
        <v>703</v>
      </c>
      <c r="D16" s="25" t="s">
        <v>1190</v>
      </c>
      <c r="E16" s="26" t="s">
        <v>783</v>
      </c>
      <c r="F16" s="25">
        <v>12</v>
      </c>
      <c r="G16" s="25" t="s">
        <v>758</v>
      </c>
      <c r="H16" s="25" t="s">
        <v>1191</v>
      </c>
      <c r="I16" s="40">
        <v>20</v>
      </c>
      <c r="J16" s="40">
        <v>18</v>
      </c>
      <c r="K16" s="41" t="s">
        <v>11</v>
      </c>
    </row>
    <row r="17" s="1" customFormat="1" ht="38" customHeight="1" spans="1:11">
      <c r="A17" s="29"/>
      <c r="B17" s="30"/>
      <c r="C17" s="25" t="s">
        <v>898</v>
      </c>
      <c r="D17" s="25" t="s">
        <v>1192</v>
      </c>
      <c r="E17" s="26" t="s">
        <v>692</v>
      </c>
      <c r="F17" s="25">
        <v>160</v>
      </c>
      <c r="G17" s="25" t="s">
        <v>900</v>
      </c>
      <c r="H17" s="25" t="s">
        <v>1193</v>
      </c>
      <c r="I17" s="40">
        <v>10</v>
      </c>
      <c r="J17" s="40">
        <v>9</v>
      </c>
      <c r="K17" s="41" t="s">
        <v>11</v>
      </c>
    </row>
    <row r="18" s="1" customFormat="1" ht="38" customHeight="1" spans="1:11">
      <c r="A18" s="31" t="s">
        <v>706</v>
      </c>
      <c r="B18" s="32"/>
      <c r="C18" s="25" t="s">
        <v>760</v>
      </c>
      <c r="D18" s="25" t="s">
        <v>1194</v>
      </c>
      <c r="E18" s="26" t="s">
        <v>692</v>
      </c>
      <c r="F18" s="25" t="s">
        <v>1008</v>
      </c>
      <c r="G18" s="25" t="s">
        <v>701</v>
      </c>
      <c r="H18" s="25" t="s">
        <v>1195</v>
      </c>
      <c r="I18" s="40">
        <v>30</v>
      </c>
      <c r="J18" s="40">
        <v>25</v>
      </c>
      <c r="K18" s="41" t="s">
        <v>11</v>
      </c>
    </row>
    <row r="19" s="1" customFormat="1" ht="38" customHeight="1" spans="1:11">
      <c r="A19" s="31" t="s">
        <v>715</v>
      </c>
      <c r="B19" s="32"/>
      <c r="C19" s="25" t="s">
        <v>763</v>
      </c>
      <c r="D19" s="25" t="s">
        <v>1196</v>
      </c>
      <c r="E19" s="26" t="s">
        <v>684</v>
      </c>
      <c r="F19" s="25">
        <v>90</v>
      </c>
      <c r="G19" s="25" t="s">
        <v>701</v>
      </c>
      <c r="H19" s="25" t="s">
        <v>1197</v>
      </c>
      <c r="I19" s="40">
        <v>10</v>
      </c>
      <c r="J19" s="40">
        <v>8</v>
      </c>
      <c r="K19" s="41" t="s">
        <v>11</v>
      </c>
    </row>
    <row r="20" s="3" customFormat="1" ht="67" customHeight="1" spans="1:11">
      <c r="A20" s="18" t="s">
        <v>766</v>
      </c>
      <c r="B20" s="18"/>
      <c r="C20" s="18"/>
      <c r="D20" s="19" t="s">
        <v>11</v>
      </c>
      <c r="E20" s="19"/>
      <c r="F20" s="19"/>
      <c r="G20" s="19"/>
      <c r="H20" s="19"/>
      <c r="I20" s="19"/>
      <c r="J20" s="19"/>
      <c r="K20" s="19"/>
    </row>
    <row r="21" s="2" customFormat="1" ht="35" customHeight="1" spans="1:11">
      <c r="A21" s="33" t="s">
        <v>767</v>
      </c>
      <c r="B21" s="34"/>
      <c r="C21" s="34"/>
      <c r="D21" s="34"/>
      <c r="E21" s="34"/>
      <c r="F21" s="34"/>
      <c r="G21" s="34"/>
      <c r="H21" s="35"/>
      <c r="I21" s="39">
        <v>100</v>
      </c>
      <c r="J21" s="39">
        <v>90</v>
      </c>
      <c r="K21" s="18" t="s">
        <v>1011</v>
      </c>
    </row>
    <row r="22" spans="1:10">
      <c r="A22" s="36" t="s">
        <v>720</v>
      </c>
      <c r="B22" s="37"/>
      <c r="C22" s="37"/>
      <c r="D22" s="37"/>
      <c r="E22" s="37"/>
      <c r="F22" s="37"/>
      <c r="G22" s="37"/>
      <c r="H22" s="37"/>
      <c r="I22" s="37"/>
      <c r="J22" s="69"/>
    </row>
    <row r="23" spans="1:10">
      <c r="A23" s="36" t="s">
        <v>721</v>
      </c>
      <c r="B23" s="36"/>
      <c r="C23" s="36"/>
      <c r="D23" s="36"/>
      <c r="E23" s="36"/>
      <c r="F23" s="36"/>
      <c r="G23" s="36"/>
      <c r="H23" s="36"/>
      <c r="I23" s="36"/>
      <c r="J23" s="36"/>
    </row>
    <row r="24" spans="1:10">
      <c r="A24" s="36" t="s">
        <v>722</v>
      </c>
      <c r="B24" s="36"/>
      <c r="C24" s="36"/>
      <c r="D24" s="36"/>
      <c r="E24" s="36"/>
      <c r="F24" s="36"/>
      <c r="G24" s="36"/>
      <c r="H24" s="36"/>
      <c r="I24" s="36"/>
      <c r="J24" s="36"/>
    </row>
    <row r="25" spans="1:10">
      <c r="A25" s="36" t="s">
        <v>769</v>
      </c>
      <c r="B25" s="36"/>
      <c r="C25" s="36"/>
      <c r="D25" s="36"/>
      <c r="E25" s="36"/>
      <c r="F25" s="36"/>
      <c r="G25" s="36"/>
      <c r="H25" s="36"/>
      <c r="I25" s="36"/>
      <c r="J25" s="36"/>
    </row>
    <row r="26" spans="1:10">
      <c r="A26" s="36" t="s">
        <v>770</v>
      </c>
      <c r="B26" s="36"/>
      <c r="C26" s="36"/>
      <c r="D26" s="36"/>
      <c r="E26" s="36"/>
      <c r="F26" s="36"/>
      <c r="G26" s="36"/>
      <c r="H26" s="36"/>
      <c r="I26" s="36"/>
      <c r="J26" s="36"/>
    </row>
    <row r="27" spans="1:10">
      <c r="A27" s="36" t="s">
        <v>771</v>
      </c>
      <c r="B27" s="36"/>
      <c r="C27" s="36"/>
      <c r="D27" s="36"/>
      <c r="E27" s="36"/>
      <c r="F27" s="36"/>
      <c r="G27" s="36"/>
      <c r="H27" s="36"/>
      <c r="I27" s="36"/>
      <c r="J27" s="36"/>
    </row>
    <row r="28" spans="1:10">
      <c r="A28" s="36" t="s">
        <v>772</v>
      </c>
      <c r="B28" s="36"/>
      <c r="C28" s="36"/>
      <c r="D28" s="36"/>
      <c r="E28" s="36"/>
      <c r="F28" s="36"/>
      <c r="G28" s="36"/>
      <c r="H28" s="36"/>
      <c r="I28" s="36"/>
      <c r="J28"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8:B18"/>
    <mergeCell ref="A19:B19"/>
    <mergeCell ref="A20:C20"/>
    <mergeCell ref="D20:K20"/>
    <mergeCell ref="A21:H21"/>
    <mergeCell ref="A23:J23"/>
    <mergeCell ref="A24:J24"/>
    <mergeCell ref="A25:J25"/>
    <mergeCell ref="A26:J26"/>
    <mergeCell ref="A27:J27"/>
    <mergeCell ref="A28:J28"/>
    <mergeCell ref="A11:A12"/>
    <mergeCell ref="H13:H14"/>
    <mergeCell ref="I13:I14"/>
    <mergeCell ref="J13:J14"/>
    <mergeCell ref="K13:K14"/>
    <mergeCell ref="A6:B10"/>
    <mergeCell ref="A15:B17"/>
  </mergeCells>
  <pageMargins left="0.75" right="0.75" top="1" bottom="1" header="0.5" footer="0.5"/>
  <pageSetup paperSize="9" scale="46" orientation="portrait" useFirstPageNumber="1" horizontalDpi="600" vertic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8"/>
  <sheetViews>
    <sheetView topLeftCell="A4" workbookViewId="0">
      <selection activeCell="E15" sqref="E15:E19"/>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6" customHeight="1" spans="1:11">
      <c r="A3" s="5"/>
      <c r="B3" s="6"/>
      <c r="C3" s="6"/>
      <c r="D3" s="6"/>
      <c r="E3" s="6"/>
      <c r="F3" s="6"/>
      <c r="G3" s="6"/>
      <c r="H3" s="6"/>
      <c r="I3" s="6"/>
      <c r="J3" s="6"/>
      <c r="K3" s="66" t="s">
        <v>725</v>
      </c>
    </row>
    <row r="4" s="2" customFormat="1" ht="31" customHeight="1" spans="1:11">
      <c r="A4" s="8" t="s">
        <v>726</v>
      </c>
      <c r="B4" s="8"/>
      <c r="C4" s="9" t="s">
        <v>1198</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5</v>
      </c>
      <c r="E7" s="56"/>
      <c r="F7" s="55">
        <v>5</v>
      </c>
      <c r="G7" s="56"/>
      <c r="H7" s="57">
        <v>0</v>
      </c>
      <c r="I7" s="39">
        <v>10</v>
      </c>
      <c r="J7" s="39">
        <v>0</v>
      </c>
      <c r="K7" s="17">
        <v>0</v>
      </c>
    </row>
    <row r="8" s="2" customFormat="1" ht="30" customHeight="1" spans="1:11">
      <c r="A8" s="11"/>
      <c r="B8" s="11"/>
      <c r="C8" s="14" t="s">
        <v>739</v>
      </c>
      <c r="D8" s="55">
        <v>5</v>
      </c>
      <c r="E8" s="56"/>
      <c r="F8" s="55">
        <v>5</v>
      </c>
      <c r="G8" s="56"/>
      <c r="H8" s="57">
        <v>0</v>
      </c>
      <c r="I8" s="11" t="s">
        <v>562</v>
      </c>
      <c r="J8" s="39">
        <v>0</v>
      </c>
      <c r="K8" s="8" t="s">
        <v>562</v>
      </c>
    </row>
    <row r="9" s="2" customFormat="1" ht="30" customHeight="1" spans="1:11">
      <c r="A9" s="11"/>
      <c r="B9" s="11"/>
      <c r="C9" s="14" t="s">
        <v>740</v>
      </c>
      <c r="D9" s="15">
        <v>0</v>
      </c>
      <c r="E9" s="1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872</v>
      </c>
      <c r="C12" s="19"/>
      <c r="D12" s="19"/>
      <c r="E12" s="19"/>
      <c r="F12" s="19"/>
      <c r="G12" s="19"/>
      <c r="H12" s="19" t="s">
        <v>1199</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1200</v>
      </c>
      <c r="E15" s="26" t="s">
        <v>692</v>
      </c>
      <c r="F15" s="25">
        <v>7</v>
      </c>
      <c r="G15" s="25" t="s">
        <v>750</v>
      </c>
      <c r="H15" s="25" t="s">
        <v>1201</v>
      </c>
      <c r="I15" s="40">
        <v>15</v>
      </c>
      <c r="J15" s="40">
        <v>14</v>
      </c>
      <c r="K15" s="41" t="s">
        <v>11</v>
      </c>
    </row>
    <row r="16" s="1" customFormat="1" ht="38" customHeight="1" spans="1:11">
      <c r="A16" s="27"/>
      <c r="B16" s="28"/>
      <c r="C16" s="25" t="s">
        <v>699</v>
      </c>
      <c r="D16" s="25" t="s">
        <v>1202</v>
      </c>
      <c r="E16" s="26" t="s">
        <v>684</v>
      </c>
      <c r="F16" s="25">
        <v>98</v>
      </c>
      <c r="G16" s="25" t="s">
        <v>701</v>
      </c>
      <c r="H16" s="25" t="s">
        <v>1203</v>
      </c>
      <c r="I16" s="40">
        <v>15</v>
      </c>
      <c r="J16" s="40">
        <v>14</v>
      </c>
      <c r="K16" s="41" t="s">
        <v>11</v>
      </c>
    </row>
    <row r="17" s="1" customFormat="1" ht="38" customHeight="1" spans="1:11">
      <c r="A17" s="29"/>
      <c r="B17" s="30"/>
      <c r="C17" s="25" t="s">
        <v>703</v>
      </c>
      <c r="D17" s="25" t="s">
        <v>1204</v>
      </c>
      <c r="E17" s="26" t="s">
        <v>783</v>
      </c>
      <c r="F17" s="25">
        <v>8</v>
      </c>
      <c r="G17" s="25" t="s">
        <v>758</v>
      </c>
      <c r="H17" s="25" t="s">
        <v>759</v>
      </c>
      <c r="I17" s="40">
        <v>20</v>
      </c>
      <c r="J17" s="40">
        <v>18</v>
      </c>
      <c r="K17" s="41" t="s">
        <v>11</v>
      </c>
    </row>
    <row r="18" s="1" customFormat="1" ht="38" customHeight="1" spans="1:11">
      <c r="A18" s="31" t="s">
        <v>706</v>
      </c>
      <c r="B18" s="32"/>
      <c r="C18" s="25" t="s">
        <v>760</v>
      </c>
      <c r="D18" s="25" t="s">
        <v>1205</v>
      </c>
      <c r="E18" s="26" t="s">
        <v>684</v>
      </c>
      <c r="F18" s="25">
        <v>10</v>
      </c>
      <c r="G18" s="25" t="s">
        <v>994</v>
      </c>
      <c r="H18" s="25" t="s">
        <v>1206</v>
      </c>
      <c r="I18" s="40">
        <v>30</v>
      </c>
      <c r="J18" s="40">
        <v>28</v>
      </c>
      <c r="K18" s="41" t="s">
        <v>11</v>
      </c>
    </row>
    <row r="19" s="1" customFormat="1" ht="38" customHeight="1" spans="1:11">
      <c r="A19" s="31" t="s">
        <v>715</v>
      </c>
      <c r="B19" s="32"/>
      <c r="C19" s="25" t="s">
        <v>763</v>
      </c>
      <c r="D19" s="25" t="s">
        <v>1207</v>
      </c>
      <c r="E19" s="26" t="s">
        <v>684</v>
      </c>
      <c r="F19" s="25">
        <v>90</v>
      </c>
      <c r="G19" s="25" t="s">
        <v>701</v>
      </c>
      <c r="H19" s="25" t="s">
        <v>1208</v>
      </c>
      <c r="I19" s="40">
        <v>10</v>
      </c>
      <c r="J19" s="40">
        <v>9</v>
      </c>
      <c r="K19" s="41" t="s">
        <v>11</v>
      </c>
    </row>
    <row r="20" s="3" customFormat="1" ht="67" customHeight="1" spans="1:11">
      <c r="A20" s="18" t="s">
        <v>766</v>
      </c>
      <c r="B20" s="18"/>
      <c r="C20" s="18"/>
      <c r="D20" s="19" t="s">
        <v>848</v>
      </c>
      <c r="E20" s="19"/>
      <c r="F20" s="19"/>
      <c r="G20" s="19"/>
      <c r="H20" s="19"/>
      <c r="I20" s="19"/>
      <c r="J20" s="19"/>
      <c r="K20" s="19"/>
    </row>
    <row r="21" s="2" customFormat="1" ht="35" customHeight="1" spans="1:11">
      <c r="A21" s="33" t="s">
        <v>767</v>
      </c>
      <c r="B21" s="34"/>
      <c r="C21" s="34"/>
      <c r="D21" s="34"/>
      <c r="E21" s="34"/>
      <c r="F21" s="34"/>
      <c r="G21" s="34"/>
      <c r="H21" s="35"/>
      <c r="I21" s="39">
        <v>100</v>
      </c>
      <c r="J21" s="39">
        <v>83</v>
      </c>
      <c r="K21" s="18" t="s">
        <v>768</v>
      </c>
    </row>
    <row r="22" spans="1:10">
      <c r="A22" s="36" t="s">
        <v>720</v>
      </c>
      <c r="B22" s="37"/>
      <c r="C22" s="37"/>
      <c r="D22" s="37"/>
      <c r="E22" s="37"/>
      <c r="F22" s="37"/>
      <c r="G22" s="37"/>
      <c r="H22" s="37"/>
      <c r="I22" s="37"/>
      <c r="J22" s="69"/>
    </row>
    <row r="23" spans="1:10">
      <c r="A23" s="36" t="s">
        <v>721</v>
      </c>
      <c r="B23" s="36"/>
      <c r="C23" s="36"/>
      <c r="D23" s="36"/>
      <c r="E23" s="36"/>
      <c r="F23" s="36"/>
      <c r="G23" s="36"/>
      <c r="H23" s="36"/>
      <c r="I23" s="36"/>
      <c r="J23" s="36"/>
    </row>
    <row r="24" spans="1:10">
      <c r="A24" s="36" t="s">
        <v>722</v>
      </c>
      <c r="B24" s="36"/>
      <c r="C24" s="36"/>
      <c r="D24" s="36"/>
      <c r="E24" s="36"/>
      <c r="F24" s="36"/>
      <c r="G24" s="36"/>
      <c r="H24" s="36"/>
      <c r="I24" s="36"/>
      <c r="J24" s="36"/>
    </row>
    <row r="25" spans="1:10">
      <c r="A25" s="36" t="s">
        <v>769</v>
      </c>
      <c r="B25" s="36"/>
      <c r="C25" s="36"/>
      <c r="D25" s="36"/>
      <c r="E25" s="36"/>
      <c r="F25" s="36"/>
      <c r="G25" s="36"/>
      <c r="H25" s="36"/>
      <c r="I25" s="36"/>
      <c r="J25" s="36"/>
    </row>
    <row r="26" spans="1:10">
      <c r="A26" s="36" t="s">
        <v>770</v>
      </c>
      <c r="B26" s="36"/>
      <c r="C26" s="36"/>
      <c r="D26" s="36"/>
      <c r="E26" s="36"/>
      <c r="F26" s="36"/>
      <c r="G26" s="36"/>
      <c r="H26" s="36"/>
      <c r="I26" s="36"/>
      <c r="J26" s="36"/>
    </row>
    <row r="27" spans="1:10">
      <c r="A27" s="36" t="s">
        <v>771</v>
      </c>
      <c r="B27" s="36"/>
      <c r="C27" s="36"/>
      <c r="D27" s="36"/>
      <c r="E27" s="36"/>
      <c r="F27" s="36"/>
      <c r="G27" s="36"/>
      <c r="H27" s="36"/>
      <c r="I27" s="36"/>
      <c r="J27" s="36"/>
    </row>
    <row r="28" spans="1:10">
      <c r="A28" s="36" t="s">
        <v>772</v>
      </c>
      <c r="B28" s="36"/>
      <c r="C28" s="36"/>
      <c r="D28" s="36"/>
      <c r="E28" s="36"/>
      <c r="F28" s="36"/>
      <c r="G28" s="36"/>
      <c r="H28" s="36"/>
      <c r="I28" s="36"/>
      <c r="J28"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8:B18"/>
    <mergeCell ref="A19:B19"/>
    <mergeCell ref="A20:C20"/>
    <mergeCell ref="D20:K20"/>
    <mergeCell ref="A21:H21"/>
    <mergeCell ref="A23:J23"/>
    <mergeCell ref="A24:J24"/>
    <mergeCell ref="A25:J25"/>
    <mergeCell ref="A26:J26"/>
    <mergeCell ref="A27:J27"/>
    <mergeCell ref="A28:J28"/>
    <mergeCell ref="A11:A12"/>
    <mergeCell ref="H13:H14"/>
    <mergeCell ref="I13:I14"/>
    <mergeCell ref="J13:J14"/>
    <mergeCell ref="K13:K14"/>
    <mergeCell ref="A6:B10"/>
    <mergeCell ref="A15:B17"/>
  </mergeCells>
  <pageMargins left="0.75" right="0.75" top="1" bottom="1" header="0.5" footer="0.5"/>
  <pageSetup paperSize="9" scale="46" orientation="portrait" useFirstPageNumber="1" horizontalDpi="600" vertic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9"/>
  <sheetViews>
    <sheetView workbookViewId="0">
      <selection activeCell="E15" sqref="E15:E20"/>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8" customHeight="1" spans="1:11">
      <c r="A3" s="5"/>
      <c r="B3" s="6"/>
      <c r="C3" s="6"/>
      <c r="D3" s="6"/>
      <c r="E3" s="6"/>
      <c r="F3" s="6"/>
      <c r="G3" s="6"/>
      <c r="H3" s="6"/>
      <c r="I3" s="6"/>
      <c r="J3" s="6"/>
      <c r="K3" s="66" t="s">
        <v>725</v>
      </c>
    </row>
    <row r="4" s="2" customFormat="1" ht="31" customHeight="1" spans="1:11">
      <c r="A4" s="8" t="s">
        <v>726</v>
      </c>
      <c r="B4" s="8"/>
      <c r="C4" s="9" t="s">
        <v>1209</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0.5</v>
      </c>
      <c r="E7" s="56"/>
      <c r="F7" s="55">
        <v>0.5</v>
      </c>
      <c r="G7" s="56"/>
      <c r="H7" s="57">
        <v>0.05</v>
      </c>
      <c r="I7" s="39">
        <v>10</v>
      </c>
      <c r="J7" s="39">
        <v>10</v>
      </c>
      <c r="K7" s="17">
        <v>1</v>
      </c>
    </row>
    <row r="8" s="2" customFormat="1" ht="30" customHeight="1" spans="1:11">
      <c r="A8" s="11"/>
      <c r="B8" s="11"/>
      <c r="C8" s="14" t="s">
        <v>739</v>
      </c>
      <c r="D8" s="55">
        <v>0.5</v>
      </c>
      <c r="E8" s="56"/>
      <c r="F8" s="55">
        <v>0.5</v>
      </c>
      <c r="G8" s="56"/>
      <c r="H8" s="57">
        <v>0.05</v>
      </c>
      <c r="I8" s="11" t="s">
        <v>562</v>
      </c>
      <c r="J8" s="39">
        <v>10</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890</v>
      </c>
      <c r="C12" s="19"/>
      <c r="D12" s="19"/>
      <c r="E12" s="19"/>
      <c r="F12" s="19"/>
      <c r="G12" s="19"/>
      <c r="H12" s="19" t="s">
        <v>1210</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1211</v>
      </c>
      <c r="E15" s="26" t="s">
        <v>692</v>
      </c>
      <c r="F15" s="25">
        <v>8</v>
      </c>
      <c r="G15" s="25" t="s">
        <v>750</v>
      </c>
      <c r="H15" s="25" t="s">
        <v>1212</v>
      </c>
      <c r="I15" s="40">
        <v>20</v>
      </c>
      <c r="J15" s="40">
        <v>15</v>
      </c>
      <c r="K15" s="41" t="s">
        <v>11</v>
      </c>
    </row>
    <row r="16" s="1" customFormat="1" ht="38" customHeight="1" spans="1:11">
      <c r="A16" s="27"/>
      <c r="B16" s="28"/>
      <c r="C16" s="25" t="s">
        <v>699</v>
      </c>
      <c r="D16" s="25" t="s">
        <v>1213</v>
      </c>
      <c r="E16" s="26" t="s">
        <v>692</v>
      </c>
      <c r="F16" s="25" t="s">
        <v>835</v>
      </c>
      <c r="G16" s="25" t="s">
        <v>701</v>
      </c>
      <c r="H16" s="25" t="s">
        <v>1214</v>
      </c>
      <c r="I16" s="40">
        <v>10</v>
      </c>
      <c r="J16" s="40">
        <v>8</v>
      </c>
      <c r="K16" s="41" t="s">
        <v>11</v>
      </c>
    </row>
    <row r="17" s="1" customFormat="1" ht="38" customHeight="1" spans="1:11">
      <c r="A17" s="29"/>
      <c r="B17" s="30"/>
      <c r="C17" s="25" t="s">
        <v>703</v>
      </c>
      <c r="D17" s="25" t="s">
        <v>1215</v>
      </c>
      <c r="E17" s="26" t="s">
        <v>692</v>
      </c>
      <c r="F17" s="25">
        <v>12</v>
      </c>
      <c r="G17" s="25" t="s">
        <v>758</v>
      </c>
      <c r="H17" s="25" t="s">
        <v>759</v>
      </c>
      <c r="I17" s="40">
        <v>20</v>
      </c>
      <c r="J17" s="40">
        <v>15</v>
      </c>
      <c r="K17" s="41" t="s">
        <v>11</v>
      </c>
    </row>
    <row r="18" s="1" customFormat="1" ht="38" customHeight="1" spans="1:11">
      <c r="A18" s="23" t="s">
        <v>706</v>
      </c>
      <c r="B18" s="24"/>
      <c r="C18" s="25" t="s">
        <v>760</v>
      </c>
      <c r="D18" s="25" t="s">
        <v>1216</v>
      </c>
      <c r="E18" s="26" t="s">
        <v>684</v>
      </c>
      <c r="F18" s="25">
        <v>90</v>
      </c>
      <c r="G18" s="25" t="s">
        <v>701</v>
      </c>
      <c r="H18" s="25" t="s">
        <v>1217</v>
      </c>
      <c r="I18" s="40">
        <v>15</v>
      </c>
      <c r="J18" s="40">
        <v>13</v>
      </c>
      <c r="K18" s="41" t="s">
        <v>11</v>
      </c>
    </row>
    <row r="19" s="1" customFormat="1" ht="38" customHeight="1" spans="1:11">
      <c r="A19" s="29"/>
      <c r="B19" s="30"/>
      <c r="C19" s="25" t="s">
        <v>760</v>
      </c>
      <c r="D19" s="25" t="s">
        <v>1218</v>
      </c>
      <c r="E19" s="26" t="s">
        <v>692</v>
      </c>
      <c r="F19" s="25" t="s">
        <v>1008</v>
      </c>
      <c r="G19" s="25" t="s">
        <v>701</v>
      </c>
      <c r="H19" s="25" t="s">
        <v>1219</v>
      </c>
      <c r="I19" s="40">
        <v>15</v>
      </c>
      <c r="J19" s="40">
        <v>13</v>
      </c>
      <c r="K19" s="41" t="s">
        <v>11</v>
      </c>
    </row>
    <row r="20" s="1" customFormat="1" ht="38" customHeight="1" spans="1:11">
      <c r="A20" s="31" t="s">
        <v>715</v>
      </c>
      <c r="B20" s="32"/>
      <c r="C20" s="25" t="s">
        <v>763</v>
      </c>
      <c r="D20" s="25" t="s">
        <v>764</v>
      </c>
      <c r="E20" s="26" t="s">
        <v>684</v>
      </c>
      <c r="F20" s="25">
        <v>90</v>
      </c>
      <c r="G20" s="25" t="s">
        <v>701</v>
      </c>
      <c r="H20" s="25" t="s">
        <v>870</v>
      </c>
      <c r="I20" s="40">
        <v>10</v>
      </c>
      <c r="J20" s="40">
        <v>8</v>
      </c>
      <c r="K20" s="41" t="s">
        <v>11</v>
      </c>
    </row>
    <row r="21" s="3" customFormat="1" ht="67" customHeight="1" spans="1:11">
      <c r="A21" s="18" t="s">
        <v>766</v>
      </c>
      <c r="B21" s="18"/>
      <c r="C21" s="18"/>
      <c r="D21" s="19" t="s">
        <v>11</v>
      </c>
      <c r="E21" s="19"/>
      <c r="F21" s="19"/>
      <c r="G21" s="19"/>
      <c r="H21" s="19"/>
      <c r="I21" s="19"/>
      <c r="J21" s="19"/>
      <c r="K21" s="19"/>
    </row>
    <row r="22" s="2" customFormat="1" ht="35" customHeight="1" spans="1:11">
      <c r="A22" s="33" t="s">
        <v>767</v>
      </c>
      <c r="B22" s="34"/>
      <c r="C22" s="34"/>
      <c r="D22" s="34"/>
      <c r="E22" s="34"/>
      <c r="F22" s="34"/>
      <c r="G22" s="34"/>
      <c r="H22" s="35"/>
      <c r="I22" s="39">
        <v>100</v>
      </c>
      <c r="J22" s="39">
        <v>73</v>
      </c>
      <c r="K22" s="18" t="s">
        <v>1106</v>
      </c>
    </row>
    <row r="23" spans="1:10">
      <c r="A23" s="36" t="s">
        <v>720</v>
      </c>
      <c r="B23" s="37"/>
      <c r="C23" s="37"/>
      <c r="D23" s="37"/>
      <c r="E23" s="37"/>
      <c r="F23" s="37"/>
      <c r="G23" s="37"/>
      <c r="H23" s="37"/>
      <c r="I23" s="37"/>
      <c r="J23" s="69"/>
    </row>
    <row r="24" spans="1:10">
      <c r="A24" s="36" t="s">
        <v>721</v>
      </c>
      <c r="B24" s="36"/>
      <c r="C24" s="36"/>
      <c r="D24" s="36"/>
      <c r="E24" s="36"/>
      <c r="F24" s="36"/>
      <c r="G24" s="36"/>
      <c r="H24" s="36"/>
      <c r="I24" s="36"/>
      <c r="J24" s="36"/>
    </row>
    <row r="25" spans="1:10">
      <c r="A25" s="36" t="s">
        <v>722</v>
      </c>
      <c r="B25" s="36"/>
      <c r="C25" s="36"/>
      <c r="D25" s="36"/>
      <c r="E25" s="36"/>
      <c r="F25" s="36"/>
      <c r="G25" s="36"/>
      <c r="H25" s="36"/>
      <c r="I25" s="36"/>
      <c r="J25" s="36"/>
    </row>
    <row r="26" spans="1:10">
      <c r="A26" s="36" t="s">
        <v>769</v>
      </c>
      <c r="B26" s="36"/>
      <c r="C26" s="36"/>
      <c r="D26" s="36"/>
      <c r="E26" s="36"/>
      <c r="F26" s="36"/>
      <c r="G26" s="36"/>
      <c r="H26" s="36"/>
      <c r="I26" s="36"/>
      <c r="J26" s="36"/>
    </row>
    <row r="27" spans="1:10">
      <c r="A27" s="36" t="s">
        <v>770</v>
      </c>
      <c r="B27" s="36"/>
      <c r="C27" s="36"/>
      <c r="D27" s="36"/>
      <c r="E27" s="36"/>
      <c r="F27" s="36"/>
      <c r="G27" s="36"/>
      <c r="H27" s="36"/>
      <c r="I27" s="36"/>
      <c r="J27" s="36"/>
    </row>
    <row r="28" spans="1:10">
      <c r="A28" s="36" t="s">
        <v>771</v>
      </c>
      <c r="B28" s="36"/>
      <c r="C28" s="36"/>
      <c r="D28" s="36"/>
      <c r="E28" s="36"/>
      <c r="F28" s="36"/>
      <c r="G28" s="36"/>
      <c r="H28" s="36"/>
      <c r="I28" s="36"/>
      <c r="J28" s="36"/>
    </row>
    <row r="29" spans="1:10">
      <c r="A29" s="36" t="s">
        <v>772</v>
      </c>
      <c r="B29" s="36"/>
      <c r="C29" s="36"/>
      <c r="D29" s="36"/>
      <c r="E29" s="36"/>
      <c r="F29" s="36"/>
      <c r="G29" s="36"/>
      <c r="H29" s="36"/>
      <c r="I29" s="36"/>
      <c r="J29"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C21"/>
    <mergeCell ref="D21:K21"/>
    <mergeCell ref="A22:H22"/>
    <mergeCell ref="A24:J24"/>
    <mergeCell ref="A25:J25"/>
    <mergeCell ref="A26:J26"/>
    <mergeCell ref="A27:J27"/>
    <mergeCell ref="A28:J28"/>
    <mergeCell ref="A29:J29"/>
    <mergeCell ref="A11:A12"/>
    <mergeCell ref="H13:H14"/>
    <mergeCell ref="I13:I14"/>
    <mergeCell ref="J13:J14"/>
    <mergeCell ref="K13:K14"/>
    <mergeCell ref="A6:B10"/>
    <mergeCell ref="A15:B17"/>
    <mergeCell ref="A18:B19"/>
  </mergeCells>
  <pageMargins left="0.75" right="0.75" top="1" bottom="1" header="0.5" footer="0.5"/>
  <pageSetup paperSize="9" scale="46" orientation="portrait" useFirstPageNumber="1" horizontalDpi="600" vertic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topLeftCell="A4" workbookViewId="0">
      <selection activeCell="O17" sqref="O17"/>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7" customHeight="1" spans="1:11">
      <c r="A3" s="70"/>
      <c r="B3" s="71"/>
      <c r="C3" s="71"/>
      <c r="D3" s="71"/>
      <c r="E3" s="71"/>
      <c r="F3" s="71"/>
      <c r="G3" s="71"/>
      <c r="H3" s="71"/>
      <c r="I3" s="71"/>
      <c r="J3" s="71"/>
      <c r="K3" s="66" t="s">
        <v>725</v>
      </c>
    </row>
    <row r="4" s="2" customFormat="1" ht="31" customHeight="1" spans="1:11">
      <c r="A4" s="8" t="s">
        <v>726</v>
      </c>
      <c r="B4" s="8"/>
      <c r="C4" s="9" t="s">
        <v>1220</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1221</v>
      </c>
      <c r="G6" s="13"/>
      <c r="H6" s="8" t="s">
        <v>734</v>
      </c>
      <c r="I6" s="8" t="s">
        <v>735</v>
      </c>
      <c r="J6" s="8" t="s">
        <v>736</v>
      </c>
      <c r="K6" s="8" t="s">
        <v>737</v>
      </c>
    </row>
    <row r="7" s="2" customFormat="1" ht="30" customHeight="1" spans="1:11">
      <c r="A7" s="11"/>
      <c r="B7" s="11"/>
      <c r="C7" s="14" t="s">
        <v>738</v>
      </c>
      <c r="D7" s="55">
        <v>0.5</v>
      </c>
      <c r="E7" s="56"/>
      <c r="F7" s="55">
        <v>4.88</v>
      </c>
      <c r="G7" s="56"/>
      <c r="H7" s="57">
        <v>4.33</v>
      </c>
      <c r="I7" s="39">
        <v>10</v>
      </c>
      <c r="J7" s="39">
        <v>88.74</v>
      </c>
      <c r="K7" s="17">
        <v>8.87</v>
      </c>
    </row>
    <row r="8" s="2" customFormat="1" ht="30" customHeight="1" spans="1:11">
      <c r="A8" s="11"/>
      <c r="B8" s="11"/>
      <c r="C8" s="14" t="s">
        <v>739</v>
      </c>
      <c r="D8" s="55">
        <v>0.5</v>
      </c>
      <c r="E8" s="56"/>
      <c r="F8" s="15">
        <v>4.88</v>
      </c>
      <c r="G8" s="16"/>
      <c r="H8" s="17">
        <v>4.33</v>
      </c>
      <c r="I8" s="11" t="s">
        <v>562</v>
      </c>
      <c r="J8" s="39">
        <v>88.74</v>
      </c>
      <c r="K8" s="8" t="s">
        <v>562</v>
      </c>
    </row>
    <row r="9" s="2" customFormat="1" ht="30" customHeight="1" spans="1:11">
      <c r="A9" s="11"/>
      <c r="B9" s="11"/>
      <c r="C9" s="14" t="s">
        <v>740</v>
      </c>
      <c r="D9" s="55">
        <v>0</v>
      </c>
      <c r="E9" s="5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1024</v>
      </c>
      <c r="C12" s="19"/>
      <c r="D12" s="19"/>
      <c r="E12" s="19"/>
      <c r="F12" s="19"/>
      <c r="G12" s="19"/>
      <c r="H12" s="19" t="s">
        <v>1222</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1223</v>
      </c>
      <c r="E15" s="26" t="s">
        <v>692</v>
      </c>
      <c r="F15" s="25">
        <v>12</v>
      </c>
      <c r="G15" s="25" t="s">
        <v>908</v>
      </c>
      <c r="H15" s="25" t="s">
        <v>1224</v>
      </c>
      <c r="I15" s="40">
        <v>10</v>
      </c>
      <c r="J15" s="40">
        <v>10</v>
      </c>
      <c r="K15" s="41" t="s">
        <v>11</v>
      </c>
    </row>
    <row r="16" s="1" customFormat="1" ht="38" customHeight="1" spans="1:11">
      <c r="A16" s="27"/>
      <c r="B16" s="28"/>
      <c r="C16" s="25" t="s">
        <v>682</v>
      </c>
      <c r="D16" s="25" t="s">
        <v>1225</v>
      </c>
      <c r="E16" s="26" t="s">
        <v>692</v>
      </c>
      <c r="F16" s="25">
        <v>6</v>
      </c>
      <c r="G16" s="25" t="s">
        <v>753</v>
      </c>
      <c r="H16" s="25" t="s">
        <v>1226</v>
      </c>
      <c r="I16" s="40">
        <v>10</v>
      </c>
      <c r="J16" s="40">
        <v>10</v>
      </c>
      <c r="K16" s="41" t="s">
        <v>11</v>
      </c>
    </row>
    <row r="17" s="1" customFormat="1" ht="38" customHeight="1" spans="1:11">
      <c r="A17" s="27"/>
      <c r="B17" s="28"/>
      <c r="C17" s="25" t="s">
        <v>682</v>
      </c>
      <c r="D17" s="25" t="s">
        <v>1227</v>
      </c>
      <c r="E17" s="26" t="s">
        <v>692</v>
      </c>
      <c r="F17" s="25">
        <v>1</v>
      </c>
      <c r="G17" s="25" t="s">
        <v>929</v>
      </c>
      <c r="H17" s="25" t="s">
        <v>1228</v>
      </c>
      <c r="I17" s="40">
        <v>10</v>
      </c>
      <c r="J17" s="40">
        <v>10</v>
      </c>
      <c r="K17" s="41" t="s">
        <v>11</v>
      </c>
    </row>
    <row r="18" s="1" customFormat="1" ht="38" customHeight="1" spans="1:11">
      <c r="A18" s="27"/>
      <c r="B18" s="28"/>
      <c r="C18" s="25" t="s">
        <v>682</v>
      </c>
      <c r="D18" s="25" t="s">
        <v>1229</v>
      </c>
      <c r="E18" s="26" t="s">
        <v>692</v>
      </c>
      <c r="F18" s="25">
        <v>1</v>
      </c>
      <c r="G18" s="25" t="s">
        <v>1230</v>
      </c>
      <c r="H18" s="25" t="s">
        <v>1231</v>
      </c>
      <c r="I18" s="40">
        <v>10</v>
      </c>
      <c r="J18" s="40">
        <v>10</v>
      </c>
      <c r="K18" s="41" t="s">
        <v>11</v>
      </c>
    </row>
    <row r="19" s="1" customFormat="1" ht="38" customHeight="1" spans="1:11">
      <c r="A19" s="27"/>
      <c r="B19" s="28"/>
      <c r="C19" s="25" t="s">
        <v>699</v>
      </c>
      <c r="D19" s="25" t="s">
        <v>1090</v>
      </c>
      <c r="E19" s="26" t="s">
        <v>684</v>
      </c>
      <c r="F19" s="25">
        <v>90</v>
      </c>
      <c r="G19" s="25" t="s">
        <v>701</v>
      </c>
      <c r="H19" s="25" t="s">
        <v>1232</v>
      </c>
      <c r="I19" s="40">
        <v>5</v>
      </c>
      <c r="J19" s="40">
        <v>4</v>
      </c>
      <c r="K19" s="41" t="s">
        <v>11</v>
      </c>
    </row>
    <row r="20" s="1" customFormat="1" ht="38" customHeight="1" spans="1:11">
      <c r="A20" s="29"/>
      <c r="B20" s="30"/>
      <c r="C20" s="25" t="s">
        <v>703</v>
      </c>
      <c r="D20" s="25" t="s">
        <v>935</v>
      </c>
      <c r="E20" s="26" t="s">
        <v>783</v>
      </c>
      <c r="F20" s="25">
        <v>30</v>
      </c>
      <c r="G20" s="25" t="s">
        <v>784</v>
      </c>
      <c r="H20" s="25" t="s">
        <v>1233</v>
      </c>
      <c r="I20" s="40">
        <v>5</v>
      </c>
      <c r="J20" s="40">
        <v>4</v>
      </c>
      <c r="K20" s="41" t="s">
        <v>11</v>
      </c>
    </row>
    <row r="21" s="1" customFormat="1" ht="38" customHeight="1" spans="1:11">
      <c r="A21" s="23" t="s">
        <v>706</v>
      </c>
      <c r="B21" s="24"/>
      <c r="C21" s="25" t="s">
        <v>760</v>
      </c>
      <c r="D21" s="25" t="s">
        <v>1234</v>
      </c>
      <c r="E21" s="26" t="s">
        <v>692</v>
      </c>
      <c r="F21" s="25" t="s">
        <v>1235</v>
      </c>
      <c r="G21" s="25" t="s">
        <v>701</v>
      </c>
      <c r="H21" s="25" t="s">
        <v>1236</v>
      </c>
      <c r="I21" s="40">
        <v>15</v>
      </c>
      <c r="J21" s="40">
        <v>14</v>
      </c>
      <c r="K21" s="41" t="s">
        <v>11</v>
      </c>
    </row>
    <row r="22" s="1" customFormat="1" ht="38" customHeight="1" spans="1:11">
      <c r="A22" s="29"/>
      <c r="B22" s="30"/>
      <c r="C22" s="25" t="s">
        <v>760</v>
      </c>
      <c r="D22" s="25" t="s">
        <v>708</v>
      </c>
      <c r="E22" s="26" t="s">
        <v>684</v>
      </c>
      <c r="F22" s="25">
        <v>95</v>
      </c>
      <c r="G22" s="25" t="s">
        <v>701</v>
      </c>
      <c r="H22" s="25" t="s">
        <v>709</v>
      </c>
      <c r="I22" s="40">
        <v>15</v>
      </c>
      <c r="J22" s="40">
        <v>14</v>
      </c>
      <c r="K22" s="41" t="s">
        <v>11</v>
      </c>
    </row>
    <row r="23" s="1" customFormat="1" ht="38" customHeight="1" spans="1:11">
      <c r="A23" s="31" t="s">
        <v>715</v>
      </c>
      <c r="B23" s="32"/>
      <c r="C23" s="25" t="s">
        <v>763</v>
      </c>
      <c r="D23" s="25" t="s">
        <v>764</v>
      </c>
      <c r="E23" s="26" t="s">
        <v>684</v>
      </c>
      <c r="F23" s="25">
        <v>90</v>
      </c>
      <c r="G23" s="25" t="s">
        <v>701</v>
      </c>
      <c r="H23" s="25" t="s">
        <v>765</v>
      </c>
      <c r="I23" s="40">
        <v>10</v>
      </c>
      <c r="J23" s="40">
        <v>9</v>
      </c>
      <c r="K23" s="41" t="s">
        <v>11</v>
      </c>
    </row>
    <row r="24" s="3" customFormat="1" ht="67" customHeight="1" spans="1:11">
      <c r="A24" s="18" t="s">
        <v>766</v>
      </c>
      <c r="B24" s="18"/>
      <c r="C24" s="18"/>
      <c r="D24" s="19" t="s">
        <v>11</v>
      </c>
      <c r="E24" s="19"/>
      <c r="F24" s="19"/>
      <c r="G24" s="19"/>
      <c r="H24" s="19"/>
      <c r="I24" s="19"/>
      <c r="J24" s="19"/>
      <c r="K24" s="19"/>
    </row>
    <row r="25" s="2" customFormat="1" ht="35" customHeight="1" spans="1:11">
      <c r="A25" s="33" t="s">
        <v>767</v>
      </c>
      <c r="B25" s="34"/>
      <c r="C25" s="34"/>
      <c r="D25" s="34"/>
      <c r="E25" s="34"/>
      <c r="F25" s="34"/>
      <c r="G25" s="34"/>
      <c r="H25" s="35"/>
      <c r="I25" s="39">
        <v>100</v>
      </c>
      <c r="J25" s="39">
        <v>93.87</v>
      </c>
      <c r="K25" s="18" t="s">
        <v>1011</v>
      </c>
    </row>
    <row r="26" spans="1:10">
      <c r="A26" s="36" t="s">
        <v>720</v>
      </c>
      <c r="B26" s="37"/>
      <c r="C26" s="37"/>
      <c r="D26" s="37"/>
      <c r="E26" s="37"/>
      <c r="F26" s="37"/>
      <c r="G26" s="37"/>
      <c r="H26" s="37"/>
      <c r="I26" s="37"/>
      <c r="J26" s="69"/>
    </row>
    <row r="27" spans="1:10">
      <c r="A27" s="36" t="s">
        <v>721</v>
      </c>
      <c r="B27" s="36"/>
      <c r="C27" s="36"/>
      <c r="D27" s="36"/>
      <c r="E27" s="36"/>
      <c r="F27" s="36"/>
      <c r="G27" s="36"/>
      <c r="H27" s="36"/>
      <c r="I27" s="36"/>
      <c r="J27" s="36"/>
    </row>
    <row r="28" spans="1:10">
      <c r="A28" s="36" t="s">
        <v>722</v>
      </c>
      <c r="B28" s="36"/>
      <c r="C28" s="36"/>
      <c r="D28" s="36"/>
      <c r="E28" s="36"/>
      <c r="F28" s="36"/>
      <c r="G28" s="36"/>
      <c r="H28" s="36"/>
      <c r="I28" s="36"/>
      <c r="J28" s="36"/>
    </row>
    <row r="29" spans="1:10">
      <c r="A29" s="36" t="s">
        <v>769</v>
      </c>
      <c r="B29" s="36"/>
      <c r="C29" s="36"/>
      <c r="D29" s="36"/>
      <c r="E29" s="36"/>
      <c r="F29" s="36"/>
      <c r="G29" s="36"/>
      <c r="H29" s="36"/>
      <c r="I29" s="36"/>
      <c r="J29" s="36"/>
    </row>
    <row r="30" spans="1:10">
      <c r="A30" s="36" t="s">
        <v>770</v>
      </c>
      <c r="B30" s="36"/>
      <c r="C30" s="36"/>
      <c r="D30" s="36"/>
      <c r="E30" s="36"/>
      <c r="F30" s="36"/>
      <c r="G30" s="36"/>
      <c r="H30" s="36"/>
      <c r="I30" s="36"/>
      <c r="J30" s="36"/>
    </row>
    <row r="31" spans="1:10">
      <c r="A31" s="36" t="s">
        <v>771</v>
      </c>
      <c r="B31" s="36"/>
      <c r="C31" s="36"/>
      <c r="D31" s="36"/>
      <c r="E31" s="36"/>
      <c r="F31" s="36"/>
      <c r="G31" s="36"/>
      <c r="H31" s="36"/>
      <c r="I31" s="36"/>
      <c r="J31" s="36"/>
    </row>
    <row r="32" spans="1:10">
      <c r="A32" s="36" t="s">
        <v>772</v>
      </c>
      <c r="B32" s="36"/>
      <c r="C32" s="36"/>
      <c r="D32" s="36"/>
      <c r="E32" s="36"/>
      <c r="F32" s="36"/>
      <c r="G32" s="36"/>
      <c r="H32" s="36"/>
      <c r="I32" s="36"/>
      <c r="J32"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0"/>
    <mergeCell ref="A21:B22"/>
  </mergeCells>
  <pageMargins left="0.75" right="0.75" top="1" bottom="1" header="0.5" footer="0.5"/>
  <pageSetup paperSize="9" scale="46" orientation="portrait" useFirstPageNumber="1" horizontalDpi="600" verticalDpi="6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9"/>
  <sheetViews>
    <sheetView workbookViewId="0">
      <selection activeCell="E15" sqref="E15:E20"/>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5" customHeight="1" spans="1:11">
      <c r="A3" s="70"/>
      <c r="B3" s="71"/>
      <c r="C3" s="71"/>
      <c r="D3" s="71"/>
      <c r="E3" s="71"/>
      <c r="F3" s="71"/>
      <c r="G3" s="71"/>
      <c r="H3" s="71"/>
      <c r="I3" s="71"/>
      <c r="J3" s="71"/>
      <c r="K3" s="66" t="s">
        <v>725</v>
      </c>
    </row>
    <row r="4" s="2" customFormat="1" ht="31" customHeight="1" spans="1:11">
      <c r="A4" s="8" t="s">
        <v>726</v>
      </c>
      <c r="B4" s="8"/>
      <c r="C4" s="9" t="s">
        <v>1237</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f t="shared" ref="D7:D8" si="0">1177356/10000</f>
        <v>117.7356</v>
      </c>
      <c r="E7" s="56"/>
      <c r="F7" s="55">
        <f t="shared" ref="F7:F8" si="1">1177356/10000</f>
        <v>117.7356</v>
      </c>
      <c r="G7" s="56"/>
      <c r="H7" s="57">
        <f>525552.829999999/10000</f>
        <v>52.5552829999999</v>
      </c>
      <c r="I7" s="39">
        <v>10</v>
      </c>
      <c r="J7" s="39">
        <v>44.64</v>
      </c>
      <c r="K7" s="17">
        <v>4.46</v>
      </c>
    </row>
    <row r="8" s="2" customFormat="1" ht="30" customHeight="1" spans="1:11">
      <c r="A8" s="11"/>
      <c r="B8" s="11"/>
      <c r="C8" s="14" t="s">
        <v>739</v>
      </c>
      <c r="D8" s="55">
        <f t="shared" si="0"/>
        <v>117.7356</v>
      </c>
      <c r="E8" s="56"/>
      <c r="F8" s="55">
        <f t="shared" si="1"/>
        <v>117.7356</v>
      </c>
      <c r="G8" s="56"/>
      <c r="H8" s="57">
        <v>52.56</v>
      </c>
      <c r="I8" s="11" t="s">
        <v>562</v>
      </c>
      <c r="J8" s="39">
        <v>44.64</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1238</v>
      </c>
      <c r="C12" s="19"/>
      <c r="D12" s="19"/>
      <c r="E12" s="19"/>
      <c r="F12" s="19"/>
      <c r="G12" s="19"/>
      <c r="H12" s="19" t="s">
        <v>1239</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1240</v>
      </c>
      <c r="E15" s="26" t="s">
        <v>692</v>
      </c>
      <c r="F15" s="25">
        <v>3</v>
      </c>
      <c r="G15" s="25" t="s">
        <v>1241</v>
      </c>
      <c r="H15" s="25" t="s">
        <v>1242</v>
      </c>
      <c r="I15" s="40">
        <v>20</v>
      </c>
      <c r="J15" s="40">
        <v>16</v>
      </c>
      <c r="K15" s="41" t="s">
        <v>11</v>
      </c>
    </row>
    <row r="16" s="1" customFormat="1" ht="38" customHeight="1" spans="1:11">
      <c r="A16" s="27"/>
      <c r="B16" s="28"/>
      <c r="C16" s="25" t="s">
        <v>699</v>
      </c>
      <c r="D16" s="25" t="s">
        <v>1243</v>
      </c>
      <c r="E16" s="26" t="s">
        <v>684</v>
      </c>
      <c r="F16" s="25">
        <v>95</v>
      </c>
      <c r="G16" s="25" t="s">
        <v>701</v>
      </c>
      <c r="H16" s="25" t="s">
        <v>1244</v>
      </c>
      <c r="I16" s="40">
        <v>15</v>
      </c>
      <c r="J16" s="40">
        <v>12</v>
      </c>
      <c r="K16" s="41" t="s">
        <v>11</v>
      </c>
    </row>
    <row r="17" s="1" customFormat="1" ht="38" customHeight="1" spans="1:11">
      <c r="A17" s="29"/>
      <c r="B17" s="30"/>
      <c r="C17" s="25" t="s">
        <v>703</v>
      </c>
      <c r="D17" s="25" t="s">
        <v>782</v>
      </c>
      <c r="E17" s="26" t="s">
        <v>783</v>
      </c>
      <c r="F17" s="25">
        <v>3</v>
      </c>
      <c r="G17" s="25" t="s">
        <v>784</v>
      </c>
      <c r="H17" s="25" t="s">
        <v>1245</v>
      </c>
      <c r="I17" s="40">
        <v>15</v>
      </c>
      <c r="J17" s="40">
        <v>11</v>
      </c>
      <c r="K17" s="41" t="s">
        <v>11</v>
      </c>
    </row>
    <row r="18" s="1" customFormat="1" ht="38" customHeight="1" spans="1:11">
      <c r="A18" s="23" t="s">
        <v>706</v>
      </c>
      <c r="B18" s="24"/>
      <c r="C18" s="25" t="s">
        <v>760</v>
      </c>
      <c r="D18" s="25" t="s">
        <v>1246</v>
      </c>
      <c r="E18" s="26" t="s">
        <v>692</v>
      </c>
      <c r="F18" s="25" t="s">
        <v>1008</v>
      </c>
      <c r="G18" s="25" t="s">
        <v>701</v>
      </c>
      <c r="H18" s="25" t="s">
        <v>1247</v>
      </c>
      <c r="I18" s="40">
        <v>15</v>
      </c>
      <c r="J18" s="40">
        <v>14</v>
      </c>
      <c r="K18" s="41" t="s">
        <v>11</v>
      </c>
    </row>
    <row r="19" s="1" customFormat="1" ht="38" customHeight="1" spans="1:11">
      <c r="A19" s="29"/>
      <c r="B19" s="30"/>
      <c r="C19" s="25" t="s">
        <v>760</v>
      </c>
      <c r="D19" s="25" t="s">
        <v>1248</v>
      </c>
      <c r="E19" s="26" t="s">
        <v>692</v>
      </c>
      <c r="F19" s="25" t="s">
        <v>1249</v>
      </c>
      <c r="G19" s="25" t="s">
        <v>701</v>
      </c>
      <c r="H19" s="25" t="s">
        <v>1250</v>
      </c>
      <c r="I19" s="40">
        <v>15</v>
      </c>
      <c r="J19" s="40">
        <v>14</v>
      </c>
      <c r="K19" s="41" t="s">
        <v>11</v>
      </c>
    </row>
    <row r="20" s="1" customFormat="1" ht="38" customHeight="1" spans="1:11">
      <c r="A20" s="31" t="s">
        <v>715</v>
      </c>
      <c r="B20" s="32"/>
      <c r="C20" s="25" t="s">
        <v>763</v>
      </c>
      <c r="D20" s="25" t="s">
        <v>764</v>
      </c>
      <c r="E20" s="26" t="s">
        <v>684</v>
      </c>
      <c r="F20" s="25">
        <v>90</v>
      </c>
      <c r="G20" s="25" t="s">
        <v>701</v>
      </c>
      <c r="H20" s="25" t="s">
        <v>765</v>
      </c>
      <c r="I20" s="40">
        <v>10</v>
      </c>
      <c r="J20" s="40">
        <v>9</v>
      </c>
      <c r="K20" s="41" t="s">
        <v>11</v>
      </c>
    </row>
    <row r="21" s="3" customFormat="1" ht="67" customHeight="1" spans="1:11">
      <c r="A21" s="18" t="s">
        <v>766</v>
      </c>
      <c r="B21" s="18"/>
      <c r="C21" s="18"/>
      <c r="D21" s="19" t="s">
        <v>11</v>
      </c>
      <c r="E21" s="19"/>
      <c r="F21" s="19"/>
      <c r="G21" s="19"/>
      <c r="H21" s="19"/>
      <c r="I21" s="19"/>
      <c r="J21" s="19"/>
      <c r="K21" s="19"/>
    </row>
    <row r="22" s="2" customFormat="1" ht="35" customHeight="1" spans="1:11">
      <c r="A22" s="33" t="s">
        <v>767</v>
      </c>
      <c r="B22" s="34"/>
      <c r="C22" s="34"/>
      <c r="D22" s="34"/>
      <c r="E22" s="34"/>
      <c r="F22" s="34"/>
      <c r="G22" s="34"/>
      <c r="H22" s="35"/>
      <c r="I22" s="39">
        <v>100</v>
      </c>
      <c r="J22" s="39">
        <v>80.46</v>
      </c>
      <c r="K22" s="18" t="s">
        <v>768</v>
      </c>
    </row>
    <row r="23" s="1" customFormat="1" spans="1:10">
      <c r="A23" s="36" t="s">
        <v>720</v>
      </c>
      <c r="B23" s="37"/>
      <c r="C23" s="37"/>
      <c r="D23" s="37"/>
      <c r="E23" s="37"/>
      <c r="F23" s="37"/>
      <c r="G23" s="37"/>
      <c r="H23" s="37"/>
      <c r="I23" s="37"/>
      <c r="J23" s="69"/>
    </row>
    <row r="24" s="1" customFormat="1" spans="1:10">
      <c r="A24" s="36" t="s">
        <v>721</v>
      </c>
      <c r="B24" s="36"/>
      <c r="C24" s="36"/>
      <c r="D24" s="36"/>
      <c r="E24" s="36"/>
      <c r="F24" s="36"/>
      <c r="G24" s="36"/>
      <c r="H24" s="36"/>
      <c r="I24" s="36"/>
      <c r="J24" s="36"/>
    </row>
    <row r="25" spans="1:10">
      <c r="A25" s="36" t="s">
        <v>722</v>
      </c>
      <c r="B25" s="36"/>
      <c r="C25" s="36"/>
      <c r="D25" s="36"/>
      <c r="E25" s="36"/>
      <c r="F25" s="36"/>
      <c r="G25" s="36"/>
      <c r="H25" s="36"/>
      <c r="I25" s="36"/>
      <c r="J25" s="36"/>
    </row>
    <row r="26" spans="1:10">
      <c r="A26" s="36" t="s">
        <v>769</v>
      </c>
      <c r="B26" s="36"/>
      <c r="C26" s="36"/>
      <c r="D26" s="36"/>
      <c r="E26" s="36"/>
      <c r="F26" s="36"/>
      <c r="G26" s="36"/>
      <c r="H26" s="36"/>
      <c r="I26" s="36"/>
      <c r="J26" s="36"/>
    </row>
    <row r="27" spans="1:10">
      <c r="A27" s="36" t="s">
        <v>770</v>
      </c>
      <c r="B27" s="36"/>
      <c r="C27" s="36"/>
      <c r="D27" s="36"/>
      <c r="E27" s="36"/>
      <c r="F27" s="36"/>
      <c r="G27" s="36"/>
      <c r="H27" s="36"/>
      <c r="I27" s="36"/>
      <c r="J27" s="36"/>
    </row>
    <row r="28" spans="1:10">
      <c r="A28" s="36" t="s">
        <v>771</v>
      </c>
      <c r="B28" s="36"/>
      <c r="C28" s="36"/>
      <c r="D28" s="36"/>
      <c r="E28" s="36"/>
      <c r="F28" s="36"/>
      <c r="G28" s="36"/>
      <c r="H28" s="36"/>
      <c r="I28" s="36"/>
      <c r="J28" s="36"/>
    </row>
    <row r="29" spans="1:10">
      <c r="A29" s="36" t="s">
        <v>772</v>
      </c>
      <c r="B29" s="36"/>
      <c r="C29" s="36"/>
      <c r="D29" s="36"/>
      <c r="E29" s="36"/>
      <c r="F29" s="36"/>
      <c r="G29" s="36"/>
      <c r="H29" s="36"/>
      <c r="I29" s="36"/>
      <c r="J29"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C21"/>
    <mergeCell ref="D21:K21"/>
    <mergeCell ref="A22:H22"/>
    <mergeCell ref="A24:J24"/>
    <mergeCell ref="A25:J25"/>
    <mergeCell ref="A26:J26"/>
    <mergeCell ref="A27:J27"/>
    <mergeCell ref="A28:J28"/>
    <mergeCell ref="A29:J29"/>
    <mergeCell ref="A11:A12"/>
    <mergeCell ref="H13:H14"/>
    <mergeCell ref="I13:I14"/>
    <mergeCell ref="J13:J14"/>
    <mergeCell ref="K13:K14"/>
    <mergeCell ref="A6:B10"/>
    <mergeCell ref="A15:B17"/>
    <mergeCell ref="A18:B19"/>
  </mergeCells>
  <pageMargins left="0.75" right="0.75" top="1" bottom="1" header="0.5" footer="0.5"/>
  <pageSetup paperSize="9" scale="46" orientation="portrait" useFirstPageNumber="1" horizontalDpi="600" verticalDpi="600"/>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4"/>
  <sheetViews>
    <sheetView workbookViewId="0">
      <selection activeCell="E15" sqref="E15:E24"/>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5" customHeight="1" spans="1:11">
      <c r="A3" s="70"/>
      <c r="B3" s="71"/>
      <c r="C3" s="71"/>
      <c r="D3" s="71"/>
      <c r="E3" s="71"/>
      <c r="F3" s="71"/>
      <c r="G3" s="71"/>
      <c r="H3" s="71"/>
      <c r="I3" s="71"/>
      <c r="J3" s="71"/>
      <c r="K3" s="66" t="s">
        <v>725</v>
      </c>
    </row>
    <row r="4" s="2" customFormat="1" ht="31" customHeight="1" spans="1:11">
      <c r="A4" s="8" t="s">
        <v>726</v>
      </c>
      <c r="B4" s="8"/>
      <c r="C4" s="9" t="s">
        <v>1251</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18</v>
      </c>
      <c r="E7" s="56"/>
      <c r="F7" s="55">
        <v>18</v>
      </c>
      <c r="G7" s="56"/>
      <c r="H7" s="57">
        <v>0</v>
      </c>
      <c r="I7" s="39">
        <v>10</v>
      </c>
      <c r="J7" s="39">
        <v>0</v>
      </c>
      <c r="K7" s="17">
        <v>0</v>
      </c>
    </row>
    <row r="8" s="2" customFormat="1" ht="30" customHeight="1" spans="1:11">
      <c r="A8" s="11"/>
      <c r="B8" s="11"/>
      <c r="C8" s="14" t="s">
        <v>739</v>
      </c>
      <c r="D8" s="55">
        <v>18</v>
      </c>
      <c r="E8" s="56"/>
      <c r="F8" s="55">
        <v>18</v>
      </c>
      <c r="G8" s="56"/>
      <c r="H8" s="57">
        <v>0</v>
      </c>
      <c r="I8" s="65" t="s">
        <v>562</v>
      </c>
      <c r="J8" s="39">
        <v>0</v>
      </c>
      <c r="K8" s="14" t="s">
        <v>562</v>
      </c>
    </row>
    <row r="9" s="2" customFormat="1" ht="30" customHeight="1" spans="1:11">
      <c r="A9" s="11"/>
      <c r="B9" s="11"/>
      <c r="C9" s="14" t="s">
        <v>740</v>
      </c>
      <c r="D9" s="55">
        <v>0</v>
      </c>
      <c r="E9" s="56"/>
      <c r="F9" s="55">
        <v>0</v>
      </c>
      <c r="G9" s="56"/>
      <c r="H9" s="57">
        <v>0</v>
      </c>
      <c r="I9" s="65" t="s">
        <v>562</v>
      </c>
      <c r="J9" s="39">
        <v>0</v>
      </c>
      <c r="K9" s="14" t="s">
        <v>562</v>
      </c>
    </row>
    <row r="10" s="2" customFormat="1" ht="30" customHeight="1" spans="1:11">
      <c r="A10" s="11"/>
      <c r="B10" s="11"/>
      <c r="C10" s="14" t="s">
        <v>741</v>
      </c>
      <c r="D10" s="55" t="s">
        <v>562</v>
      </c>
      <c r="E10" s="56"/>
      <c r="F10" s="55" t="s">
        <v>562</v>
      </c>
      <c r="G10" s="56"/>
      <c r="H10" s="57" t="s">
        <v>562</v>
      </c>
      <c r="I10" s="65" t="s">
        <v>562</v>
      </c>
      <c r="J10" s="39">
        <v>0</v>
      </c>
      <c r="K10" s="14"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1252</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1253</v>
      </c>
      <c r="E15" s="26" t="s">
        <v>692</v>
      </c>
      <c r="F15" s="25">
        <v>1</v>
      </c>
      <c r="G15" s="25" t="s">
        <v>855</v>
      </c>
      <c r="H15" s="25" t="s">
        <v>1254</v>
      </c>
      <c r="I15" s="40">
        <v>5</v>
      </c>
      <c r="J15" s="40">
        <v>5</v>
      </c>
      <c r="K15" s="41" t="s">
        <v>11</v>
      </c>
    </row>
    <row r="16" s="1" customFormat="1" ht="38" customHeight="1" spans="1:11">
      <c r="A16" s="27"/>
      <c r="B16" s="28"/>
      <c r="C16" s="25" t="s">
        <v>682</v>
      </c>
      <c r="D16" s="25" t="s">
        <v>1255</v>
      </c>
      <c r="E16" s="26" t="s">
        <v>692</v>
      </c>
      <c r="F16" s="25">
        <v>2</v>
      </c>
      <c r="G16" s="25" t="s">
        <v>779</v>
      </c>
      <c r="H16" s="25" t="s">
        <v>1256</v>
      </c>
      <c r="I16" s="40">
        <v>10</v>
      </c>
      <c r="J16" s="40">
        <v>8</v>
      </c>
      <c r="K16" s="41" t="s">
        <v>11</v>
      </c>
    </row>
    <row r="17" s="1" customFormat="1" ht="38" customHeight="1" spans="1:11">
      <c r="A17" s="27"/>
      <c r="B17" s="28"/>
      <c r="C17" s="25" t="s">
        <v>682</v>
      </c>
      <c r="D17" s="25" t="s">
        <v>860</v>
      </c>
      <c r="E17" s="26" t="s">
        <v>692</v>
      </c>
      <c r="F17" s="25">
        <v>700</v>
      </c>
      <c r="G17" s="25" t="s">
        <v>802</v>
      </c>
      <c r="H17" s="25" t="s">
        <v>1257</v>
      </c>
      <c r="I17" s="40">
        <v>5</v>
      </c>
      <c r="J17" s="40">
        <v>5</v>
      </c>
      <c r="K17" s="41" t="s">
        <v>11</v>
      </c>
    </row>
    <row r="18" s="1" customFormat="1" ht="38" customHeight="1" spans="1:11">
      <c r="A18" s="27"/>
      <c r="B18" s="28"/>
      <c r="C18" s="25" t="s">
        <v>682</v>
      </c>
      <c r="D18" s="25" t="s">
        <v>1258</v>
      </c>
      <c r="E18" s="26" t="s">
        <v>692</v>
      </c>
      <c r="F18" s="25">
        <v>1700</v>
      </c>
      <c r="G18" s="25" t="s">
        <v>802</v>
      </c>
      <c r="H18" s="25" t="s">
        <v>1259</v>
      </c>
      <c r="I18" s="40">
        <v>10</v>
      </c>
      <c r="J18" s="40">
        <v>8</v>
      </c>
      <c r="K18" s="41" t="s">
        <v>11</v>
      </c>
    </row>
    <row r="19" s="1" customFormat="1" ht="38" customHeight="1" spans="1:11">
      <c r="A19" s="27"/>
      <c r="B19" s="28"/>
      <c r="C19" s="25" t="s">
        <v>682</v>
      </c>
      <c r="D19" s="25" t="s">
        <v>1260</v>
      </c>
      <c r="E19" s="26" t="s">
        <v>692</v>
      </c>
      <c r="F19" s="25">
        <v>1</v>
      </c>
      <c r="G19" s="25" t="s">
        <v>779</v>
      </c>
      <c r="H19" s="25" t="s">
        <v>1261</v>
      </c>
      <c r="I19" s="40">
        <v>5</v>
      </c>
      <c r="J19" s="40">
        <v>5</v>
      </c>
      <c r="K19" s="41" t="s">
        <v>11</v>
      </c>
    </row>
    <row r="20" s="1" customFormat="1" ht="38" customHeight="1" spans="1:11">
      <c r="A20" s="27"/>
      <c r="B20" s="28"/>
      <c r="C20" s="25" t="s">
        <v>699</v>
      </c>
      <c r="D20" s="25" t="s">
        <v>700</v>
      </c>
      <c r="E20" s="26" t="s">
        <v>684</v>
      </c>
      <c r="F20" s="25">
        <v>98</v>
      </c>
      <c r="G20" s="25" t="s">
        <v>701</v>
      </c>
      <c r="H20" s="25" t="s">
        <v>1262</v>
      </c>
      <c r="I20" s="40">
        <v>10</v>
      </c>
      <c r="J20" s="40">
        <v>10</v>
      </c>
      <c r="K20" s="41" t="s">
        <v>11</v>
      </c>
    </row>
    <row r="21" s="1" customFormat="1" ht="38" customHeight="1" spans="1:11">
      <c r="A21" s="29"/>
      <c r="B21" s="30"/>
      <c r="C21" s="25" t="s">
        <v>703</v>
      </c>
      <c r="D21" s="25" t="s">
        <v>865</v>
      </c>
      <c r="E21" s="26" t="s">
        <v>783</v>
      </c>
      <c r="F21" s="25">
        <v>3</v>
      </c>
      <c r="G21" s="25" t="s">
        <v>758</v>
      </c>
      <c r="H21" s="25" t="s">
        <v>1263</v>
      </c>
      <c r="I21" s="40">
        <v>5</v>
      </c>
      <c r="J21" s="40">
        <v>5</v>
      </c>
      <c r="K21" s="41" t="s">
        <v>11</v>
      </c>
    </row>
    <row r="22" s="1" customFormat="1" ht="38" customHeight="1" spans="1:11">
      <c r="A22" s="23" t="s">
        <v>706</v>
      </c>
      <c r="B22" s="24"/>
      <c r="C22" s="25" t="s">
        <v>760</v>
      </c>
      <c r="D22" s="25" t="s">
        <v>1264</v>
      </c>
      <c r="E22" s="26" t="s">
        <v>692</v>
      </c>
      <c r="F22" s="25">
        <v>536</v>
      </c>
      <c r="G22" s="25" t="s">
        <v>1265</v>
      </c>
      <c r="H22" s="25" t="s">
        <v>1266</v>
      </c>
      <c r="I22" s="40">
        <v>15</v>
      </c>
      <c r="J22" s="40">
        <v>15</v>
      </c>
      <c r="K22" s="41" t="s">
        <v>11</v>
      </c>
    </row>
    <row r="23" s="1" customFormat="1" ht="38" customHeight="1" spans="1:11">
      <c r="A23" s="29"/>
      <c r="B23" s="30"/>
      <c r="C23" s="25" t="s">
        <v>760</v>
      </c>
      <c r="D23" s="25" t="s">
        <v>1267</v>
      </c>
      <c r="E23" s="26" t="s">
        <v>692</v>
      </c>
      <c r="F23" s="25" t="s">
        <v>815</v>
      </c>
      <c r="G23" s="25" t="s">
        <v>701</v>
      </c>
      <c r="H23" s="25" t="s">
        <v>1268</v>
      </c>
      <c r="I23" s="40">
        <v>15</v>
      </c>
      <c r="J23" s="40">
        <v>15</v>
      </c>
      <c r="K23" s="41" t="s">
        <v>11</v>
      </c>
    </row>
    <row r="24" s="1" customFormat="1" ht="38" customHeight="1" spans="1:11">
      <c r="A24" s="31" t="s">
        <v>715</v>
      </c>
      <c r="B24" s="32"/>
      <c r="C24" s="25" t="s">
        <v>763</v>
      </c>
      <c r="D24" s="25" t="s">
        <v>795</v>
      </c>
      <c r="E24" s="26" t="s">
        <v>684</v>
      </c>
      <c r="F24" s="25">
        <v>90</v>
      </c>
      <c r="G24" s="25" t="s">
        <v>701</v>
      </c>
      <c r="H24" s="25" t="s">
        <v>796</v>
      </c>
      <c r="I24" s="40">
        <v>10</v>
      </c>
      <c r="J24" s="40">
        <v>8</v>
      </c>
      <c r="K24" s="41" t="s">
        <v>11</v>
      </c>
    </row>
    <row r="25" s="3" customFormat="1" ht="67" customHeight="1" spans="1:11">
      <c r="A25" s="18" t="s">
        <v>766</v>
      </c>
      <c r="B25" s="18"/>
      <c r="C25" s="18"/>
      <c r="D25" s="19" t="s">
        <v>1269</v>
      </c>
      <c r="E25" s="19"/>
      <c r="F25" s="19"/>
      <c r="G25" s="19"/>
      <c r="H25" s="19"/>
      <c r="I25" s="19"/>
      <c r="J25" s="19"/>
      <c r="K25" s="19"/>
    </row>
    <row r="26" s="3" customFormat="1" ht="30" customHeight="1" spans="1:11">
      <c r="A26" s="72" t="s">
        <v>767</v>
      </c>
      <c r="B26" s="73"/>
      <c r="C26" s="73"/>
      <c r="D26" s="73"/>
      <c r="E26" s="73"/>
      <c r="F26" s="73"/>
      <c r="G26" s="73"/>
      <c r="H26" s="74"/>
      <c r="I26" s="18" t="s">
        <v>1270</v>
      </c>
      <c r="J26" s="18" t="s">
        <v>1271</v>
      </c>
      <c r="K26" s="18" t="s">
        <v>1272</v>
      </c>
    </row>
    <row r="27" s="2" customFormat="1" ht="35" customHeight="1" spans="1:11">
      <c r="A27" s="33"/>
      <c r="B27" s="34"/>
      <c r="C27" s="34"/>
      <c r="D27" s="34"/>
      <c r="E27" s="34"/>
      <c r="F27" s="34"/>
      <c r="G27" s="34"/>
      <c r="H27" s="35"/>
      <c r="I27" s="39">
        <v>100</v>
      </c>
      <c r="J27" s="39">
        <v>84</v>
      </c>
      <c r="K27" s="18" t="s">
        <v>768</v>
      </c>
    </row>
    <row r="28" spans="1:10">
      <c r="A28" s="36" t="s">
        <v>720</v>
      </c>
      <c r="B28" s="37"/>
      <c r="C28" s="37"/>
      <c r="D28" s="37"/>
      <c r="E28" s="37"/>
      <c r="F28" s="37"/>
      <c r="G28" s="37"/>
      <c r="H28" s="37"/>
      <c r="I28" s="37"/>
      <c r="J28" s="69"/>
    </row>
    <row r="29" spans="1:10">
      <c r="A29" s="36" t="s">
        <v>721</v>
      </c>
      <c r="B29" s="36"/>
      <c r="C29" s="36"/>
      <c r="D29" s="36"/>
      <c r="E29" s="36"/>
      <c r="F29" s="36"/>
      <c r="G29" s="36"/>
      <c r="H29" s="36"/>
      <c r="I29" s="36"/>
      <c r="J29" s="36"/>
    </row>
    <row r="30" spans="1:10">
      <c r="A30" s="36" t="s">
        <v>722</v>
      </c>
      <c r="B30" s="36"/>
      <c r="C30" s="36"/>
      <c r="D30" s="36"/>
      <c r="E30" s="36"/>
      <c r="F30" s="36"/>
      <c r="G30" s="36"/>
      <c r="H30" s="36"/>
      <c r="I30" s="36"/>
      <c r="J30" s="36"/>
    </row>
    <row r="31" spans="1:10">
      <c r="A31" s="36" t="s">
        <v>769</v>
      </c>
      <c r="B31" s="36"/>
      <c r="C31" s="36"/>
      <c r="D31" s="36"/>
      <c r="E31" s="36"/>
      <c r="F31" s="36"/>
      <c r="G31" s="36"/>
      <c r="H31" s="36"/>
      <c r="I31" s="36"/>
      <c r="J31" s="36"/>
    </row>
    <row r="32" spans="1:10">
      <c r="A32" s="36" t="s">
        <v>770</v>
      </c>
      <c r="B32" s="36"/>
      <c r="C32" s="36"/>
      <c r="D32" s="36"/>
      <c r="E32" s="36"/>
      <c r="F32" s="36"/>
      <c r="G32" s="36"/>
      <c r="H32" s="36"/>
      <c r="I32" s="36"/>
      <c r="J32" s="36"/>
    </row>
    <row r="33" spans="1:10">
      <c r="A33" s="36" t="s">
        <v>771</v>
      </c>
      <c r="B33" s="36"/>
      <c r="C33" s="36"/>
      <c r="D33" s="36"/>
      <c r="E33" s="36"/>
      <c r="F33" s="36"/>
      <c r="G33" s="36"/>
      <c r="H33" s="36"/>
      <c r="I33" s="36"/>
      <c r="J33" s="36"/>
    </row>
    <row r="34" spans="1:10">
      <c r="A34" s="36" t="s">
        <v>772</v>
      </c>
      <c r="B34" s="36"/>
      <c r="C34" s="36"/>
      <c r="D34" s="36"/>
      <c r="E34" s="36"/>
      <c r="F34" s="36"/>
      <c r="G34" s="36"/>
      <c r="H34" s="36"/>
      <c r="I34" s="36"/>
      <c r="J34"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4:B24"/>
    <mergeCell ref="A25:C25"/>
    <mergeCell ref="D25:K25"/>
    <mergeCell ref="A29:J29"/>
    <mergeCell ref="A30:J30"/>
    <mergeCell ref="A31:J31"/>
    <mergeCell ref="A32:J32"/>
    <mergeCell ref="A33:J33"/>
    <mergeCell ref="A34:J34"/>
    <mergeCell ref="A11:A12"/>
    <mergeCell ref="H13:H14"/>
    <mergeCell ref="I13:I14"/>
    <mergeCell ref="J13:J14"/>
    <mergeCell ref="K13:K14"/>
    <mergeCell ref="A6:B10"/>
    <mergeCell ref="A26:H27"/>
    <mergeCell ref="A15:B21"/>
    <mergeCell ref="A22:B23"/>
  </mergeCells>
  <pageMargins left="0.75" right="0.75" top="1" bottom="1" header="0.5" footer="0.5"/>
  <pageSetup paperSize="9" scale="46" orientation="portrait" useFirstPageNumber="1" horizontalDpi="600" verticalDpi="600"/>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8"/>
  <sheetViews>
    <sheetView topLeftCell="A4" workbookViewId="0">
      <selection activeCell="E15" sqref="E15:E19"/>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3" customHeight="1" spans="1:11">
      <c r="A3" s="5"/>
      <c r="B3" s="6"/>
      <c r="C3" s="6"/>
      <c r="D3" s="6"/>
      <c r="E3" s="6"/>
      <c r="F3" s="6"/>
      <c r="G3" s="6"/>
      <c r="H3" s="6"/>
      <c r="I3" s="6"/>
      <c r="J3" s="6"/>
      <c r="K3" s="66" t="s">
        <v>725</v>
      </c>
    </row>
    <row r="4" s="2" customFormat="1" ht="31" customHeight="1" spans="1:11">
      <c r="A4" s="8" t="s">
        <v>726</v>
      </c>
      <c r="B4" s="8"/>
      <c r="C4" s="9" t="s">
        <v>1273</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7</v>
      </c>
      <c r="E7" s="56"/>
      <c r="F7" s="55">
        <v>7</v>
      </c>
      <c r="G7" s="56"/>
      <c r="H7" s="57">
        <v>7</v>
      </c>
      <c r="I7" s="39">
        <v>10</v>
      </c>
      <c r="J7" s="39">
        <v>100</v>
      </c>
      <c r="K7" s="17">
        <v>10</v>
      </c>
    </row>
    <row r="8" s="2" customFormat="1" ht="30" customHeight="1" spans="1:11">
      <c r="A8" s="11"/>
      <c r="B8" s="11"/>
      <c r="C8" s="14" t="s">
        <v>739</v>
      </c>
      <c r="D8" s="55">
        <v>7</v>
      </c>
      <c r="E8" s="56"/>
      <c r="F8" s="55">
        <v>7</v>
      </c>
      <c r="G8" s="56"/>
      <c r="H8" s="57">
        <v>7</v>
      </c>
      <c r="I8" s="11" t="s">
        <v>562</v>
      </c>
      <c r="J8" s="39">
        <v>100</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799</v>
      </c>
      <c r="C12" s="19"/>
      <c r="D12" s="19"/>
      <c r="E12" s="19"/>
      <c r="F12" s="19"/>
      <c r="G12" s="19"/>
      <c r="H12" s="19" t="s">
        <v>1274</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1275</v>
      </c>
      <c r="E15" s="26" t="s">
        <v>692</v>
      </c>
      <c r="F15" s="25">
        <v>7</v>
      </c>
      <c r="G15" s="25" t="s">
        <v>750</v>
      </c>
      <c r="H15" s="25" t="s">
        <v>1276</v>
      </c>
      <c r="I15" s="40">
        <v>10</v>
      </c>
      <c r="J15" s="40">
        <v>10</v>
      </c>
      <c r="K15" s="41" t="s">
        <v>11</v>
      </c>
    </row>
    <row r="16" s="1" customFormat="1" ht="38" customHeight="1" spans="1:11">
      <c r="A16" s="27"/>
      <c r="B16" s="28"/>
      <c r="C16" s="25" t="s">
        <v>703</v>
      </c>
      <c r="D16" s="25" t="s">
        <v>782</v>
      </c>
      <c r="E16" s="26" t="s">
        <v>783</v>
      </c>
      <c r="F16" s="25">
        <v>30</v>
      </c>
      <c r="G16" s="25" t="s">
        <v>784</v>
      </c>
      <c r="H16" s="25" t="s">
        <v>1277</v>
      </c>
      <c r="I16" s="40">
        <v>20</v>
      </c>
      <c r="J16" s="40">
        <v>15</v>
      </c>
      <c r="K16" s="41" t="s">
        <v>11</v>
      </c>
    </row>
    <row r="17" s="1" customFormat="1" ht="38" customHeight="1" spans="1:11">
      <c r="A17" s="29"/>
      <c r="B17" s="30"/>
      <c r="C17" s="25" t="s">
        <v>898</v>
      </c>
      <c r="D17" s="25" t="s">
        <v>1278</v>
      </c>
      <c r="E17" s="26" t="s">
        <v>692</v>
      </c>
      <c r="F17" s="25">
        <v>1</v>
      </c>
      <c r="G17" s="25" t="s">
        <v>1279</v>
      </c>
      <c r="H17" s="25" t="s">
        <v>1280</v>
      </c>
      <c r="I17" s="40">
        <v>20</v>
      </c>
      <c r="J17" s="40">
        <v>18</v>
      </c>
      <c r="K17" s="41" t="s">
        <v>11</v>
      </c>
    </row>
    <row r="18" s="1" customFormat="1" ht="38" customHeight="1" spans="1:11">
      <c r="A18" s="31" t="s">
        <v>706</v>
      </c>
      <c r="B18" s="32"/>
      <c r="C18" s="25" t="s">
        <v>760</v>
      </c>
      <c r="D18" s="25" t="s">
        <v>1281</v>
      </c>
      <c r="E18" s="26" t="s">
        <v>692</v>
      </c>
      <c r="F18" s="25" t="s">
        <v>1008</v>
      </c>
      <c r="G18" s="25" t="s">
        <v>701</v>
      </c>
      <c r="H18" s="25" t="s">
        <v>1282</v>
      </c>
      <c r="I18" s="40">
        <v>30</v>
      </c>
      <c r="J18" s="40">
        <v>28</v>
      </c>
      <c r="K18" s="41" t="s">
        <v>11</v>
      </c>
    </row>
    <row r="19" s="1" customFormat="1" ht="38" customHeight="1" spans="1:11">
      <c r="A19" s="31" t="s">
        <v>715</v>
      </c>
      <c r="B19" s="32"/>
      <c r="C19" s="25" t="s">
        <v>763</v>
      </c>
      <c r="D19" s="25" t="s">
        <v>1283</v>
      </c>
      <c r="E19" s="26" t="s">
        <v>684</v>
      </c>
      <c r="F19" s="25">
        <v>90</v>
      </c>
      <c r="G19" s="25" t="s">
        <v>701</v>
      </c>
      <c r="H19" s="25" t="s">
        <v>1284</v>
      </c>
      <c r="I19" s="40">
        <v>10</v>
      </c>
      <c r="J19" s="40">
        <v>10</v>
      </c>
      <c r="K19" s="41" t="s">
        <v>11</v>
      </c>
    </row>
    <row r="20" s="3" customFormat="1" ht="67" customHeight="1" spans="1:11">
      <c r="A20" s="18" t="s">
        <v>766</v>
      </c>
      <c r="B20" s="18"/>
      <c r="C20" s="18"/>
      <c r="D20" s="19" t="s">
        <v>11</v>
      </c>
      <c r="E20" s="19"/>
      <c r="F20" s="19"/>
      <c r="G20" s="19"/>
      <c r="H20" s="19"/>
      <c r="I20" s="19"/>
      <c r="J20" s="19"/>
      <c r="K20" s="19"/>
    </row>
    <row r="21" s="2" customFormat="1" ht="35" customHeight="1" spans="1:11">
      <c r="A21" s="33" t="s">
        <v>767</v>
      </c>
      <c r="B21" s="34"/>
      <c r="C21" s="34"/>
      <c r="D21" s="34"/>
      <c r="E21" s="34"/>
      <c r="F21" s="34"/>
      <c r="G21" s="34"/>
      <c r="H21" s="35"/>
      <c r="I21" s="39">
        <v>100</v>
      </c>
      <c r="J21" s="39">
        <v>91</v>
      </c>
      <c r="K21" s="18" t="s">
        <v>1011</v>
      </c>
    </row>
    <row r="22" spans="1:10">
      <c r="A22" s="36" t="s">
        <v>720</v>
      </c>
      <c r="B22" s="37"/>
      <c r="C22" s="37"/>
      <c r="D22" s="37"/>
      <c r="E22" s="37"/>
      <c r="F22" s="37"/>
      <c r="G22" s="37"/>
      <c r="H22" s="37"/>
      <c r="I22" s="37"/>
      <c r="J22" s="69"/>
    </row>
    <row r="23" spans="1:10">
      <c r="A23" s="36" t="s">
        <v>721</v>
      </c>
      <c r="B23" s="36"/>
      <c r="C23" s="36"/>
      <c r="D23" s="36"/>
      <c r="E23" s="36"/>
      <c r="F23" s="36"/>
      <c r="G23" s="36"/>
      <c r="H23" s="36"/>
      <c r="I23" s="36"/>
      <c r="J23" s="36"/>
    </row>
    <row r="24" spans="1:10">
      <c r="A24" s="36" t="s">
        <v>722</v>
      </c>
      <c r="B24" s="36"/>
      <c r="C24" s="36"/>
      <c r="D24" s="36"/>
      <c r="E24" s="36"/>
      <c r="F24" s="36"/>
      <c r="G24" s="36"/>
      <c r="H24" s="36"/>
      <c r="I24" s="36"/>
      <c r="J24" s="36"/>
    </row>
    <row r="25" spans="1:10">
      <c r="A25" s="36" t="s">
        <v>769</v>
      </c>
      <c r="B25" s="36"/>
      <c r="C25" s="36"/>
      <c r="D25" s="36"/>
      <c r="E25" s="36"/>
      <c r="F25" s="36"/>
      <c r="G25" s="36"/>
      <c r="H25" s="36"/>
      <c r="I25" s="36"/>
      <c r="J25" s="36"/>
    </row>
    <row r="26" spans="1:10">
      <c r="A26" s="36" t="s">
        <v>770</v>
      </c>
      <c r="B26" s="36"/>
      <c r="C26" s="36"/>
      <c r="D26" s="36"/>
      <c r="E26" s="36"/>
      <c r="F26" s="36"/>
      <c r="G26" s="36"/>
      <c r="H26" s="36"/>
      <c r="I26" s="36"/>
      <c r="J26" s="36"/>
    </row>
    <row r="27" spans="1:10">
      <c r="A27" s="36" t="s">
        <v>771</v>
      </c>
      <c r="B27" s="36"/>
      <c r="C27" s="36"/>
      <c r="D27" s="36"/>
      <c r="E27" s="36"/>
      <c r="F27" s="36"/>
      <c r="G27" s="36"/>
      <c r="H27" s="36"/>
      <c r="I27" s="36"/>
      <c r="J27" s="36"/>
    </row>
    <row r="28" spans="1:10">
      <c r="A28" s="36" t="s">
        <v>772</v>
      </c>
      <c r="B28" s="36"/>
      <c r="C28" s="36"/>
      <c r="D28" s="36"/>
      <c r="E28" s="36"/>
      <c r="F28" s="36"/>
      <c r="G28" s="36"/>
      <c r="H28" s="36"/>
      <c r="I28" s="36"/>
      <c r="J28"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8:B18"/>
    <mergeCell ref="A19:B19"/>
    <mergeCell ref="A20:C20"/>
    <mergeCell ref="D20:K20"/>
    <mergeCell ref="A21:H21"/>
    <mergeCell ref="A23:J23"/>
    <mergeCell ref="A24:J24"/>
    <mergeCell ref="A25:J25"/>
    <mergeCell ref="A26:J26"/>
    <mergeCell ref="A27:J27"/>
    <mergeCell ref="A28:J28"/>
    <mergeCell ref="A11:A12"/>
    <mergeCell ref="H13:H14"/>
    <mergeCell ref="I13:I14"/>
    <mergeCell ref="J13:J14"/>
    <mergeCell ref="K13:K14"/>
    <mergeCell ref="A6:B10"/>
    <mergeCell ref="A15:B17"/>
  </mergeCells>
  <pageMargins left="0.75" right="0.75" top="1" bottom="1" header="0.5" footer="0.5"/>
  <pageSetup paperSize="9" scale="46" orientation="portrait" useFirstPageNumber="1" horizontalDpi="600" verticalDpi="600"/>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workbookViewId="0">
      <selection activeCell="E15" sqref="E15:E23"/>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2" customHeight="1" spans="1:11">
      <c r="A3" s="5"/>
      <c r="B3" s="6"/>
      <c r="C3" s="6"/>
      <c r="D3" s="6"/>
      <c r="E3" s="6"/>
      <c r="F3" s="6"/>
      <c r="G3" s="6"/>
      <c r="H3" s="6"/>
      <c r="I3" s="6"/>
      <c r="J3" s="6"/>
      <c r="K3" s="66" t="s">
        <v>725</v>
      </c>
    </row>
    <row r="4" s="2" customFormat="1" ht="31" customHeight="1" spans="1:11">
      <c r="A4" s="8" t="s">
        <v>726</v>
      </c>
      <c r="B4" s="8"/>
      <c r="C4" s="9" t="s">
        <v>1285</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0.8</v>
      </c>
      <c r="E7" s="56"/>
      <c r="F7" s="55">
        <v>0.8</v>
      </c>
      <c r="G7" s="56"/>
      <c r="H7" s="57">
        <v>0.8</v>
      </c>
      <c r="I7" s="39">
        <v>10</v>
      </c>
      <c r="J7" s="39">
        <v>100</v>
      </c>
      <c r="K7" s="17">
        <v>10</v>
      </c>
    </row>
    <row r="8" s="2" customFormat="1" ht="30" customHeight="1" spans="1:11">
      <c r="A8" s="11"/>
      <c r="B8" s="11"/>
      <c r="C8" s="14" t="s">
        <v>739</v>
      </c>
      <c r="D8" s="55">
        <v>0.8</v>
      </c>
      <c r="E8" s="56"/>
      <c r="F8" s="55">
        <v>0.8</v>
      </c>
      <c r="G8" s="56"/>
      <c r="H8" s="57">
        <v>0.8</v>
      </c>
      <c r="I8" s="11" t="s">
        <v>562</v>
      </c>
      <c r="J8" s="39">
        <v>100</v>
      </c>
      <c r="K8" s="8" t="s">
        <v>562</v>
      </c>
    </row>
    <row r="9" s="2" customFormat="1" ht="30" customHeight="1" spans="1:11">
      <c r="A9" s="11"/>
      <c r="B9" s="11"/>
      <c r="C9" s="14" t="s">
        <v>740</v>
      </c>
      <c r="D9" s="15">
        <v>0</v>
      </c>
      <c r="E9" s="1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1082</v>
      </c>
      <c r="C12" s="19"/>
      <c r="D12" s="19"/>
      <c r="E12" s="19"/>
      <c r="F12" s="19"/>
      <c r="G12" s="19"/>
      <c r="H12" s="19" t="s">
        <v>1286</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1287</v>
      </c>
      <c r="E15" s="26" t="s">
        <v>692</v>
      </c>
      <c r="F15" s="25">
        <v>20</v>
      </c>
      <c r="G15" s="25" t="s">
        <v>1288</v>
      </c>
      <c r="H15" s="25" t="s">
        <v>1289</v>
      </c>
      <c r="I15" s="40">
        <v>10</v>
      </c>
      <c r="J15" s="40">
        <v>9</v>
      </c>
      <c r="K15" s="41" t="s">
        <v>11</v>
      </c>
    </row>
    <row r="16" s="1" customFormat="1" ht="38" customHeight="1" spans="1:11">
      <c r="A16" s="27"/>
      <c r="B16" s="28"/>
      <c r="C16" s="25" t="s">
        <v>682</v>
      </c>
      <c r="D16" s="25" t="s">
        <v>1290</v>
      </c>
      <c r="E16" s="26" t="s">
        <v>692</v>
      </c>
      <c r="F16" s="25">
        <v>5</v>
      </c>
      <c r="G16" s="25" t="s">
        <v>750</v>
      </c>
      <c r="H16" s="25" t="s">
        <v>1291</v>
      </c>
      <c r="I16" s="40">
        <v>10</v>
      </c>
      <c r="J16" s="40">
        <v>9</v>
      </c>
      <c r="K16" s="41" t="s">
        <v>11</v>
      </c>
    </row>
    <row r="17" s="1" customFormat="1" ht="38" customHeight="1" spans="1:11">
      <c r="A17" s="27"/>
      <c r="B17" s="28"/>
      <c r="C17" s="25" t="s">
        <v>682</v>
      </c>
      <c r="D17" s="25" t="s">
        <v>1292</v>
      </c>
      <c r="E17" s="26" t="s">
        <v>692</v>
      </c>
      <c r="F17" s="25">
        <v>1</v>
      </c>
      <c r="G17" s="25" t="s">
        <v>750</v>
      </c>
      <c r="H17" s="25" t="s">
        <v>1293</v>
      </c>
      <c r="I17" s="40">
        <v>10</v>
      </c>
      <c r="J17" s="40">
        <v>9</v>
      </c>
      <c r="K17" s="41" t="s">
        <v>11</v>
      </c>
    </row>
    <row r="18" s="1" customFormat="1" ht="38" customHeight="1" spans="1:11">
      <c r="A18" s="27"/>
      <c r="B18" s="28"/>
      <c r="C18" s="25" t="s">
        <v>682</v>
      </c>
      <c r="D18" s="25" t="s">
        <v>1294</v>
      </c>
      <c r="E18" s="26" t="s">
        <v>692</v>
      </c>
      <c r="F18" s="25">
        <v>3</v>
      </c>
      <c r="G18" s="25" t="s">
        <v>908</v>
      </c>
      <c r="H18" s="25" t="s">
        <v>1295</v>
      </c>
      <c r="I18" s="40">
        <v>10</v>
      </c>
      <c r="J18" s="40">
        <v>9</v>
      </c>
      <c r="K18" s="41" t="s">
        <v>11</v>
      </c>
    </row>
    <row r="19" s="1" customFormat="1" ht="38" customHeight="1" spans="1:11">
      <c r="A19" s="27"/>
      <c r="B19" s="28"/>
      <c r="C19" s="25" t="s">
        <v>699</v>
      </c>
      <c r="D19" s="25" t="s">
        <v>1296</v>
      </c>
      <c r="E19" s="26" t="s">
        <v>684</v>
      </c>
      <c r="F19" s="25">
        <v>98</v>
      </c>
      <c r="G19" s="25" t="s">
        <v>701</v>
      </c>
      <c r="H19" s="25" t="s">
        <v>1297</v>
      </c>
      <c r="I19" s="40">
        <v>5</v>
      </c>
      <c r="J19" s="40">
        <v>4</v>
      </c>
      <c r="K19" s="41" t="s">
        <v>11</v>
      </c>
    </row>
    <row r="20" s="1" customFormat="1" ht="38" customHeight="1" spans="1:11">
      <c r="A20" s="29"/>
      <c r="B20" s="30"/>
      <c r="C20" s="25" t="s">
        <v>703</v>
      </c>
      <c r="D20" s="25" t="s">
        <v>865</v>
      </c>
      <c r="E20" s="26" t="s">
        <v>783</v>
      </c>
      <c r="F20" s="25">
        <v>6</v>
      </c>
      <c r="G20" s="25" t="s">
        <v>758</v>
      </c>
      <c r="H20" s="25" t="s">
        <v>1298</v>
      </c>
      <c r="I20" s="40">
        <v>5</v>
      </c>
      <c r="J20" s="40">
        <v>4</v>
      </c>
      <c r="K20" s="41" t="s">
        <v>11</v>
      </c>
    </row>
    <row r="21" s="1" customFormat="1" ht="38" customHeight="1" spans="1:11">
      <c r="A21" s="23" t="s">
        <v>706</v>
      </c>
      <c r="B21" s="24"/>
      <c r="C21" s="25" t="s">
        <v>760</v>
      </c>
      <c r="D21" s="25" t="s">
        <v>1299</v>
      </c>
      <c r="E21" s="26" t="s">
        <v>684</v>
      </c>
      <c r="F21" s="25">
        <v>98</v>
      </c>
      <c r="G21" s="25" t="s">
        <v>701</v>
      </c>
      <c r="H21" s="25" t="s">
        <v>1300</v>
      </c>
      <c r="I21" s="40">
        <v>15</v>
      </c>
      <c r="J21" s="40">
        <v>14</v>
      </c>
      <c r="K21" s="41" t="s">
        <v>11</v>
      </c>
    </row>
    <row r="22" s="1" customFormat="1" ht="38" customHeight="1" spans="1:11">
      <c r="A22" s="29"/>
      <c r="B22" s="30"/>
      <c r="C22" s="25" t="s">
        <v>760</v>
      </c>
      <c r="D22" s="25" t="s">
        <v>1301</v>
      </c>
      <c r="E22" s="26" t="s">
        <v>692</v>
      </c>
      <c r="F22" s="25" t="s">
        <v>1235</v>
      </c>
      <c r="G22" s="25" t="s">
        <v>701</v>
      </c>
      <c r="H22" s="25" t="s">
        <v>1302</v>
      </c>
      <c r="I22" s="40">
        <v>15</v>
      </c>
      <c r="J22" s="40">
        <v>13</v>
      </c>
      <c r="K22" s="41" t="s">
        <v>11</v>
      </c>
    </row>
    <row r="23" s="1" customFormat="1" ht="38" customHeight="1" spans="1:11">
      <c r="A23" s="31" t="s">
        <v>715</v>
      </c>
      <c r="B23" s="32"/>
      <c r="C23" s="25" t="s">
        <v>763</v>
      </c>
      <c r="D23" s="25" t="s">
        <v>795</v>
      </c>
      <c r="E23" s="26" t="s">
        <v>684</v>
      </c>
      <c r="F23" s="25">
        <v>90</v>
      </c>
      <c r="G23" s="25" t="s">
        <v>701</v>
      </c>
      <c r="H23" s="25" t="s">
        <v>819</v>
      </c>
      <c r="I23" s="40">
        <v>10</v>
      </c>
      <c r="J23" s="40">
        <v>9</v>
      </c>
      <c r="K23" s="41" t="s">
        <v>11</v>
      </c>
    </row>
    <row r="24" s="3" customFormat="1" ht="67" customHeight="1" spans="1:11">
      <c r="A24" s="18" t="s">
        <v>766</v>
      </c>
      <c r="B24" s="18"/>
      <c r="C24" s="18"/>
      <c r="D24" s="19" t="s">
        <v>11</v>
      </c>
      <c r="E24" s="19"/>
      <c r="F24" s="19"/>
      <c r="G24" s="19"/>
      <c r="H24" s="19"/>
      <c r="I24" s="19"/>
      <c r="J24" s="19"/>
      <c r="K24" s="19"/>
    </row>
    <row r="25" s="2" customFormat="1" ht="35" customHeight="1" spans="1:11">
      <c r="A25" s="33" t="s">
        <v>767</v>
      </c>
      <c r="B25" s="34"/>
      <c r="C25" s="34"/>
      <c r="D25" s="34"/>
      <c r="E25" s="34"/>
      <c r="F25" s="34"/>
      <c r="G25" s="34"/>
      <c r="H25" s="35"/>
      <c r="I25" s="39">
        <v>100</v>
      </c>
      <c r="J25" s="39">
        <v>90</v>
      </c>
      <c r="K25" s="18" t="s">
        <v>1011</v>
      </c>
    </row>
    <row r="26" spans="1:10">
      <c r="A26" s="36" t="s">
        <v>720</v>
      </c>
      <c r="B26" s="37"/>
      <c r="C26" s="37"/>
      <c r="D26" s="37"/>
      <c r="E26" s="37"/>
      <c r="F26" s="37"/>
      <c r="G26" s="37"/>
      <c r="H26" s="37"/>
      <c r="I26" s="37"/>
      <c r="J26" s="69"/>
    </row>
    <row r="27" spans="1:10">
      <c r="A27" s="36" t="s">
        <v>721</v>
      </c>
      <c r="B27" s="36"/>
      <c r="C27" s="36"/>
      <c r="D27" s="36"/>
      <c r="E27" s="36"/>
      <c r="F27" s="36"/>
      <c r="G27" s="36"/>
      <c r="H27" s="36"/>
      <c r="I27" s="36"/>
      <c r="J27" s="36"/>
    </row>
    <row r="28" spans="1:10">
      <c r="A28" s="36" t="s">
        <v>722</v>
      </c>
      <c r="B28" s="36"/>
      <c r="C28" s="36"/>
      <c r="D28" s="36"/>
      <c r="E28" s="36"/>
      <c r="F28" s="36"/>
      <c r="G28" s="36"/>
      <c r="H28" s="36"/>
      <c r="I28" s="36"/>
      <c r="J28" s="36"/>
    </row>
    <row r="29" spans="1:10">
      <c r="A29" s="36" t="s">
        <v>769</v>
      </c>
      <c r="B29" s="36"/>
      <c r="C29" s="36"/>
      <c r="D29" s="36"/>
      <c r="E29" s="36"/>
      <c r="F29" s="36"/>
      <c r="G29" s="36"/>
      <c r="H29" s="36"/>
      <c r="I29" s="36"/>
      <c r="J29" s="36"/>
    </row>
    <row r="30" spans="1:10">
      <c r="A30" s="36" t="s">
        <v>770</v>
      </c>
      <c r="B30" s="36"/>
      <c r="C30" s="36"/>
      <c r="D30" s="36"/>
      <c r="E30" s="36"/>
      <c r="F30" s="36"/>
      <c r="G30" s="36"/>
      <c r="H30" s="36"/>
      <c r="I30" s="36"/>
      <c r="J30" s="36"/>
    </row>
    <row r="31" spans="1:10">
      <c r="A31" s="36" t="s">
        <v>771</v>
      </c>
      <c r="B31" s="36"/>
      <c r="C31" s="36"/>
      <c r="D31" s="36"/>
      <c r="E31" s="36"/>
      <c r="F31" s="36"/>
      <c r="G31" s="36"/>
      <c r="H31" s="36"/>
      <c r="I31" s="36"/>
      <c r="J31" s="36"/>
    </row>
    <row r="32" spans="1:10">
      <c r="A32" s="36" t="s">
        <v>772</v>
      </c>
      <c r="B32" s="36"/>
      <c r="C32" s="36"/>
      <c r="D32" s="36"/>
      <c r="E32" s="36"/>
      <c r="F32" s="36"/>
      <c r="G32" s="36"/>
      <c r="H32" s="36"/>
      <c r="I32" s="36"/>
      <c r="J32"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0"/>
    <mergeCell ref="A21:B22"/>
  </mergeCells>
  <pageMargins left="0.75" right="0.75" top="1" bottom="1" header="0.5" footer="0.5"/>
  <pageSetup paperSize="9" scale="46" orientation="portrait" useFirstPageNumber="1" horizontalDpi="600" verticalDpi="600"/>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0"/>
  <sheetViews>
    <sheetView topLeftCell="A7" workbookViewId="0">
      <selection activeCell="E15" sqref="E15:E21"/>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6" customHeight="1" spans="1:11">
      <c r="A3" s="5"/>
      <c r="B3" s="6"/>
      <c r="C3" s="6"/>
      <c r="D3" s="6"/>
      <c r="E3" s="6"/>
      <c r="F3" s="6"/>
      <c r="G3" s="6"/>
      <c r="H3" s="6"/>
      <c r="I3" s="6"/>
      <c r="J3" s="6"/>
      <c r="K3" s="66" t="s">
        <v>725</v>
      </c>
    </row>
    <row r="4" s="2" customFormat="1" ht="31" customHeight="1" spans="1:11">
      <c r="A4" s="8" t="s">
        <v>726</v>
      </c>
      <c r="B4" s="8"/>
      <c r="C4" s="9" t="s">
        <v>1303</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1</v>
      </c>
      <c r="E7" s="56"/>
      <c r="F7" s="55">
        <v>1</v>
      </c>
      <c r="G7" s="56"/>
      <c r="H7" s="57">
        <v>1</v>
      </c>
      <c r="I7" s="39">
        <v>10</v>
      </c>
      <c r="J7" s="39">
        <v>100</v>
      </c>
      <c r="K7" s="17">
        <v>10</v>
      </c>
    </row>
    <row r="8" s="2" customFormat="1" ht="30" customHeight="1" spans="1:11">
      <c r="A8" s="11"/>
      <c r="B8" s="11"/>
      <c r="C8" s="14" t="s">
        <v>739</v>
      </c>
      <c r="D8" s="55">
        <v>1</v>
      </c>
      <c r="E8" s="56"/>
      <c r="F8" s="55">
        <v>1</v>
      </c>
      <c r="G8" s="56"/>
      <c r="H8" s="57">
        <v>1</v>
      </c>
      <c r="I8" s="11" t="s">
        <v>562</v>
      </c>
      <c r="J8" s="39">
        <v>100</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1304</v>
      </c>
      <c r="C12" s="19"/>
      <c r="D12" s="19"/>
      <c r="E12" s="19"/>
      <c r="F12" s="19"/>
      <c r="G12" s="19"/>
      <c r="H12" s="19" t="s">
        <v>1305</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1306</v>
      </c>
      <c r="E15" s="26" t="s">
        <v>692</v>
      </c>
      <c r="F15" s="25">
        <v>6</v>
      </c>
      <c r="G15" s="25" t="s">
        <v>750</v>
      </c>
      <c r="H15" s="25" t="s">
        <v>1307</v>
      </c>
      <c r="I15" s="40">
        <v>20</v>
      </c>
      <c r="J15" s="40">
        <v>19</v>
      </c>
      <c r="K15" s="41" t="s">
        <v>11</v>
      </c>
    </row>
    <row r="16" s="1" customFormat="1" ht="38" customHeight="1" spans="1:11">
      <c r="A16" s="27"/>
      <c r="B16" s="28"/>
      <c r="C16" s="25" t="s">
        <v>699</v>
      </c>
      <c r="D16" s="25" t="s">
        <v>1308</v>
      </c>
      <c r="E16" s="26" t="s">
        <v>692</v>
      </c>
      <c r="F16" s="25">
        <v>100</v>
      </c>
      <c r="G16" s="25" t="s">
        <v>701</v>
      </c>
      <c r="H16" s="25" t="s">
        <v>1309</v>
      </c>
      <c r="I16" s="40">
        <v>10</v>
      </c>
      <c r="J16" s="40">
        <v>9</v>
      </c>
      <c r="K16" s="41" t="s">
        <v>11</v>
      </c>
    </row>
    <row r="17" s="1" customFormat="1" ht="38" customHeight="1" spans="1:11">
      <c r="A17" s="27"/>
      <c r="B17" s="28"/>
      <c r="C17" s="25" t="s">
        <v>703</v>
      </c>
      <c r="D17" s="25" t="s">
        <v>1310</v>
      </c>
      <c r="E17" s="26" t="s">
        <v>783</v>
      </c>
      <c r="F17" s="25">
        <v>30</v>
      </c>
      <c r="G17" s="25" t="s">
        <v>784</v>
      </c>
      <c r="H17" s="25" t="s">
        <v>1122</v>
      </c>
      <c r="I17" s="40">
        <v>10</v>
      </c>
      <c r="J17" s="40">
        <v>9</v>
      </c>
      <c r="K17" s="41" t="s">
        <v>11</v>
      </c>
    </row>
    <row r="18" s="1" customFormat="1" ht="38" customHeight="1" spans="1:11">
      <c r="A18" s="29"/>
      <c r="B18" s="30"/>
      <c r="C18" s="25" t="s">
        <v>898</v>
      </c>
      <c r="D18" s="25" t="s">
        <v>1311</v>
      </c>
      <c r="E18" s="26" t="s">
        <v>684</v>
      </c>
      <c r="F18" s="25">
        <v>90</v>
      </c>
      <c r="G18" s="25" t="s">
        <v>900</v>
      </c>
      <c r="H18" s="25" t="s">
        <v>1312</v>
      </c>
      <c r="I18" s="40">
        <v>10</v>
      </c>
      <c r="J18" s="40">
        <v>9</v>
      </c>
      <c r="K18" s="41" t="s">
        <v>11</v>
      </c>
    </row>
    <row r="19" s="1" customFormat="1" ht="38" customHeight="1" spans="1:11">
      <c r="A19" s="23" t="s">
        <v>706</v>
      </c>
      <c r="B19" s="24"/>
      <c r="C19" s="25" t="s">
        <v>760</v>
      </c>
      <c r="D19" s="25" t="s">
        <v>1313</v>
      </c>
      <c r="E19" s="26" t="s">
        <v>692</v>
      </c>
      <c r="F19" s="25" t="s">
        <v>835</v>
      </c>
      <c r="G19" s="25" t="s">
        <v>701</v>
      </c>
      <c r="H19" s="25" t="s">
        <v>1314</v>
      </c>
      <c r="I19" s="40">
        <v>15</v>
      </c>
      <c r="J19" s="40">
        <v>14</v>
      </c>
      <c r="K19" s="41" t="s">
        <v>11</v>
      </c>
    </row>
    <row r="20" s="1" customFormat="1" ht="38" customHeight="1" spans="1:11">
      <c r="A20" s="29"/>
      <c r="B20" s="30"/>
      <c r="C20" s="25" t="s">
        <v>760</v>
      </c>
      <c r="D20" s="25" t="s">
        <v>1315</v>
      </c>
      <c r="E20" s="26" t="s">
        <v>692</v>
      </c>
      <c r="F20" s="25">
        <v>100</v>
      </c>
      <c r="G20" s="25" t="s">
        <v>701</v>
      </c>
      <c r="H20" s="25" t="s">
        <v>1316</v>
      </c>
      <c r="I20" s="40">
        <v>15</v>
      </c>
      <c r="J20" s="40">
        <v>13</v>
      </c>
      <c r="K20" s="41" t="s">
        <v>11</v>
      </c>
    </row>
    <row r="21" s="1" customFormat="1" ht="38" customHeight="1" spans="1:11">
      <c r="A21" s="31" t="s">
        <v>715</v>
      </c>
      <c r="B21" s="32"/>
      <c r="C21" s="25" t="s">
        <v>763</v>
      </c>
      <c r="D21" s="25" t="s">
        <v>1317</v>
      </c>
      <c r="E21" s="26" t="s">
        <v>684</v>
      </c>
      <c r="F21" s="25">
        <v>95</v>
      </c>
      <c r="G21" s="25" t="s">
        <v>701</v>
      </c>
      <c r="H21" s="25" t="s">
        <v>1318</v>
      </c>
      <c r="I21" s="40">
        <v>10</v>
      </c>
      <c r="J21" s="40">
        <v>9</v>
      </c>
      <c r="K21" s="41" t="s">
        <v>11</v>
      </c>
    </row>
    <row r="22" s="3" customFormat="1" ht="67" customHeight="1" spans="1:11">
      <c r="A22" s="18" t="s">
        <v>766</v>
      </c>
      <c r="B22" s="18"/>
      <c r="C22" s="18"/>
      <c r="D22" s="19" t="s">
        <v>11</v>
      </c>
      <c r="E22" s="19"/>
      <c r="F22" s="19"/>
      <c r="G22" s="19"/>
      <c r="H22" s="19"/>
      <c r="I22" s="19"/>
      <c r="J22" s="19"/>
      <c r="K22" s="19"/>
    </row>
    <row r="23" s="2" customFormat="1" ht="35" customHeight="1" spans="1:11">
      <c r="A23" s="33" t="s">
        <v>767</v>
      </c>
      <c r="B23" s="34"/>
      <c r="C23" s="34"/>
      <c r="D23" s="34"/>
      <c r="E23" s="34"/>
      <c r="F23" s="34"/>
      <c r="G23" s="34"/>
      <c r="H23" s="35"/>
      <c r="I23" s="39">
        <v>100</v>
      </c>
      <c r="J23" s="39">
        <v>92</v>
      </c>
      <c r="K23" s="18" t="s">
        <v>1011</v>
      </c>
    </row>
    <row r="24" spans="1:10">
      <c r="A24" s="36" t="s">
        <v>720</v>
      </c>
      <c r="B24" s="37"/>
      <c r="C24" s="37"/>
      <c r="D24" s="37"/>
      <c r="E24" s="37"/>
      <c r="F24" s="37"/>
      <c r="G24" s="37"/>
      <c r="H24" s="37"/>
      <c r="I24" s="37"/>
      <c r="J24" s="69"/>
    </row>
    <row r="25" spans="1:10">
      <c r="A25" s="36" t="s">
        <v>721</v>
      </c>
      <c r="B25" s="36"/>
      <c r="C25" s="36"/>
      <c r="D25" s="36"/>
      <c r="E25" s="36"/>
      <c r="F25" s="36"/>
      <c r="G25" s="36"/>
      <c r="H25" s="36"/>
      <c r="I25" s="36"/>
      <c r="J25" s="36"/>
    </row>
    <row r="26" spans="1:10">
      <c r="A26" s="36" t="s">
        <v>722</v>
      </c>
      <c r="B26" s="36"/>
      <c r="C26" s="36"/>
      <c r="D26" s="36"/>
      <c r="E26" s="36"/>
      <c r="F26" s="36"/>
      <c r="G26" s="36"/>
      <c r="H26" s="36"/>
      <c r="I26" s="36"/>
      <c r="J26" s="36"/>
    </row>
    <row r="27" spans="1:10">
      <c r="A27" s="36" t="s">
        <v>769</v>
      </c>
      <c r="B27" s="36"/>
      <c r="C27" s="36"/>
      <c r="D27" s="36"/>
      <c r="E27" s="36"/>
      <c r="F27" s="36"/>
      <c r="G27" s="36"/>
      <c r="H27" s="36"/>
      <c r="I27" s="36"/>
      <c r="J27" s="36"/>
    </row>
    <row r="28" spans="1:10">
      <c r="A28" s="36" t="s">
        <v>770</v>
      </c>
      <c r="B28" s="36"/>
      <c r="C28" s="36"/>
      <c r="D28" s="36"/>
      <c r="E28" s="36"/>
      <c r="F28" s="36"/>
      <c r="G28" s="36"/>
      <c r="H28" s="36"/>
      <c r="I28" s="36"/>
      <c r="J28" s="36"/>
    </row>
    <row r="29" spans="1:10">
      <c r="A29" s="36" t="s">
        <v>771</v>
      </c>
      <c r="B29" s="36"/>
      <c r="C29" s="36"/>
      <c r="D29" s="36"/>
      <c r="E29" s="36"/>
      <c r="F29" s="36"/>
      <c r="G29" s="36"/>
      <c r="H29" s="36"/>
      <c r="I29" s="36"/>
      <c r="J29" s="36"/>
    </row>
    <row r="30" spans="1:10">
      <c r="A30" s="36" t="s">
        <v>772</v>
      </c>
      <c r="B30" s="36"/>
      <c r="C30" s="36"/>
      <c r="D30" s="36"/>
      <c r="E30" s="36"/>
      <c r="F30" s="36"/>
      <c r="G30" s="36"/>
      <c r="H30" s="36"/>
      <c r="I30" s="36"/>
      <c r="J30"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5:B18"/>
    <mergeCell ref="A19:B20"/>
  </mergeCells>
  <pageMargins left="0.75" right="0.75" top="1" bottom="1" header="0.5" footer="0.5"/>
  <pageSetup paperSize="9" scale="46" orientation="portrait" useFirstPageNumber="1" horizontalDpi="600" verticalDpi="600"/>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topLeftCell="A8" workbookViewId="0">
      <selection activeCell="E15" sqref="E15:E23"/>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8" customHeight="1" spans="1:11">
      <c r="A3" s="5"/>
      <c r="B3" s="6"/>
      <c r="C3" s="6"/>
      <c r="D3" s="6"/>
      <c r="E3" s="6"/>
      <c r="F3" s="6"/>
      <c r="G3" s="6"/>
      <c r="H3" s="6"/>
      <c r="I3" s="6"/>
      <c r="J3" s="6"/>
      <c r="K3" s="66" t="s">
        <v>725</v>
      </c>
    </row>
    <row r="4" s="2" customFormat="1" ht="31" customHeight="1" spans="1:11">
      <c r="A4" s="8" t="s">
        <v>726</v>
      </c>
      <c r="B4" s="8"/>
      <c r="C4" s="9" t="s">
        <v>1319</v>
      </c>
      <c r="D4" s="9"/>
      <c r="E4" s="9"/>
      <c r="F4" s="9"/>
      <c r="G4" s="9"/>
      <c r="H4" s="9"/>
      <c r="I4" s="9"/>
      <c r="J4" s="9"/>
      <c r="K4" s="53"/>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10</v>
      </c>
      <c r="E7" s="56"/>
      <c r="F7" s="55">
        <v>10</v>
      </c>
      <c r="G7" s="56"/>
      <c r="H7" s="57">
        <v>10</v>
      </c>
      <c r="I7" s="39">
        <v>10</v>
      </c>
      <c r="J7" s="39">
        <v>100</v>
      </c>
      <c r="K7" s="17">
        <v>10</v>
      </c>
    </row>
    <row r="8" s="2" customFormat="1" ht="30" customHeight="1" spans="1:11">
      <c r="A8" s="11"/>
      <c r="B8" s="11"/>
      <c r="C8" s="14" t="s">
        <v>739</v>
      </c>
      <c r="D8" s="55">
        <v>10</v>
      </c>
      <c r="E8" s="56"/>
      <c r="F8" s="55">
        <v>10</v>
      </c>
      <c r="G8" s="56"/>
      <c r="H8" s="57">
        <v>10</v>
      </c>
      <c r="I8" s="11" t="s">
        <v>562</v>
      </c>
      <c r="J8" s="39">
        <v>100</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1320</v>
      </c>
      <c r="C12" s="19"/>
      <c r="D12" s="19"/>
      <c r="E12" s="19"/>
      <c r="F12" s="19"/>
      <c r="G12" s="19"/>
      <c r="H12" s="19" t="s">
        <v>1321</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1322</v>
      </c>
      <c r="E15" s="26" t="s">
        <v>692</v>
      </c>
      <c r="F15" s="25">
        <v>500</v>
      </c>
      <c r="G15" s="25" t="s">
        <v>802</v>
      </c>
      <c r="H15" s="25" t="s">
        <v>1323</v>
      </c>
      <c r="I15" s="40">
        <v>10</v>
      </c>
      <c r="J15" s="40">
        <v>10</v>
      </c>
      <c r="K15" s="41" t="s">
        <v>11</v>
      </c>
    </row>
    <row r="16" s="1" customFormat="1" ht="38" customHeight="1" spans="1:11">
      <c r="A16" s="27"/>
      <c r="B16" s="28"/>
      <c r="C16" s="25" t="s">
        <v>682</v>
      </c>
      <c r="D16" s="25" t="s">
        <v>1324</v>
      </c>
      <c r="E16" s="26" t="s">
        <v>692</v>
      </c>
      <c r="F16" s="25">
        <v>4</v>
      </c>
      <c r="G16" s="25" t="s">
        <v>750</v>
      </c>
      <c r="H16" s="25" t="s">
        <v>1325</v>
      </c>
      <c r="I16" s="40">
        <v>10</v>
      </c>
      <c r="J16" s="40">
        <v>10</v>
      </c>
      <c r="K16" s="41" t="s">
        <v>11</v>
      </c>
    </row>
    <row r="17" s="1" customFormat="1" ht="38" customHeight="1" spans="1:11">
      <c r="A17" s="27"/>
      <c r="B17" s="28"/>
      <c r="C17" s="25" t="s">
        <v>682</v>
      </c>
      <c r="D17" s="25" t="s">
        <v>1326</v>
      </c>
      <c r="E17" s="26" t="s">
        <v>692</v>
      </c>
      <c r="F17" s="25">
        <v>273.6</v>
      </c>
      <c r="G17" s="25" t="s">
        <v>802</v>
      </c>
      <c r="H17" s="25" t="s">
        <v>1327</v>
      </c>
      <c r="I17" s="40">
        <v>10</v>
      </c>
      <c r="J17" s="40">
        <v>10</v>
      </c>
      <c r="K17" s="41" t="s">
        <v>11</v>
      </c>
    </row>
    <row r="18" s="1" customFormat="1" ht="38" customHeight="1" spans="1:11">
      <c r="A18" s="27"/>
      <c r="B18" s="28"/>
      <c r="C18" s="25" t="s">
        <v>682</v>
      </c>
      <c r="D18" s="25" t="s">
        <v>1328</v>
      </c>
      <c r="E18" s="26" t="s">
        <v>692</v>
      </c>
      <c r="F18" s="25">
        <v>10</v>
      </c>
      <c r="G18" s="25" t="s">
        <v>750</v>
      </c>
      <c r="H18" s="25" t="s">
        <v>1329</v>
      </c>
      <c r="I18" s="40">
        <v>10</v>
      </c>
      <c r="J18" s="40">
        <v>10</v>
      </c>
      <c r="K18" s="41" t="s">
        <v>11</v>
      </c>
    </row>
    <row r="19" s="1" customFormat="1" ht="38" customHeight="1" spans="1:11">
      <c r="A19" s="27"/>
      <c r="B19" s="28"/>
      <c r="C19" s="25" t="s">
        <v>699</v>
      </c>
      <c r="D19" s="25" t="s">
        <v>700</v>
      </c>
      <c r="E19" s="26" t="s">
        <v>692</v>
      </c>
      <c r="F19" s="25">
        <v>100</v>
      </c>
      <c r="G19" s="25" t="s">
        <v>701</v>
      </c>
      <c r="H19" s="25" t="s">
        <v>1330</v>
      </c>
      <c r="I19" s="40">
        <v>5</v>
      </c>
      <c r="J19" s="40">
        <v>5</v>
      </c>
      <c r="K19" s="41" t="s">
        <v>11</v>
      </c>
    </row>
    <row r="20" s="1" customFormat="1" ht="38" customHeight="1" spans="1:11">
      <c r="A20" s="29"/>
      <c r="B20" s="30"/>
      <c r="C20" s="25" t="s">
        <v>703</v>
      </c>
      <c r="D20" s="25" t="s">
        <v>782</v>
      </c>
      <c r="E20" s="26" t="s">
        <v>783</v>
      </c>
      <c r="F20" s="25">
        <v>30</v>
      </c>
      <c r="G20" s="25" t="s">
        <v>784</v>
      </c>
      <c r="H20" s="25" t="s">
        <v>936</v>
      </c>
      <c r="I20" s="40">
        <v>5</v>
      </c>
      <c r="J20" s="40">
        <v>5</v>
      </c>
      <c r="K20" s="41" t="s">
        <v>11</v>
      </c>
    </row>
    <row r="21" s="1" customFormat="1" ht="38" customHeight="1" spans="1:11">
      <c r="A21" s="23" t="s">
        <v>706</v>
      </c>
      <c r="B21" s="24"/>
      <c r="C21" s="25" t="s">
        <v>760</v>
      </c>
      <c r="D21" s="25" t="s">
        <v>1331</v>
      </c>
      <c r="E21" s="26" t="s">
        <v>692</v>
      </c>
      <c r="F21" s="25" t="s">
        <v>815</v>
      </c>
      <c r="G21" s="25" t="s">
        <v>994</v>
      </c>
      <c r="H21" s="25" t="s">
        <v>1332</v>
      </c>
      <c r="I21" s="40">
        <v>15</v>
      </c>
      <c r="J21" s="40">
        <v>11</v>
      </c>
      <c r="K21" s="41" t="s">
        <v>11</v>
      </c>
    </row>
    <row r="22" s="1" customFormat="1" ht="38" customHeight="1" spans="1:11">
      <c r="A22" s="29"/>
      <c r="B22" s="30"/>
      <c r="C22" s="25" t="s">
        <v>760</v>
      </c>
      <c r="D22" s="25" t="s">
        <v>1333</v>
      </c>
      <c r="E22" s="26" t="s">
        <v>692</v>
      </c>
      <c r="F22" s="25" t="s">
        <v>1008</v>
      </c>
      <c r="G22" s="25" t="s">
        <v>994</v>
      </c>
      <c r="H22" s="25" t="s">
        <v>1334</v>
      </c>
      <c r="I22" s="40">
        <v>15</v>
      </c>
      <c r="J22" s="40">
        <v>11</v>
      </c>
      <c r="K22" s="41" t="s">
        <v>11</v>
      </c>
    </row>
    <row r="23" s="1" customFormat="1" ht="38" customHeight="1" spans="1:11">
      <c r="A23" s="31" t="s">
        <v>715</v>
      </c>
      <c r="B23" s="32"/>
      <c r="C23" s="25" t="s">
        <v>763</v>
      </c>
      <c r="D23" s="25" t="s">
        <v>1335</v>
      </c>
      <c r="E23" s="26" t="s">
        <v>684</v>
      </c>
      <c r="F23" s="25">
        <v>90</v>
      </c>
      <c r="G23" s="25" t="s">
        <v>701</v>
      </c>
      <c r="H23" s="25" t="s">
        <v>1336</v>
      </c>
      <c r="I23" s="40">
        <v>10</v>
      </c>
      <c r="J23" s="40">
        <v>8</v>
      </c>
      <c r="K23" s="41" t="s">
        <v>11</v>
      </c>
    </row>
    <row r="24" s="3" customFormat="1" ht="67" customHeight="1" spans="1:11">
      <c r="A24" s="18" t="s">
        <v>766</v>
      </c>
      <c r="B24" s="18"/>
      <c r="C24" s="18"/>
      <c r="D24" s="19" t="s">
        <v>11</v>
      </c>
      <c r="E24" s="19"/>
      <c r="F24" s="19"/>
      <c r="G24" s="19"/>
      <c r="H24" s="19"/>
      <c r="I24" s="19"/>
      <c r="J24" s="19"/>
      <c r="K24" s="19"/>
    </row>
    <row r="25" s="2" customFormat="1" ht="35" customHeight="1" spans="1:11">
      <c r="A25" s="33" t="s">
        <v>767</v>
      </c>
      <c r="B25" s="34"/>
      <c r="C25" s="34"/>
      <c r="D25" s="34"/>
      <c r="E25" s="34"/>
      <c r="F25" s="34"/>
      <c r="G25" s="34"/>
      <c r="H25" s="35"/>
      <c r="I25" s="39">
        <v>100</v>
      </c>
      <c r="J25" s="39">
        <v>90</v>
      </c>
      <c r="K25" s="18" t="s">
        <v>1011</v>
      </c>
    </row>
    <row r="26" spans="1:10">
      <c r="A26" s="36" t="s">
        <v>720</v>
      </c>
      <c r="B26" s="37"/>
      <c r="C26" s="37"/>
      <c r="D26" s="37"/>
      <c r="E26" s="37"/>
      <c r="F26" s="37"/>
      <c r="G26" s="37"/>
      <c r="H26" s="37"/>
      <c r="I26" s="37"/>
      <c r="J26" s="69"/>
    </row>
    <row r="27" spans="1:10">
      <c r="A27" s="36" t="s">
        <v>721</v>
      </c>
      <c r="B27" s="36"/>
      <c r="C27" s="36"/>
      <c r="D27" s="36"/>
      <c r="E27" s="36"/>
      <c r="F27" s="36"/>
      <c r="G27" s="36"/>
      <c r="H27" s="36"/>
      <c r="I27" s="36"/>
      <c r="J27" s="36"/>
    </row>
    <row r="28" spans="1:10">
      <c r="A28" s="36" t="s">
        <v>722</v>
      </c>
      <c r="B28" s="36"/>
      <c r="C28" s="36"/>
      <c r="D28" s="36"/>
      <c r="E28" s="36"/>
      <c r="F28" s="36"/>
      <c r="G28" s="36"/>
      <c r="H28" s="36"/>
      <c r="I28" s="36"/>
      <c r="J28" s="36"/>
    </row>
    <row r="29" spans="1:10">
      <c r="A29" s="36" t="s">
        <v>769</v>
      </c>
      <c r="B29" s="36"/>
      <c r="C29" s="36"/>
      <c r="D29" s="36"/>
      <c r="E29" s="36"/>
      <c r="F29" s="36"/>
      <c r="G29" s="36"/>
      <c r="H29" s="36"/>
      <c r="I29" s="36"/>
      <c r="J29" s="36"/>
    </row>
    <row r="30" spans="1:10">
      <c r="A30" s="36" t="s">
        <v>770</v>
      </c>
      <c r="B30" s="36"/>
      <c r="C30" s="36"/>
      <c r="D30" s="36"/>
      <c r="E30" s="36"/>
      <c r="F30" s="36"/>
      <c r="G30" s="36"/>
      <c r="H30" s="36"/>
      <c r="I30" s="36"/>
      <c r="J30" s="36"/>
    </row>
    <row r="31" spans="1:10">
      <c r="A31" s="36" t="s">
        <v>771</v>
      </c>
      <c r="B31" s="36"/>
      <c r="C31" s="36"/>
      <c r="D31" s="36"/>
      <c r="E31" s="36"/>
      <c r="F31" s="36"/>
      <c r="G31" s="36"/>
      <c r="H31" s="36"/>
      <c r="I31" s="36"/>
      <c r="J31" s="36"/>
    </row>
    <row r="32" spans="1:10">
      <c r="A32" s="36" t="s">
        <v>772</v>
      </c>
      <c r="B32" s="36"/>
      <c r="C32" s="36"/>
      <c r="D32" s="36"/>
      <c r="E32" s="36"/>
      <c r="F32" s="36"/>
      <c r="G32" s="36"/>
      <c r="H32" s="36"/>
      <c r="I32" s="36"/>
      <c r="J32"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0"/>
    <mergeCell ref="A21:B22"/>
  </mergeCells>
  <pageMargins left="0.75" right="0.75" top="1" bottom="1" header="0.5" footer="0.5"/>
  <pageSetup paperSize="9" scale="46" orientation="portrait" useFirstPageNumber="1"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9"/>
  <sheetViews>
    <sheetView topLeftCell="A103" workbookViewId="0">
      <selection activeCell="C123" sqref="C123"/>
    </sheetView>
  </sheetViews>
  <sheetFormatPr defaultColWidth="9" defaultRowHeight="14.25" customHeight="1"/>
  <cols>
    <col min="1" max="3" width="3.75" style="150" customWidth="1"/>
    <col min="4" max="4" width="36" style="150" customWidth="1"/>
    <col min="5" max="7" width="13.7583333333333" style="150" customWidth="1"/>
    <col min="8" max="8" width="14.875" style="150" customWidth="1"/>
    <col min="9" max="9" width="13.75" style="150" customWidth="1"/>
    <col min="10" max="10" width="12.125" style="150" customWidth="1"/>
    <col min="11" max="14" width="13.75" style="150" customWidth="1"/>
    <col min="15" max="15" width="12.125" style="150" customWidth="1"/>
    <col min="16" max="20" width="13.7583333333333" style="150" customWidth="1"/>
    <col min="21" max="257" width="9" style="150" customWidth="1"/>
  </cols>
  <sheetData>
    <row r="1" ht="36" customHeight="1" spans="1:20">
      <c r="A1" s="326" t="s">
        <v>336</v>
      </c>
      <c r="B1" s="326"/>
      <c r="C1" s="326"/>
      <c r="D1" s="326"/>
      <c r="E1" s="326"/>
      <c r="F1" s="326"/>
      <c r="G1" s="326"/>
      <c r="H1" s="327"/>
      <c r="I1" s="327"/>
      <c r="J1" s="327"/>
      <c r="K1" s="327"/>
      <c r="L1" s="327"/>
      <c r="M1" s="327"/>
      <c r="N1" s="327"/>
      <c r="O1" s="327"/>
      <c r="P1" s="334"/>
      <c r="Q1" s="334"/>
      <c r="R1" s="334"/>
      <c r="S1" s="334"/>
      <c r="T1" s="334"/>
    </row>
    <row r="2" ht="19.5" customHeight="1" spans="1:20">
      <c r="A2" s="327"/>
      <c r="B2" s="327"/>
      <c r="C2" s="327"/>
      <c r="D2" s="327"/>
      <c r="E2" s="327"/>
      <c r="F2" s="327"/>
      <c r="G2" s="327"/>
      <c r="H2" s="327"/>
      <c r="I2" s="327"/>
      <c r="J2" s="327"/>
      <c r="K2" s="327"/>
      <c r="L2" s="327"/>
      <c r="M2" s="327"/>
      <c r="N2" s="327"/>
      <c r="O2" s="327"/>
      <c r="P2" s="335"/>
      <c r="Q2" s="338"/>
      <c r="R2" s="338"/>
      <c r="S2" s="339" t="s">
        <v>337</v>
      </c>
      <c r="T2" s="339"/>
    </row>
    <row r="3" s="324" customFormat="1" ht="19.5" customHeight="1" spans="1:20">
      <c r="A3" s="328" t="s">
        <v>2</v>
      </c>
      <c r="B3" s="328"/>
      <c r="C3" s="328"/>
      <c r="D3" s="328"/>
      <c r="E3" s="329"/>
      <c r="F3" s="329"/>
      <c r="G3" s="329"/>
      <c r="H3" s="329"/>
      <c r="I3" s="329"/>
      <c r="J3" s="329"/>
      <c r="K3" s="336"/>
      <c r="L3" s="336"/>
      <c r="M3" s="336"/>
      <c r="N3" s="330"/>
      <c r="O3" s="330"/>
      <c r="P3" s="153"/>
      <c r="Q3" s="340"/>
      <c r="R3" s="340"/>
      <c r="S3" s="341" t="s">
        <v>338</v>
      </c>
      <c r="T3" s="341"/>
    </row>
    <row r="4" s="276" customFormat="1" ht="39.75" customHeight="1" spans="1:20">
      <c r="A4" s="330" t="s">
        <v>6</v>
      </c>
      <c r="B4" s="330"/>
      <c r="C4" s="330"/>
      <c r="D4" s="330"/>
      <c r="E4" s="330" t="s">
        <v>339</v>
      </c>
      <c r="F4" s="330"/>
      <c r="G4" s="330"/>
      <c r="H4" s="330" t="s">
        <v>340</v>
      </c>
      <c r="I4" s="330"/>
      <c r="J4" s="330"/>
      <c r="K4" s="330" t="s">
        <v>341</v>
      </c>
      <c r="L4" s="330"/>
      <c r="M4" s="330"/>
      <c r="N4" s="330"/>
      <c r="O4" s="330"/>
      <c r="P4" s="337" t="s">
        <v>80</v>
      </c>
      <c r="Q4" s="337"/>
      <c r="R4" s="337"/>
      <c r="S4" s="337"/>
      <c r="T4" s="337"/>
    </row>
    <row r="5" s="277" customFormat="1" ht="26.25" customHeight="1" spans="1:20">
      <c r="A5" s="330" t="s">
        <v>342</v>
      </c>
      <c r="B5" s="330"/>
      <c r="C5" s="330"/>
      <c r="D5" s="330" t="s">
        <v>94</v>
      </c>
      <c r="E5" s="330" t="s">
        <v>100</v>
      </c>
      <c r="F5" s="330" t="s">
        <v>343</v>
      </c>
      <c r="G5" s="330" t="s">
        <v>344</v>
      </c>
      <c r="H5" s="171" t="s">
        <v>100</v>
      </c>
      <c r="I5" s="171" t="s">
        <v>309</v>
      </c>
      <c r="J5" s="330" t="s">
        <v>310</v>
      </c>
      <c r="K5" s="171" t="s">
        <v>100</v>
      </c>
      <c r="L5" s="330" t="s">
        <v>309</v>
      </c>
      <c r="M5" s="330"/>
      <c r="N5" s="329"/>
      <c r="O5" s="330" t="s">
        <v>310</v>
      </c>
      <c r="P5" s="146" t="s">
        <v>100</v>
      </c>
      <c r="Q5" s="337" t="s">
        <v>343</v>
      </c>
      <c r="R5" s="337" t="s">
        <v>344</v>
      </c>
      <c r="S5" s="337"/>
      <c r="T5" s="337"/>
    </row>
    <row r="6" s="277" customFormat="1" ht="36" customHeight="1" spans="1:20">
      <c r="A6" s="330"/>
      <c r="B6" s="330"/>
      <c r="C6" s="330"/>
      <c r="D6" s="330"/>
      <c r="E6" s="330"/>
      <c r="F6" s="330"/>
      <c r="G6" s="330"/>
      <c r="H6" s="171"/>
      <c r="I6" s="171"/>
      <c r="J6" s="330"/>
      <c r="K6" s="171"/>
      <c r="L6" s="171" t="s">
        <v>95</v>
      </c>
      <c r="M6" s="171" t="s">
        <v>345</v>
      </c>
      <c r="N6" s="171" t="s">
        <v>346</v>
      </c>
      <c r="O6" s="330"/>
      <c r="P6" s="146"/>
      <c r="Q6" s="337"/>
      <c r="R6" s="171" t="s">
        <v>95</v>
      </c>
      <c r="S6" s="146" t="s">
        <v>347</v>
      </c>
      <c r="T6" s="342" t="s">
        <v>348</v>
      </c>
    </row>
    <row r="7" s="277" customFormat="1" ht="22.5" customHeight="1" spans="1:20">
      <c r="A7" s="330" t="s">
        <v>97</v>
      </c>
      <c r="B7" s="330" t="s">
        <v>98</v>
      </c>
      <c r="C7" s="330" t="s">
        <v>99</v>
      </c>
      <c r="D7" s="330" t="s">
        <v>10</v>
      </c>
      <c r="E7" s="330">
        <v>1</v>
      </c>
      <c r="F7" s="330">
        <v>2</v>
      </c>
      <c r="G7" s="330">
        <v>3</v>
      </c>
      <c r="H7" s="330">
        <v>4</v>
      </c>
      <c r="I7" s="330">
        <v>5</v>
      </c>
      <c r="J7" s="330">
        <v>6</v>
      </c>
      <c r="K7" s="330">
        <v>7</v>
      </c>
      <c r="L7" s="330">
        <v>8</v>
      </c>
      <c r="M7" s="330">
        <v>9</v>
      </c>
      <c r="N7" s="330">
        <v>10</v>
      </c>
      <c r="O7" s="330">
        <v>11</v>
      </c>
      <c r="P7" s="330">
        <v>12</v>
      </c>
      <c r="Q7" s="330">
        <v>13</v>
      </c>
      <c r="R7" s="330">
        <v>14</v>
      </c>
      <c r="S7" s="330">
        <v>15</v>
      </c>
      <c r="T7" s="330">
        <v>16</v>
      </c>
    </row>
    <row r="8" s="277" customFormat="1" ht="22.5" customHeight="1" spans="1:20">
      <c r="A8" s="330"/>
      <c r="B8" s="330"/>
      <c r="C8" s="330"/>
      <c r="D8" s="330" t="s">
        <v>100</v>
      </c>
      <c r="E8" s="330"/>
      <c r="F8" s="330"/>
      <c r="G8" s="330"/>
      <c r="H8" s="331">
        <v>21912622.69</v>
      </c>
      <c r="I8" s="331">
        <v>17933584.48</v>
      </c>
      <c r="J8" s="331">
        <v>3979038.21</v>
      </c>
      <c r="K8" s="331">
        <v>21912622.69</v>
      </c>
      <c r="L8" s="331">
        <v>17933584.48</v>
      </c>
      <c r="M8" s="331">
        <v>15749449.89</v>
      </c>
      <c r="N8" s="331">
        <v>2184134.59</v>
      </c>
      <c r="O8" s="331">
        <v>3979038.21</v>
      </c>
      <c r="P8" s="146"/>
      <c r="Q8" s="146"/>
      <c r="R8" s="146"/>
      <c r="S8" s="146"/>
      <c r="T8" s="146"/>
    </row>
    <row r="9" s="277" customFormat="1" ht="21.75" customHeight="1" spans="1:20">
      <c r="A9" s="288" t="s">
        <v>101</v>
      </c>
      <c r="B9" s="288"/>
      <c r="C9" s="288" t="s">
        <v>101</v>
      </c>
      <c r="D9" s="288" t="s">
        <v>102</v>
      </c>
      <c r="E9" s="330"/>
      <c r="F9" s="330"/>
      <c r="G9" s="330"/>
      <c r="H9" s="331">
        <v>11666666.36</v>
      </c>
      <c r="I9" s="331">
        <v>11172223.08</v>
      </c>
      <c r="J9" s="331">
        <v>494443.28</v>
      </c>
      <c r="K9" s="331">
        <v>11666666.36</v>
      </c>
      <c r="L9" s="331">
        <v>11172223.08</v>
      </c>
      <c r="M9" s="331">
        <v>9078688.49</v>
      </c>
      <c r="N9" s="331">
        <v>2093534.59</v>
      </c>
      <c r="O9" s="331">
        <v>494443.28</v>
      </c>
      <c r="P9" s="146"/>
      <c r="Q9" s="146"/>
      <c r="R9" s="146"/>
      <c r="S9" s="146"/>
      <c r="T9" s="146"/>
    </row>
    <row r="10" s="277" customFormat="1" ht="21.75" customHeight="1" spans="1:20">
      <c r="A10" s="288" t="s">
        <v>103</v>
      </c>
      <c r="B10" s="288"/>
      <c r="C10" s="288" t="s">
        <v>103</v>
      </c>
      <c r="D10" s="288" t="s">
        <v>104</v>
      </c>
      <c r="E10" s="330"/>
      <c r="F10" s="330"/>
      <c r="G10" s="330"/>
      <c r="H10" s="331">
        <v>561922.5</v>
      </c>
      <c r="I10" s="331">
        <v>494472.5</v>
      </c>
      <c r="J10" s="331">
        <v>67450</v>
      </c>
      <c r="K10" s="331">
        <v>561922.5</v>
      </c>
      <c r="L10" s="331">
        <v>494472.5</v>
      </c>
      <c r="M10" s="331">
        <v>434472.5</v>
      </c>
      <c r="N10" s="331">
        <v>60000</v>
      </c>
      <c r="O10" s="331">
        <v>67450</v>
      </c>
      <c r="P10" s="146"/>
      <c r="Q10" s="146"/>
      <c r="R10" s="146"/>
      <c r="S10" s="146"/>
      <c r="T10" s="146"/>
    </row>
    <row r="11" s="277" customFormat="1" ht="21.75" customHeight="1" spans="1:20">
      <c r="A11" s="288" t="s">
        <v>105</v>
      </c>
      <c r="B11" s="288"/>
      <c r="C11" s="288" t="s">
        <v>105</v>
      </c>
      <c r="D11" s="288" t="s">
        <v>106</v>
      </c>
      <c r="E11" s="330"/>
      <c r="F11" s="330"/>
      <c r="G11" s="330"/>
      <c r="H11" s="331">
        <v>292972.5</v>
      </c>
      <c r="I11" s="331">
        <v>292972.5</v>
      </c>
      <c r="J11" s="331"/>
      <c r="K11" s="331">
        <v>292972.5</v>
      </c>
      <c r="L11" s="331">
        <v>292972.5</v>
      </c>
      <c r="M11" s="331">
        <v>292972.5</v>
      </c>
      <c r="N11" s="331"/>
      <c r="O11" s="331"/>
      <c r="P11" s="146"/>
      <c r="Q11" s="146"/>
      <c r="R11" s="146"/>
      <c r="S11" s="146"/>
      <c r="T11" s="146"/>
    </row>
    <row r="12" s="277" customFormat="1" ht="21.75" customHeight="1" spans="1:20">
      <c r="A12" s="288" t="s">
        <v>107</v>
      </c>
      <c r="B12" s="288"/>
      <c r="C12" s="288" t="s">
        <v>107</v>
      </c>
      <c r="D12" s="288" t="s">
        <v>108</v>
      </c>
      <c r="E12" s="330"/>
      <c r="F12" s="330"/>
      <c r="G12" s="330"/>
      <c r="H12" s="331">
        <v>200</v>
      </c>
      <c r="I12" s="331"/>
      <c r="J12" s="331">
        <v>200</v>
      </c>
      <c r="K12" s="331">
        <v>200</v>
      </c>
      <c r="L12" s="331"/>
      <c r="M12" s="331"/>
      <c r="N12" s="331"/>
      <c r="O12" s="331">
        <v>200</v>
      </c>
      <c r="P12" s="146"/>
      <c r="Q12" s="146"/>
      <c r="R12" s="146"/>
      <c r="S12" s="146"/>
      <c r="T12" s="146"/>
    </row>
    <row r="13" s="277" customFormat="1" ht="21.75" customHeight="1" spans="1:20">
      <c r="A13" s="288" t="s">
        <v>109</v>
      </c>
      <c r="B13" s="288"/>
      <c r="C13" s="288" t="s">
        <v>109</v>
      </c>
      <c r="D13" s="288" t="s">
        <v>110</v>
      </c>
      <c r="E13" s="330"/>
      <c r="F13" s="330"/>
      <c r="G13" s="330"/>
      <c r="H13" s="331">
        <v>201500</v>
      </c>
      <c r="I13" s="331">
        <v>201500</v>
      </c>
      <c r="J13" s="331"/>
      <c r="K13" s="331">
        <v>201500</v>
      </c>
      <c r="L13" s="331">
        <v>201500</v>
      </c>
      <c r="M13" s="331">
        <v>141500</v>
      </c>
      <c r="N13" s="331">
        <v>60000</v>
      </c>
      <c r="O13" s="331"/>
      <c r="P13" s="146"/>
      <c r="Q13" s="146"/>
      <c r="R13" s="146"/>
      <c r="S13" s="146"/>
      <c r="T13" s="146"/>
    </row>
    <row r="14" s="277" customFormat="1" ht="21.75" customHeight="1" spans="1:20">
      <c r="A14" s="288" t="s">
        <v>112</v>
      </c>
      <c r="B14" s="288"/>
      <c r="C14" s="288" t="s">
        <v>112</v>
      </c>
      <c r="D14" s="288" t="s">
        <v>113</v>
      </c>
      <c r="E14" s="330"/>
      <c r="F14" s="330"/>
      <c r="G14" s="330"/>
      <c r="H14" s="331">
        <v>67250</v>
      </c>
      <c r="I14" s="331"/>
      <c r="J14" s="331">
        <v>67250</v>
      </c>
      <c r="K14" s="331">
        <v>67250</v>
      </c>
      <c r="L14" s="331"/>
      <c r="M14" s="331"/>
      <c r="N14" s="331"/>
      <c r="O14" s="331">
        <v>67250</v>
      </c>
      <c r="P14" s="146"/>
      <c r="Q14" s="146"/>
      <c r="R14" s="146"/>
      <c r="S14" s="146"/>
      <c r="T14" s="146"/>
    </row>
    <row r="15" s="277" customFormat="1" ht="21.75" customHeight="1" spans="1:20">
      <c r="A15" s="288" t="s">
        <v>114</v>
      </c>
      <c r="B15" s="288"/>
      <c r="C15" s="288" t="s">
        <v>114</v>
      </c>
      <c r="D15" s="288" t="s">
        <v>115</v>
      </c>
      <c r="E15" s="330"/>
      <c r="F15" s="330"/>
      <c r="G15" s="330"/>
      <c r="H15" s="331">
        <v>8530</v>
      </c>
      <c r="I15" s="331"/>
      <c r="J15" s="331">
        <v>8530</v>
      </c>
      <c r="K15" s="331">
        <v>8530</v>
      </c>
      <c r="L15" s="331"/>
      <c r="M15" s="331"/>
      <c r="N15" s="331"/>
      <c r="O15" s="331">
        <v>8530</v>
      </c>
      <c r="P15" s="146"/>
      <c r="Q15" s="146"/>
      <c r="R15" s="146"/>
      <c r="S15" s="146"/>
      <c r="T15" s="146"/>
    </row>
    <row r="16" s="277" customFormat="1" ht="21.75" customHeight="1" spans="1:20">
      <c r="A16" s="288" t="s">
        <v>116</v>
      </c>
      <c r="B16" s="288"/>
      <c r="C16" s="288" t="s">
        <v>116</v>
      </c>
      <c r="D16" s="288" t="s">
        <v>117</v>
      </c>
      <c r="E16" s="330"/>
      <c r="F16" s="330"/>
      <c r="G16" s="330"/>
      <c r="H16" s="331">
        <v>8530</v>
      </c>
      <c r="I16" s="331"/>
      <c r="J16" s="331">
        <v>8530</v>
      </c>
      <c r="K16" s="331">
        <v>8530</v>
      </c>
      <c r="L16" s="331"/>
      <c r="M16" s="331"/>
      <c r="N16" s="331"/>
      <c r="O16" s="331">
        <v>8530</v>
      </c>
      <c r="P16" s="146"/>
      <c r="Q16" s="146"/>
      <c r="R16" s="146"/>
      <c r="S16" s="146"/>
      <c r="T16" s="146"/>
    </row>
    <row r="17" s="277" customFormat="1" ht="21.75" customHeight="1" spans="1:20">
      <c r="A17" s="288" t="s">
        <v>118</v>
      </c>
      <c r="B17" s="288"/>
      <c r="C17" s="288" t="s">
        <v>118</v>
      </c>
      <c r="D17" s="288" t="s">
        <v>119</v>
      </c>
      <c r="E17" s="330"/>
      <c r="F17" s="330"/>
      <c r="G17" s="330"/>
      <c r="H17" s="331">
        <v>10495903.58</v>
      </c>
      <c r="I17" s="331">
        <v>10495903.58</v>
      </c>
      <c r="J17" s="331"/>
      <c r="K17" s="331">
        <v>10495903.58</v>
      </c>
      <c r="L17" s="331">
        <v>10495903.58</v>
      </c>
      <c r="M17" s="331">
        <v>8462368.99</v>
      </c>
      <c r="N17" s="331">
        <v>2033534.59</v>
      </c>
      <c r="O17" s="331"/>
      <c r="P17" s="146"/>
      <c r="Q17" s="146"/>
      <c r="R17" s="146"/>
      <c r="S17" s="146"/>
      <c r="T17" s="146"/>
    </row>
    <row r="18" s="277" customFormat="1" ht="21.75" customHeight="1" spans="1:20">
      <c r="A18" s="288" t="s">
        <v>120</v>
      </c>
      <c r="B18" s="288"/>
      <c r="C18" s="288" t="s">
        <v>120</v>
      </c>
      <c r="D18" s="288" t="s">
        <v>106</v>
      </c>
      <c r="E18" s="330"/>
      <c r="F18" s="330"/>
      <c r="G18" s="330"/>
      <c r="H18" s="331">
        <v>5598892.67</v>
      </c>
      <c r="I18" s="331">
        <v>5598892.67</v>
      </c>
      <c r="J18" s="331"/>
      <c r="K18" s="331">
        <v>5598892.67</v>
      </c>
      <c r="L18" s="331">
        <v>5598892.67</v>
      </c>
      <c r="M18" s="331">
        <v>3921029.24</v>
      </c>
      <c r="N18" s="331">
        <v>1677863.43</v>
      </c>
      <c r="O18" s="331"/>
      <c r="P18" s="146"/>
      <c r="Q18" s="146"/>
      <c r="R18" s="146"/>
      <c r="S18" s="146"/>
      <c r="T18" s="146"/>
    </row>
    <row r="19" s="277" customFormat="1" ht="21.75" customHeight="1" spans="1:20">
      <c r="A19" s="288" t="s">
        <v>121</v>
      </c>
      <c r="B19" s="288"/>
      <c r="C19" s="288" t="s">
        <v>121</v>
      </c>
      <c r="D19" s="288" t="s">
        <v>122</v>
      </c>
      <c r="E19" s="330"/>
      <c r="F19" s="330"/>
      <c r="G19" s="330"/>
      <c r="H19" s="331">
        <v>4897010.91</v>
      </c>
      <c r="I19" s="331">
        <v>4897010.91</v>
      </c>
      <c r="J19" s="331"/>
      <c r="K19" s="331">
        <v>4897010.91</v>
      </c>
      <c r="L19" s="331">
        <v>4897010.91</v>
      </c>
      <c r="M19" s="331">
        <v>4541339.75</v>
      </c>
      <c r="N19" s="331">
        <v>355671.16</v>
      </c>
      <c r="O19" s="331"/>
      <c r="P19" s="146"/>
      <c r="Q19" s="146"/>
      <c r="R19" s="146"/>
      <c r="S19" s="146"/>
      <c r="T19" s="146"/>
    </row>
    <row r="20" s="277" customFormat="1" ht="21.75" customHeight="1" spans="1:20">
      <c r="A20" s="288" t="s">
        <v>123</v>
      </c>
      <c r="B20" s="288"/>
      <c r="C20" s="288" t="s">
        <v>123</v>
      </c>
      <c r="D20" s="288" t="s">
        <v>124</v>
      </c>
      <c r="E20" s="330"/>
      <c r="F20" s="330"/>
      <c r="G20" s="330"/>
      <c r="H20" s="331">
        <v>299963.28</v>
      </c>
      <c r="I20" s="331"/>
      <c r="J20" s="331">
        <v>299963.28</v>
      </c>
      <c r="K20" s="331">
        <v>299963.28</v>
      </c>
      <c r="L20" s="331"/>
      <c r="M20" s="331"/>
      <c r="N20" s="331"/>
      <c r="O20" s="331">
        <v>299963.28</v>
      </c>
      <c r="P20" s="146"/>
      <c r="Q20" s="146"/>
      <c r="R20" s="146"/>
      <c r="S20" s="146"/>
      <c r="T20" s="146"/>
    </row>
    <row r="21" s="277" customFormat="1" ht="21.75" customHeight="1" spans="1:20">
      <c r="A21" s="288" t="s">
        <v>125</v>
      </c>
      <c r="B21" s="288"/>
      <c r="C21" s="288" t="s">
        <v>125</v>
      </c>
      <c r="D21" s="288" t="s">
        <v>126</v>
      </c>
      <c r="E21" s="330"/>
      <c r="F21" s="330"/>
      <c r="G21" s="330"/>
      <c r="H21" s="331">
        <v>299963.28</v>
      </c>
      <c r="I21" s="331"/>
      <c r="J21" s="331">
        <v>299963.28</v>
      </c>
      <c r="K21" s="331">
        <v>299963.28</v>
      </c>
      <c r="L21" s="331"/>
      <c r="M21" s="331"/>
      <c r="N21" s="331"/>
      <c r="O21" s="331">
        <v>299963.28</v>
      </c>
      <c r="P21" s="146"/>
      <c r="Q21" s="146"/>
      <c r="R21" s="146"/>
      <c r="S21" s="146"/>
      <c r="T21" s="146"/>
    </row>
    <row r="22" s="277" customFormat="1" ht="21.75" customHeight="1" spans="1:20">
      <c r="A22" s="288" t="s">
        <v>127</v>
      </c>
      <c r="B22" s="288"/>
      <c r="C22" s="288" t="s">
        <v>127</v>
      </c>
      <c r="D22" s="288" t="s">
        <v>128</v>
      </c>
      <c r="E22" s="330"/>
      <c r="F22" s="330"/>
      <c r="G22" s="330"/>
      <c r="H22" s="331">
        <v>17760</v>
      </c>
      <c r="I22" s="331">
        <v>17760</v>
      </c>
      <c r="J22" s="331"/>
      <c r="K22" s="331">
        <v>17760</v>
      </c>
      <c r="L22" s="331">
        <v>17760</v>
      </c>
      <c r="M22" s="331">
        <v>17760</v>
      </c>
      <c r="N22" s="331"/>
      <c r="O22" s="331"/>
      <c r="P22" s="146"/>
      <c r="Q22" s="146"/>
      <c r="R22" s="146"/>
      <c r="S22" s="146"/>
      <c r="T22" s="146"/>
    </row>
    <row r="23" s="277" customFormat="1" ht="21.75" customHeight="1" spans="1:20">
      <c r="A23" s="288" t="s">
        <v>129</v>
      </c>
      <c r="B23" s="288"/>
      <c r="C23" s="288" t="s">
        <v>129</v>
      </c>
      <c r="D23" s="288" t="s">
        <v>130</v>
      </c>
      <c r="E23" s="330"/>
      <c r="F23" s="330"/>
      <c r="G23" s="330"/>
      <c r="H23" s="331">
        <v>17760</v>
      </c>
      <c r="I23" s="331">
        <v>17760</v>
      </c>
      <c r="J23" s="331"/>
      <c r="K23" s="331">
        <v>17760</v>
      </c>
      <c r="L23" s="331">
        <v>17760</v>
      </c>
      <c r="M23" s="331">
        <v>17760</v>
      </c>
      <c r="N23" s="331"/>
      <c r="O23" s="331"/>
      <c r="P23" s="146"/>
      <c r="Q23" s="146"/>
      <c r="R23" s="146"/>
      <c r="S23" s="146"/>
      <c r="T23" s="146"/>
    </row>
    <row r="24" s="277" customFormat="1" ht="21.75" customHeight="1" spans="1:20">
      <c r="A24" s="288" t="s">
        <v>131</v>
      </c>
      <c r="B24" s="288"/>
      <c r="C24" s="288" t="s">
        <v>131</v>
      </c>
      <c r="D24" s="288" t="s">
        <v>132</v>
      </c>
      <c r="E24" s="330"/>
      <c r="F24" s="330"/>
      <c r="G24" s="330"/>
      <c r="H24" s="331">
        <v>144580</v>
      </c>
      <c r="I24" s="331">
        <v>144080</v>
      </c>
      <c r="J24" s="331">
        <v>500</v>
      </c>
      <c r="K24" s="331">
        <v>144580</v>
      </c>
      <c r="L24" s="331">
        <v>144080</v>
      </c>
      <c r="M24" s="331">
        <v>144080</v>
      </c>
      <c r="N24" s="331"/>
      <c r="O24" s="331">
        <v>500</v>
      </c>
      <c r="P24" s="146"/>
      <c r="Q24" s="146"/>
      <c r="R24" s="146"/>
      <c r="S24" s="146"/>
      <c r="T24" s="146"/>
    </row>
    <row r="25" s="277" customFormat="1" ht="21.75" customHeight="1" spans="1:20">
      <c r="A25" s="288" t="s">
        <v>133</v>
      </c>
      <c r="B25" s="288"/>
      <c r="C25" s="288" t="s">
        <v>133</v>
      </c>
      <c r="D25" s="288" t="s">
        <v>134</v>
      </c>
      <c r="E25" s="330"/>
      <c r="F25" s="330"/>
      <c r="G25" s="330"/>
      <c r="H25" s="331">
        <v>129440</v>
      </c>
      <c r="I25" s="331">
        <v>129440</v>
      </c>
      <c r="J25" s="331"/>
      <c r="K25" s="331">
        <v>129440</v>
      </c>
      <c r="L25" s="331">
        <v>129440</v>
      </c>
      <c r="M25" s="331">
        <v>129440</v>
      </c>
      <c r="N25" s="331"/>
      <c r="O25" s="331"/>
      <c r="P25" s="146"/>
      <c r="Q25" s="146"/>
      <c r="R25" s="146"/>
      <c r="S25" s="146"/>
      <c r="T25" s="146"/>
    </row>
    <row r="26" s="277" customFormat="1" ht="21.75" customHeight="1" spans="1:20">
      <c r="A26" s="288" t="s">
        <v>135</v>
      </c>
      <c r="B26" s="288"/>
      <c r="C26" s="288" t="s">
        <v>135</v>
      </c>
      <c r="D26" s="288" t="s">
        <v>136</v>
      </c>
      <c r="E26" s="330"/>
      <c r="F26" s="330"/>
      <c r="G26" s="330"/>
      <c r="H26" s="331">
        <v>15140</v>
      </c>
      <c r="I26" s="331">
        <v>14640</v>
      </c>
      <c r="J26" s="331">
        <v>500</v>
      </c>
      <c r="K26" s="331">
        <v>15140</v>
      </c>
      <c r="L26" s="331">
        <v>14640</v>
      </c>
      <c r="M26" s="331">
        <v>14640</v>
      </c>
      <c r="N26" s="331"/>
      <c r="O26" s="331">
        <v>500</v>
      </c>
      <c r="P26" s="146"/>
      <c r="Q26" s="146"/>
      <c r="R26" s="146"/>
      <c r="S26" s="146"/>
      <c r="T26" s="146"/>
    </row>
    <row r="27" s="277" customFormat="1" ht="21.75" customHeight="1" spans="1:20">
      <c r="A27" s="288" t="s">
        <v>137</v>
      </c>
      <c r="B27" s="288"/>
      <c r="C27" s="288" t="s">
        <v>137</v>
      </c>
      <c r="D27" s="288" t="s">
        <v>138</v>
      </c>
      <c r="E27" s="330"/>
      <c r="F27" s="330"/>
      <c r="G27" s="330"/>
      <c r="H27" s="331">
        <v>118000</v>
      </c>
      <c r="I27" s="331"/>
      <c r="J27" s="331">
        <v>118000</v>
      </c>
      <c r="K27" s="331">
        <v>118000</v>
      </c>
      <c r="L27" s="331"/>
      <c r="M27" s="331"/>
      <c r="N27" s="331"/>
      <c r="O27" s="331">
        <v>118000</v>
      </c>
      <c r="P27" s="146"/>
      <c r="Q27" s="146"/>
      <c r="R27" s="146"/>
      <c r="S27" s="146"/>
      <c r="T27" s="146"/>
    </row>
    <row r="28" s="277" customFormat="1" ht="21.75" customHeight="1" spans="1:20">
      <c r="A28" s="288" t="s">
        <v>139</v>
      </c>
      <c r="B28" s="288"/>
      <c r="C28" s="288" t="s">
        <v>139</v>
      </c>
      <c r="D28" s="288" t="s">
        <v>140</v>
      </c>
      <c r="E28" s="330"/>
      <c r="F28" s="330"/>
      <c r="G28" s="330"/>
      <c r="H28" s="331">
        <v>118000</v>
      </c>
      <c r="I28" s="331"/>
      <c r="J28" s="331">
        <v>118000</v>
      </c>
      <c r="K28" s="331">
        <v>118000</v>
      </c>
      <c r="L28" s="331"/>
      <c r="M28" s="331"/>
      <c r="N28" s="331"/>
      <c r="O28" s="331">
        <v>118000</v>
      </c>
      <c r="P28" s="146"/>
      <c r="Q28" s="146"/>
      <c r="R28" s="146"/>
      <c r="S28" s="146"/>
      <c r="T28" s="146"/>
    </row>
    <row r="29" s="277" customFormat="1" ht="21.75" customHeight="1" spans="1:20">
      <c r="A29" s="288" t="s">
        <v>141</v>
      </c>
      <c r="B29" s="288"/>
      <c r="C29" s="288" t="s">
        <v>141</v>
      </c>
      <c r="D29" s="288" t="s">
        <v>142</v>
      </c>
      <c r="E29" s="330"/>
      <c r="F29" s="330"/>
      <c r="G29" s="330"/>
      <c r="H29" s="331">
        <v>17427</v>
      </c>
      <c r="I29" s="331">
        <v>17427</v>
      </c>
      <c r="J29" s="331"/>
      <c r="K29" s="331">
        <v>17427</v>
      </c>
      <c r="L29" s="331">
        <v>17427</v>
      </c>
      <c r="M29" s="331">
        <v>17427</v>
      </c>
      <c r="N29" s="331"/>
      <c r="O29" s="331"/>
      <c r="P29" s="146"/>
      <c r="Q29" s="146"/>
      <c r="R29" s="146"/>
      <c r="S29" s="146"/>
      <c r="T29" s="146"/>
    </row>
    <row r="30" s="277" customFormat="1" ht="21.75" customHeight="1" spans="1:20">
      <c r="A30" s="288" t="s">
        <v>143</v>
      </c>
      <c r="B30" s="288"/>
      <c r="C30" s="288" t="s">
        <v>143</v>
      </c>
      <c r="D30" s="288" t="s">
        <v>144</v>
      </c>
      <c r="E30" s="330"/>
      <c r="F30" s="330"/>
      <c r="G30" s="330"/>
      <c r="H30" s="331">
        <v>17427</v>
      </c>
      <c r="I30" s="331">
        <v>17427</v>
      </c>
      <c r="J30" s="331"/>
      <c r="K30" s="331">
        <v>17427</v>
      </c>
      <c r="L30" s="331">
        <v>17427</v>
      </c>
      <c r="M30" s="331">
        <v>17427</v>
      </c>
      <c r="N30" s="331"/>
      <c r="O30" s="331"/>
      <c r="P30" s="146"/>
      <c r="Q30" s="146"/>
      <c r="R30" s="146"/>
      <c r="S30" s="146"/>
      <c r="T30" s="146"/>
    </row>
    <row r="31" s="277" customFormat="1" ht="21.75" customHeight="1" spans="1:20">
      <c r="A31" s="288" t="s">
        <v>145</v>
      </c>
      <c r="B31" s="288"/>
      <c r="C31" s="288" t="s">
        <v>145</v>
      </c>
      <c r="D31" s="288" t="s">
        <v>146</v>
      </c>
      <c r="E31" s="330"/>
      <c r="F31" s="330"/>
      <c r="G31" s="330"/>
      <c r="H31" s="331">
        <v>2580</v>
      </c>
      <c r="I31" s="331">
        <v>2580</v>
      </c>
      <c r="J31" s="331"/>
      <c r="K31" s="331">
        <v>2580</v>
      </c>
      <c r="L31" s="331">
        <v>2580</v>
      </c>
      <c r="M31" s="331">
        <v>2580</v>
      </c>
      <c r="N31" s="331"/>
      <c r="O31" s="331"/>
      <c r="P31" s="146"/>
      <c r="Q31" s="146"/>
      <c r="R31" s="146"/>
      <c r="S31" s="146"/>
      <c r="T31" s="146"/>
    </row>
    <row r="32" s="277" customFormat="1" ht="21.75" customHeight="1" spans="1:20">
      <c r="A32" s="288" t="s">
        <v>147</v>
      </c>
      <c r="B32" s="288"/>
      <c r="C32" s="288" t="s">
        <v>147</v>
      </c>
      <c r="D32" s="288" t="s">
        <v>148</v>
      </c>
      <c r="E32" s="330"/>
      <c r="F32" s="330"/>
      <c r="G32" s="330"/>
      <c r="H32" s="331">
        <v>2580</v>
      </c>
      <c r="I32" s="331">
        <v>2580</v>
      </c>
      <c r="J32" s="331"/>
      <c r="K32" s="331">
        <v>2580</v>
      </c>
      <c r="L32" s="331">
        <v>2580</v>
      </c>
      <c r="M32" s="331">
        <v>2580</v>
      </c>
      <c r="N32" s="331"/>
      <c r="O32" s="331"/>
      <c r="P32" s="146"/>
      <c r="Q32" s="146"/>
      <c r="R32" s="146"/>
      <c r="S32" s="146"/>
      <c r="T32" s="146"/>
    </row>
    <row r="33" s="277" customFormat="1" ht="21.75" customHeight="1" spans="1:20">
      <c r="A33" s="288" t="s">
        <v>149</v>
      </c>
      <c r="B33" s="288"/>
      <c r="C33" s="288" t="s">
        <v>149</v>
      </c>
      <c r="D33" s="288" t="s">
        <v>150</v>
      </c>
      <c r="E33" s="330"/>
      <c r="F33" s="330"/>
      <c r="G33" s="330"/>
      <c r="H33" s="331">
        <v>20000</v>
      </c>
      <c r="I33" s="331"/>
      <c r="J33" s="331">
        <v>20000</v>
      </c>
      <c r="K33" s="331">
        <v>20000</v>
      </c>
      <c r="L33" s="331"/>
      <c r="M33" s="331"/>
      <c r="N33" s="331"/>
      <c r="O33" s="331">
        <v>20000</v>
      </c>
      <c r="P33" s="146"/>
      <c r="Q33" s="146"/>
      <c r="R33" s="146"/>
      <c r="S33" s="146"/>
      <c r="T33" s="146"/>
    </row>
    <row r="34" s="277" customFormat="1" ht="21.75" customHeight="1" spans="1:20">
      <c r="A34" s="288" t="s">
        <v>151</v>
      </c>
      <c r="B34" s="288"/>
      <c r="C34" s="288" t="s">
        <v>151</v>
      </c>
      <c r="D34" s="288" t="s">
        <v>152</v>
      </c>
      <c r="E34" s="330"/>
      <c r="F34" s="330"/>
      <c r="G34" s="330"/>
      <c r="H34" s="331">
        <v>20000</v>
      </c>
      <c r="I34" s="331"/>
      <c r="J34" s="331">
        <v>20000</v>
      </c>
      <c r="K34" s="331">
        <v>20000</v>
      </c>
      <c r="L34" s="331"/>
      <c r="M34" s="331"/>
      <c r="N34" s="331"/>
      <c r="O34" s="331">
        <v>20000</v>
      </c>
      <c r="P34" s="146"/>
      <c r="Q34" s="146"/>
      <c r="R34" s="146"/>
      <c r="S34" s="146"/>
      <c r="T34" s="146"/>
    </row>
    <row r="35" s="277" customFormat="1" ht="21.75" customHeight="1" spans="1:20">
      <c r="A35" s="288" t="s">
        <v>153</v>
      </c>
      <c r="B35" s="288"/>
      <c r="C35" s="288" t="s">
        <v>153</v>
      </c>
      <c r="D35" s="288" t="s">
        <v>154</v>
      </c>
      <c r="E35" s="330"/>
      <c r="F35" s="330"/>
      <c r="G35" s="330"/>
      <c r="H35" s="331">
        <v>20000</v>
      </c>
      <c r="I35" s="331"/>
      <c r="J35" s="331">
        <v>20000</v>
      </c>
      <c r="K35" s="331">
        <v>20000</v>
      </c>
      <c r="L35" s="331"/>
      <c r="M35" s="331"/>
      <c r="N35" s="331"/>
      <c r="O35" s="331">
        <v>20000</v>
      </c>
      <c r="P35" s="146"/>
      <c r="Q35" s="146"/>
      <c r="R35" s="146"/>
      <c r="S35" s="146"/>
      <c r="T35" s="146"/>
    </row>
    <row r="36" s="277" customFormat="1" ht="21.75" customHeight="1" spans="1:20">
      <c r="A36" s="288" t="s">
        <v>161</v>
      </c>
      <c r="B36" s="288"/>
      <c r="C36" s="288" t="s">
        <v>161</v>
      </c>
      <c r="D36" s="288" t="s">
        <v>162</v>
      </c>
      <c r="E36" s="330"/>
      <c r="F36" s="330"/>
      <c r="G36" s="330"/>
      <c r="H36" s="331">
        <v>7700</v>
      </c>
      <c r="I36" s="331"/>
      <c r="J36" s="331">
        <v>7700</v>
      </c>
      <c r="K36" s="331">
        <v>7700</v>
      </c>
      <c r="L36" s="331"/>
      <c r="M36" s="331"/>
      <c r="N36" s="331"/>
      <c r="O36" s="331">
        <v>7700</v>
      </c>
      <c r="P36" s="146"/>
      <c r="Q36" s="146"/>
      <c r="R36" s="146"/>
      <c r="S36" s="146"/>
      <c r="T36" s="146"/>
    </row>
    <row r="37" s="277" customFormat="1" ht="21.75" customHeight="1" spans="1:20">
      <c r="A37" s="288" t="s">
        <v>163</v>
      </c>
      <c r="B37" s="288"/>
      <c r="C37" s="288" t="s">
        <v>163</v>
      </c>
      <c r="D37" s="288" t="s">
        <v>164</v>
      </c>
      <c r="E37" s="330"/>
      <c r="F37" s="330"/>
      <c r="G37" s="330"/>
      <c r="H37" s="331">
        <v>6200</v>
      </c>
      <c r="I37" s="331"/>
      <c r="J37" s="331">
        <v>6200</v>
      </c>
      <c r="K37" s="331">
        <v>6200</v>
      </c>
      <c r="L37" s="331"/>
      <c r="M37" s="331"/>
      <c r="N37" s="331"/>
      <c r="O37" s="331">
        <v>6200</v>
      </c>
      <c r="P37" s="146"/>
      <c r="Q37" s="146"/>
      <c r="R37" s="146"/>
      <c r="S37" s="146"/>
      <c r="T37" s="146"/>
    </row>
    <row r="38" s="277" customFormat="1" ht="21.75" customHeight="1" spans="1:20">
      <c r="A38" s="288" t="s">
        <v>165</v>
      </c>
      <c r="B38" s="288"/>
      <c r="C38" s="288" t="s">
        <v>165</v>
      </c>
      <c r="D38" s="288" t="s">
        <v>166</v>
      </c>
      <c r="E38" s="330"/>
      <c r="F38" s="330"/>
      <c r="G38" s="330"/>
      <c r="H38" s="331">
        <v>6200</v>
      </c>
      <c r="I38" s="331"/>
      <c r="J38" s="331">
        <v>6200</v>
      </c>
      <c r="K38" s="331">
        <v>6200</v>
      </c>
      <c r="L38" s="331"/>
      <c r="M38" s="331"/>
      <c r="N38" s="331"/>
      <c r="O38" s="331">
        <v>6200</v>
      </c>
      <c r="P38" s="146"/>
      <c r="Q38" s="146"/>
      <c r="R38" s="146"/>
      <c r="S38" s="146"/>
      <c r="T38" s="146"/>
    </row>
    <row r="39" s="277" customFormat="1" ht="21.75" customHeight="1" spans="1:20">
      <c r="A39" s="288" t="s">
        <v>167</v>
      </c>
      <c r="B39" s="288"/>
      <c r="C39" s="288" t="s">
        <v>167</v>
      </c>
      <c r="D39" s="288" t="s">
        <v>168</v>
      </c>
      <c r="E39" s="330"/>
      <c r="F39" s="330"/>
      <c r="G39" s="330"/>
      <c r="H39" s="331">
        <v>1500</v>
      </c>
      <c r="I39" s="331"/>
      <c r="J39" s="331">
        <v>1500</v>
      </c>
      <c r="K39" s="331">
        <v>1500</v>
      </c>
      <c r="L39" s="331"/>
      <c r="M39" s="331"/>
      <c r="N39" s="331"/>
      <c r="O39" s="331">
        <v>1500</v>
      </c>
      <c r="P39" s="146"/>
      <c r="Q39" s="146"/>
      <c r="R39" s="146"/>
      <c r="S39" s="146"/>
      <c r="T39" s="146"/>
    </row>
    <row r="40" s="277" customFormat="1" ht="21.75" customHeight="1" spans="1:20">
      <c r="A40" s="288" t="s">
        <v>169</v>
      </c>
      <c r="B40" s="288"/>
      <c r="C40" s="288" t="s">
        <v>169</v>
      </c>
      <c r="D40" s="288" t="s">
        <v>170</v>
      </c>
      <c r="E40" s="330"/>
      <c r="F40" s="330"/>
      <c r="G40" s="330"/>
      <c r="H40" s="331">
        <v>1500</v>
      </c>
      <c r="I40" s="331"/>
      <c r="J40" s="331">
        <v>1500</v>
      </c>
      <c r="K40" s="331">
        <v>1500</v>
      </c>
      <c r="L40" s="331"/>
      <c r="M40" s="331"/>
      <c r="N40" s="331"/>
      <c r="O40" s="331">
        <v>1500</v>
      </c>
      <c r="P40" s="146"/>
      <c r="Q40" s="146"/>
      <c r="R40" s="146"/>
      <c r="S40" s="146"/>
      <c r="T40" s="146"/>
    </row>
    <row r="41" s="277" customFormat="1" ht="21.75" customHeight="1" spans="1:20">
      <c r="A41" s="288" t="s">
        <v>171</v>
      </c>
      <c r="B41" s="288"/>
      <c r="C41" s="288" t="s">
        <v>171</v>
      </c>
      <c r="D41" s="288" t="s">
        <v>172</v>
      </c>
      <c r="E41" s="330"/>
      <c r="F41" s="330"/>
      <c r="G41" s="330"/>
      <c r="H41" s="331">
        <v>209304.81</v>
      </c>
      <c r="I41" s="331"/>
      <c r="J41" s="331">
        <v>209304.81</v>
      </c>
      <c r="K41" s="331">
        <v>209304.81</v>
      </c>
      <c r="L41" s="331"/>
      <c r="M41" s="331"/>
      <c r="N41" s="331"/>
      <c r="O41" s="331">
        <v>209304.81</v>
      </c>
      <c r="P41" s="146"/>
      <c r="Q41" s="146"/>
      <c r="R41" s="146"/>
      <c r="S41" s="146"/>
      <c r="T41" s="146"/>
    </row>
    <row r="42" s="277" customFormat="1" ht="21.75" customHeight="1" spans="1:20">
      <c r="A42" s="288" t="s">
        <v>173</v>
      </c>
      <c r="B42" s="288"/>
      <c r="C42" s="288" t="s">
        <v>173</v>
      </c>
      <c r="D42" s="288" t="s">
        <v>174</v>
      </c>
      <c r="E42" s="330"/>
      <c r="F42" s="330"/>
      <c r="G42" s="330"/>
      <c r="H42" s="331">
        <v>139304.81</v>
      </c>
      <c r="I42" s="331"/>
      <c r="J42" s="331">
        <v>139304.81</v>
      </c>
      <c r="K42" s="331">
        <v>139304.81</v>
      </c>
      <c r="L42" s="331"/>
      <c r="M42" s="331"/>
      <c r="N42" s="331"/>
      <c r="O42" s="331">
        <v>139304.81</v>
      </c>
      <c r="P42" s="146"/>
      <c r="Q42" s="146"/>
      <c r="R42" s="146"/>
      <c r="S42" s="146"/>
      <c r="T42" s="146"/>
    </row>
    <row r="43" s="277" customFormat="1" ht="21.75" customHeight="1" spans="1:20">
      <c r="A43" s="288" t="s">
        <v>175</v>
      </c>
      <c r="B43" s="288"/>
      <c r="C43" s="288" t="s">
        <v>175</v>
      </c>
      <c r="D43" s="288" t="s">
        <v>176</v>
      </c>
      <c r="E43" s="330"/>
      <c r="F43" s="330"/>
      <c r="G43" s="330"/>
      <c r="H43" s="331">
        <v>139304.81</v>
      </c>
      <c r="I43" s="331"/>
      <c r="J43" s="331">
        <v>139304.81</v>
      </c>
      <c r="K43" s="331">
        <v>139304.81</v>
      </c>
      <c r="L43" s="331"/>
      <c r="M43" s="331"/>
      <c r="N43" s="331"/>
      <c r="O43" s="331">
        <v>139304.81</v>
      </c>
      <c r="P43" s="146"/>
      <c r="Q43" s="146"/>
      <c r="R43" s="146"/>
      <c r="S43" s="146"/>
      <c r="T43" s="146"/>
    </row>
    <row r="44" s="277" customFormat="1" ht="21.75" customHeight="1" spans="1:20">
      <c r="A44" s="288" t="s">
        <v>177</v>
      </c>
      <c r="B44" s="288"/>
      <c r="C44" s="288" t="s">
        <v>177</v>
      </c>
      <c r="D44" s="332" t="s">
        <v>178</v>
      </c>
      <c r="E44" s="330"/>
      <c r="F44" s="330"/>
      <c r="G44" s="330"/>
      <c r="H44" s="331">
        <v>70000</v>
      </c>
      <c r="I44" s="331"/>
      <c r="J44" s="331">
        <v>70000</v>
      </c>
      <c r="K44" s="331">
        <v>70000</v>
      </c>
      <c r="L44" s="331"/>
      <c r="M44" s="331"/>
      <c r="N44" s="331"/>
      <c r="O44" s="331">
        <v>70000</v>
      </c>
      <c r="P44" s="146"/>
      <c r="Q44" s="146"/>
      <c r="R44" s="146"/>
      <c r="S44" s="146"/>
      <c r="T44" s="146"/>
    </row>
    <row r="45" s="277" customFormat="1" ht="21.75" customHeight="1" spans="1:20">
      <c r="A45" s="288" t="s">
        <v>179</v>
      </c>
      <c r="B45" s="288"/>
      <c r="C45" s="288" t="s">
        <v>179</v>
      </c>
      <c r="D45" s="288" t="s">
        <v>180</v>
      </c>
      <c r="E45" s="330"/>
      <c r="F45" s="330"/>
      <c r="G45" s="330"/>
      <c r="H45" s="331">
        <v>70000</v>
      </c>
      <c r="I45" s="331"/>
      <c r="J45" s="331">
        <v>70000</v>
      </c>
      <c r="K45" s="331">
        <v>70000</v>
      </c>
      <c r="L45" s="331"/>
      <c r="M45" s="331"/>
      <c r="N45" s="331"/>
      <c r="O45" s="331">
        <v>70000</v>
      </c>
      <c r="P45" s="146"/>
      <c r="Q45" s="146"/>
      <c r="R45" s="146"/>
      <c r="S45" s="146"/>
      <c r="T45" s="146"/>
    </row>
    <row r="46" s="277" customFormat="1" ht="21.75" customHeight="1" spans="1:20">
      <c r="A46" s="288" t="s">
        <v>181</v>
      </c>
      <c r="B46" s="288"/>
      <c r="C46" s="288" t="s">
        <v>181</v>
      </c>
      <c r="D46" s="333" t="s">
        <v>182</v>
      </c>
      <c r="E46" s="330"/>
      <c r="F46" s="330"/>
      <c r="G46" s="330"/>
      <c r="H46" s="331">
        <v>1552381.98</v>
      </c>
      <c r="I46" s="331">
        <v>1118320.21</v>
      </c>
      <c r="J46" s="331">
        <v>434061.77</v>
      </c>
      <c r="K46" s="331">
        <v>1552381.98</v>
      </c>
      <c r="L46" s="331">
        <v>1118320.21</v>
      </c>
      <c r="M46" s="331">
        <v>1118320.21</v>
      </c>
      <c r="N46" s="331"/>
      <c r="O46" s="331">
        <v>434061.77</v>
      </c>
      <c r="P46" s="146"/>
      <c r="Q46" s="146"/>
      <c r="R46" s="146"/>
      <c r="S46" s="146"/>
      <c r="T46" s="146"/>
    </row>
    <row r="47" s="277" customFormat="1" ht="21.75" customHeight="1" spans="1:20">
      <c r="A47" s="288" t="s">
        <v>183</v>
      </c>
      <c r="B47" s="288"/>
      <c r="C47" s="288" t="s">
        <v>183</v>
      </c>
      <c r="D47" s="288" t="s">
        <v>184</v>
      </c>
      <c r="E47" s="330"/>
      <c r="F47" s="330"/>
      <c r="G47" s="330"/>
      <c r="H47" s="331">
        <v>10400</v>
      </c>
      <c r="I47" s="331">
        <v>10400</v>
      </c>
      <c r="J47" s="331"/>
      <c r="K47" s="331">
        <v>10400</v>
      </c>
      <c r="L47" s="331">
        <v>10400</v>
      </c>
      <c r="M47" s="331">
        <v>10400</v>
      </c>
      <c r="N47" s="331"/>
      <c r="O47" s="331"/>
      <c r="P47" s="146"/>
      <c r="Q47" s="146"/>
      <c r="R47" s="146"/>
      <c r="S47" s="146"/>
      <c r="T47" s="146"/>
    </row>
    <row r="48" s="277" customFormat="1" ht="21.75" customHeight="1" spans="1:20">
      <c r="A48" s="288" t="s">
        <v>185</v>
      </c>
      <c r="B48" s="288"/>
      <c r="C48" s="288" t="s">
        <v>185</v>
      </c>
      <c r="D48" s="288" t="s">
        <v>186</v>
      </c>
      <c r="E48" s="330"/>
      <c r="F48" s="330"/>
      <c r="G48" s="330"/>
      <c r="H48" s="331">
        <v>10400</v>
      </c>
      <c r="I48" s="331">
        <v>10400</v>
      </c>
      <c r="J48" s="331"/>
      <c r="K48" s="331">
        <v>10400</v>
      </c>
      <c r="L48" s="331">
        <v>10400</v>
      </c>
      <c r="M48" s="331">
        <v>10400</v>
      </c>
      <c r="N48" s="331"/>
      <c r="O48" s="331"/>
      <c r="P48" s="146"/>
      <c r="Q48" s="146"/>
      <c r="R48" s="146"/>
      <c r="S48" s="146"/>
      <c r="T48" s="146"/>
    </row>
    <row r="49" s="277" customFormat="1" ht="21.75" customHeight="1" spans="1:20">
      <c r="A49" s="288" t="s">
        <v>187</v>
      </c>
      <c r="B49" s="288"/>
      <c r="C49" s="288" t="s">
        <v>187</v>
      </c>
      <c r="D49" s="333" t="s">
        <v>188</v>
      </c>
      <c r="E49" s="330"/>
      <c r="F49" s="330"/>
      <c r="G49" s="330"/>
      <c r="H49" s="331">
        <v>1072920.21</v>
      </c>
      <c r="I49" s="331">
        <v>1072920.21</v>
      </c>
      <c r="J49" s="331"/>
      <c r="K49" s="331">
        <v>1072920.21</v>
      </c>
      <c r="L49" s="331">
        <v>1072920.21</v>
      </c>
      <c r="M49" s="331">
        <v>1072920.21</v>
      </c>
      <c r="N49" s="331"/>
      <c r="O49" s="331"/>
      <c r="P49" s="146"/>
      <c r="Q49" s="146"/>
      <c r="R49" s="146"/>
      <c r="S49" s="146"/>
      <c r="T49" s="146"/>
    </row>
    <row r="50" s="277" customFormat="1" ht="21.75" customHeight="1" spans="1:20">
      <c r="A50" s="288" t="s">
        <v>189</v>
      </c>
      <c r="B50" s="288"/>
      <c r="C50" s="288" t="s">
        <v>189</v>
      </c>
      <c r="D50" s="288" t="s">
        <v>190</v>
      </c>
      <c r="E50" s="330"/>
      <c r="F50" s="330"/>
      <c r="G50" s="330"/>
      <c r="H50" s="331">
        <v>168800</v>
      </c>
      <c r="I50" s="331">
        <v>168800</v>
      </c>
      <c r="J50" s="331"/>
      <c r="K50" s="331">
        <v>168800</v>
      </c>
      <c r="L50" s="331">
        <v>168800</v>
      </c>
      <c r="M50" s="331">
        <v>168800</v>
      </c>
      <c r="N50" s="331"/>
      <c r="O50" s="331"/>
      <c r="P50" s="146"/>
      <c r="Q50" s="146"/>
      <c r="R50" s="146"/>
      <c r="S50" s="146"/>
      <c r="T50" s="146"/>
    </row>
    <row r="51" s="277" customFormat="1" ht="21.75" customHeight="1" spans="1:20">
      <c r="A51" s="288" t="s">
        <v>191</v>
      </c>
      <c r="B51" s="288"/>
      <c r="C51" s="288" t="s">
        <v>191</v>
      </c>
      <c r="D51" s="288" t="s">
        <v>192</v>
      </c>
      <c r="E51" s="330"/>
      <c r="F51" s="330"/>
      <c r="G51" s="330"/>
      <c r="H51" s="331">
        <v>120000</v>
      </c>
      <c r="I51" s="331">
        <v>120000</v>
      </c>
      <c r="J51" s="331"/>
      <c r="K51" s="331">
        <v>120000</v>
      </c>
      <c r="L51" s="331">
        <v>120000</v>
      </c>
      <c r="M51" s="331">
        <v>120000</v>
      </c>
      <c r="N51" s="331"/>
      <c r="O51" s="331"/>
      <c r="P51" s="146"/>
      <c r="Q51" s="146"/>
      <c r="R51" s="146"/>
      <c r="S51" s="146"/>
      <c r="T51" s="146"/>
    </row>
    <row r="52" s="277" customFormat="1" ht="21.75" customHeight="1" spans="1:20">
      <c r="A52" s="288" t="s">
        <v>193</v>
      </c>
      <c r="B52" s="288"/>
      <c r="C52" s="288" t="s">
        <v>193</v>
      </c>
      <c r="D52" s="288" t="s">
        <v>194</v>
      </c>
      <c r="E52" s="330"/>
      <c r="F52" s="330"/>
      <c r="G52" s="330"/>
      <c r="H52" s="331">
        <v>735423.78</v>
      </c>
      <c r="I52" s="331">
        <v>735423.78</v>
      </c>
      <c r="J52" s="331"/>
      <c r="K52" s="331">
        <v>735423.78</v>
      </c>
      <c r="L52" s="331">
        <v>735423.78</v>
      </c>
      <c r="M52" s="331">
        <v>735423.78</v>
      </c>
      <c r="N52" s="331"/>
      <c r="O52" s="331"/>
      <c r="P52" s="146"/>
      <c r="Q52" s="146"/>
      <c r="R52" s="146"/>
      <c r="S52" s="146"/>
      <c r="T52" s="146"/>
    </row>
    <row r="53" s="277" customFormat="1" ht="21.75" customHeight="1" spans="1:20">
      <c r="A53" s="288" t="s">
        <v>195</v>
      </c>
      <c r="B53" s="288"/>
      <c r="C53" s="288" t="s">
        <v>195</v>
      </c>
      <c r="D53" s="288" t="s">
        <v>196</v>
      </c>
      <c r="E53" s="330"/>
      <c r="F53" s="330"/>
      <c r="G53" s="330"/>
      <c r="H53" s="331">
        <v>48696.43</v>
      </c>
      <c r="I53" s="331">
        <v>48696.43</v>
      </c>
      <c r="J53" s="331"/>
      <c r="K53" s="331">
        <v>48696.43</v>
      </c>
      <c r="L53" s="331">
        <v>48696.43</v>
      </c>
      <c r="M53" s="331">
        <v>48696.43</v>
      </c>
      <c r="N53" s="331"/>
      <c r="O53" s="331"/>
      <c r="P53" s="146"/>
      <c r="Q53" s="146"/>
      <c r="R53" s="146"/>
      <c r="S53" s="146"/>
      <c r="T53" s="146"/>
    </row>
    <row r="54" s="277" customFormat="1" ht="21.75" customHeight="1" spans="1:20">
      <c r="A54" s="288" t="s">
        <v>197</v>
      </c>
      <c r="B54" s="288"/>
      <c r="C54" s="288" t="s">
        <v>197</v>
      </c>
      <c r="D54" s="288" t="s">
        <v>198</v>
      </c>
      <c r="E54" s="330"/>
      <c r="F54" s="330"/>
      <c r="G54" s="330"/>
      <c r="H54" s="331">
        <v>422861.77</v>
      </c>
      <c r="I54" s="331"/>
      <c r="J54" s="331">
        <v>422861.77</v>
      </c>
      <c r="K54" s="331">
        <v>422861.77</v>
      </c>
      <c r="L54" s="331"/>
      <c r="M54" s="331"/>
      <c r="N54" s="331"/>
      <c r="O54" s="331">
        <v>422861.77</v>
      </c>
      <c r="P54" s="146"/>
      <c r="Q54" s="146"/>
      <c r="R54" s="146"/>
      <c r="S54" s="146"/>
      <c r="T54" s="146"/>
    </row>
    <row r="55" s="277" customFormat="1" ht="21.75" customHeight="1" spans="1:20">
      <c r="A55" s="288" t="s">
        <v>199</v>
      </c>
      <c r="B55" s="288"/>
      <c r="C55" s="288" t="s">
        <v>199</v>
      </c>
      <c r="D55" s="288" t="s">
        <v>200</v>
      </c>
      <c r="E55" s="330"/>
      <c r="F55" s="330"/>
      <c r="G55" s="330"/>
      <c r="H55" s="331">
        <v>251421.48</v>
      </c>
      <c r="I55" s="331"/>
      <c r="J55" s="331">
        <v>251421.48</v>
      </c>
      <c r="K55" s="331">
        <v>251421.48</v>
      </c>
      <c r="L55" s="331"/>
      <c r="M55" s="331"/>
      <c r="N55" s="331"/>
      <c r="O55" s="331">
        <v>251421.48</v>
      </c>
      <c r="P55" s="146"/>
      <c r="Q55" s="146"/>
      <c r="R55" s="146"/>
      <c r="S55" s="146"/>
      <c r="T55" s="146"/>
    </row>
    <row r="56" s="277" customFormat="1" ht="21.75" customHeight="1" spans="1:20">
      <c r="A56" s="288" t="s">
        <v>201</v>
      </c>
      <c r="B56" s="288"/>
      <c r="C56" s="288" t="s">
        <v>201</v>
      </c>
      <c r="D56" s="288" t="s">
        <v>202</v>
      </c>
      <c r="E56" s="330"/>
      <c r="F56" s="330"/>
      <c r="G56" s="330"/>
      <c r="H56" s="331">
        <v>171440.29</v>
      </c>
      <c r="I56" s="331"/>
      <c r="J56" s="331">
        <v>171440.29</v>
      </c>
      <c r="K56" s="331">
        <v>171440.29</v>
      </c>
      <c r="L56" s="331"/>
      <c r="M56" s="331"/>
      <c r="N56" s="331"/>
      <c r="O56" s="331">
        <v>171440.29</v>
      </c>
      <c r="P56" s="146"/>
      <c r="Q56" s="146"/>
      <c r="R56" s="146"/>
      <c r="S56" s="146"/>
      <c r="T56" s="146"/>
    </row>
    <row r="57" s="277" customFormat="1" ht="21.75" customHeight="1" spans="1:20">
      <c r="A57" s="288" t="s">
        <v>203</v>
      </c>
      <c r="B57" s="288"/>
      <c r="C57" s="288" t="s">
        <v>203</v>
      </c>
      <c r="D57" s="288" t="s">
        <v>204</v>
      </c>
      <c r="E57" s="330"/>
      <c r="F57" s="330"/>
      <c r="G57" s="330"/>
      <c r="H57" s="331">
        <v>10200</v>
      </c>
      <c r="I57" s="331"/>
      <c r="J57" s="331">
        <v>10200</v>
      </c>
      <c r="K57" s="331">
        <v>10200</v>
      </c>
      <c r="L57" s="331"/>
      <c r="M57" s="331"/>
      <c r="N57" s="331"/>
      <c r="O57" s="331">
        <v>10200</v>
      </c>
      <c r="P57" s="146"/>
      <c r="Q57" s="146"/>
      <c r="R57" s="146"/>
      <c r="S57" s="146"/>
      <c r="T57" s="146"/>
    </row>
    <row r="58" s="277" customFormat="1" ht="21.75" customHeight="1" spans="1:20">
      <c r="A58" s="288" t="s">
        <v>205</v>
      </c>
      <c r="B58" s="288"/>
      <c r="C58" s="288" t="s">
        <v>205</v>
      </c>
      <c r="D58" s="288" t="s">
        <v>206</v>
      </c>
      <c r="E58" s="330"/>
      <c r="F58" s="330"/>
      <c r="G58" s="330"/>
      <c r="H58" s="331">
        <v>10200</v>
      </c>
      <c r="I58" s="331"/>
      <c r="J58" s="331">
        <v>10200</v>
      </c>
      <c r="K58" s="331">
        <v>10200</v>
      </c>
      <c r="L58" s="331"/>
      <c r="M58" s="331"/>
      <c r="N58" s="331"/>
      <c r="O58" s="331">
        <v>10200</v>
      </c>
      <c r="P58" s="146"/>
      <c r="Q58" s="146"/>
      <c r="R58" s="146"/>
      <c r="S58" s="146"/>
      <c r="T58" s="146"/>
    </row>
    <row r="59" s="277" customFormat="1" ht="21.75" customHeight="1" spans="1:20">
      <c r="A59" s="288" t="s">
        <v>207</v>
      </c>
      <c r="B59" s="288"/>
      <c r="C59" s="288" t="s">
        <v>207</v>
      </c>
      <c r="D59" s="288" t="s">
        <v>208</v>
      </c>
      <c r="E59" s="330"/>
      <c r="F59" s="330"/>
      <c r="G59" s="330"/>
      <c r="H59" s="331">
        <v>35000</v>
      </c>
      <c r="I59" s="331">
        <v>35000</v>
      </c>
      <c r="J59" s="331"/>
      <c r="K59" s="331">
        <v>35000</v>
      </c>
      <c r="L59" s="331">
        <v>35000</v>
      </c>
      <c r="M59" s="331">
        <v>35000</v>
      </c>
      <c r="N59" s="331"/>
      <c r="O59" s="331"/>
      <c r="P59" s="146"/>
      <c r="Q59" s="146"/>
      <c r="R59" s="146"/>
      <c r="S59" s="146"/>
      <c r="T59" s="146"/>
    </row>
    <row r="60" s="277" customFormat="1" ht="21.75" customHeight="1" spans="1:20">
      <c r="A60" s="288" t="s">
        <v>209</v>
      </c>
      <c r="B60" s="288"/>
      <c r="C60" s="288" t="s">
        <v>209</v>
      </c>
      <c r="D60" s="288" t="s">
        <v>210</v>
      </c>
      <c r="E60" s="330"/>
      <c r="F60" s="330"/>
      <c r="G60" s="330"/>
      <c r="H60" s="331">
        <v>35000</v>
      </c>
      <c r="I60" s="331">
        <v>35000</v>
      </c>
      <c r="J60" s="331"/>
      <c r="K60" s="331">
        <v>35000</v>
      </c>
      <c r="L60" s="331">
        <v>35000</v>
      </c>
      <c r="M60" s="331">
        <v>35000</v>
      </c>
      <c r="N60" s="331"/>
      <c r="O60" s="331"/>
      <c r="P60" s="146"/>
      <c r="Q60" s="146"/>
      <c r="R60" s="146"/>
      <c r="S60" s="146"/>
      <c r="T60" s="146"/>
    </row>
    <row r="61" s="277" customFormat="1" ht="21.75" customHeight="1" spans="1:20">
      <c r="A61" s="288" t="s">
        <v>211</v>
      </c>
      <c r="B61" s="288"/>
      <c r="C61" s="288" t="s">
        <v>211</v>
      </c>
      <c r="D61" s="288" t="s">
        <v>212</v>
      </c>
      <c r="E61" s="330"/>
      <c r="F61" s="330"/>
      <c r="G61" s="330"/>
      <c r="H61" s="331">
        <v>1000</v>
      </c>
      <c r="I61" s="331"/>
      <c r="J61" s="331">
        <v>1000</v>
      </c>
      <c r="K61" s="331">
        <v>1000</v>
      </c>
      <c r="L61" s="331"/>
      <c r="M61" s="331"/>
      <c r="N61" s="331"/>
      <c r="O61" s="331">
        <v>1000</v>
      </c>
      <c r="P61" s="146"/>
      <c r="Q61" s="146"/>
      <c r="R61" s="146"/>
      <c r="S61" s="146"/>
      <c r="T61" s="146"/>
    </row>
    <row r="62" s="277" customFormat="1" ht="21.75" customHeight="1" spans="1:20">
      <c r="A62" s="288" t="s">
        <v>213</v>
      </c>
      <c r="B62" s="288"/>
      <c r="C62" s="288" t="s">
        <v>213</v>
      </c>
      <c r="D62" s="288" t="s">
        <v>214</v>
      </c>
      <c r="E62" s="330"/>
      <c r="F62" s="330"/>
      <c r="G62" s="330"/>
      <c r="H62" s="331">
        <v>1000</v>
      </c>
      <c r="I62" s="331"/>
      <c r="J62" s="331">
        <v>1000</v>
      </c>
      <c r="K62" s="331">
        <v>1000</v>
      </c>
      <c r="L62" s="331"/>
      <c r="M62" s="331"/>
      <c r="N62" s="331"/>
      <c r="O62" s="331">
        <v>1000</v>
      </c>
      <c r="P62" s="146"/>
      <c r="Q62" s="146"/>
      <c r="R62" s="146"/>
      <c r="S62" s="146"/>
      <c r="T62" s="146"/>
    </row>
    <row r="63" s="277" customFormat="1" ht="21.75" customHeight="1" spans="1:20">
      <c r="A63" s="288" t="s">
        <v>215</v>
      </c>
      <c r="B63" s="288"/>
      <c r="C63" s="288" t="s">
        <v>215</v>
      </c>
      <c r="D63" s="288" t="s">
        <v>216</v>
      </c>
      <c r="E63" s="330"/>
      <c r="F63" s="330"/>
      <c r="G63" s="330"/>
      <c r="H63" s="331">
        <v>794532.74</v>
      </c>
      <c r="I63" s="331">
        <v>775715.74</v>
      </c>
      <c r="J63" s="331">
        <v>18817</v>
      </c>
      <c r="K63" s="331">
        <v>794532.74</v>
      </c>
      <c r="L63" s="331">
        <v>775715.74</v>
      </c>
      <c r="M63" s="331">
        <v>775715.74</v>
      </c>
      <c r="N63" s="331"/>
      <c r="O63" s="331">
        <v>18817</v>
      </c>
      <c r="P63" s="146"/>
      <c r="Q63" s="146"/>
      <c r="R63" s="146"/>
      <c r="S63" s="146"/>
      <c r="T63" s="146"/>
    </row>
    <row r="64" s="277" customFormat="1" ht="21.75" customHeight="1" spans="1:20">
      <c r="A64" s="288" t="s">
        <v>217</v>
      </c>
      <c r="B64" s="288"/>
      <c r="C64" s="288" t="s">
        <v>217</v>
      </c>
      <c r="D64" s="288" t="s">
        <v>218</v>
      </c>
      <c r="E64" s="330"/>
      <c r="F64" s="330"/>
      <c r="G64" s="330"/>
      <c r="H64" s="331">
        <v>10817</v>
      </c>
      <c r="I64" s="331"/>
      <c r="J64" s="331">
        <v>10817</v>
      </c>
      <c r="K64" s="331">
        <v>10817</v>
      </c>
      <c r="L64" s="331"/>
      <c r="M64" s="331"/>
      <c r="N64" s="331"/>
      <c r="O64" s="331">
        <v>10817</v>
      </c>
      <c r="P64" s="146"/>
      <c r="Q64" s="146"/>
      <c r="R64" s="146"/>
      <c r="S64" s="146"/>
      <c r="T64" s="146"/>
    </row>
    <row r="65" s="277" customFormat="1" ht="21.75" customHeight="1" spans="1:20">
      <c r="A65" s="288" t="s">
        <v>219</v>
      </c>
      <c r="B65" s="288"/>
      <c r="C65" s="288" t="s">
        <v>219</v>
      </c>
      <c r="D65" s="288" t="s">
        <v>220</v>
      </c>
      <c r="E65" s="330"/>
      <c r="F65" s="330"/>
      <c r="G65" s="330"/>
      <c r="H65" s="331">
        <v>10817</v>
      </c>
      <c r="I65" s="331"/>
      <c r="J65" s="331">
        <v>10817</v>
      </c>
      <c r="K65" s="331">
        <v>10817</v>
      </c>
      <c r="L65" s="331"/>
      <c r="M65" s="331"/>
      <c r="N65" s="331"/>
      <c r="O65" s="331">
        <v>10817</v>
      </c>
      <c r="P65" s="146"/>
      <c r="Q65" s="146"/>
      <c r="R65" s="146"/>
      <c r="S65" s="146"/>
      <c r="T65" s="146"/>
    </row>
    <row r="66" s="277" customFormat="1" ht="21.75" customHeight="1" spans="1:20">
      <c r="A66" s="288" t="s">
        <v>221</v>
      </c>
      <c r="B66" s="288"/>
      <c r="C66" s="288" t="s">
        <v>221</v>
      </c>
      <c r="D66" s="288" t="s">
        <v>222</v>
      </c>
      <c r="E66" s="330"/>
      <c r="F66" s="330"/>
      <c r="G66" s="330"/>
      <c r="H66" s="331">
        <v>770675.74</v>
      </c>
      <c r="I66" s="331">
        <v>770675.74</v>
      </c>
      <c r="J66" s="331"/>
      <c r="K66" s="331">
        <v>770675.74</v>
      </c>
      <c r="L66" s="331">
        <v>770675.74</v>
      </c>
      <c r="M66" s="331">
        <v>770675.74</v>
      </c>
      <c r="N66" s="331"/>
      <c r="O66" s="331"/>
      <c r="P66" s="146"/>
      <c r="Q66" s="146"/>
      <c r="R66" s="146"/>
      <c r="S66" s="146"/>
      <c r="T66" s="146"/>
    </row>
    <row r="67" s="277" customFormat="1" ht="21.75" customHeight="1" spans="1:20">
      <c r="A67" s="288" t="s">
        <v>223</v>
      </c>
      <c r="B67" s="288"/>
      <c r="C67" s="288" t="s">
        <v>223</v>
      </c>
      <c r="D67" s="288" t="s">
        <v>224</v>
      </c>
      <c r="E67" s="330"/>
      <c r="F67" s="330"/>
      <c r="G67" s="330"/>
      <c r="H67" s="331">
        <v>184155.64</v>
      </c>
      <c r="I67" s="331">
        <v>184155.64</v>
      </c>
      <c r="J67" s="331"/>
      <c r="K67" s="331">
        <v>184155.64</v>
      </c>
      <c r="L67" s="331">
        <v>184155.64</v>
      </c>
      <c r="M67" s="331">
        <v>184155.64</v>
      </c>
      <c r="N67" s="331"/>
      <c r="O67" s="331"/>
      <c r="P67" s="146"/>
      <c r="Q67" s="146"/>
      <c r="R67" s="146"/>
      <c r="S67" s="146"/>
      <c r="T67" s="146"/>
    </row>
    <row r="68" s="277" customFormat="1" ht="21.75" customHeight="1" spans="1:20">
      <c r="A68" s="288" t="s">
        <v>225</v>
      </c>
      <c r="B68" s="288"/>
      <c r="C68" s="288" t="s">
        <v>225</v>
      </c>
      <c r="D68" s="288" t="s">
        <v>226</v>
      </c>
      <c r="E68" s="330"/>
      <c r="F68" s="330"/>
      <c r="G68" s="330"/>
      <c r="H68" s="331">
        <v>260218.7</v>
      </c>
      <c r="I68" s="331">
        <v>260218.7</v>
      </c>
      <c r="J68" s="331"/>
      <c r="K68" s="331">
        <v>260218.7</v>
      </c>
      <c r="L68" s="331">
        <v>260218.7</v>
      </c>
      <c r="M68" s="331">
        <v>260218.7</v>
      </c>
      <c r="N68" s="331"/>
      <c r="O68" s="331"/>
      <c r="P68" s="146"/>
      <c r="Q68" s="146"/>
      <c r="R68" s="146"/>
      <c r="S68" s="146"/>
      <c r="T68" s="146"/>
    </row>
    <row r="69" s="277" customFormat="1" ht="21.75" customHeight="1" spans="1:20">
      <c r="A69" s="288" t="s">
        <v>227</v>
      </c>
      <c r="B69" s="288"/>
      <c r="C69" s="288" t="s">
        <v>227</v>
      </c>
      <c r="D69" s="288" t="s">
        <v>228</v>
      </c>
      <c r="E69" s="330"/>
      <c r="F69" s="330"/>
      <c r="G69" s="330"/>
      <c r="H69" s="331">
        <v>326301.4</v>
      </c>
      <c r="I69" s="331">
        <v>326301.4</v>
      </c>
      <c r="J69" s="331"/>
      <c r="K69" s="331">
        <v>326301.4</v>
      </c>
      <c r="L69" s="331">
        <v>326301.4</v>
      </c>
      <c r="M69" s="331">
        <v>326301.4</v>
      </c>
      <c r="N69" s="331"/>
      <c r="O69" s="331"/>
      <c r="P69" s="146"/>
      <c r="Q69" s="146"/>
      <c r="R69" s="146"/>
      <c r="S69" s="146"/>
      <c r="T69" s="146"/>
    </row>
    <row r="70" s="277" customFormat="1" ht="21.75" customHeight="1" spans="1:20">
      <c r="A70" s="288" t="s">
        <v>229</v>
      </c>
      <c r="B70" s="288"/>
      <c r="C70" s="288" t="s">
        <v>229</v>
      </c>
      <c r="D70" s="288" t="s">
        <v>230</v>
      </c>
      <c r="E70" s="330"/>
      <c r="F70" s="330"/>
      <c r="G70" s="330"/>
      <c r="H70" s="331">
        <v>8000</v>
      </c>
      <c r="I70" s="331"/>
      <c r="J70" s="331">
        <v>8000</v>
      </c>
      <c r="K70" s="331">
        <v>8000</v>
      </c>
      <c r="L70" s="331"/>
      <c r="M70" s="331"/>
      <c r="N70" s="331"/>
      <c r="O70" s="331">
        <v>8000</v>
      </c>
      <c r="P70" s="146"/>
      <c r="Q70" s="146"/>
      <c r="R70" s="146"/>
      <c r="S70" s="146"/>
      <c r="T70" s="146"/>
    </row>
    <row r="71" s="277" customFormat="1" ht="21.75" customHeight="1" spans="1:20">
      <c r="A71" s="288" t="s">
        <v>231</v>
      </c>
      <c r="B71" s="288"/>
      <c r="C71" s="288" t="s">
        <v>231</v>
      </c>
      <c r="D71" s="288" t="s">
        <v>232</v>
      </c>
      <c r="E71" s="330"/>
      <c r="F71" s="330"/>
      <c r="G71" s="330"/>
      <c r="H71" s="331">
        <v>8000</v>
      </c>
      <c r="I71" s="331"/>
      <c r="J71" s="331">
        <v>8000</v>
      </c>
      <c r="K71" s="331">
        <v>8000</v>
      </c>
      <c r="L71" s="331"/>
      <c r="M71" s="331"/>
      <c r="N71" s="331"/>
      <c r="O71" s="331">
        <v>8000</v>
      </c>
      <c r="P71" s="146"/>
      <c r="Q71" s="146"/>
      <c r="R71" s="146"/>
      <c r="S71" s="146"/>
      <c r="T71" s="146"/>
    </row>
    <row r="72" s="277" customFormat="1" ht="21.75" customHeight="1" spans="1:20">
      <c r="A72" s="288" t="s">
        <v>233</v>
      </c>
      <c r="B72" s="288"/>
      <c r="C72" s="288" t="s">
        <v>233</v>
      </c>
      <c r="D72" s="288" t="s">
        <v>234</v>
      </c>
      <c r="E72" s="330"/>
      <c r="F72" s="330"/>
      <c r="G72" s="330"/>
      <c r="H72" s="331">
        <v>5040</v>
      </c>
      <c r="I72" s="331">
        <v>5040</v>
      </c>
      <c r="J72" s="331"/>
      <c r="K72" s="331">
        <v>5040</v>
      </c>
      <c r="L72" s="331">
        <v>5040</v>
      </c>
      <c r="M72" s="331">
        <v>5040</v>
      </c>
      <c r="N72" s="331"/>
      <c r="O72" s="331"/>
      <c r="P72" s="146"/>
      <c r="Q72" s="146"/>
      <c r="R72" s="146"/>
      <c r="S72" s="146"/>
      <c r="T72" s="146"/>
    </row>
    <row r="73" s="277" customFormat="1" ht="21.75" customHeight="1" spans="1:20">
      <c r="A73" s="288" t="s">
        <v>235</v>
      </c>
      <c r="B73" s="288"/>
      <c r="C73" s="288" t="s">
        <v>235</v>
      </c>
      <c r="D73" s="288" t="s">
        <v>236</v>
      </c>
      <c r="E73" s="330"/>
      <c r="F73" s="330"/>
      <c r="G73" s="330"/>
      <c r="H73" s="331">
        <v>5040</v>
      </c>
      <c r="I73" s="331">
        <v>5040</v>
      </c>
      <c r="J73" s="331"/>
      <c r="K73" s="331">
        <v>5040</v>
      </c>
      <c r="L73" s="331">
        <v>5040</v>
      </c>
      <c r="M73" s="331">
        <v>5040</v>
      </c>
      <c r="N73" s="331"/>
      <c r="O73" s="331"/>
      <c r="P73" s="146"/>
      <c r="Q73" s="146"/>
      <c r="R73" s="146"/>
      <c r="S73" s="146"/>
      <c r="T73" s="146"/>
    </row>
    <row r="74" s="277" customFormat="1" ht="21.75" customHeight="1" spans="1:20">
      <c r="A74" s="288" t="s">
        <v>237</v>
      </c>
      <c r="B74" s="288"/>
      <c r="C74" s="288" t="s">
        <v>237</v>
      </c>
      <c r="D74" s="288" t="s">
        <v>238</v>
      </c>
      <c r="E74" s="330"/>
      <c r="F74" s="330"/>
      <c r="G74" s="330"/>
      <c r="H74" s="331">
        <v>258739.35</v>
      </c>
      <c r="I74" s="331"/>
      <c r="J74" s="331">
        <v>258739.35</v>
      </c>
      <c r="K74" s="331">
        <v>258739.35</v>
      </c>
      <c r="L74" s="331"/>
      <c r="M74" s="331"/>
      <c r="N74" s="331"/>
      <c r="O74" s="331">
        <v>258739.35</v>
      </c>
      <c r="P74" s="146"/>
      <c r="Q74" s="146"/>
      <c r="R74" s="146"/>
      <c r="S74" s="146"/>
      <c r="T74" s="146"/>
    </row>
    <row r="75" s="277" customFormat="1" ht="21.75" customHeight="1" spans="1:20">
      <c r="A75" s="288" t="s">
        <v>239</v>
      </c>
      <c r="B75" s="288"/>
      <c r="C75" s="288" t="s">
        <v>239</v>
      </c>
      <c r="D75" s="288" t="s">
        <v>240</v>
      </c>
      <c r="E75" s="330"/>
      <c r="F75" s="330"/>
      <c r="G75" s="330"/>
      <c r="H75" s="331">
        <v>258739.35</v>
      </c>
      <c r="I75" s="331"/>
      <c r="J75" s="331">
        <v>258739.35</v>
      </c>
      <c r="K75" s="331">
        <v>258739.35</v>
      </c>
      <c r="L75" s="331"/>
      <c r="M75" s="331"/>
      <c r="N75" s="331"/>
      <c r="O75" s="331">
        <v>258739.35</v>
      </c>
      <c r="P75" s="146"/>
      <c r="Q75" s="146"/>
      <c r="R75" s="146"/>
      <c r="S75" s="146"/>
      <c r="T75" s="146"/>
    </row>
    <row r="76" s="277" customFormat="1" ht="21.75" customHeight="1" spans="1:20">
      <c r="A76" s="288" t="s">
        <v>241</v>
      </c>
      <c r="B76" s="288"/>
      <c r="C76" s="288" t="s">
        <v>241</v>
      </c>
      <c r="D76" s="288" t="s">
        <v>242</v>
      </c>
      <c r="E76" s="330"/>
      <c r="F76" s="330"/>
      <c r="G76" s="330"/>
      <c r="H76" s="331">
        <v>258739.35</v>
      </c>
      <c r="I76" s="331"/>
      <c r="J76" s="331">
        <v>258739.35</v>
      </c>
      <c r="K76" s="331">
        <v>258739.35</v>
      </c>
      <c r="L76" s="331"/>
      <c r="M76" s="331"/>
      <c r="N76" s="331"/>
      <c r="O76" s="331">
        <v>258739.35</v>
      </c>
      <c r="P76" s="146"/>
      <c r="Q76" s="146"/>
      <c r="R76" s="146"/>
      <c r="S76" s="146"/>
      <c r="T76" s="146"/>
    </row>
    <row r="77" s="277" customFormat="1" ht="21.75" customHeight="1" spans="1:20">
      <c r="A77" s="288" t="s">
        <v>243</v>
      </c>
      <c r="B77" s="288"/>
      <c r="C77" s="288" t="s">
        <v>243</v>
      </c>
      <c r="D77" s="343" t="s">
        <v>244</v>
      </c>
      <c r="E77" s="330"/>
      <c r="F77" s="330"/>
      <c r="G77" s="330"/>
      <c r="H77" s="331">
        <v>6270527.45</v>
      </c>
      <c r="I77" s="331">
        <v>3814555.45</v>
      </c>
      <c r="J77" s="331">
        <v>2455972</v>
      </c>
      <c r="K77" s="331">
        <v>6270527.45</v>
      </c>
      <c r="L77" s="331">
        <v>3814555.45</v>
      </c>
      <c r="M77" s="331">
        <v>3723955.45</v>
      </c>
      <c r="N77" s="331">
        <v>90600</v>
      </c>
      <c r="O77" s="331">
        <v>2455972</v>
      </c>
      <c r="P77" s="146"/>
      <c r="Q77" s="146"/>
      <c r="R77" s="146"/>
      <c r="S77" s="146"/>
      <c r="T77" s="146"/>
    </row>
    <row r="78" s="277" customFormat="1" ht="21.75" customHeight="1" spans="1:20">
      <c r="A78" s="288" t="s">
        <v>245</v>
      </c>
      <c r="B78" s="288"/>
      <c r="C78" s="288" t="s">
        <v>245</v>
      </c>
      <c r="D78" s="288" t="s">
        <v>246</v>
      </c>
      <c r="E78" s="330"/>
      <c r="F78" s="330"/>
      <c r="G78" s="330"/>
      <c r="H78" s="331">
        <v>404100</v>
      </c>
      <c r="I78" s="331">
        <v>82800</v>
      </c>
      <c r="J78" s="331">
        <v>321300</v>
      </c>
      <c r="K78" s="331">
        <v>404100</v>
      </c>
      <c r="L78" s="331">
        <v>82800</v>
      </c>
      <c r="M78" s="331">
        <v>46800</v>
      </c>
      <c r="N78" s="331">
        <v>36000</v>
      </c>
      <c r="O78" s="331">
        <v>321300</v>
      </c>
      <c r="P78" s="146"/>
      <c r="Q78" s="146"/>
      <c r="R78" s="146"/>
      <c r="S78" s="146"/>
      <c r="T78" s="146"/>
    </row>
    <row r="79" s="277" customFormat="1" ht="21.75" customHeight="1" spans="1:20">
      <c r="A79" s="288" t="s">
        <v>247</v>
      </c>
      <c r="B79" s="288"/>
      <c r="C79" s="288" t="s">
        <v>247</v>
      </c>
      <c r="D79" s="288" t="s">
        <v>248</v>
      </c>
      <c r="E79" s="330"/>
      <c r="F79" s="330"/>
      <c r="G79" s="330"/>
      <c r="H79" s="331">
        <v>36000</v>
      </c>
      <c r="I79" s="331">
        <v>36000</v>
      </c>
      <c r="J79" s="331"/>
      <c r="K79" s="331">
        <v>36000</v>
      </c>
      <c r="L79" s="331">
        <v>36000</v>
      </c>
      <c r="M79" s="331"/>
      <c r="N79" s="331">
        <v>36000</v>
      </c>
      <c r="O79" s="331"/>
      <c r="P79" s="146"/>
      <c r="Q79" s="146"/>
      <c r="R79" s="146"/>
      <c r="S79" s="146"/>
      <c r="T79" s="146"/>
    </row>
    <row r="80" s="277" customFormat="1" ht="21.75" customHeight="1" spans="1:20">
      <c r="A80" s="288" t="s">
        <v>249</v>
      </c>
      <c r="B80" s="288"/>
      <c r="C80" s="288" t="s">
        <v>249</v>
      </c>
      <c r="D80" s="288" t="s">
        <v>250</v>
      </c>
      <c r="E80" s="330"/>
      <c r="F80" s="330"/>
      <c r="G80" s="330"/>
      <c r="H80" s="331">
        <v>45500</v>
      </c>
      <c r="I80" s="331"/>
      <c r="J80" s="331">
        <v>45500</v>
      </c>
      <c r="K80" s="331">
        <v>45500</v>
      </c>
      <c r="L80" s="331"/>
      <c r="M80" s="331"/>
      <c r="N80" s="331"/>
      <c r="O80" s="331">
        <v>45500</v>
      </c>
      <c r="P80" s="146"/>
      <c r="Q80" s="146"/>
      <c r="R80" s="146"/>
      <c r="S80" s="146"/>
      <c r="T80" s="146"/>
    </row>
    <row r="81" s="277" customFormat="1" ht="21.75" customHeight="1" spans="1:20">
      <c r="A81" s="288" t="s">
        <v>251</v>
      </c>
      <c r="B81" s="288"/>
      <c r="C81" s="288" t="s">
        <v>251</v>
      </c>
      <c r="D81" s="288" t="s">
        <v>252</v>
      </c>
      <c r="E81" s="330"/>
      <c r="F81" s="330"/>
      <c r="G81" s="330"/>
      <c r="H81" s="331">
        <v>40800</v>
      </c>
      <c r="I81" s="331">
        <v>36800</v>
      </c>
      <c r="J81" s="331">
        <v>4000</v>
      </c>
      <c r="K81" s="331">
        <v>40800</v>
      </c>
      <c r="L81" s="331">
        <v>36800</v>
      </c>
      <c r="M81" s="331">
        <v>36800</v>
      </c>
      <c r="N81" s="331"/>
      <c r="O81" s="331">
        <v>4000</v>
      </c>
      <c r="P81" s="146"/>
      <c r="Q81" s="146"/>
      <c r="R81" s="146"/>
      <c r="S81" s="146"/>
      <c r="T81" s="146"/>
    </row>
    <row r="82" s="277" customFormat="1" ht="21.75" customHeight="1" spans="1:20">
      <c r="A82" s="288" t="s">
        <v>253</v>
      </c>
      <c r="B82" s="288"/>
      <c r="C82" s="288" t="s">
        <v>253</v>
      </c>
      <c r="D82" s="288" t="s">
        <v>254</v>
      </c>
      <c r="E82" s="330"/>
      <c r="F82" s="330"/>
      <c r="G82" s="330"/>
      <c r="H82" s="331">
        <v>203200</v>
      </c>
      <c r="I82" s="331"/>
      <c r="J82" s="331">
        <v>203200</v>
      </c>
      <c r="K82" s="331">
        <v>203200</v>
      </c>
      <c r="L82" s="331"/>
      <c r="M82" s="331"/>
      <c r="N82" s="331"/>
      <c r="O82" s="331">
        <v>203200</v>
      </c>
      <c r="P82" s="146"/>
      <c r="Q82" s="146"/>
      <c r="R82" s="146"/>
      <c r="S82" s="146"/>
      <c r="T82" s="146"/>
    </row>
    <row r="83" s="277" customFormat="1" ht="21.75" customHeight="1" spans="1:20">
      <c r="A83" s="288" t="s">
        <v>255</v>
      </c>
      <c r="B83" s="288"/>
      <c r="C83" s="288" t="s">
        <v>255</v>
      </c>
      <c r="D83" s="288" t="s">
        <v>256</v>
      </c>
      <c r="E83" s="330"/>
      <c r="F83" s="330"/>
      <c r="G83" s="330"/>
      <c r="H83" s="331">
        <v>78600</v>
      </c>
      <c r="I83" s="331">
        <v>10000</v>
      </c>
      <c r="J83" s="331">
        <v>68600</v>
      </c>
      <c r="K83" s="331">
        <v>78600</v>
      </c>
      <c r="L83" s="331">
        <v>10000</v>
      </c>
      <c r="M83" s="331">
        <v>10000</v>
      </c>
      <c r="N83" s="331"/>
      <c r="O83" s="331">
        <v>68600</v>
      </c>
      <c r="P83" s="146"/>
      <c r="Q83" s="146"/>
      <c r="R83" s="146"/>
      <c r="S83" s="146"/>
      <c r="T83" s="146"/>
    </row>
    <row r="84" s="277" customFormat="1" ht="21.75" customHeight="1" spans="1:20">
      <c r="A84" s="288" t="s">
        <v>257</v>
      </c>
      <c r="B84" s="288"/>
      <c r="C84" s="288" t="s">
        <v>257</v>
      </c>
      <c r="D84" s="288" t="s">
        <v>258</v>
      </c>
      <c r="E84" s="330"/>
      <c r="F84" s="330"/>
      <c r="G84" s="330"/>
      <c r="H84" s="331">
        <v>485800</v>
      </c>
      <c r="I84" s="331"/>
      <c r="J84" s="331">
        <v>485800</v>
      </c>
      <c r="K84" s="331">
        <v>485800</v>
      </c>
      <c r="L84" s="331"/>
      <c r="M84" s="331"/>
      <c r="N84" s="331"/>
      <c r="O84" s="331">
        <v>485800</v>
      </c>
      <c r="P84" s="146"/>
      <c r="Q84" s="146"/>
      <c r="R84" s="146"/>
      <c r="S84" s="146"/>
      <c r="T84" s="146"/>
    </row>
    <row r="85" s="277" customFormat="1" ht="21.75" customHeight="1" spans="1:20">
      <c r="A85" s="288" t="s">
        <v>259</v>
      </c>
      <c r="B85" s="288"/>
      <c r="C85" s="288" t="s">
        <v>259</v>
      </c>
      <c r="D85" s="288" t="s">
        <v>260</v>
      </c>
      <c r="E85" s="330"/>
      <c r="F85" s="330"/>
      <c r="G85" s="330"/>
      <c r="H85" s="331">
        <v>455800</v>
      </c>
      <c r="I85" s="331"/>
      <c r="J85" s="331">
        <v>455800</v>
      </c>
      <c r="K85" s="331">
        <v>455800</v>
      </c>
      <c r="L85" s="331"/>
      <c r="M85" s="331"/>
      <c r="N85" s="331"/>
      <c r="O85" s="331">
        <v>455800</v>
      </c>
      <c r="P85" s="146"/>
      <c r="Q85" s="146"/>
      <c r="R85" s="146"/>
      <c r="S85" s="146"/>
      <c r="T85" s="146"/>
    </row>
    <row r="86" s="277" customFormat="1" ht="21.75" customHeight="1" spans="1:20">
      <c r="A86" s="288" t="s">
        <v>261</v>
      </c>
      <c r="B86" s="288"/>
      <c r="C86" s="288" t="s">
        <v>261</v>
      </c>
      <c r="D86" s="288" t="s">
        <v>262</v>
      </c>
      <c r="E86" s="330"/>
      <c r="F86" s="330"/>
      <c r="G86" s="330"/>
      <c r="H86" s="331">
        <v>30000</v>
      </c>
      <c r="I86" s="331"/>
      <c r="J86" s="331">
        <v>30000</v>
      </c>
      <c r="K86" s="331">
        <v>30000</v>
      </c>
      <c r="L86" s="331"/>
      <c r="M86" s="331"/>
      <c r="N86" s="331"/>
      <c r="O86" s="331">
        <v>30000</v>
      </c>
      <c r="P86" s="146"/>
      <c r="Q86" s="146"/>
      <c r="R86" s="146"/>
      <c r="S86" s="146"/>
      <c r="T86" s="146"/>
    </row>
    <row r="87" s="277" customFormat="1" ht="21.75" customHeight="1" spans="1:20">
      <c r="A87" s="288" t="s">
        <v>263</v>
      </c>
      <c r="B87" s="288"/>
      <c r="C87" s="288" t="s">
        <v>263</v>
      </c>
      <c r="D87" s="288" t="s">
        <v>264</v>
      </c>
      <c r="E87" s="330"/>
      <c r="F87" s="330"/>
      <c r="G87" s="330"/>
      <c r="H87" s="331">
        <v>121672</v>
      </c>
      <c r="I87" s="331">
        <v>39600</v>
      </c>
      <c r="J87" s="331">
        <v>82072</v>
      </c>
      <c r="K87" s="331">
        <v>121672</v>
      </c>
      <c r="L87" s="331">
        <v>39600</v>
      </c>
      <c r="M87" s="331"/>
      <c r="N87" s="331">
        <v>39600</v>
      </c>
      <c r="O87" s="331">
        <v>82072</v>
      </c>
      <c r="P87" s="146"/>
      <c r="Q87" s="146"/>
      <c r="R87" s="146"/>
      <c r="S87" s="146"/>
      <c r="T87" s="146"/>
    </row>
    <row r="88" s="277" customFormat="1" ht="21.75" customHeight="1" spans="1:20">
      <c r="A88" s="288" t="s">
        <v>265</v>
      </c>
      <c r="B88" s="288"/>
      <c r="C88" s="288" t="s">
        <v>265</v>
      </c>
      <c r="D88" s="288" t="s">
        <v>106</v>
      </c>
      <c r="E88" s="330"/>
      <c r="F88" s="330"/>
      <c r="G88" s="330"/>
      <c r="H88" s="331">
        <v>2400</v>
      </c>
      <c r="I88" s="331">
        <v>2400</v>
      </c>
      <c r="J88" s="331"/>
      <c r="K88" s="331">
        <v>2400</v>
      </c>
      <c r="L88" s="331">
        <v>2400</v>
      </c>
      <c r="M88" s="331"/>
      <c r="N88" s="331">
        <v>2400</v>
      </c>
      <c r="O88" s="331"/>
      <c r="P88" s="146"/>
      <c r="Q88" s="146"/>
      <c r="R88" s="146"/>
      <c r="S88" s="146"/>
      <c r="T88" s="146"/>
    </row>
    <row r="89" s="277" customFormat="1" ht="21.75" customHeight="1" spans="1:20">
      <c r="A89" s="288" t="s">
        <v>266</v>
      </c>
      <c r="B89" s="288"/>
      <c r="C89" s="288" t="s">
        <v>266</v>
      </c>
      <c r="D89" s="288" t="s">
        <v>267</v>
      </c>
      <c r="E89" s="330"/>
      <c r="F89" s="330"/>
      <c r="G89" s="330"/>
      <c r="H89" s="331">
        <v>107200</v>
      </c>
      <c r="I89" s="331">
        <v>37200</v>
      </c>
      <c r="J89" s="331">
        <v>70000</v>
      </c>
      <c r="K89" s="331">
        <v>107200</v>
      </c>
      <c r="L89" s="331">
        <v>37200</v>
      </c>
      <c r="M89" s="331"/>
      <c r="N89" s="331">
        <v>37200</v>
      </c>
      <c r="O89" s="331">
        <v>70000</v>
      </c>
      <c r="P89" s="146"/>
      <c r="Q89" s="146"/>
      <c r="R89" s="146"/>
      <c r="S89" s="146"/>
      <c r="T89" s="146"/>
    </row>
    <row r="90" s="277" customFormat="1" ht="21.75" customHeight="1" spans="1:20">
      <c r="A90" s="288" t="s">
        <v>268</v>
      </c>
      <c r="B90" s="288"/>
      <c r="C90" s="288" t="s">
        <v>268</v>
      </c>
      <c r="D90" s="288" t="s">
        <v>269</v>
      </c>
      <c r="E90" s="330"/>
      <c r="F90" s="330"/>
      <c r="G90" s="330"/>
      <c r="H90" s="331">
        <v>12072</v>
      </c>
      <c r="I90" s="331"/>
      <c r="J90" s="331">
        <v>12072</v>
      </c>
      <c r="K90" s="331">
        <v>12072</v>
      </c>
      <c r="L90" s="331"/>
      <c r="M90" s="331"/>
      <c r="N90" s="331"/>
      <c r="O90" s="331">
        <v>12072</v>
      </c>
      <c r="P90" s="146"/>
      <c r="Q90" s="146"/>
      <c r="R90" s="146"/>
      <c r="S90" s="146"/>
      <c r="T90" s="146"/>
    </row>
    <row r="91" s="277" customFormat="1" ht="21.75" customHeight="1" spans="1:20">
      <c r="A91" s="288" t="s">
        <v>270</v>
      </c>
      <c r="B91" s="288"/>
      <c r="C91" s="288" t="s">
        <v>270</v>
      </c>
      <c r="D91" s="288" t="s">
        <v>271</v>
      </c>
      <c r="E91" s="330"/>
      <c r="F91" s="330"/>
      <c r="G91" s="330"/>
      <c r="H91" s="331">
        <v>1516800</v>
      </c>
      <c r="I91" s="331"/>
      <c r="J91" s="331">
        <v>1516800</v>
      </c>
      <c r="K91" s="331">
        <v>1516800</v>
      </c>
      <c r="L91" s="331"/>
      <c r="M91" s="331"/>
      <c r="N91" s="331"/>
      <c r="O91" s="331">
        <v>1516800</v>
      </c>
      <c r="P91" s="146"/>
      <c r="Q91" s="146"/>
      <c r="R91" s="146"/>
      <c r="S91" s="146"/>
      <c r="T91" s="146"/>
    </row>
    <row r="92" s="277" customFormat="1" ht="21.75" customHeight="1" spans="1:20">
      <c r="A92" s="288" t="s">
        <v>272</v>
      </c>
      <c r="B92" s="288"/>
      <c r="C92" s="288" t="s">
        <v>272</v>
      </c>
      <c r="D92" s="288" t="s">
        <v>273</v>
      </c>
      <c r="E92" s="330"/>
      <c r="F92" s="330"/>
      <c r="G92" s="330"/>
      <c r="H92" s="331">
        <v>600000</v>
      </c>
      <c r="I92" s="331"/>
      <c r="J92" s="331">
        <v>600000</v>
      </c>
      <c r="K92" s="331">
        <v>600000</v>
      </c>
      <c r="L92" s="331"/>
      <c r="M92" s="331"/>
      <c r="N92" s="331"/>
      <c r="O92" s="331">
        <v>600000</v>
      </c>
      <c r="P92" s="146"/>
      <c r="Q92" s="146"/>
      <c r="R92" s="146"/>
      <c r="S92" s="146"/>
      <c r="T92" s="146"/>
    </row>
    <row r="93" s="277" customFormat="1" ht="21.75" customHeight="1" spans="1:20">
      <c r="A93" s="288" t="s">
        <v>274</v>
      </c>
      <c r="B93" s="288"/>
      <c r="C93" s="288" t="s">
        <v>274</v>
      </c>
      <c r="D93" s="288" t="s">
        <v>275</v>
      </c>
      <c r="E93" s="330"/>
      <c r="F93" s="330"/>
      <c r="G93" s="330"/>
      <c r="H93" s="331">
        <v>601800</v>
      </c>
      <c r="I93" s="331"/>
      <c r="J93" s="331">
        <v>601800</v>
      </c>
      <c r="K93" s="331">
        <v>601800</v>
      </c>
      <c r="L93" s="331"/>
      <c r="M93" s="331"/>
      <c r="N93" s="331"/>
      <c r="O93" s="331">
        <v>601800</v>
      </c>
      <c r="P93" s="146"/>
      <c r="Q93" s="146"/>
      <c r="R93" s="146"/>
      <c r="S93" s="146"/>
      <c r="T93" s="146"/>
    </row>
    <row r="94" s="277" customFormat="1" ht="21.75" customHeight="1" spans="1:20">
      <c r="A94" s="288" t="s">
        <v>276</v>
      </c>
      <c r="B94" s="288"/>
      <c r="C94" s="288" t="s">
        <v>276</v>
      </c>
      <c r="D94" s="288" t="s">
        <v>277</v>
      </c>
      <c r="E94" s="330"/>
      <c r="F94" s="330"/>
      <c r="G94" s="330"/>
      <c r="H94" s="331">
        <v>315000</v>
      </c>
      <c r="I94" s="331"/>
      <c r="J94" s="331">
        <v>315000</v>
      </c>
      <c r="K94" s="331">
        <v>315000</v>
      </c>
      <c r="L94" s="331"/>
      <c r="M94" s="331"/>
      <c r="N94" s="331"/>
      <c r="O94" s="331">
        <v>315000</v>
      </c>
      <c r="P94" s="146"/>
      <c r="Q94" s="146"/>
      <c r="R94" s="146"/>
      <c r="S94" s="146"/>
      <c r="T94" s="146"/>
    </row>
    <row r="95" s="277" customFormat="1" ht="21.75" customHeight="1" spans="1:20">
      <c r="A95" s="288" t="s">
        <v>278</v>
      </c>
      <c r="B95" s="288"/>
      <c r="C95" s="288" t="s">
        <v>278</v>
      </c>
      <c r="D95" s="343" t="s">
        <v>279</v>
      </c>
      <c r="E95" s="330"/>
      <c r="F95" s="330"/>
      <c r="G95" s="330"/>
      <c r="H95" s="331">
        <v>3692155.45</v>
      </c>
      <c r="I95" s="331">
        <v>3692155.45</v>
      </c>
      <c r="J95" s="331"/>
      <c r="K95" s="331">
        <v>3692155.45</v>
      </c>
      <c r="L95" s="331">
        <v>3692155.45</v>
      </c>
      <c r="M95" s="331">
        <v>3677155.45</v>
      </c>
      <c r="N95" s="331">
        <v>15000</v>
      </c>
      <c r="O95" s="331"/>
      <c r="P95" s="146"/>
      <c r="Q95" s="146"/>
      <c r="R95" s="146"/>
      <c r="S95" s="146"/>
      <c r="T95" s="146"/>
    </row>
    <row r="96" s="277" customFormat="1" ht="21.75" customHeight="1" spans="1:20">
      <c r="A96" s="288" t="s">
        <v>280</v>
      </c>
      <c r="B96" s="288"/>
      <c r="C96" s="288" t="s">
        <v>280</v>
      </c>
      <c r="D96" s="288" t="s">
        <v>281</v>
      </c>
      <c r="E96" s="330"/>
      <c r="F96" s="330"/>
      <c r="G96" s="330"/>
      <c r="H96" s="331">
        <v>3692155.45</v>
      </c>
      <c r="I96" s="331">
        <v>3692155.45</v>
      </c>
      <c r="J96" s="331"/>
      <c r="K96" s="331">
        <v>3692155.45</v>
      </c>
      <c r="L96" s="331">
        <v>3692155.45</v>
      </c>
      <c r="M96" s="331">
        <v>3677155.45</v>
      </c>
      <c r="N96" s="331">
        <v>15000</v>
      </c>
      <c r="O96" s="331"/>
      <c r="P96" s="146"/>
      <c r="Q96" s="146"/>
      <c r="R96" s="146"/>
      <c r="S96" s="146"/>
      <c r="T96" s="146"/>
    </row>
    <row r="97" s="277" customFormat="1" ht="21.75" customHeight="1" spans="1:20">
      <c r="A97" s="288" t="s">
        <v>282</v>
      </c>
      <c r="B97" s="288"/>
      <c r="C97" s="288" t="s">
        <v>282</v>
      </c>
      <c r="D97" s="288" t="s">
        <v>283</v>
      </c>
      <c r="E97" s="330"/>
      <c r="F97" s="330"/>
      <c r="G97" s="330"/>
      <c r="H97" s="331">
        <v>50000</v>
      </c>
      <c r="I97" s="331"/>
      <c r="J97" s="331">
        <v>50000</v>
      </c>
      <c r="K97" s="331">
        <v>50000</v>
      </c>
      <c r="L97" s="331"/>
      <c r="M97" s="331"/>
      <c r="N97" s="331"/>
      <c r="O97" s="331">
        <v>50000</v>
      </c>
      <c r="P97" s="146"/>
      <c r="Q97" s="146"/>
      <c r="R97" s="146"/>
      <c r="S97" s="146"/>
      <c r="T97" s="146"/>
    </row>
    <row r="98" s="277" customFormat="1" ht="21.75" customHeight="1" spans="1:20">
      <c r="A98" s="288" t="s">
        <v>284</v>
      </c>
      <c r="B98" s="288"/>
      <c r="C98" s="288" t="s">
        <v>284</v>
      </c>
      <c r="D98" s="288" t="s">
        <v>285</v>
      </c>
      <c r="E98" s="330"/>
      <c r="F98" s="330"/>
      <c r="G98" s="330"/>
      <c r="H98" s="331">
        <v>50000</v>
      </c>
      <c r="I98" s="331"/>
      <c r="J98" s="331">
        <v>50000</v>
      </c>
      <c r="K98" s="331">
        <v>50000</v>
      </c>
      <c r="L98" s="331"/>
      <c r="M98" s="331"/>
      <c r="N98" s="331"/>
      <c r="O98" s="331">
        <v>50000</v>
      </c>
      <c r="P98" s="146"/>
      <c r="Q98" s="146"/>
      <c r="R98" s="146"/>
      <c r="S98" s="146"/>
      <c r="T98" s="146"/>
    </row>
    <row r="99" s="277" customFormat="1" ht="21.75" customHeight="1" spans="1:20">
      <c r="A99" s="288" t="s">
        <v>286</v>
      </c>
      <c r="B99" s="288"/>
      <c r="C99" s="288" t="s">
        <v>286</v>
      </c>
      <c r="D99" s="288" t="s">
        <v>287</v>
      </c>
      <c r="E99" s="330"/>
      <c r="F99" s="330"/>
      <c r="G99" s="330"/>
      <c r="H99" s="331">
        <v>902770</v>
      </c>
      <c r="I99" s="331">
        <v>842770</v>
      </c>
      <c r="J99" s="331">
        <v>60000</v>
      </c>
      <c r="K99" s="331">
        <v>902770</v>
      </c>
      <c r="L99" s="331">
        <v>842770</v>
      </c>
      <c r="M99" s="331">
        <v>842770</v>
      </c>
      <c r="N99" s="331"/>
      <c r="O99" s="331">
        <v>60000</v>
      </c>
      <c r="P99" s="146"/>
      <c r="Q99" s="146"/>
      <c r="R99" s="146"/>
      <c r="S99" s="146"/>
      <c r="T99" s="146"/>
    </row>
    <row r="100" s="277" customFormat="1" ht="21.75" customHeight="1" spans="1:20">
      <c r="A100" s="288" t="s">
        <v>288</v>
      </c>
      <c r="B100" s="288"/>
      <c r="C100" s="288" t="s">
        <v>288</v>
      </c>
      <c r="D100" s="288" t="s">
        <v>289</v>
      </c>
      <c r="E100" s="330"/>
      <c r="F100" s="330"/>
      <c r="G100" s="330"/>
      <c r="H100" s="331">
        <v>60000</v>
      </c>
      <c r="I100" s="331"/>
      <c r="J100" s="331">
        <v>60000</v>
      </c>
      <c r="K100" s="331">
        <v>60000</v>
      </c>
      <c r="L100" s="331"/>
      <c r="M100" s="331"/>
      <c r="N100" s="331"/>
      <c r="O100" s="331">
        <v>60000</v>
      </c>
      <c r="P100" s="146"/>
      <c r="Q100" s="146"/>
      <c r="R100" s="146"/>
      <c r="S100" s="146"/>
      <c r="T100" s="146"/>
    </row>
    <row r="101" s="277" customFormat="1" ht="21.75" customHeight="1" spans="1:20">
      <c r="A101" s="288" t="s">
        <v>290</v>
      </c>
      <c r="B101" s="288"/>
      <c r="C101" s="288" t="s">
        <v>290</v>
      </c>
      <c r="D101" s="288" t="s">
        <v>291</v>
      </c>
      <c r="E101" s="330"/>
      <c r="F101" s="330"/>
      <c r="G101" s="330"/>
      <c r="H101" s="331">
        <v>60000</v>
      </c>
      <c r="I101" s="331"/>
      <c r="J101" s="331">
        <v>60000</v>
      </c>
      <c r="K101" s="331">
        <v>60000</v>
      </c>
      <c r="L101" s="331"/>
      <c r="M101" s="331"/>
      <c r="N101" s="331"/>
      <c r="O101" s="331">
        <v>60000</v>
      </c>
      <c r="P101" s="146"/>
      <c r="Q101" s="146"/>
      <c r="R101" s="146"/>
      <c r="S101" s="146"/>
      <c r="T101" s="146"/>
    </row>
    <row r="102" s="277" customFormat="1" ht="21.75" customHeight="1" spans="1:20">
      <c r="A102" s="288" t="s">
        <v>292</v>
      </c>
      <c r="B102" s="288"/>
      <c r="C102" s="288" t="s">
        <v>292</v>
      </c>
      <c r="D102" s="288" t="s">
        <v>293</v>
      </c>
      <c r="E102" s="330"/>
      <c r="F102" s="330"/>
      <c r="G102" s="330"/>
      <c r="H102" s="331">
        <v>842770</v>
      </c>
      <c r="I102" s="331">
        <v>842770</v>
      </c>
      <c r="J102" s="331"/>
      <c r="K102" s="331">
        <v>842770</v>
      </c>
      <c r="L102" s="331">
        <v>842770</v>
      </c>
      <c r="M102" s="331">
        <v>842770</v>
      </c>
      <c r="N102" s="331"/>
      <c r="O102" s="331"/>
      <c r="P102" s="146"/>
      <c r="Q102" s="146"/>
      <c r="R102" s="146"/>
      <c r="S102" s="146"/>
      <c r="T102" s="146"/>
    </row>
    <row r="103" s="277" customFormat="1" ht="21.75" customHeight="1" spans="1:20">
      <c r="A103" s="288" t="s">
        <v>294</v>
      </c>
      <c r="B103" s="288"/>
      <c r="C103" s="288" t="s">
        <v>294</v>
      </c>
      <c r="D103" s="288" t="s">
        <v>295</v>
      </c>
      <c r="E103" s="330"/>
      <c r="F103" s="330"/>
      <c r="G103" s="330"/>
      <c r="H103" s="331">
        <v>842770</v>
      </c>
      <c r="I103" s="331">
        <v>842770</v>
      </c>
      <c r="J103" s="331"/>
      <c r="K103" s="331">
        <v>842770</v>
      </c>
      <c r="L103" s="331">
        <v>842770</v>
      </c>
      <c r="M103" s="331">
        <v>842770</v>
      </c>
      <c r="N103" s="331"/>
      <c r="O103" s="331"/>
      <c r="P103" s="146"/>
      <c r="Q103" s="146"/>
      <c r="R103" s="146"/>
      <c r="S103" s="146"/>
      <c r="T103" s="146"/>
    </row>
    <row r="104" s="277" customFormat="1" ht="21.75" customHeight="1" spans="1:20">
      <c r="A104" s="288" t="s">
        <v>296</v>
      </c>
      <c r="B104" s="288"/>
      <c r="C104" s="288" t="s">
        <v>296</v>
      </c>
      <c r="D104" s="288" t="s">
        <v>297</v>
      </c>
      <c r="E104" s="330"/>
      <c r="F104" s="330"/>
      <c r="G104" s="330"/>
      <c r="H104" s="331">
        <v>230000</v>
      </c>
      <c r="I104" s="331">
        <v>210000</v>
      </c>
      <c r="J104" s="331">
        <v>20000</v>
      </c>
      <c r="K104" s="331">
        <v>230000</v>
      </c>
      <c r="L104" s="331">
        <v>210000</v>
      </c>
      <c r="M104" s="331">
        <v>210000</v>
      </c>
      <c r="N104" s="331"/>
      <c r="O104" s="331">
        <v>20000</v>
      </c>
      <c r="P104" s="146"/>
      <c r="Q104" s="146"/>
      <c r="R104" s="146"/>
      <c r="S104" s="146"/>
      <c r="T104" s="146"/>
    </row>
    <row r="105" s="277" customFormat="1" ht="21.75" customHeight="1" spans="1:20">
      <c r="A105" s="288" t="s">
        <v>298</v>
      </c>
      <c r="B105" s="288"/>
      <c r="C105" s="288" t="s">
        <v>298</v>
      </c>
      <c r="D105" s="288" t="s">
        <v>299</v>
      </c>
      <c r="E105" s="330"/>
      <c r="F105" s="330"/>
      <c r="G105" s="330"/>
      <c r="H105" s="331">
        <v>20000</v>
      </c>
      <c r="I105" s="331"/>
      <c r="J105" s="331">
        <v>20000</v>
      </c>
      <c r="K105" s="331">
        <v>20000</v>
      </c>
      <c r="L105" s="331"/>
      <c r="M105" s="331"/>
      <c r="N105" s="331"/>
      <c r="O105" s="331">
        <v>20000</v>
      </c>
      <c r="P105" s="146"/>
      <c r="Q105" s="146"/>
      <c r="R105" s="146"/>
      <c r="S105" s="146"/>
      <c r="T105" s="146"/>
    </row>
    <row r="106" s="277" customFormat="1" ht="21.75" customHeight="1" spans="1:20">
      <c r="A106" s="288" t="s">
        <v>300</v>
      </c>
      <c r="B106" s="288"/>
      <c r="C106" s="288" t="s">
        <v>300</v>
      </c>
      <c r="D106" s="288" t="s">
        <v>301</v>
      </c>
      <c r="E106" s="330"/>
      <c r="F106" s="330"/>
      <c r="G106" s="330"/>
      <c r="H106" s="331">
        <v>20000</v>
      </c>
      <c r="I106" s="331"/>
      <c r="J106" s="331">
        <v>20000</v>
      </c>
      <c r="K106" s="331">
        <v>20000</v>
      </c>
      <c r="L106" s="331"/>
      <c r="M106" s="331"/>
      <c r="N106" s="331"/>
      <c r="O106" s="331">
        <v>20000</v>
      </c>
      <c r="P106" s="146"/>
      <c r="Q106" s="146"/>
      <c r="R106" s="146"/>
      <c r="S106" s="146"/>
      <c r="T106" s="146"/>
    </row>
    <row r="107" s="277" customFormat="1" ht="21.75" customHeight="1" spans="1:20">
      <c r="A107" s="288" t="s">
        <v>302</v>
      </c>
      <c r="B107" s="288"/>
      <c r="C107" s="288" t="s">
        <v>302</v>
      </c>
      <c r="D107" s="288" t="s">
        <v>303</v>
      </c>
      <c r="E107" s="330"/>
      <c r="F107" s="330"/>
      <c r="G107" s="330"/>
      <c r="H107" s="331">
        <v>210000</v>
      </c>
      <c r="I107" s="331">
        <v>210000</v>
      </c>
      <c r="J107" s="331"/>
      <c r="K107" s="331">
        <v>210000</v>
      </c>
      <c r="L107" s="331">
        <v>210000</v>
      </c>
      <c r="M107" s="331">
        <v>210000</v>
      </c>
      <c r="N107" s="331"/>
      <c r="O107" s="331"/>
      <c r="P107" s="146"/>
      <c r="Q107" s="146"/>
      <c r="R107" s="146"/>
      <c r="S107" s="146"/>
      <c r="T107" s="146"/>
    </row>
    <row r="108" s="277" customFormat="1" ht="21.75" customHeight="1" spans="1:20">
      <c r="A108" s="288" t="s">
        <v>304</v>
      </c>
      <c r="B108" s="288"/>
      <c r="C108" s="288" t="s">
        <v>304</v>
      </c>
      <c r="D108" s="288" t="s">
        <v>305</v>
      </c>
      <c r="E108" s="330"/>
      <c r="F108" s="330"/>
      <c r="G108" s="330"/>
      <c r="H108" s="331">
        <v>210000</v>
      </c>
      <c r="I108" s="331">
        <v>210000</v>
      </c>
      <c r="J108" s="331"/>
      <c r="K108" s="331">
        <v>210000</v>
      </c>
      <c r="L108" s="331">
        <v>210000</v>
      </c>
      <c r="M108" s="331">
        <v>210000</v>
      </c>
      <c r="N108" s="331"/>
      <c r="O108" s="331"/>
      <c r="P108" s="146"/>
      <c r="Q108" s="146"/>
      <c r="R108" s="146"/>
      <c r="S108" s="146"/>
      <c r="T108" s="146"/>
    </row>
    <row r="109" s="325" customFormat="1" ht="24" customHeight="1" spans="1:19">
      <c r="A109" s="344" t="s">
        <v>349</v>
      </c>
      <c r="B109" s="345"/>
      <c r="C109" s="345"/>
      <c r="D109" s="345"/>
      <c r="E109" s="345"/>
      <c r="F109" s="345"/>
      <c r="G109" s="345"/>
      <c r="H109" s="345"/>
      <c r="I109" s="345"/>
      <c r="J109" s="345"/>
      <c r="K109" s="345"/>
      <c r="L109" s="345"/>
      <c r="M109" s="345"/>
      <c r="N109" s="345"/>
      <c r="O109" s="345"/>
      <c r="P109" s="345"/>
      <c r="Q109" s="345"/>
      <c r="R109" s="345"/>
      <c r="S109" s="345"/>
    </row>
  </sheetData>
  <mergeCells count="128">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S109"/>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8" right="0.28" top="0.79" bottom="0.43" header="0.51" footer="0.2"/>
  <pageSetup paperSize="9" scale="21" orientation="landscape" useFirstPageNumber="1" horizontalDpi="600" verticalDpi="600"/>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4"/>
  <sheetViews>
    <sheetView workbookViewId="0">
      <selection activeCell="E15" sqref="E15:E25"/>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8" customHeight="1" spans="1:11">
      <c r="A3" s="5"/>
      <c r="B3" s="6"/>
      <c r="C3" s="6"/>
      <c r="D3" s="6"/>
      <c r="E3" s="6"/>
      <c r="F3" s="6"/>
      <c r="G3" s="6"/>
      <c r="H3" s="6"/>
      <c r="I3" s="6"/>
      <c r="J3" s="6"/>
      <c r="K3" s="66" t="s">
        <v>725</v>
      </c>
    </row>
    <row r="4" s="2" customFormat="1" ht="31" customHeight="1" spans="1:11">
      <c r="A4" s="8" t="s">
        <v>726</v>
      </c>
      <c r="B4" s="8"/>
      <c r="C4" s="9" t="s">
        <v>1337</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48</v>
      </c>
      <c r="E7" s="56"/>
      <c r="F7" s="55">
        <v>48</v>
      </c>
      <c r="G7" s="56"/>
      <c r="H7" s="57">
        <v>0</v>
      </c>
      <c r="I7" s="39">
        <v>10</v>
      </c>
      <c r="J7" s="39">
        <v>0</v>
      </c>
      <c r="K7" s="67">
        <v>0</v>
      </c>
    </row>
    <row r="8" s="2" customFormat="1" ht="30" customHeight="1" spans="1:11">
      <c r="A8" s="11"/>
      <c r="B8" s="11"/>
      <c r="C8" s="14" t="s">
        <v>739</v>
      </c>
      <c r="D8" s="55">
        <v>48</v>
      </c>
      <c r="E8" s="56"/>
      <c r="F8" s="55">
        <v>48</v>
      </c>
      <c r="G8" s="56"/>
      <c r="H8" s="57">
        <v>0</v>
      </c>
      <c r="I8" s="11" t="s">
        <v>562</v>
      </c>
      <c r="J8" s="68">
        <v>0</v>
      </c>
      <c r="K8" s="8" t="s">
        <v>562</v>
      </c>
    </row>
    <row r="9" s="2" customFormat="1" ht="30" customHeight="1" spans="1:11">
      <c r="A9" s="11"/>
      <c r="B9" s="11"/>
      <c r="C9" s="14" t="s">
        <v>740</v>
      </c>
      <c r="D9" s="55">
        <v>0</v>
      </c>
      <c r="E9" s="56"/>
      <c r="F9" s="55">
        <v>0</v>
      </c>
      <c r="G9" s="56"/>
      <c r="H9" s="57">
        <v>0</v>
      </c>
      <c r="I9" s="11" t="s">
        <v>562</v>
      </c>
      <c r="J9" s="68">
        <v>0</v>
      </c>
      <c r="K9" s="8" t="s">
        <v>562</v>
      </c>
    </row>
    <row r="10" s="2" customFormat="1" ht="30" customHeight="1" spans="1:11">
      <c r="A10" s="11"/>
      <c r="B10" s="11"/>
      <c r="C10" s="14" t="s">
        <v>741</v>
      </c>
      <c r="D10" s="15" t="s">
        <v>562</v>
      </c>
      <c r="E10" s="16"/>
      <c r="F10" s="15" t="s">
        <v>562</v>
      </c>
      <c r="G10" s="16"/>
      <c r="H10" s="17" t="s">
        <v>562</v>
      </c>
      <c r="I10" s="11" t="s">
        <v>562</v>
      </c>
      <c r="J10" s="68">
        <v>0</v>
      </c>
      <c r="K10" s="8" t="s">
        <v>562</v>
      </c>
    </row>
    <row r="11" s="1" customFormat="1" ht="26.4" customHeight="1" spans="1:11">
      <c r="A11" s="18" t="s">
        <v>742</v>
      </c>
      <c r="B11" s="10" t="s">
        <v>743</v>
      </c>
      <c r="C11" s="10"/>
      <c r="D11" s="10"/>
      <c r="E11" s="10"/>
      <c r="F11" s="10"/>
      <c r="G11" s="10"/>
      <c r="H11" s="10" t="s">
        <v>647</v>
      </c>
      <c r="I11" s="10"/>
      <c r="J11" s="10"/>
      <c r="K11" s="54"/>
    </row>
    <row r="12" s="1" customFormat="1" ht="66.65" customHeight="1" spans="1:11">
      <c r="A12" s="18"/>
      <c r="B12" s="19" t="s">
        <v>1338</v>
      </c>
      <c r="C12" s="19"/>
      <c r="D12" s="19"/>
      <c r="E12" s="19"/>
      <c r="F12" s="19"/>
      <c r="G12" s="19"/>
      <c r="H12" s="19" t="s">
        <v>1339</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1340</v>
      </c>
      <c r="E15" s="26" t="s">
        <v>692</v>
      </c>
      <c r="F15" s="25">
        <v>30</v>
      </c>
      <c r="G15" s="25" t="s">
        <v>1341</v>
      </c>
      <c r="H15" s="25" t="s">
        <v>825</v>
      </c>
      <c r="I15" s="40">
        <v>5</v>
      </c>
      <c r="J15" s="40">
        <v>3</v>
      </c>
      <c r="K15" s="41" t="s">
        <v>11</v>
      </c>
    </row>
    <row r="16" s="1" customFormat="1" ht="38" customHeight="1" spans="1:11">
      <c r="A16" s="27"/>
      <c r="B16" s="28"/>
      <c r="C16" s="25" t="s">
        <v>682</v>
      </c>
      <c r="D16" s="25" t="s">
        <v>1342</v>
      </c>
      <c r="E16" s="26" t="s">
        <v>684</v>
      </c>
      <c r="F16" s="25">
        <v>379.2</v>
      </c>
      <c r="G16" s="25" t="s">
        <v>877</v>
      </c>
      <c r="H16" s="25" t="s">
        <v>825</v>
      </c>
      <c r="I16" s="40">
        <v>5</v>
      </c>
      <c r="J16" s="40">
        <v>3</v>
      </c>
      <c r="K16" s="41" t="s">
        <v>11</v>
      </c>
    </row>
    <row r="17" s="1" customFormat="1" ht="38" customHeight="1" spans="1:11">
      <c r="A17" s="27"/>
      <c r="B17" s="28"/>
      <c r="C17" s="25" t="s">
        <v>682</v>
      </c>
      <c r="D17" s="25" t="s">
        <v>1343</v>
      </c>
      <c r="E17" s="26" t="s">
        <v>684</v>
      </c>
      <c r="F17" s="25">
        <v>47.52</v>
      </c>
      <c r="G17" s="25" t="s">
        <v>877</v>
      </c>
      <c r="H17" s="25" t="s">
        <v>825</v>
      </c>
      <c r="I17" s="40">
        <v>5</v>
      </c>
      <c r="J17" s="40">
        <v>3</v>
      </c>
      <c r="K17" s="41" t="s">
        <v>11</v>
      </c>
    </row>
    <row r="18" s="1" customFormat="1" ht="38" customHeight="1" spans="1:11">
      <c r="A18" s="27"/>
      <c r="B18" s="28"/>
      <c r="C18" s="25" t="s">
        <v>682</v>
      </c>
      <c r="D18" s="25" t="s">
        <v>1344</v>
      </c>
      <c r="E18" s="26" t="s">
        <v>684</v>
      </c>
      <c r="F18" s="25">
        <v>10.8</v>
      </c>
      <c r="G18" s="25" t="s">
        <v>877</v>
      </c>
      <c r="H18" s="25" t="s">
        <v>825</v>
      </c>
      <c r="I18" s="40">
        <v>5</v>
      </c>
      <c r="J18" s="40">
        <v>3</v>
      </c>
      <c r="K18" s="41" t="s">
        <v>11</v>
      </c>
    </row>
    <row r="19" s="1" customFormat="1" ht="38" customHeight="1" spans="1:11">
      <c r="A19" s="27"/>
      <c r="B19" s="28"/>
      <c r="C19" s="25" t="s">
        <v>682</v>
      </c>
      <c r="D19" s="25" t="s">
        <v>1345</v>
      </c>
      <c r="E19" s="26" t="s">
        <v>684</v>
      </c>
      <c r="F19" s="25">
        <v>120.32</v>
      </c>
      <c r="G19" s="25" t="s">
        <v>810</v>
      </c>
      <c r="H19" s="25" t="s">
        <v>825</v>
      </c>
      <c r="I19" s="40">
        <v>5</v>
      </c>
      <c r="J19" s="40">
        <v>3</v>
      </c>
      <c r="K19" s="41" t="s">
        <v>11</v>
      </c>
    </row>
    <row r="20" s="1" customFormat="1" ht="38" customHeight="1" spans="1:11">
      <c r="A20" s="27"/>
      <c r="B20" s="28"/>
      <c r="C20" s="25" t="s">
        <v>682</v>
      </c>
      <c r="D20" s="25" t="s">
        <v>1346</v>
      </c>
      <c r="E20" s="26" t="s">
        <v>684</v>
      </c>
      <c r="F20" s="25">
        <v>95.04</v>
      </c>
      <c r="G20" s="25" t="s">
        <v>877</v>
      </c>
      <c r="H20" s="25" t="s">
        <v>825</v>
      </c>
      <c r="I20" s="40">
        <v>5</v>
      </c>
      <c r="J20" s="40">
        <v>3</v>
      </c>
      <c r="K20" s="41" t="s">
        <v>11</v>
      </c>
    </row>
    <row r="21" s="1" customFormat="1" ht="38" customHeight="1" spans="1:11">
      <c r="A21" s="27"/>
      <c r="B21" s="28"/>
      <c r="C21" s="25" t="s">
        <v>699</v>
      </c>
      <c r="D21" s="25" t="s">
        <v>700</v>
      </c>
      <c r="E21" s="26" t="s">
        <v>692</v>
      </c>
      <c r="F21" s="25">
        <v>98</v>
      </c>
      <c r="G21" s="25" t="s">
        <v>701</v>
      </c>
      <c r="H21" s="25" t="s">
        <v>825</v>
      </c>
      <c r="I21" s="40">
        <v>10</v>
      </c>
      <c r="J21" s="40">
        <v>9</v>
      </c>
      <c r="K21" s="41" t="s">
        <v>11</v>
      </c>
    </row>
    <row r="22" s="1" customFormat="1" ht="38" customHeight="1" spans="1:11">
      <c r="A22" s="29"/>
      <c r="B22" s="30"/>
      <c r="C22" s="25" t="s">
        <v>703</v>
      </c>
      <c r="D22" s="25" t="s">
        <v>865</v>
      </c>
      <c r="E22" s="26" t="s">
        <v>783</v>
      </c>
      <c r="F22" s="25">
        <v>6</v>
      </c>
      <c r="G22" s="25" t="s">
        <v>758</v>
      </c>
      <c r="H22" s="25" t="s">
        <v>825</v>
      </c>
      <c r="I22" s="40">
        <v>10</v>
      </c>
      <c r="J22" s="40">
        <v>9</v>
      </c>
      <c r="K22" s="41" t="s">
        <v>11</v>
      </c>
    </row>
    <row r="23" s="1" customFormat="1" ht="38" customHeight="1" spans="1:11">
      <c r="A23" s="23" t="s">
        <v>706</v>
      </c>
      <c r="B23" s="24"/>
      <c r="C23" s="25" t="s">
        <v>760</v>
      </c>
      <c r="D23" s="25" t="s">
        <v>1347</v>
      </c>
      <c r="E23" s="26" t="s">
        <v>684</v>
      </c>
      <c r="F23" s="25">
        <v>98</v>
      </c>
      <c r="G23" s="25" t="s">
        <v>701</v>
      </c>
      <c r="H23" s="25" t="s">
        <v>825</v>
      </c>
      <c r="I23" s="40">
        <v>15</v>
      </c>
      <c r="J23" s="40">
        <v>10</v>
      </c>
      <c r="K23" s="41" t="s">
        <v>11</v>
      </c>
    </row>
    <row r="24" s="1" customFormat="1" ht="38" customHeight="1" spans="1:11">
      <c r="A24" s="29"/>
      <c r="B24" s="30"/>
      <c r="C24" s="25" t="s">
        <v>760</v>
      </c>
      <c r="D24" s="25" t="s">
        <v>1348</v>
      </c>
      <c r="E24" s="26" t="s">
        <v>684</v>
      </c>
      <c r="F24" s="25">
        <v>99</v>
      </c>
      <c r="G24" s="25" t="s">
        <v>701</v>
      </c>
      <c r="H24" s="25" t="s">
        <v>825</v>
      </c>
      <c r="I24" s="40">
        <v>15</v>
      </c>
      <c r="J24" s="40">
        <v>10</v>
      </c>
      <c r="K24" s="41" t="s">
        <v>11</v>
      </c>
    </row>
    <row r="25" s="1" customFormat="1" ht="38" customHeight="1" spans="1:11">
      <c r="A25" s="31" t="s">
        <v>715</v>
      </c>
      <c r="B25" s="32"/>
      <c r="C25" s="25" t="s">
        <v>763</v>
      </c>
      <c r="D25" s="25" t="s">
        <v>795</v>
      </c>
      <c r="E25" s="26" t="s">
        <v>684</v>
      </c>
      <c r="F25" s="25">
        <v>90</v>
      </c>
      <c r="G25" s="25" t="s">
        <v>701</v>
      </c>
      <c r="H25" s="25" t="s">
        <v>825</v>
      </c>
      <c r="I25" s="40">
        <v>10</v>
      </c>
      <c r="J25" s="40">
        <v>8</v>
      </c>
      <c r="K25" s="41" t="s">
        <v>11</v>
      </c>
    </row>
    <row r="26" s="3" customFormat="1" ht="67" customHeight="1" spans="1:11">
      <c r="A26" s="18" t="s">
        <v>766</v>
      </c>
      <c r="B26" s="18"/>
      <c r="C26" s="18"/>
      <c r="D26" s="19" t="s">
        <v>1349</v>
      </c>
      <c r="E26" s="19"/>
      <c r="F26" s="19"/>
      <c r="G26" s="19"/>
      <c r="H26" s="19"/>
      <c r="I26" s="19"/>
      <c r="J26" s="19"/>
      <c r="K26" s="19"/>
    </row>
    <row r="27" s="2" customFormat="1" ht="35" customHeight="1" spans="1:11">
      <c r="A27" s="33" t="s">
        <v>767</v>
      </c>
      <c r="B27" s="34"/>
      <c r="C27" s="34"/>
      <c r="D27" s="34"/>
      <c r="E27" s="34"/>
      <c r="F27" s="34"/>
      <c r="G27" s="34"/>
      <c r="H27" s="35"/>
      <c r="I27" s="39">
        <v>100</v>
      </c>
      <c r="J27" s="39">
        <v>64</v>
      </c>
      <c r="K27" s="18" t="s">
        <v>1106</v>
      </c>
    </row>
    <row r="28" spans="1:10">
      <c r="A28" s="36" t="s">
        <v>720</v>
      </c>
      <c r="B28" s="37"/>
      <c r="C28" s="37"/>
      <c r="D28" s="37"/>
      <c r="E28" s="37"/>
      <c r="F28" s="37"/>
      <c r="G28" s="37"/>
      <c r="H28" s="37"/>
      <c r="I28" s="37"/>
      <c r="J28" s="69"/>
    </row>
    <row r="29" spans="1:10">
      <c r="A29" s="36" t="s">
        <v>721</v>
      </c>
      <c r="B29" s="36"/>
      <c r="C29" s="36"/>
      <c r="D29" s="36"/>
      <c r="E29" s="36"/>
      <c r="F29" s="36"/>
      <c r="G29" s="36"/>
      <c r="H29" s="36"/>
      <c r="I29" s="36"/>
      <c r="J29" s="36"/>
    </row>
    <row r="30" spans="1:10">
      <c r="A30" s="36" t="s">
        <v>722</v>
      </c>
      <c r="B30" s="36"/>
      <c r="C30" s="36"/>
      <c r="D30" s="36"/>
      <c r="E30" s="36"/>
      <c r="F30" s="36"/>
      <c r="G30" s="36"/>
      <c r="H30" s="36"/>
      <c r="I30" s="36"/>
      <c r="J30" s="36"/>
    </row>
    <row r="31" spans="1:10">
      <c r="A31" s="36" t="s">
        <v>769</v>
      </c>
      <c r="B31" s="36"/>
      <c r="C31" s="36"/>
      <c r="D31" s="36"/>
      <c r="E31" s="36"/>
      <c r="F31" s="36"/>
      <c r="G31" s="36"/>
      <c r="H31" s="36"/>
      <c r="I31" s="36"/>
      <c r="J31" s="36"/>
    </row>
    <row r="32" spans="1:10">
      <c r="A32" s="36" t="s">
        <v>770</v>
      </c>
      <c r="B32" s="36"/>
      <c r="C32" s="36"/>
      <c r="D32" s="36"/>
      <c r="E32" s="36"/>
      <c r="F32" s="36"/>
      <c r="G32" s="36"/>
      <c r="H32" s="36"/>
      <c r="I32" s="36"/>
      <c r="J32" s="36"/>
    </row>
    <row r="33" spans="1:10">
      <c r="A33" s="36" t="s">
        <v>771</v>
      </c>
      <c r="B33" s="36"/>
      <c r="C33" s="36"/>
      <c r="D33" s="36"/>
      <c r="E33" s="36"/>
      <c r="F33" s="36"/>
      <c r="G33" s="36"/>
      <c r="H33" s="36"/>
      <c r="I33" s="36"/>
      <c r="J33" s="36"/>
    </row>
    <row r="34" spans="1:10">
      <c r="A34" s="36" t="s">
        <v>772</v>
      </c>
      <c r="B34" s="36"/>
      <c r="C34" s="36"/>
      <c r="D34" s="36"/>
      <c r="E34" s="36"/>
      <c r="F34" s="36"/>
      <c r="G34" s="36"/>
      <c r="H34" s="36"/>
      <c r="I34" s="36"/>
      <c r="J34"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5:B25"/>
    <mergeCell ref="A26:C26"/>
    <mergeCell ref="D26:K26"/>
    <mergeCell ref="A27:H27"/>
    <mergeCell ref="A29:J29"/>
    <mergeCell ref="A30:J30"/>
    <mergeCell ref="A31:J31"/>
    <mergeCell ref="A32:J32"/>
    <mergeCell ref="A33:J33"/>
    <mergeCell ref="A34:J34"/>
    <mergeCell ref="A11:A12"/>
    <mergeCell ref="H13:H14"/>
    <mergeCell ref="I13:I14"/>
    <mergeCell ref="J13:J14"/>
    <mergeCell ref="K13:K14"/>
    <mergeCell ref="A6:B10"/>
    <mergeCell ref="A15:B22"/>
    <mergeCell ref="A23:B24"/>
  </mergeCells>
  <pageMargins left="0.75" right="0.75" top="1" bottom="1" header="0.5" footer="0.5"/>
  <pageSetup paperSize="9" scale="46" orientation="portrait" useFirstPageNumber="1" horizontalDpi="600" verticalDpi="600"/>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3"/>
  <sheetViews>
    <sheetView topLeftCell="A13" workbookViewId="0">
      <selection activeCell="E15" sqref="E15:E24"/>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36" customHeight="1" spans="1:11">
      <c r="A2" s="4" t="s">
        <v>724</v>
      </c>
      <c r="B2" s="4"/>
      <c r="C2" s="4"/>
      <c r="D2" s="4"/>
      <c r="E2" s="4"/>
      <c r="F2" s="4"/>
      <c r="G2" s="4"/>
      <c r="H2" s="4"/>
      <c r="I2" s="4"/>
      <c r="J2" s="4"/>
      <c r="K2" s="4"/>
    </row>
    <row r="3" s="1" customFormat="1" ht="24" customHeight="1" spans="1:11">
      <c r="A3" s="7"/>
      <c r="B3" s="7"/>
      <c r="C3" s="7"/>
      <c r="D3" s="7"/>
      <c r="E3" s="7"/>
      <c r="F3" s="7"/>
      <c r="G3" s="7"/>
      <c r="H3" s="7"/>
      <c r="I3" s="7"/>
      <c r="J3" s="7"/>
      <c r="K3" s="38" t="s">
        <v>725</v>
      </c>
    </row>
    <row r="4" s="2" customFormat="1" ht="31" customHeight="1" spans="1:11">
      <c r="A4" s="8" t="s">
        <v>726</v>
      </c>
      <c r="B4" s="8"/>
      <c r="C4" s="9" t="s">
        <v>1350</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43.6</v>
      </c>
      <c r="E7" s="16"/>
      <c r="F7" s="15">
        <v>9.8</v>
      </c>
      <c r="G7" s="16"/>
      <c r="H7" s="17">
        <v>9.6</v>
      </c>
      <c r="I7" s="39">
        <v>10</v>
      </c>
      <c r="J7" s="39">
        <v>97.96</v>
      </c>
      <c r="K7" s="17">
        <v>9.8</v>
      </c>
    </row>
    <row r="8" s="2" customFormat="1" ht="30" customHeight="1" spans="1:11">
      <c r="A8" s="11"/>
      <c r="B8" s="11"/>
      <c r="C8" s="14" t="s">
        <v>739</v>
      </c>
      <c r="D8" s="15">
        <v>43.6</v>
      </c>
      <c r="E8" s="16"/>
      <c r="F8" s="15">
        <v>9.8</v>
      </c>
      <c r="G8" s="16"/>
      <c r="H8" s="17">
        <v>9.6</v>
      </c>
      <c r="I8" s="11" t="s">
        <v>562</v>
      </c>
      <c r="J8" s="39">
        <v>97.96</v>
      </c>
      <c r="K8" s="8" t="s">
        <v>562</v>
      </c>
    </row>
    <row r="9" s="2" customFormat="1" ht="30" customHeight="1" spans="1:11">
      <c r="A9" s="11"/>
      <c r="B9" s="11"/>
      <c r="C9" s="14" t="s">
        <v>740</v>
      </c>
      <c r="D9" s="15">
        <v>0</v>
      </c>
      <c r="E9" s="16"/>
      <c r="F9" s="15">
        <v>0</v>
      </c>
      <c r="G9" s="16"/>
      <c r="H9" s="17" t="s">
        <v>562</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1024</v>
      </c>
      <c r="C12" s="19"/>
      <c r="D12" s="19"/>
      <c r="E12" s="19"/>
      <c r="F12" s="19"/>
      <c r="G12" s="19"/>
      <c r="H12" s="19" t="s">
        <v>1351</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1352</v>
      </c>
      <c r="E15" s="26" t="s">
        <v>692</v>
      </c>
      <c r="F15" s="25">
        <v>1</v>
      </c>
      <c r="G15" s="25" t="s">
        <v>929</v>
      </c>
      <c r="H15" s="25" t="s">
        <v>1353</v>
      </c>
      <c r="I15" s="40">
        <v>5</v>
      </c>
      <c r="J15" s="40">
        <v>5</v>
      </c>
      <c r="K15" s="41" t="s">
        <v>11</v>
      </c>
    </row>
    <row r="16" s="1" customFormat="1" ht="38" customHeight="1" spans="1:11">
      <c r="A16" s="27"/>
      <c r="B16" s="28"/>
      <c r="C16" s="25" t="s">
        <v>682</v>
      </c>
      <c r="D16" s="25" t="s">
        <v>1354</v>
      </c>
      <c r="E16" s="26" t="s">
        <v>692</v>
      </c>
      <c r="F16" s="25">
        <v>1</v>
      </c>
      <c r="G16" s="25" t="s">
        <v>929</v>
      </c>
      <c r="H16" s="25" t="s">
        <v>1355</v>
      </c>
      <c r="I16" s="40">
        <v>5</v>
      </c>
      <c r="J16" s="40">
        <v>5</v>
      </c>
      <c r="K16" s="41" t="s">
        <v>11</v>
      </c>
    </row>
    <row r="17" s="1" customFormat="1" ht="38" customHeight="1" spans="1:11">
      <c r="A17" s="27"/>
      <c r="B17" s="28"/>
      <c r="C17" s="25" t="s">
        <v>682</v>
      </c>
      <c r="D17" s="25" t="s">
        <v>1356</v>
      </c>
      <c r="E17" s="26" t="s">
        <v>692</v>
      </c>
      <c r="F17" s="25">
        <v>1</v>
      </c>
      <c r="G17" s="25" t="s">
        <v>929</v>
      </c>
      <c r="H17" s="25" t="s">
        <v>1357</v>
      </c>
      <c r="I17" s="40">
        <v>5</v>
      </c>
      <c r="J17" s="40">
        <v>5</v>
      </c>
      <c r="K17" s="41" t="s">
        <v>11</v>
      </c>
    </row>
    <row r="18" s="1" customFormat="1" ht="38" customHeight="1" spans="1:11">
      <c r="A18" s="27"/>
      <c r="B18" s="28"/>
      <c r="C18" s="25" t="s">
        <v>682</v>
      </c>
      <c r="D18" s="25" t="s">
        <v>1358</v>
      </c>
      <c r="E18" s="26" t="s">
        <v>692</v>
      </c>
      <c r="F18" s="25">
        <v>1</v>
      </c>
      <c r="G18" s="25" t="s">
        <v>929</v>
      </c>
      <c r="H18" s="25" t="s">
        <v>1359</v>
      </c>
      <c r="I18" s="40">
        <v>5</v>
      </c>
      <c r="J18" s="40">
        <v>5</v>
      </c>
      <c r="K18" s="41" t="s">
        <v>11</v>
      </c>
    </row>
    <row r="19" s="1" customFormat="1" ht="38" customHeight="1" spans="1:11">
      <c r="A19" s="27"/>
      <c r="B19" s="28"/>
      <c r="C19" s="25" t="s">
        <v>682</v>
      </c>
      <c r="D19" s="25" t="s">
        <v>1360</v>
      </c>
      <c r="E19" s="26" t="s">
        <v>692</v>
      </c>
      <c r="F19" s="25">
        <v>1</v>
      </c>
      <c r="G19" s="25" t="s">
        <v>929</v>
      </c>
      <c r="H19" s="25" t="s">
        <v>1361</v>
      </c>
      <c r="I19" s="40">
        <v>5</v>
      </c>
      <c r="J19" s="40">
        <v>5</v>
      </c>
      <c r="K19" s="41" t="s">
        <v>11</v>
      </c>
    </row>
    <row r="20" s="1" customFormat="1" ht="38" customHeight="1" spans="1:11">
      <c r="A20" s="27"/>
      <c r="B20" s="28"/>
      <c r="C20" s="25" t="s">
        <v>699</v>
      </c>
      <c r="D20" s="25" t="s">
        <v>1362</v>
      </c>
      <c r="E20" s="26" t="s">
        <v>684</v>
      </c>
      <c r="F20" s="25">
        <v>90</v>
      </c>
      <c r="G20" s="25" t="s">
        <v>701</v>
      </c>
      <c r="H20" s="25" t="s">
        <v>1363</v>
      </c>
      <c r="I20" s="40">
        <v>5</v>
      </c>
      <c r="J20" s="40">
        <v>5</v>
      </c>
      <c r="K20" s="41" t="s">
        <v>11</v>
      </c>
    </row>
    <row r="21" s="1" customFormat="1" ht="38" customHeight="1" spans="1:11">
      <c r="A21" s="29"/>
      <c r="B21" s="30"/>
      <c r="C21" s="25" t="s">
        <v>703</v>
      </c>
      <c r="D21" s="25" t="s">
        <v>782</v>
      </c>
      <c r="E21" s="26" t="s">
        <v>783</v>
      </c>
      <c r="F21" s="25">
        <v>30</v>
      </c>
      <c r="G21" s="25" t="s">
        <v>784</v>
      </c>
      <c r="H21" s="25" t="s">
        <v>1364</v>
      </c>
      <c r="I21" s="40">
        <v>20</v>
      </c>
      <c r="J21" s="40">
        <v>15</v>
      </c>
      <c r="K21" s="41" t="s">
        <v>11</v>
      </c>
    </row>
    <row r="22" s="1" customFormat="1" ht="38" customHeight="1" spans="1:11">
      <c r="A22" s="23" t="s">
        <v>706</v>
      </c>
      <c r="B22" s="24"/>
      <c r="C22" s="25" t="s">
        <v>760</v>
      </c>
      <c r="D22" s="25" t="s">
        <v>1365</v>
      </c>
      <c r="E22" s="26" t="s">
        <v>692</v>
      </c>
      <c r="F22" s="25" t="s">
        <v>1366</v>
      </c>
      <c r="G22" s="25" t="s">
        <v>994</v>
      </c>
      <c r="H22" s="25" t="s">
        <v>1367</v>
      </c>
      <c r="I22" s="40">
        <v>15</v>
      </c>
      <c r="J22" s="40">
        <v>14</v>
      </c>
      <c r="K22" s="41" t="s">
        <v>11</v>
      </c>
    </row>
    <row r="23" s="1" customFormat="1" ht="38" customHeight="1" spans="1:11">
      <c r="A23" s="29"/>
      <c r="B23" s="30"/>
      <c r="C23" s="25" t="s">
        <v>760</v>
      </c>
      <c r="D23" s="25" t="s">
        <v>1368</v>
      </c>
      <c r="E23" s="26" t="s">
        <v>684</v>
      </c>
      <c r="F23" s="25">
        <v>95</v>
      </c>
      <c r="G23" s="25" t="s">
        <v>701</v>
      </c>
      <c r="H23" s="25" t="s">
        <v>1369</v>
      </c>
      <c r="I23" s="40">
        <v>15</v>
      </c>
      <c r="J23" s="40">
        <v>14</v>
      </c>
      <c r="K23" s="41" t="s">
        <v>11</v>
      </c>
    </row>
    <row r="24" s="1" customFormat="1" ht="38" customHeight="1" spans="1:11">
      <c r="A24" s="31" t="s">
        <v>715</v>
      </c>
      <c r="B24" s="32"/>
      <c r="C24" s="25" t="s">
        <v>763</v>
      </c>
      <c r="D24" s="25" t="s">
        <v>1335</v>
      </c>
      <c r="E24" s="26" t="s">
        <v>684</v>
      </c>
      <c r="F24" s="25">
        <v>90</v>
      </c>
      <c r="G24" s="25" t="s">
        <v>701</v>
      </c>
      <c r="H24" s="25" t="s">
        <v>1370</v>
      </c>
      <c r="I24" s="40">
        <v>10</v>
      </c>
      <c r="J24" s="40">
        <v>9</v>
      </c>
      <c r="K24" s="41" t="s">
        <v>11</v>
      </c>
    </row>
    <row r="25" s="3" customFormat="1" ht="67" customHeight="1" spans="1:11">
      <c r="A25" s="18" t="s">
        <v>766</v>
      </c>
      <c r="B25" s="18"/>
      <c r="C25" s="18"/>
      <c r="D25" s="19" t="s">
        <v>11</v>
      </c>
      <c r="E25" s="19"/>
      <c r="F25" s="19"/>
      <c r="G25" s="19"/>
      <c r="H25" s="19"/>
      <c r="I25" s="19"/>
      <c r="J25" s="19"/>
      <c r="K25" s="19"/>
    </row>
    <row r="26" s="2" customFormat="1" ht="35" customHeight="1" spans="1:11">
      <c r="A26" s="33" t="s">
        <v>767</v>
      </c>
      <c r="B26" s="34"/>
      <c r="C26" s="34"/>
      <c r="D26" s="34"/>
      <c r="E26" s="34"/>
      <c r="F26" s="34"/>
      <c r="G26" s="34"/>
      <c r="H26" s="35"/>
      <c r="I26" s="39">
        <v>100</v>
      </c>
      <c r="J26" s="39">
        <v>91.8</v>
      </c>
      <c r="K26" s="18" t="s">
        <v>1011</v>
      </c>
    </row>
    <row r="27" spans="1:11">
      <c r="A27" s="36" t="s">
        <v>720</v>
      </c>
      <c r="B27" s="37"/>
      <c r="C27" s="37"/>
      <c r="D27" s="37"/>
      <c r="E27" s="37"/>
      <c r="F27" s="37"/>
      <c r="G27" s="37"/>
      <c r="H27" s="37"/>
      <c r="I27" s="37"/>
      <c r="J27" s="37"/>
      <c r="K27" s="42"/>
    </row>
    <row r="28" spans="1:11">
      <c r="A28" s="36" t="s">
        <v>721</v>
      </c>
      <c r="B28" s="36"/>
      <c r="C28" s="36"/>
      <c r="D28" s="36"/>
      <c r="E28" s="36"/>
      <c r="F28" s="36"/>
      <c r="G28" s="36"/>
      <c r="H28" s="36"/>
      <c r="I28" s="36"/>
      <c r="J28" s="36"/>
      <c r="K28" s="42"/>
    </row>
    <row r="29" spans="1:11">
      <c r="A29" s="36" t="s">
        <v>722</v>
      </c>
      <c r="B29" s="36"/>
      <c r="C29" s="36"/>
      <c r="D29" s="36"/>
      <c r="E29" s="36"/>
      <c r="F29" s="36"/>
      <c r="G29" s="36"/>
      <c r="H29" s="36"/>
      <c r="I29" s="36"/>
      <c r="J29" s="36"/>
      <c r="K29" s="42"/>
    </row>
    <row r="30" spans="1:11">
      <c r="A30" s="36" t="s">
        <v>769</v>
      </c>
      <c r="B30" s="36"/>
      <c r="C30" s="36"/>
      <c r="D30" s="36"/>
      <c r="E30" s="36"/>
      <c r="F30" s="36"/>
      <c r="G30" s="36"/>
      <c r="H30" s="36"/>
      <c r="I30" s="36"/>
      <c r="J30" s="36"/>
      <c r="K30" s="42"/>
    </row>
    <row r="31" spans="1:11">
      <c r="A31" s="36" t="s">
        <v>770</v>
      </c>
      <c r="B31" s="36"/>
      <c r="C31" s="36"/>
      <c r="D31" s="36"/>
      <c r="E31" s="36"/>
      <c r="F31" s="36"/>
      <c r="G31" s="36"/>
      <c r="H31" s="36"/>
      <c r="I31" s="36"/>
      <c r="J31" s="36"/>
      <c r="K31" s="42"/>
    </row>
    <row r="32" spans="1:11">
      <c r="A32" s="36" t="s">
        <v>771</v>
      </c>
      <c r="B32" s="36"/>
      <c r="C32" s="36"/>
      <c r="D32" s="36"/>
      <c r="E32" s="36"/>
      <c r="F32" s="36"/>
      <c r="G32" s="36"/>
      <c r="H32" s="36"/>
      <c r="I32" s="36"/>
      <c r="J32" s="36"/>
      <c r="K32" s="42"/>
    </row>
    <row r="33" spans="1:11">
      <c r="A33" s="36" t="s">
        <v>772</v>
      </c>
      <c r="B33" s="36"/>
      <c r="C33" s="36"/>
      <c r="D33" s="36"/>
      <c r="E33" s="36"/>
      <c r="F33" s="36"/>
      <c r="G33" s="36"/>
      <c r="H33" s="36"/>
      <c r="I33" s="36"/>
      <c r="J33" s="36"/>
      <c r="K33"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4:B24"/>
    <mergeCell ref="A25:C25"/>
    <mergeCell ref="D25:K25"/>
    <mergeCell ref="A26:H26"/>
    <mergeCell ref="A28:J28"/>
    <mergeCell ref="A29:J29"/>
    <mergeCell ref="A30:J30"/>
    <mergeCell ref="A31:J31"/>
    <mergeCell ref="A32:J32"/>
    <mergeCell ref="A33:J33"/>
    <mergeCell ref="A11:A12"/>
    <mergeCell ref="H13:H14"/>
    <mergeCell ref="I13:I14"/>
    <mergeCell ref="J13:J14"/>
    <mergeCell ref="K13:K14"/>
    <mergeCell ref="A6:B10"/>
    <mergeCell ref="A15:B21"/>
    <mergeCell ref="A22:B23"/>
  </mergeCells>
  <pageMargins left="0.75" right="0.75" top="1" bottom="1" header="0.5" footer="0.5"/>
  <pageSetup paperSize="9" scale="46" orientation="portrait" useFirstPageNumber="1" horizontalDpi="600" verticalDpi="600"/>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workbookViewId="0">
      <selection activeCell="K18" sqref="K18"/>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1" customHeight="1" spans="1:11">
      <c r="A3" s="7"/>
      <c r="B3" s="7"/>
      <c r="C3" s="7"/>
      <c r="D3" s="7"/>
      <c r="E3" s="7"/>
      <c r="F3" s="7"/>
      <c r="G3" s="7"/>
      <c r="H3" s="7"/>
      <c r="I3" s="7"/>
      <c r="J3" s="7"/>
      <c r="K3" s="38" t="s">
        <v>725</v>
      </c>
    </row>
    <row r="4" s="2" customFormat="1" ht="31" customHeight="1" spans="1:11">
      <c r="A4" s="8" t="s">
        <v>726</v>
      </c>
      <c r="B4" s="8"/>
      <c r="C4" s="9" t="s">
        <v>1371</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6</v>
      </c>
      <c r="E7" s="16"/>
      <c r="F7" s="15">
        <v>3.5</v>
      </c>
      <c r="G7" s="16"/>
      <c r="H7" s="17">
        <v>3.5</v>
      </c>
      <c r="I7" s="39">
        <v>10</v>
      </c>
      <c r="J7" s="39">
        <v>100</v>
      </c>
      <c r="K7" s="17">
        <v>10</v>
      </c>
    </row>
    <row r="8" s="2" customFormat="1" ht="30" customHeight="1" spans="1:11">
      <c r="A8" s="11"/>
      <c r="B8" s="11"/>
      <c r="C8" s="14" t="s">
        <v>739</v>
      </c>
      <c r="D8" s="15">
        <v>6</v>
      </c>
      <c r="E8" s="16"/>
      <c r="F8" s="15">
        <v>3.5</v>
      </c>
      <c r="G8" s="16"/>
      <c r="H8" s="17">
        <v>3.5</v>
      </c>
      <c r="I8" s="11" t="s">
        <v>562</v>
      </c>
      <c r="J8" s="39">
        <v>100</v>
      </c>
      <c r="K8" s="8" t="s">
        <v>562</v>
      </c>
    </row>
    <row r="9" s="2" customFormat="1" ht="30" customHeight="1" spans="1:11">
      <c r="A9" s="11"/>
      <c r="B9" s="11"/>
      <c r="C9" s="14" t="s">
        <v>740</v>
      </c>
      <c r="D9" s="15">
        <v>0</v>
      </c>
      <c r="E9" s="16"/>
      <c r="F9" s="15">
        <v>0</v>
      </c>
      <c r="G9" s="16"/>
      <c r="H9" s="17" t="s">
        <v>562</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1372</v>
      </c>
      <c r="C12" s="19"/>
      <c r="D12" s="19"/>
      <c r="E12" s="19"/>
      <c r="F12" s="19"/>
      <c r="G12" s="19"/>
      <c r="H12" s="19" t="s">
        <v>1373</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1374</v>
      </c>
      <c r="E15" s="26" t="s">
        <v>692</v>
      </c>
      <c r="F15" s="25">
        <v>15</v>
      </c>
      <c r="G15" s="25" t="s">
        <v>824</v>
      </c>
      <c r="H15" s="25" t="s">
        <v>1375</v>
      </c>
      <c r="I15" s="40">
        <v>10</v>
      </c>
      <c r="J15" s="40">
        <v>9</v>
      </c>
      <c r="K15" s="41" t="s">
        <v>11</v>
      </c>
    </row>
    <row r="16" s="1" customFormat="1" ht="38" customHeight="1" spans="1:11">
      <c r="A16" s="27"/>
      <c r="B16" s="28"/>
      <c r="C16" s="25" t="s">
        <v>682</v>
      </c>
      <c r="D16" s="25" t="s">
        <v>1376</v>
      </c>
      <c r="E16" s="26" t="s">
        <v>692</v>
      </c>
      <c r="F16" s="25">
        <v>10</v>
      </c>
      <c r="G16" s="25" t="s">
        <v>824</v>
      </c>
      <c r="H16" s="25" t="s">
        <v>1377</v>
      </c>
      <c r="I16" s="40">
        <v>10</v>
      </c>
      <c r="J16" s="40">
        <v>9</v>
      </c>
      <c r="K16" s="41" t="s">
        <v>11</v>
      </c>
    </row>
    <row r="17" s="1" customFormat="1" ht="38" customHeight="1" spans="1:11">
      <c r="A17" s="27"/>
      <c r="B17" s="28"/>
      <c r="C17" s="25" t="s">
        <v>682</v>
      </c>
      <c r="D17" s="25" t="s">
        <v>1378</v>
      </c>
      <c r="E17" s="26" t="s">
        <v>692</v>
      </c>
      <c r="F17" s="25">
        <v>5</v>
      </c>
      <c r="G17" s="25" t="s">
        <v>824</v>
      </c>
      <c r="H17" s="25" t="s">
        <v>1379</v>
      </c>
      <c r="I17" s="40">
        <v>10</v>
      </c>
      <c r="J17" s="40">
        <v>9</v>
      </c>
      <c r="K17" s="41" t="s">
        <v>11</v>
      </c>
    </row>
    <row r="18" s="1" customFormat="1" ht="38" customHeight="1" spans="1:11">
      <c r="A18" s="27"/>
      <c r="B18" s="28"/>
      <c r="C18" s="25" t="s">
        <v>699</v>
      </c>
      <c r="D18" s="25" t="s">
        <v>1380</v>
      </c>
      <c r="E18" s="26" t="s">
        <v>692</v>
      </c>
      <c r="F18" s="25">
        <v>100</v>
      </c>
      <c r="G18" s="25" t="s">
        <v>701</v>
      </c>
      <c r="H18" s="25" t="s">
        <v>1381</v>
      </c>
      <c r="I18" s="40">
        <v>5</v>
      </c>
      <c r="J18" s="40">
        <v>4</v>
      </c>
      <c r="K18" s="41" t="s">
        <v>11</v>
      </c>
    </row>
    <row r="19" s="1" customFormat="1" ht="38" customHeight="1" spans="1:11">
      <c r="A19" s="27"/>
      <c r="B19" s="28"/>
      <c r="C19" s="25" t="s">
        <v>699</v>
      </c>
      <c r="D19" s="25" t="s">
        <v>1382</v>
      </c>
      <c r="E19" s="26" t="s">
        <v>692</v>
      </c>
      <c r="F19" s="25">
        <v>100</v>
      </c>
      <c r="G19" s="25" t="s">
        <v>701</v>
      </c>
      <c r="H19" s="25" t="s">
        <v>1383</v>
      </c>
      <c r="I19" s="40">
        <v>5</v>
      </c>
      <c r="J19" s="40">
        <v>4</v>
      </c>
      <c r="K19" s="41" t="s">
        <v>11</v>
      </c>
    </row>
    <row r="20" s="1" customFormat="1" ht="38" customHeight="1" spans="1:11">
      <c r="A20" s="27"/>
      <c r="B20" s="28"/>
      <c r="C20" s="25" t="s">
        <v>703</v>
      </c>
      <c r="D20" s="25" t="s">
        <v>1384</v>
      </c>
      <c r="E20" s="26" t="s">
        <v>692</v>
      </c>
      <c r="F20" s="25">
        <v>98</v>
      </c>
      <c r="G20" s="25" t="s">
        <v>701</v>
      </c>
      <c r="H20" s="25" t="s">
        <v>1385</v>
      </c>
      <c r="I20" s="40">
        <v>5</v>
      </c>
      <c r="J20" s="40">
        <v>4</v>
      </c>
      <c r="K20" s="41" t="s">
        <v>11</v>
      </c>
    </row>
    <row r="21" s="1" customFormat="1" ht="38" customHeight="1" spans="1:11">
      <c r="A21" s="29"/>
      <c r="B21" s="30"/>
      <c r="C21" s="25" t="s">
        <v>898</v>
      </c>
      <c r="D21" s="25" t="s">
        <v>1386</v>
      </c>
      <c r="E21" s="26" t="s">
        <v>692</v>
      </c>
      <c r="F21" s="25">
        <v>2000</v>
      </c>
      <c r="G21" s="25" t="s">
        <v>900</v>
      </c>
      <c r="H21" s="25" t="s">
        <v>1387</v>
      </c>
      <c r="I21" s="40">
        <v>5</v>
      </c>
      <c r="J21" s="40">
        <v>4</v>
      </c>
      <c r="K21" s="41" t="s">
        <v>11</v>
      </c>
    </row>
    <row r="22" s="1" customFormat="1" ht="38" customHeight="1" spans="1:11">
      <c r="A22" s="49" t="s">
        <v>706</v>
      </c>
      <c r="B22" s="50"/>
      <c r="C22" s="25" t="s">
        <v>760</v>
      </c>
      <c r="D22" s="25" t="s">
        <v>1388</v>
      </c>
      <c r="E22" s="26" t="s">
        <v>692</v>
      </c>
      <c r="F22" s="25" t="s">
        <v>1008</v>
      </c>
      <c r="G22" s="25" t="s">
        <v>701</v>
      </c>
      <c r="H22" s="25" t="s">
        <v>1389</v>
      </c>
      <c r="I22" s="40">
        <v>30</v>
      </c>
      <c r="J22" s="40">
        <v>28</v>
      </c>
      <c r="K22" s="41" t="s">
        <v>11</v>
      </c>
    </row>
    <row r="23" s="1" customFormat="1" ht="38" customHeight="1" spans="1:11">
      <c r="A23" s="49" t="s">
        <v>715</v>
      </c>
      <c r="B23" s="50"/>
      <c r="C23" s="25" t="s">
        <v>763</v>
      </c>
      <c r="D23" s="25" t="s">
        <v>1390</v>
      </c>
      <c r="E23" s="26" t="s">
        <v>684</v>
      </c>
      <c r="F23" s="25">
        <v>95</v>
      </c>
      <c r="G23" s="25" t="s">
        <v>701</v>
      </c>
      <c r="H23" s="25" t="s">
        <v>1391</v>
      </c>
      <c r="I23" s="40">
        <v>10</v>
      </c>
      <c r="J23" s="40">
        <v>9</v>
      </c>
      <c r="K23" s="41" t="s">
        <v>11</v>
      </c>
    </row>
    <row r="24" s="3" customFormat="1" ht="67" customHeight="1" spans="1:11">
      <c r="A24" s="18" t="s">
        <v>766</v>
      </c>
      <c r="B24" s="18"/>
      <c r="C24" s="18"/>
      <c r="D24" s="19" t="s">
        <v>11</v>
      </c>
      <c r="E24" s="19"/>
      <c r="F24" s="19"/>
      <c r="G24" s="19"/>
      <c r="H24" s="19"/>
      <c r="I24" s="19"/>
      <c r="J24" s="19"/>
      <c r="K24" s="19"/>
    </row>
    <row r="25" s="2" customFormat="1" ht="35" customHeight="1" spans="1:11">
      <c r="A25" s="33" t="s">
        <v>767</v>
      </c>
      <c r="B25" s="34"/>
      <c r="C25" s="34"/>
      <c r="D25" s="34"/>
      <c r="E25" s="34"/>
      <c r="F25" s="34"/>
      <c r="G25" s="34"/>
      <c r="H25" s="35"/>
      <c r="I25" s="39">
        <v>100</v>
      </c>
      <c r="J25" s="39">
        <v>90</v>
      </c>
      <c r="K25" s="18" t="s">
        <v>1011</v>
      </c>
    </row>
    <row r="26" spans="1:11">
      <c r="A26" s="36" t="s">
        <v>720</v>
      </c>
      <c r="B26" s="37"/>
      <c r="C26" s="37"/>
      <c r="D26" s="37"/>
      <c r="E26" s="37"/>
      <c r="F26" s="37"/>
      <c r="G26" s="37"/>
      <c r="H26" s="37"/>
      <c r="I26" s="37"/>
      <c r="J26" s="37"/>
      <c r="K26" s="42"/>
    </row>
    <row r="27" spans="1:11">
      <c r="A27" s="36" t="s">
        <v>721</v>
      </c>
      <c r="B27" s="36"/>
      <c r="C27" s="36"/>
      <c r="D27" s="36"/>
      <c r="E27" s="36"/>
      <c r="F27" s="36"/>
      <c r="G27" s="36"/>
      <c r="H27" s="36"/>
      <c r="I27" s="36"/>
      <c r="J27" s="36"/>
      <c r="K27" s="42"/>
    </row>
    <row r="28" spans="1:11">
      <c r="A28" s="36" t="s">
        <v>722</v>
      </c>
      <c r="B28" s="36"/>
      <c r="C28" s="36"/>
      <c r="D28" s="36"/>
      <c r="E28" s="36"/>
      <c r="F28" s="36"/>
      <c r="G28" s="36"/>
      <c r="H28" s="36"/>
      <c r="I28" s="36"/>
      <c r="J28" s="36"/>
      <c r="K28" s="42"/>
    </row>
    <row r="29" spans="1:11">
      <c r="A29" s="36" t="s">
        <v>769</v>
      </c>
      <c r="B29" s="36"/>
      <c r="C29" s="36"/>
      <c r="D29" s="36"/>
      <c r="E29" s="36"/>
      <c r="F29" s="36"/>
      <c r="G29" s="36"/>
      <c r="H29" s="36"/>
      <c r="I29" s="36"/>
      <c r="J29" s="36"/>
      <c r="K29" s="42"/>
    </row>
    <row r="30" spans="1:11">
      <c r="A30" s="36" t="s">
        <v>770</v>
      </c>
      <c r="B30" s="36"/>
      <c r="C30" s="36"/>
      <c r="D30" s="36"/>
      <c r="E30" s="36"/>
      <c r="F30" s="36"/>
      <c r="G30" s="36"/>
      <c r="H30" s="36"/>
      <c r="I30" s="36"/>
      <c r="J30" s="36"/>
      <c r="K30" s="42"/>
    </row>
    <row r="31" spans="1:11">
      <c r="A31" s="36" t="s">
        <v>771</v>
      </c>
      <c r="B31" s="36"/>
      <c r="C31" s="36"/>
      <c r="D31" s="36"/>
      <c r="E31" s="36"/>
      <c r="F31" s="36"/>
      <c r="G31" s="36"/>
      <c r="H31" s="36"/>
      <c r="I31" s="36"/>
      <c r="J31" s="36"/>
      <c r="K31" s="42"/>
    </row>
    <row r="32" spans="1:11">
      <c r="A32" s="36" t="s">
        <v>772</v>
      </c>
      <c r="B32" s="36"/>
      <c r="C32" s="36"/>
      <c r="D32" s="36"/>
      <c r="E32" s="36"/>
      <c r="F32" s="36"/>
      <c r="G32" s="36"/>
      <c r="H32" s="36"/>
      <c r="I32" s="36"/>
      <c r="J32" s="36"/>
      <c r="K32"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2:B22"/>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1"/>
  </mergeCells>
  <pageMargins left="0.75" right="0.75" top="1" bottom="1" header="0.5" footer="0.5"/>
  <pageSetup paperSize="9" scale="46" orientation="portrait" useFirstPageNumber="1" horizontalDpi="600" verticalDpi="600"/>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1"/>
  <sheetViews>
    <sheetView workbookViewId="0">
      <selection activeCell="E15" sqref="E15:E21"/>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9" customHeight="1" spans="1:11">
      <c r="A3" s="7"/>
      <c r="B3" s="7"/>
      <c r="C3" s="7"/>
      <c r="D3" s="7"/>
      <c r="E3" s="7"/>
      <c r="F3" s="7"/>
      <c r="G3" s="7"/>
      <c r="H3" s="7"/>
      <c r="I3" s="7"/>
      <c r="J3" s="7"/>
      <c r="K3" s="38" t="s">
        <v>725</v>
      </c>
    </row>
    <row r="4" s="2" customFormat="1" ht="31" customHeight="1" spans="1:11">
      <c r="A4" s="8" t="s">
        <v>726</v>
      </c>
      <c r="B4" s="8"/>
      <c r="C4" s="9" t="s">
        <v>1392</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22.5</v>
      </c>
      <c r="E7" s="56"/>
      <c r="F7" s="55">
        <v>22.5</v>
      </c>
      <c r="G7" s="56"/>
      <c r="H7" s="57"/>
      <c r="I7" s="39">
        <v>10</v>
      </c>
      <c r="J7" s="39">
        <v>0</v>
      </c>
      <c r="K7" s="17">
        <v>0</v>
      </c>
    </row>
    <row r="8" s="2" customFormat="1" ht="30" customHeight="1" spans="1:11">
      <c r="A8" s="11"/>
      <c r="B8" s="11"/>
      <c r="C8" s="14" t="s">
        <v>739</v>
      </c>
      <c r="D8" s="55">
        <v>22.5</v>
      </c>
      <c r="E8" s="56"/>
      <c r="F8" s="55">
        <v>22.5</v>
      </c>
      <c r="G8" s="56"/>
      <c r="H8" s="17"/>
      <c r="I8" s="11" t="s">
        <v>562</v>
      </c>
      <c r="J8" s="39">
        <v>0</v>
      </c>
      <c r="K8" s="8" t="s">
        <v>562</v>
      </c>
    </row>
    <row r="9" s="2" customFormat="1" ht="30" customHeight="1" spans="1:11">
      <c r="A9" s="11"/>
      <c r="B9" s="11"/>
      <c r="C9" s="14" t="s">
        <v>740</v>
      </c>
      <c r="D9" s="55">
        <v>0</v>
      </c>
      <c r="E9" s="56"/>
      <c r="F9" s="55">
        <v>0</v>
      </c>
      <c r="G9" s="5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1393</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1394</v>
      </c>
      <c r="E15" s="26" t="s">
        <v>692</v>
      </c>
      <c r="F15" s="25">
        <v>1500</v>
      </c>
      <c r="G15" s="25" t="s">
        <v>685</v>
      </c>
      <c r="H15" s="25" t="s">
        <v>1395</v>
      </c>
      <c r="I15" s="40">
        <v>10</v>
      </c>
      <c r="J15" s="40">
        <v>10</v>
      </c>
      <c r="K15" s="41" t="s">
        <v>11</v>
      </c>
    </row>
    <row r="16" s="1" customFormat="1" ht="38" customHeight="1" spans="1:11">
      <c r="A16" s="27"/>
      <c r="B16" s="28"/>
      <c r="C16" s="25" t="s">
        <v>682</v>
      </c>
      <c r="D16" s="25" t="s">
        <v>1396</v>
      </c>
      <c r="E16" s="26" t="s">
        <v>692</v>
      </c>
      <c r="F16" s="25">
        <v>13</v>
      </c>
      <c r="G16" s="25" t="s">
        <v>1397</v>
      </c>
      <c r="H16" s="25" t="s">
        <v>1398</v>
      </c>
      <c r="I16" s="40">
        <v>10</v>
      </c>
      <c r="J16" s="40">
        <v>10</v>
      </c>
      <c r="K16" s="41" t="s">
        <v>11</v>
      </c>
    </row>
    <row r="17" s="1" customFormat="1" ht="38" customHeight="1" spans="1:11">
      <c r="A17" s="27"/>
      <c r="B17" s="28"/>
      <c r="C17" s="25" t="s">
        <v>682</v>
      </c>
      <c r="D17" s="25" t="s">
        <v>1399</v>
      </c>
      <c r="E17" s="26" t="s">
        <v>692</v>
      </c>
      <c r="F17" s="25">
        <v>2.4</v>
      </c>
      <c r="G17" s="25" t="s">
        <v>1397</v>
      </c>
      <c r="H17" s="25" t="s">
        <v>1400</v>
      </c>
      <c r="I17" s="40">
        <v>10</v>
      </c>
      <c r="J17" s="40">
        <v>10</v>
      </c>
      <c r="K17" s="41" t="s">
        <v>11</v>
      </c>
    </row>
    <row r="18" s="1" customFormat="1" ht="38" customHeight="1" spans="1:11">
      <c r="A18" s="27"/>
      <c r="B18" s="28"/>
      <c r="C18" s="25" t="s">
        <v>699</v>
      </c>
      <c r="D18" s="25" t="s">
        <v>700</v>
      </c>
      <c r="E18" s="26" t="s">
        <v>684</v>
      </c>
      <c r="F18" s="25">
        <v>98</v>
      </c>
      <c r="G18" s="25" t="s">
        <v>701</v>
      </c>
      <c r="H18" s="25" t="s">
        <v>1262</v>
      </c>
      <c r="I18" s="40">
        <v>10</v>
      </c>
      <c r="J18" s="40">
        <v>10</v>
      </c>
      <c r="K18" s="41" t="s">
        <v>11</v>
      </c>
    </row>
    <row r="19" s="1" customFormat="1" ht="38" customHeight="1" spans="1:11">
      <c r="A19" s="29"/>
      <c r="B19" s="30"/>
      <c r="C19" s="25" t="s">
        <v>703</v>
      </c>
      <c r="D19" s="25" t="s">
        <v>865</v>
      </c>
      <c r="E19" s="26" t="s">
        <v>783</v>
      </c>
      <c r="F19" s="25">
        <v>3</v>
      </c>
      <c r="G19" s="25" t="s">
        <v>758</v>
      </c>
      <c r="H19" s="25" t="s">
        <v>984</v>
      </c>
      <c r="I19" s="40">
        <v>10</v>
      </c>
      <c r="J19" s="40">
        <v>10</v>
      </c>
      <c r="K19" s="41" t="s">
        <v>11</v>
      </c>
    </row>
    <row r="20" s="1" customFormat="1" ht="38" customHeight="1" spans="1:11">
      <c r="A20" s="49" t="s">
        <v>706</v>
      </c>
      <c r="B20" s="50"/>
      <c r="C20" s="25" t="s">
        <v>760</v>
      </c>
      <c r="D20" s="25" t="s">
        <v>1401</v>
      </c>
      <c r="E20" s="26" t="s">
        <v>692</v>
      </c>
      <c r="F20" s="25" t="s">
        <v>1008</v>
      </c>
      <c r="G20" s="25" t="s">
        <v>701</v>
      </c>
      <c r="H20" s="25" t="s">
        <v>1402</v>
      </c>
      <c r="I20" s="40">
        <v>30</v>
      </c>
      <c r="J20" s="40">
        <v>25</v>
      </c>
      <c r="K20" s="41" t="s">
        <v>11</v>
      </c>
    </row>
    <row r="21" s="1" customFormat="1" ht="38" customHeight="1" spans="1:11">
      <c r="A21" s="49" t="s">
        <v>715</v>
      </c>
      <c r="B21" s="50"/>
      <c r="C21" s="25" t="s">
        <v>763</v>
      </c>
      <c r="D21" s="25" t="s">
        <v>795</v>
      </c>
      <c r="E21" s="26" t="s">
        <v>684</v>
      </c>
      <c r="F21" s="25">
        <v>95</v>
      </c>
      <c r="G21" s="25" t="s">
        <v>701</v>
      </c>
      <c r="H21" s="25" t="s">
        <v>1403</v>
      </c>
      <c r="I21" s="40">
        <v>10</v>
      </c>
      <c r="J21" s="40">
        <v>8</v>
      </c>
      <c r="K21" s="41" t="s">
        <v>11</v>
      </c>
    </row>
    <row r="22" s="3" customFormat="1" ht="67" customHeight="1" spans="1:11">
      <c r="A22" s="18" t="s">
        <v>766</v>
      </c>
      <c r="B22" s="18"/>
      <c r="C22" s="18"/>
      <c r="D22" s="19" t="s">
        <v>1404</v>
      </c>
      <c r="E22" s="19"/>
      <c r="F22" s="19"/>
      <c r="G22" s="19"/>
      <c r="H22" s="19"/>
      <c r="I22" s="19"/>
      <c r="J22" s="19"/>
      <c r="K22" s="19"/>
    </row>
    <row r="23" s="2" customFormat="1" ht="35" customHeight="1" spans="1:11">
      <c r="A23" s="33" t="s">
        <v>767</v>
      </c>
      <c r="B23" s="34"/>
      <c r="C23" s="34"/>
      <c r="D23" s="34"/>
      <c r="E23" s="34"/>
      <c r="F23" s="34"/>
      <c r="G23" s="34"/>
      <c r="H23" s="35"/>
      <c r="I23" s="39">
        <v>100</v>
      </c>
      <c r="J23" s="39">
        <v>83</v>
      </c>
      <c r="K23" s="18" t="s">
        <v>768</v>
      </c>
    </row>
    <row r="24" spans="1:11">
      <c r="A24" s="36" t="s">
        <v>720</v>
      </c>
      <c r="B24" s="37"/>
      <c r="C24" s="37"/>
      <c r="D24" s="37"/>
      <c r="E24" s="37"/>
      <c r="F24" s="37"/>
      <c r="G24" s="37"/>
      <c r="H24" s="37"/>
      <c r="I24" s="37"/>
      <c r="J24" s="37"/>
      <c r="K24" s="42"/>
    </row>
    <row r="25" spans="1:11">
      <c r="A25" s="36" t="s">
        <v>721</v>
      </c>
      <c r="B25" s="36"/>
      <c r="C25" s="36"/>
      <c r="D25" s="36"/>
      <c r="E25" s="36"/>
      <c r="F25" s="36"/>
      <c r="G25" s="36"/>
      <c r="H25" s="36"/>
      <c r="I25" s="36"/>
      <c r="J25" s="36"/>
      <c r="K25" s="42"/>
    </row>
    <row r="26" spans="1:11">
      <c r="A26" s="36" t="s">
        <v>722</v>
      </c>
      <c r="B26" s="36"/>
      <c r="C26" s="36"/>
      <c r="D26" s="36"/>
      <c r="E26" s="36"/>
      <c r="F26" s="36"/>
      <c r="G26" s="36"/>
      <c r="H26" s="36"/>
      <c r="I26" s="36"/>
      <c r="J26" s="36"/>
      <c r="K26" s="42"/>
    </row>
    <row r="27" spans="1:11">
      <c r="A27" s="36" t="s">
        <v>769</v>
      </c>
      <c r="B27" s="36"/>
      <c r="C27" s="36"/>
      <c r="D27" s="36"/>
      <c r="E27" s="36"/>
      <c r="F27" s="36"/>
      <c r="G27" s="36"/>
      <c r="H27" s="36"/>
      <c r="I27" s="36"/>
      <c r="J27" s="36"/>
      <c r="K27" s="42"/>
    </row>
    <row r="28" spans="1:11">
      <c r="A28" s="36" t="s">
        <v>770</v>
      </c>
      <c r="B28" s="36"/>
      <c r="C28" s="36"/>
      <c r="D28" s="36"/>
      <c r="E28" s="36"/>
      <c r="F28" s="36"/>
      <c r="G28" s="36"/>
      <c r="H28" s="36"/>
      <c r="I28" s="36"/>
      <c r="J28" s="36"/>
      <c r="K28" s="42"/>
    </row>
    <row r="29" spans="1:11">
      <c r="A29" s="36" t="s">
        <v>771</v>
      </c>
      <c r="B29" s="36"/>
      <c r="C29" s="36"/>
      <c r="D29" s="36"/>
      <c r="E29" s="36"/>
      <c r="F29" s="36"/>
      <c r="G29" s="36"/>
      <c r="H29" s="36"/>
      <c r="I29" s="36"/>
      <c r="J29" s="36"/>
      <c r="K29" s="42"/>
    </row>
    <row r="30" spans="1:11">
      <c r="A30" s="36" t="s">
        <v>772</v>
      </c>
      <c r="B30" s="36"/>
      <c r="C30" s="36"/>
      <c r="D30" s="36"/>
      <c r="E30" s="36"/>
      <c r="F30" s="36"/>
      <c r="G30" s="36"/>
      <c r="H30" s="36"/>
      <c r="I30" s="36"/>
      <c r="J30" s="36"/>
      <c r="K30" s="42"/>
    </row>
    <row r="31" spans="1:11">
      <c r="A31" s="42"/>
      <c r="B31" s="42"/>
      <c r="C31" s="42"/>
      <c r="D31" s="42"/>
      <c r="E31" s="42"/>
      <c r="F31" s="42"/>
      <c r="G31" s="42"/>
      <c r="H31" s="42"/>
      <c r="I31" s="42"/>
      <c r="J31" s="42"/>
      <c r="K31"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5:B19"/>
  </mergeCells>
  <pageMargins left="0.75" right="0.75" top="1" bottom="1" header="0.5" footer="0.5"/>
  <pageSetup paperSize="9" scale="46" orientation="portrait" useFirstPageNumber="1" horizontalDpi="600" verticalDpi="600"/>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0"/>
  <sheetViews>
    <sheetView topLeftCell="A4" workbookViewId="0">
      <selection activeCell="E15" sqref="E15:E21"/>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33" customHeight="1" spans="1:11">
      <c r="A2" s="4" t="s">
        <v>724</v>
      </c>
      <c r="B2" s="4"/>
      <c r="C2" s="4"/>
      <c r="D2" s="4"/>
      <c r="E2" s="4"/>
      <c r="F2" s="4"/>
      <c r="G2" s="4"/>
      <c r="H2" s="4"/>
      <c r="I2" s="4"/>
      <c r="J2" s="4"/>
      <c r="K2" s="4"/>
    </row>
    <row r="3" s="1" customFormat="1" ht="23" customHeight="1" spans="1:11">
      <c r="A3" s="6"/>
      <c r="B3" s="6"/>
      <c r="C3" s="7"/>
      <c r="D3" s="7"/>
      <c r="E3" s="7"/>
      <c r="F3" s="7"/>
      <c r="G3" s="7"/>
      <c r="H3" s="7"/>
      <c r="I3" s="7"/>
      <c r="J3" s="7"/>
      <c r="K3" s="38" t="s">
        <v>725</v>
      </c>
    </row>
    <row r="4" s="2" customFormat="1" ht="31" customHeight="1" spans="1:11">
      <c r="A4" s="52" t="s">
        <v>726</v>
      </c>
      <c r="B4" s="52"/>
      <c r="C4" s="9" t="s">
        <v>1405</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94.5</v>
      </c>
      <c r="E7" s="16"/>
      <c r="F7" s="15">
        <v>21</v>
      </c>
      <c r="G7" s="16"/>
      <c r="H7" s="17"/>
      <c r="I7" s="39">
        <v>10</v>
      </c>
      <c r="J7" s="39">
        <v>0</v>
      </c>
      <c r="K7" s="17">
        <v>0</v>
      </c>
    </row>
    <row r="8" s="2" customFormat="1" ht="30" customHeight="1" spans="1:11">
      <c r="A8" s="11"/>
      <c r="B8" s="11"/>
      <c r="C8" s="14" t="s">
        <v>739</v>
      </c>
      <c r="D8" s="15">
        <v>94.5</v>
      </c>
      <c r="E8" s="16"/>
      <c r="F8" s="15">
        <v>0</v>
      </c>
      <c r="G8" s="16"/>
      <c r="H8" s="17"/>
      <c r="I8" s="11" t="s">
        <v>562</v>
      </c>
      <c r="J8" s="39">
        <v>0</v>
      </c>
      <c r="K8" s="8" t="s">
        <v>562</v>
      </c>
    </row>
    <row r="9" s="2" customFormat="1" ht="30" customHeight="1" spans="1:11">
      <c r="A9" s="11"/>
      <c r="B9" s="11"/>
      <c r="C9" s="14" t="s">
        <v>740</v>
      </c>
      <c r="D9" s="15">
        <v>0</v>
      </c>
      <c r="E9" s="16"/>
      <c r="F9" s="15">
        <v>21</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1406</v>
      </c>
      <c r="C12" s="19"/>
      <c r="D12" s="19"/>
      <c r="E12" s="19"/>
      <c r="F12" s="19"/>
      <c r="G12" s="19"/>
      <c r="H12" s="19" t="s">
        <v>1407</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1408</v>
      </c>
      <c r="E15" s="26" t="s">
        <v>692</v>
      </c>
      <c r="F15" s="25">
        <v>7</v>
      </c>
      <c r="G15" s="25" t="s">
        <v>750</v>
      </c>
      <c r="H15" s="25" t="s">
        <v>1409</v>
      </c>
      <c r="I15" s="40">
        <v>10</v>
      </c>
      <c r="J15" s="40">
        <v>9</v>
      </c>
      <c r="K15" s="41" t="s">
        <v>11</v>
      </c>
    </row>
    <row r="16" s="1" customFormat="1" ht="38" customHeight="1" spans="1:11">
      <c r="A16" s="27"/>
      <c r="B16" s="28"/>
      <c r="C16" s="25" t="s">
        <v>682</v>
      </c>
      <c r="D16" s="25" t="s">
        <v>1410</v>
      </c>
      <c r="E16" s="26" t="s">
        <v>692</v>
      </c>
      <c r="F16" s="25">
        <v>79</v>
      </c>
      <c r="G16" s="25" t="s">
        <v>750</v>
      </c>
      <c r="H16" s="25" t="s">
        <v>1411</v>
      </c>
      <c r="I16" s="40">
        <v>10</v>
      </c>
      <c r="J16" s="40">
        <v>9</v>
      </c>
      <c r="K16" s="41" t="s">
        <v>11</v>
      </c>
    </row>
    <row r="17" s="1" customFormat="1" ht="38" customHeight="1" spans="1:11">
      <c r="A17" s="27"/>
      <c r="B17" s="28"/>
      <c r="C17" s="25" t="s">
        <v>699</v>
      </c>
      <c r="D17" s="25" t="s">
        <v>700</v>
      </c>
      <c r="E17" s="26" t="s">
        <v>684</v>
      </c>
      <c r="F17" s="25">
        <v>90</v>
      </c>
      <c r="G17" s="25" t="s">
        <v>701</v>
      </c>
      <c r="H17" s="25" t="s">
        <v>781</v>
      </c>
      <c r="I17" s="40">
        <v>10</v>
      </c>
      <c r="J17" s="40">
        <v>9</v>
      </c>
      <c r="K17" s="41" t="s">
        <v>11</v>
      </c>
    </row>
    <row r="18" s="1" customFormat="1" ht="38" customHeight="1" spans="1:11">
      <c r="A18" s="29"/>
      <c r="B18" s="30"/>
      <c r="C18" s="25" t="s">
        <v>703</v>
      </c>
      <c r="D18" s="25" t="s">
        <v>1412</v>
      </c>
      <c r="E18" s="26" t="s">
        <v>783</v>
      </c>
      <c r="F18" s="25">
        <v>8</v>
      </c>
      <c r="G18" s="25" t="s">
        <v>758</v>
      </c>
      <c r="H18" s="25" t="s">
        <v>759</v>
      </c>
      <c r="I18" s="40">
        <v>20</v>
      </c>
      <c r="J18" s="40">
        <v>18</v>
      </c>
      <c r="K18" s="41" t="s">
        <v>11</v>
      </c>
    </row>
    <row r="19" s="1" customFormat="1" ht="38" customHeight="1" spans="1:11">
      <c r="A19" s="23" t="s">
        <v>706</v>
      </c>
      <c r="B19" s="24"/>
      <c r="C19" s="25" t="s">
        <v>760</v>
      </c>
      <c r="D19" s="25" t="s">
        <v>713</v>
      </c>
      <c r="E19" s="26" t="s">
        <v>684</v>
      </c>
      <c r="F19" s="25">
        <v>90</v>
      </c>
      <c r="G19" s="25" t="s">
        <v>701</v>
      </c>
      <c r="H19" s="25" t="s">
        <v>1413</v>
      </c>
      <c r="I19" s="40">
        <v>15</v>
      </c>
      <c r="J19" s="40">
        <v>14</v>
      </c>
      <c r="K19" s="41" t="s">
        <v>11</v>
      </c>
    </row>
    <row r="20" s="1" customFormat="1" ht="38" customHeight="1" spans="1:11">
      <c r="A20" s="29"/>
      <c r="B20" s="30"/>
      <c r="C20" s="25" t="s">
        <v>992</v>
      </c>
      <c r="D20" s="25" t="s">
        <v>1205</v>
      </c>
      <c r="E20" s="26" t="s">
        <v>684</v>
      </c>
      <c r="F20" s="25">
        <v>10</v>
      </c>
      <c r="G20" s="25" t="s">
        <v>994</v>
      </c>
      <c r="H20" s="25" t="s">
        <v>1414</v>
      </c>
      <c r="I20" s="40">
        <v>15</v>
      </c>
      <c r="J20" s="40">
        <v>14</v>
      </c>
      <c r="K20" s="41" t="s">
        <v>11</v>
      </c>
    </row>
    <row r="21" s="1" customFormat="1" ht="38" customHeight="1" spans="1:11">
      <c r="A21" s="31" t="s">
        <v>715</v>
      </c>
      <c r="B21" s="32"/>
      <c r="C21" s="25" t="s">
        <v>763</v>
      </c>
      <c r="D21" s="25" t="s">
        <v>764</v>
      </c>
      <c r="E21" s="26" t="s">
        <v>684</v>
      </c>
      <c r="F21" s="25">
        <v>90</v>
      </c>
      <c r="G21" s="25" t="s">
        <v>955</v>
      </c>
      <c r="H21" s="25" t="s">
        <v>765</v>
      </c>
      <c r="I21" s="40">
        <v>10</v>
      </c>
      <c r="J21" s="40">
        <v>9</v>
      </c>
      <c r="K21" s="41" t="s">
        <v>11</v>
      </c>
    </row>
    <row r="22" s="3" customFormat="1" ht="67" customHeight="1" spans="1:11">
      <c r="A22" s="18" t="s">
        <v>766</v>
      </c>
      <c r="B22" s="18"/>
      <c r="C22" s="18"/>
      <c r="D22" s="19" t="s">
        <v>848</v>
      </c>
      <c r="E22" s="19"/>
      <c r="F22" s="19"/>
      <c r="G22" s="19"/>
      <c r="H22" s="19"/>
      <c r="I22" s="19"/>
      <c r="J22" s="19"/>
      <c r="K22" s="19"/>
    </row>
    <row r="23" s="2" customFormat="1" ht="35" customHeight="1" spans="1:11">
      <c r="A23" s="33" t="s">
        <v>767</v>
      </c>
      <c r="B23" s="34"/>
      <c r="C23" s="34"/>
      <c r="D23" s="34"/>
      <c r="E23" s="34"/>
      <c r="F23" s="34"/>
      <c r="G23" s="34"/>
      <c r="H23" s="35"/>
      <c r="I23" s="39">
        <v>100</v>
      </c>
      <c r="J23" s="39">
        <v>82</v>
      </c>
      <c r="K23" s="18" t="s">
        <v>768</v>
      </c>
    </row>
    <row r="24" spans="1:11">
      <c r="A24" s="36" t="s">
        <v>720</v>
      </c>
      <c r="B24" s="37"/>
      <c r="C24" s="37"/>
      <c r="D24" s="37"/>
      <c r="E24" s="37"/>
      <c r="F24" s="37"/>
      <c r="G24" s="37"/>
      <c r="H24" s="37"/>
      <c r="I24" s="37"/>
      <c r="J24" s="37"/>
      <c r="K24" s="42"/>
    </row>
    <row r="25" spans="1:11">
      <c r="A25" s="36" t="s">
        <v>721</v>
      </c>
      <c r="B25" s="36"/>
      <c r="C25" s="36"/>
      <c r="D25" s="36"/>
      <c r="E25" s="36"/>
      <c r="F25" s="36"/>
      <c r="G25" s="36"/>
      <c r="H25" s="36"/>
      <c r="I25" s="36"/>
      <c r="J25" s="36"/>
      <c r="K25" s="42"/>
    </row>
    <row r="26" spans="1:11">
      <c r="A26" s="36" t="s">
        <v>722</v>
      </c>
      <c r="B26" s="36"/>
      <c r="C26" s="36"/>
      <c r="D26" s="36"/>
      <c r="E26" s="36"/>
      <c r="F26" s="36"/>
      <c r="G26" s="36"/>
      <c r="H26" s="36"/>
      <c r="I26" s="36"/>
      <c r="J26" s="36"/>
      <c r="K26" s="42"/>
    </row>
    <row r="27" spans="1:11">
      <c r="A27" s="36" t="s">
        <v>769</v>
      </c>
      <c r="B27" s="36"/>
      <c r="C27" s="36"/>
      <c r="D27" s="36"/>
      <c r="E27" s="36"/>
      <c r="F27" s="36"/>
      <c r="G27" s="36"/>
      <c r="H27" s="36"/>
      <c r="I27" s="36"/>
      <c r="J27" s="36"/>
      <c r="K27" s="42"/>
    </row>
    <row r="28" spans="1:11">
      <c r="A28" s="36" t="s">
        <v>770</v>
      </c>
      <c r="B28" s="36"/>
      <c r="C28" s="36"/>
      <c r="D28" s="36"/>
      <c r="E28" s="36"/>
      <c r="F28" s="36"/>
      <c r="G28" s="36"/>
      <c r="H28" s="36"/>
      <c r="I28" s="36"/>
      <c r="J28" s="36"/>
      <c r="K28" s="42"/>
    </row>
    <row r="29" spans="1:11">
      <c r="A29" s="36" t="s">
        <v>771</v>
      </c>
      <c r="B29" s="36"/>
      <c r="C29" s="36"/>
      <c r="D29" s="36"/>
      <c r="E29" s="36"/>
      <c r="F29" s="36"/>
      <c r="G29" s="36"/>
      <c r="H29" s="36"/>
      <c r="I29" s="36"/>
      <c r="J29" s="36"/>
      <c r="K29" s="42"/>
    </row>
    <row r="30" spans="1:11">
      <c r="A30" s="36" t="s">
        <v>772</v>
      </c>
      <c r="B30" s="36"/>
      <c r="C30" s="36"/>
      <c r="D30" s="36"/>
      <c r="E30" s="36"/>
      <c r="F30" s="36"/>
      <c r="G30" s="36"/>
      <c r="H30" s="36"/>
      <c r="I30" s="36"/>
      <c r="J30" s="36"/>
      <c r="K30"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5:B18"/>
    <mergeCell ref="A19:B20"/>
  </mergeCells>
  <pageMargins left="0.75" right="0.75" top="1" bottom="1" header="0.5" footer="0.5"/>
  <pageSetup paperSize="9" scale="46" orientation="portrait" useFirstPageNumber="1" horizontalDpi="600" verticalDpi="600"/>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8"/>
  <sheetViews>
    <sheetView topLeftCell="A10" workbookViewId="0">
      <selection activeCell="E15" sqref="E15:E19 E15:E19"/>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36" customHeight="1" spans="1:11">
      <c r="A2" s="4" t="s">
        <v>724</v>
      </c>
      <c r="B2" s="4"/>
      <c r="C2" s="4"/>
      <c r="D2" s="4"/>
      <c r="E2" s="4"/>
      <c r="F2" s="4"/>
      <c r="G2" s="4"/>
      <c r="H2" s="4"/>
      <c r="I2" s="4"/>
      <c r="J2" s="4"/>
      <c r="K2" s="4"/>
    </row>
    <row r="3" s="1" customFormat="1" ht="20" customHeight="1" spans="1:11">
      <c r="A3" s="7"/>
      <c r="B3" s="7"/>
      <c r="C3" s="7"/>
      <c r="D3" s="7"/>
      <c r="E3" s="7"/>
      <c r="F3" s="7"/>
      <c r="G3" s="7"/>
      <c r="H3" s="7"/>
      <c r="I3" s="7"/>
      <c r="J3" s="7"/>
      <c r="K3" s="38" t="s">
        <v>725</v>
      </c>
    </row>
    <row r="4" s="2" customFormat="1" ht="31" customHeight="1" spans="1:11">
      <c r="A4" s="8" t="s">
        <v>726</v>
      </c>
      <c r="B4" s="8"/>
      <c r="C4" s="9" t="s">
        <v>1415</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14</v>
      </c>
      <c r="E7" s="16"/>
      <c r="F7" s="15">
        <v>14</v>
      </c>
      <c r="G7" s="16"/>
      <c r="H7" s="17">
        <v>13.98</v>
      </c>
      <c r="I7" s="39">
        <v>10</v>
      </c>
      <c r="J7" s="39">
        <v>99.86</v>
      </c>
      <c r="K7" s="17">
        <v>9.99</v>
      </c>
    </row>
    <row r="8" s="2" customFormat="1" ht="30" customHeight="1" spans="1:11">
      <c r="A8" s="11"/>
      <c r="B8" s="11"/>
      <c r="C8" s="14" t="s">
        <v>739</v>
      </c>
      <c r="D8" s="15">
        <v>14</v>
      </c>
      <c r="E8" s="16"/>
      <c r="F8" s="15">
        <v>14</v>
      </c>
      <c r="G8" s="16"/>
      <c r="H8" s="17">
        <v>13.98</v>
      </c>
      <c r="I8" s="11" t="s">
        <v>562</v>
      </c>
      <c r="J8" s="39">
        <v>99.86</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799</v>
      </c>
      <c r="C12" s="19"/>
      <c r="D12" s="19"/>
      <c r="E12" s="19"/>
      <c r="F12" s="19"/>
      <c r="G12" s="19"/>
      <c r="H12" s="19" t="s">
        <v>1416</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1417</v>
      </c>
      <c r="E15" s="26" t="s">
        <v>692</v>
      </c>
      <c r="F15" s="25">
        <v>7</v>
      </c>
      <c r="G15" s="25" t="s">
        <v>750</v>
      </c>
      <c r="H15" s="25" t="s">
        <v>1418</v>
      </c>
      <c r="I15" s="40">
        <v>20</v>
      </c>
      <c r="J15" s="40">
        <v>20</v>
      </c>
      <c r="K15" s="41" t="s">
        <v>11</v>
      </c>
    </row>
    <row r="16" s="1" customFormat="1" ht="38" customHeight="1" spans="1:11">
      <c r="A16" s="27"/>
      <c r="B16" s="28"/>
      <c r="C16" s="25" t="s">
        <v>703</v>
      </c>
      <c r="D16" s="25" t="s">
        <v>782</v>
      </c>
      <c r="E16" s="26" t="s">
        <v>783</v>
      </c>
      <c r="F16" s="25">
        <v>30</v>
      </c>
      <c r="G16" s="25" t="s">
        <v>784</v>
      </c>
      <c r="H16" s="25" t="s">
        <v>1419</v>
      </c>
      <c r="I16" s="40">
        <v>20</v>
      </c>
      <c r="J16" s="40">
        <v>20</v>
      </c>
      <c r="K16" s="41" t="s">
        <v>11</v>
      </c>
    </row>
    <row r="17" s="1" customFormat="1" ht="38" customHeight="1" spans="1:11">
      <c r="A17" s="29"/>
      <c r="B17" s="30"/>
      <c r="C17" s="25" t="s">
        <v>898</v>
      </c>
      <c r="D17" s="25" t="s">
        <v>1420</v>
      </c>
      <c r="E17" s="26" t="s">
        <v>692</v>
      </c>
      <c r="F17" s="25">
        <v>20000</v>
      </c>
      <c r="G17" s="25" t="s">
        <v>1421</v>
      </c>
      <c r="H17" s="25" t="s">
        <v>1422</v>
      </c>
      <c r="I17" s="40">
        <v>10</v>
      </c>
      <c r="J17" s="40">
        <v>5</v>
      </c>
      <c r="K17" s="41" t="s">
        <v>11</v>
      </c>
    </row>
    <row r="18" s="1" customFormat="1" ht="38" customHeight="1" spans="1:11">
      <c r="A18" s="31" t="s">
        <v>706</v>
      </c>
      <c r="B18" s="32"/>
      <c r="C18" s="25" t="s">
        <v>760</v>
      </c>
      <c r="D18" s="25" t="s">
        <v>1281</v>
      </c>
      <c r="E18" s="26" t="s">
        <v>692</v>
      </c>
      <c r="F18" s="25" t="s">
        <v>1008</v>
      </c>
      <c r="G18" s="25" t="s">
        <v>701</v>
      </c>
      <c r="H18" s="25" t="s">
        <v>1282</v>
      </c>
      <c r="I18" s="40">
        <v>30</v>
      </c>
      <c r="J18" s="40">
        <v>28</v>
      </c>
      <c r="K18" s="41" t="s">
        <v>11</v>
      </c>
    </row>
    <row r="19" s="1" customFormat="1" ht="38" customHeight="1" spans="1:11">
      <c r="A19" s="31" t="s">
        <v>715</v>
      </c>
      <c r="B19" s="32"/>
      <c r="C19" s="25" t="s">
        <v>763</v>
      </c>
      <c r="D19" s="25" t="s">
        <v>1283</v>
      </c>
      <c r="E19" s="26" t="s">
        <v>684</v>
      </c>
      <c r="F19" s="25">
        <v>90</v>
      </c>
      <c r="G19" s="25" t="s">
        <v>701</v>
      </c>
      <c r="H19" s="25" t="s">
        <v>1423</v>
      </c>
      <c r="I19" s="40">
        <v>10</v>
      </c>
      <c r="J19" s="40">
        <v>10</v>
      </c>
      <c r="K19" s="41" t="s">
        <v>11</v>
      </c>
    </row>
    <row r="20" s="3" customFormat="1" ht="67" customHeight="1" spans="1:11">
      <c r="A20" s="18" t="s">
        <v>766</v>
      </c>
      <c r="B20" s="18"/>
      <c r="C20" s="18"/>
      <c r="D20" s="19" t="s">
        <v>11</v>
      </c>
      <c r="E20" s="19"/>
      <c r="F20" s="19"/>
      <c r="G20" s="19"/>
      <c r="H20" s="19"/>
      <c r="I20" s="19"/>
      <c r="J20" s="19"/>
      <c r="K20" s="19"/>
    </row>
    <row r="21" s="2" customFormat="1" ht="35" customHeight="1" spans="1:11">
      <c r="A21" s="33" t="s">
        <v>767</v>
      </c>
      <c r="B21" s="34"/>
      <c r="C21" s="34"/>
      <c r="D21" s="34"/>
      <c r="E21" s="34"/>
      <c r="F21" s="34"/>
      <c r="G21" s="34"/>
      <c r="H21" s="35"/>
      <c r="I21" s="39">
        <v>100</v>
      </c>
      <c r="J21" s="39">
        <v>92.99</v>
      </c>
      <c r="K21" s="18" t="s">
        <v>1011</v>
      </c>
    </row>
    <row r="22" spans="1:11">
      <c r="A22" s="36" t="s">
        <v>720</v>
      </c>
      <c r="B22" s="37"/>
      <c r="C22" s="37"/>
      <c r="D22" s="37"/>
      <c r="E22" s="37"/>
      <c r="F22" s="37"/>
      <c r="G22" s="37"/>
      <c r="H22" s="37"/>
      <c r="I22" s="37"/>
      <c r="J22" s="37"/>
      <c r="K22" s="42"/>
    </row>
    <row r="23" spans="1:11">
      <c r="A23" s="36" t="s">
        <v>721</v>
      </c>
      <c r="B23" s="36"/>
      <c r="C23" s="36"/>
      <c r="D23" s="36"/>
      <c r="E23" s="36"/>
      <c r="F23" s="36"/>
      <c r="G23" s="36"/>
      <c r="H23" s="36"/>
      <c r="I23" s="36"/>
      <c r="J23" s="36"/>
      <c r="K23" s="42"/>
    </row>
    <row r="24" spans="1:11">
      <c r="A24" s="36" t="s">
        <v>722</v>
      </c>
      <c r="B24" s="36"/>
      <c r="C24" s="36"/>
      <c r="D24" s="36"/>
      <c r="E24" s="36"/>
      <c r="F24" s="36"/>
      <c r="G24" s="36"/>
      <c r="H24" s="36"/>
      <c r="I24" s="36"/>
      <c r="J24" s="36"/>
      <c r="K24" s="42"/>
    </row>
    <row r="25" spans="1:11">
      <c r="A25" s="36" t="s">
        <v>769</v>
      </c>
      <c r="B25" s="36"/>
      <c r="C25" s="36"/>
      <c r="D25" s="36"/>
      <c r="E25" s="36"/>
      <c r="F25" s="36"/>
      <c r="G25" s="36"/>
      <c r="H25" s="36"/>
      <c r="I25" s="36"/>
      <c r="J25" s="36"/>
      <c r="K25" s="42"/>
    </row>
    <row r="26" spans="1:11">
      <c r="A26" s="36" t="s">
        <v>770</v>
      </c>
      <c r="B26" s="36"/>
      <c r="C26" s="36"/>
      <c r="D26" s="36"/>
      <c r="E26" s="36"/>
      <c r="F26" s="36"/>
      <c r="G26" s="36"/>
      <c r="H26" s="36"/>
      <c r="I26" s="36"/>
      <c r="J26" s="36"/>
      <c r="K26" s="42"/>
    </row>
    <row r="27" spans="1:11">
      <c r="A27" s="36" t="s">
        <v>771</v>
      </c>
      <c r="B27" s="36"/>
      <c r="C27" s="36"/>
      <c r="D27" s="36"/>
      <c r="E27" s="36"/>
      <c r="F27" s="36"/>
      <c r="G27" s="36"/>
      <c r="H27" s="36"/>
      <c r="I27" s="36"/>
      <c r="J27" s="36"/>
      <c r="K27" s="42"/>
    </row>
    <row r="28" spans="1:11">
      <c r="A28" s="36" t="s">
        <v>772</v>
      </c>
      <c r="B28" s="36"/>
      <c r="C28" s="36"/>
      <c r="D28" s="36"/>
      <c r="E28" s="36"/>
      <c r="F28" s="36"/>
      <c r="G28" s="36"/>
      <c r="H28" s="36"/>
      <c r="I28" s="36"/>
      <c r="J28" s="36"/>
      <c r="K28"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8:B18"/>
    <mergeCell ref="A19:B19"/>
    <mergeCell ref="A20:C20"/>
    <mergeCell ref="D20:K20"/>
    <mergeCell ref="A21:H21"/>
    <mergeCell ref="A23:J23"/>
    <mergeCell ref="A24:J24"/>
    <mergeCell ref="A25:J25"/>
    <mergeCell ref="A26:J26"/>
    <mergeCell ref="A27:J27"/>
    <mergeCell ref="A28:J28"/>
    <mergeCell ref="A11:A12"/>
    <mergeCell ref="H13:H14"/>
    <mergeCell ref="I13:I14"/>
    <mergeCell ref="J13:J14"/>
    <mergeCell ref="K13:K14"/>
    <mergeCell ref="A6:B10"/>
    <mergeCell ref="A15:B17"/>
  </mergeCells>
  <pageMargins left="0.75" right="0.75" top="1" bottom="1" header="0.5" footer="0.5"/>
  <pageSetup paperSize="9" scale="46" orientation="portrait" useFirstPageNumber="1" horizontalDpi="600" verticalDpi="600"/>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9"/>
  <sheetViews>
    <sheetView workbookViewId="0">
      <selection activeCell="E15" sqref="E15:E20"/>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6" customHeight="1" spans="1:11">
      <c r="A3" s="7"/>
      <c r="B3" s="7"/>
      <c r="C3" s="7"/>
      <c r="D3" s="7"/>
      <c r="E3" s="7"/>
      <c r="F3" s="7"/>
      <c r="G3" s="7"/>
      <c r="H3" s="7"/>
      <c r="I3" s="7"/>
      <c r="J3" s="7"/>
      <c r="K3" s="38" t="s">
        <v>725</v>
      </c>
    </row>
    <row r="4" s="2" customFormat="1" ht="31" customHeight="1" spans="1:11">
      <c r="A4" s="8" t="s">
        <v>726</v>
      </c>
      <c r="B4" s="8"/>
      <c r="C4" s="9" t="s">
        <v>1424</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1.05</v>
      </c>
      <c r="E7" s="16"/>
      <c r="F7" s="15">
        <v>1.05</v>
      </c>
      <c r="G7" s="16"/>
      <c r="H7" s="17"/>
      <c r="I7" s="39">
        <v>10</v>
      </c>
      <c r="J7" s="39">
        <v>0</v>
      </c>
      <c r="K7" s="17">
        <v>0</v>
      </c>
    </row>
    <row r="8" s="2" customFormat="1" ht="30" customHeight="1" spans="1:11">
      <c r="A8" s="11"/>
      <c r="B8" s="11"/>
      <c r="C8" s="14" t="s">
        <v>739</v>
      </c>
      <c r="D8" s="15">
        <v>1.05</v>
      </c>
      <c r="E8" s="16"/>
      <c r="F8" s="15">
        <v>1.05</v>
      </c>
      <c r="G8" s="16"/>
      <c r="H8" s="17"/>
      <c r="I8" s="11" t="s">
        <v>562</v>
      </c>
      <c r="J8" s="39">
        <v>0</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1082</v>
      </c>
      <c r="C12" s="19"/>
      <c r="D12" s="19"/>
      <c r="E12" s="19"/>
      <c r="F12" s="19"/>
      <c r="G12" s="19"/>
      <c r="H12" s="19" t="s">
        <v>1425</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1426</v>
      </c>
      <c r="E15" s="26" t="s">
        <v>692</v>
      </c>
      <c r="F15" s="25">
        <v>2</v>
      </c>
      <c r="G15" s="25" t="s">
        <v>753</v>
      </c>
      <c r="H15" s="25" t="s">
        <v>1427</v>
      </c>
      <c r="I15" s="40">
        <v>10</v>
      </c>
      <c r="J15" s="40">
        <v>9</v>
      </c>
      <c r="K15" s="41" t="s">
        <v>11</v>
      </c>
    </row>
    <row r="16" s="1" customFormat="1" ht="38" customHeight="1" spans="1:11">
      <c r="A16" s="27"/>
      <c r="B16" s="28"/>
      <c r="C16" s="25" t="s">
        <v>682</v>
      </c>
      <c r="D16" s="25" t="s">
        <v>1428</v>
      </c>
      <c r="E16" s="26" t="s">
        <v>692</v>
      </c>
      <c r="F16" s="25">
        <v>160</v>
      </c>
      <c r="G16" s="25" t="s">
        <v>824</v>
      </c>
      <c r="H16" s="25" t="s">
        <v>1429</v>
      </c>
      <c r="I16" s="40">
        <v>10</v>
      </c>
      <c r="J16" s="40">
        <v>9</v>
      </c>
      <c r="K16" s="41" t="s">
        <v>11</v>
      </c>
    </row>
    <row r="17" s="1" customFormat="1" ht="38" customHeight="1" spans="1:11">
      <c r="A17" s="27"/>
      <c r="B17" s="28"/>
      <c r="C17" s="25" t="s">
        <v>699</v>
      </c>
      <c r="D17" s="25" t="s">
        <v>1090</v>
      </c>
      <c r="E17" s="26" t="s">
        <v>684</v>
      </c>
      <c r="F17" s="25">
        <v>95</v>
      </c>
      <c r="G17" s="25" t="s">
        <v>701</v>
      </c>
      <c r="H17" s="25" t="s">
        <v>1430</v>
      </c>
      <c r="I17" s="40">
        <v>10</v>
      </c>
      <c r="J17" s="40">
        <v>9</v>
      </c>
      <c r="K17" s="41" t="s">
        <v>11</v>
      </c>
    </row>
    <row r="18" s="1" customFormat="1" ht="38" customHeight="1" spans="1:11">
      <c r="A18" s="29"/>
      <c r="B18" s="30"/>
      <c r="C18" s="25" t="s">
        <v>703</v>
      </c>
      <c r="D18" s="25" t="s">
        <v>1092</v>
      </c>
      <c r="E18" s="26" t="s">
        <v>692</v>
      </c>
      <c r="F18" s="25">
        <v>2</v>
      </c>
      <c r="G18" s="25" t="s">
        <v>784</v>
      </c>
      <c r="H18" s="25" t="s">
        <v>1431</v>
      </c>
      <c r="I18" s="40">
        <v>20</v>
      </c>
      <c r="J18" s="40">
        <v>18</v>
      </c>
      <c r="K18" s="41" t="s">
        <v>11</v>
      </c>
    </row>
    <row r="19" s="1" customFormat="1" ht="38" customHeight="1" spans="1:11">
      <c r="A19" s="49" t="s">
        <v>706</v>
      </c>
      <c r="B19" s="50"/>
      <c r="C19" s="25" t="s">
        <v>760</v>
      </c>
      <c r="D19" s="25" t="s">
        <v>1432</v>
      </c>
      <c r="E19" s="26" t="s">
        <v>692</v>
      </c>
      <c r="F19" s="25" t="s">
        <v>1008</v>
      </c>
      <c r="G19" s="25" t="s">
        <v>701</v>
      </c>
      <c r="H19" s="25" t="s">
        <v>1433</v>
      </c>
      <c r="I19" s="40">
        <v>30</v>
      </c>
      <c r="J19" s="40">
        <v>27</v>
      </c>
      <c r="K19" s="41" t="s">
        <v>11</v>
      </c>
    </row>
    <row r="20" s="1" customFormat="1" ht="38" customHeight="1" spans="1:11">
      <c r="A20" s="49" t="s">
        <v>715</v>
      </c>
      <c r="B20" s="50"/>
      <c r="C20" s="25" t="s">
        <v>763</v>
      </c>
      <c r="D20" s="25" t="s">
        <v>764</v>
      </c>
      <c r="E20" s="26" t="s">
        <v>684</v>
      </c>
      <c r="F20" s="25">
        <v>90</v>
      </c>
      <c r="G20" s="25" t="s">
        <v>701</v>
      </c>
      <c r="H20" s="25" t="s">
        <v>765</v>
      </c>
      <c r="I20" s="40">
        <v>10</v>
      </c>
      <c r="J20" s="40">
        <v>9</v>
      </c>
      <c r="K20" s="41" t="s">
        <v>11</v>
      </c>
    </row>
    <row r="21" s="3" customFormat="1" ht="67" customHeight="1" spans="1:11">
      <c r="A21" s="18" t="s">
        <v>766</v>
      </c>
      <c r="B21" s="18"/>
      <c r="C21" s="18"/>
      <c r="D21" s="19" t="s">
        <v>848</v>
      </c>
      <c r="E21" s="19"/>
      <c r="F21" s="19"/>
      <c r="G21" s="19"/>
      <c r="H21" s="19"/>
      <c r="I21" s="19"/>
      <c r="J21" s="19"/>
      <c r="K21" s="19"/>
    </row>
    <row r="22" s="2" customFormat="1" ht="35" customHeight="1" spans="1:11">
      <c r="A22" s="33" t="s">
        <v>767</v>
      </c>
      <c r="B22" s="34"/>
      <c r="C22" s="34"/>
      <c r="D22" s="34"/>
      <c r="E22" s="34"/>
      <c r="F22" s="34"/>
      <c r="G22" s="34"/>
      <c r="H22" s="35"/>
      <c r="I22" s="39">
        <v>100</v>
      </c>
      <c r="J22" s="39">
        <v>81</v>
      </c>
      <c r="K22" s="18" t="s">
        <v>768</v>
      </c>
    </row>
    <row r="23" spans="1:11">
      <c r="A23" s="36" t="s">
        <v>720</v>
      </c>
      <c r="B23" s="37"/>
      <c r="C23" s="37"/>
      <c r="D23" s="37"/>
      <c r="E23" s="37"/>
      <c r="F23" s="37"/>
      <c r="G23" s="37"/>
      <c r="H23" s="37"/>
      <c r="I23" s="37"/>
      <c r="J23" s="37"/>
      <c r="K23" s="42"/>
    </row>
    <row r="24" spans="1:11">
      <c r="A24" s="36" t="s">
        <v>721</v>
      </c>
      <c r="B24" s="36"/>
      <c r="C24" s="36"/>
      <c r="D24" s="36"/>
      <c r="E24" s="36"/>
      <c r="F24" s="36"/>
      <c r="G24" s="36"/>
      <c r="H24" s="36"/>
      <c r="I24" s="36"/>
      <c r="J24" s="36"/>
      <c r="K24" s="42"/>
    </row>
    <row r="25" spans="1:11">
      <c r="A25" s="36" t="s">
        <v>722</v>
      </c>
      <c r="B25" s="36"/>
      <c r="C25" s="36"/>
      <c r="D25" s="36"/>
      <c r="E25" s="36"/>
      <c r="F25" s="36"/>
      <c r="G25" s="36"/>
      <c r="H25" s="36"/>
      <c r="I25" s="36"/>
      <c r="J25" s="36"/>
      <c r="K25" s="42"/>
    </row>
    <row r="26" spans="1:11">
      <c r="A26" s="36" t="s">
        <v>769</v>
      </c>
      <c r="B26" s="36"/>
      <c r="C26" s="36"/>
      <c r="D26" s="36"/>
      <c r="E26" s="36"/>
      <c r="F26" s="36"/>
      <c r="G26" s="36"/>
      <c r="H26" s="36"/>
      <c r="I26" s="36"/>
      <c r="J26" s="36"/>
      <c r="K26" s="42"/>
    </row>
    <row r="27" spans="1:11">
      <c r="A27" s="36" t="s">
        <v>770</v>
      </c>
      <c r="B27" s="36"/>
      <c r="C27" s="36"/>
      <c r="D27" s="36"/>
      <c r="E27" s="36"/>
      <c r="F27" s="36"/>
      <c r="G27" s="36"/>
      <c r="H27" s="36"/>
      <c r="I27" s="36"/>
      <c r="J27" s="36"/>
      <c r="K27" s="42"/>
    </row>
    <row r="28" spans="1:11">
      <c r="A28" s="36" t="s">
        <v>771</v>
      </c>
      <c r="B28" s="36"/>
      <c r="C28" s="36"/>
      <c r="D28" s="36"/>
      <c r="E28" s="36"/>
      <c r="F28" s="36"/>
      <c r="G28" s="36"/>
      <c r="H28" s="36"/>
      <c r="I28" s="36"/>
      <c r="J28" s="36"/>
      <c r="K28" s="42"/>
    </row>
    <row r="29" spans="1:11">
      <c r="A29" s="36" t="s">
        <v>772</v>
      </c>
      <c r="B29" s="36"/>
      <c r="C29" s="36"/>
      <c r="D29" s="36"/>
      <c r="E29" s="36"/>
      <c r="F29" s="36"/>
      <c r="G29" s="36"/>
      <c r="H29" s="36"/>
      <c r="I29" s="36"/>
      <c r="J29" s="36"/>
      <c r="K29"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2:H22"/>
    <mergeCell ref="A24:J24"/>
    <mergeCell ref="A25:J25"/>
    <mergeCell ref="A26:J26"/>
    <mergeCell ref="A27:J27"/>
    <mergeCell ref="A28:J28"/>
    <mergeCell ref="A29:J29"/>
    <mergeCell ref="A11:A12"/>
    <mergeCell ref="H13:H14"/>
    <mergeCell ref="I13:I14"/>
    <mergeCell ref="J13:J14"/>
    <mergeCell ref="K13:K14"/>
    <mergeCell ref="A6:B10"/>
    <mergeCell ref="A15:B18"/>
  </mergeCells>
  <pageMargins left="0.75" right="0.75" top="1" bottom="1" header="0.5" footer="0.5"/>
  <pageSetup paperSize="9" scale="46" orientation="portrait" useFirstPageNumber="1" horizontalDpi="600" verticalDpi="600"/>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workbookViewId="0">
      <selection activeCell="E15" sqref="E15:E23"/>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2" customHeight="1" spans="1:11">
      <c r="A3" s="7"/>
      <c r="B3" s="7"/>
      <c r="C3" s="7"/>
      <c r="D3" s="7"/>
      <c r="E3" s="7"/>
      <c r="F3" s="7"/>
      <c r="G3" s="7"/>
      <c r="H3" s="7"/>
      <c r="I3" s="7"/>
      <c r="J3" s="7"/>
      <c r="K3" s="38" t="s">
        <v>725</v>
      </c>
    </row>
    <row r="4" s="2" customFormat="1" ht="31" customHeight="1" spans="1:11">
      <c r="A4" s="8" t="s">
        <v>726</v>
      </c>
      <c r="B4" s="8"/>
      <c r="C4" s="9" t="s">
        <v>1434</v>
      </c>
      <c r="D4" s="9"/>
      <c r="E4" s="9"/>
      <c r="F4" s="9"/>
      <c r="G4" s="9"/>
      <c r="H4" s="9"/>
      <c r="I4" s="9"/>
      <c r="J4" s="9"/>
      <c r="K4" s="9"/>
    </row>
    <row r="5" s="2" customFormat="1" ht="30" customHeight="1" spans="1:11">
      <c r="A5" s="52" t="s">
        <v>728</v>
      </c>
      <c r="B5" s="52"/>
      <c r="C5" s="53" t="s">
        <v>729</v>
      </c>
      <c r="D5" s="53"/>
      <c r="E5" s="53"/>
      <c r="F5" s="53"/>
      <c r="G5" s="53"/>
      <c r="H5" s="54" t="s">
        <v>730</v>
      </c>
      <c r="I5" s="53" t="s">
        <v>731</v>
      </c>
      <c r="J5" s="53"/>
      <c r="K5" s="53"/>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106.35</v>
      </c>
      <c r="E7" s="16"/>
      <c r="F7" s="15">
        <v>0</v>
      </c>
      <c r="G7" s="16"/>
      <c r="H7" s="17"/>
      <c r="I7" s="39">
        <v>10</v>
      </c>
      <c r="J7" s="39">
        <v>0</v>
      </c>
      <c r="K7" s="17">
        <v>0</v>
      </c>
    </row>
    <row r="8" s="2" customFormat="1" ht="30" customHeight="1" spans="1:11">
      <c r="A8" s="11"/>
      <c r="B8" s="11"/>
      <c r="C8" s="14" t="s">
        <v>739</v>
      </c>
      <c r="D8" s="15">
        <v>106.35</v>
      </c>
      <c r="E8" s="16"/>
      <c r="F8" s="15">
        <v>0</v>
      </c>
      <c r="G8" s="16"/>
      <c r="H8" s="17"/>
      <c r="I8" s="11" t="s">
        <v>562</v>
      </c>
      <c r="J8" s="39">
        <v>0</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1435</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1436</v>
      </c>
      <c r="E15" s="26" t="s">
        <v>692</v>
      </c>
      <c r="F15" s="25">
        <v>3.19</v>
      </c>
      <c r="G15" s="25" t="s">
        <v>1437</v>
      </c>
      <c r="H15" s="25" t="s">
        <v>1438</v>
      </c>
      <c r="I15" s="40">
        <v>10</v>
      </c>
      <c r="J15" s="40">
        <v>10</v>
      </c>
      <c r="K15" s="41" t="s">
        <v>11</v>
      </c>
    </row>
    <row r="16" s="1" customFormat="1" ht="38" customHeight="1" spans="1:11">
      <c r="A16" s="27"/>
      <c r="B16" s="28"/>
      <c r="C16" s="25" t="s">
        <v>682</v>
      </c>
      <c r="D16" s="25" t="s">
        <v>1439</v>
      </c>
      <c r="E16" s="26" t="s">
        <v>692</v>
      </c>
      <c r="F16" s="25">
        <v>11.7</v>
      </c>
      <c r="G16" s="25" t="s">
        <v>1437</v>
      </c>
      <c r="H16" s="25" t="s">
        <v>1440</v>
      </c>
      <c r="I16" s="40">
        <v>10</v>
      </c>
      <c r="J16" s="40">
        <v>10</v>
      </c>
      <c r="K16" s="41" t="s">
        <v>11</v>
      </c>
    </row>
    <row r="17" s="1" customFormat="1" ht="38" customHeight="1" spans="1:11">
      <c r="A17" s="27"/>
      <c r="B17" s="28"/>
      <c r="C17" s="25" t="s">
        <v>699</v>
      </c>
      <c r="D17" s="25" t="s">
        <v>1441</v>
      </c>
      <c r="E17" s="26" t="s">
        <v>692</v>
      </c>
      <c r="F17" s="25">
        <v>100</v>
      </c>
      <c r="G17" s="25" t="s">
        <v>701</v>
      </c>
      <c r="H17" s="25" t="s">
        <v>1442</v>
      </c>
      <c r="I17" s="40">
        <v>10</v>
      </c>
      <c r="J17" s="40">
        <v>10</v>
      </c>
      <c r="K17" s="41" t="s">
        <v>11</v>
      </c>
    </row>
    <row r="18" s="1" customFormat="1" ht="38" customHeight="1" spans="1:11">
      <c r="A18" s="27"/>
      <c r="B18" s="28"/>
      <c r="C18" s="25" t="s">
        <v>703</v>
      </c>
      <c r="D18" s="25" t="s">
        <v>949</v>
      </c>
      <c r="E18" s="26" t="s">
        <v>783</v>
      </c>
      <c r="F18" s="25">
        <v>30</v>
      </c>
      <c r="G18" s="25" t="s">
        <v>784</v>
      </c>
      <c r="H18" s="25" t="s">
        <v>1017</v>
      </c>
      <c r="I18" s="40">
        <v>10</v>
      </c>
      <c r="J18" s="40">
        <v>8</v>
      </c>
      <c r="K18" s="41" t="s">
        <v>11</v>
      </c>
    </row>
    <row r="19" s="1" customFormat="1" ht="38" customHeight="1" spans="1:11">
      <c r="A19" s="27"/>
      <c r="B19" s="28"/>
      <c r="C19" s="25" t="s">
        <v>898</v>
      </c>
      <c r="D19" s="25" t="s">
        <v>1443</v>
      </c>
      <c r="E19" s="26" t="s">
        <v>692</v>
      </c>
      <c r="F19" s="25">
        <v>7.5</v>
      </c>
      <c r="G19" s="25" t="s">
        <v>1444</v>
      </c>
      <c r="H19" s="25" t="s">
        <v>1017</v>
      </c>
      <c r="I19" s="40">
        <v>5</v>
      </c>
      <c r="J19" s="40">
        <v>3</v>
      </c>
      <c r="K19" s="41" t="s">
        <v>11</v>
      </c>
    </row>
    <row r="20" s="1" customFormat="1" ht="38" customHeight="1" spans="1:11">
      <c r="A20" s="29"/>
      <c r="B20" s="30"/>
      <c r="C20" s="25" t="s">
        <v>898</v>
      </c>
      <c r="D20" s="25" t="s">
        <v>1445</v>
      </c>
      <c r="E20" s="26" t="s">
        <v>692</v>
      </c>
      <c r="F20" s="25">
        <v>2.5</v>
      </c>
      <c r="G20" s="25" t="s">
        <v>1444</v>
      </c>
      <c r="H20" s="25" t="s">
        <v>1017</v>
      </c>
      <c r="I20" s="40">
        <v>5</v>
      </c>
      <c r="J20" s="40">
        <v>3</v>
      </c>
      <c r="K20" s="41" t="s">
        <v>11</v>
      </c>
    </row>
    <row r="21" s="1" customFormat="1" ht="38" customHeight="1" spans="1:11">
      <c r="A21" s="49" t="s">
        <v>706</v>
      </c>
      <c r="B21" s="50"/>
      <c r="C21" s="25" t="s">
        <v>760</v>
      </c>
      <c r="D21" s="25" t="s">
        <v>1446</v>
      </c>
      <c r="E21" s="26" t="s">
        <v>692</v>
      </c>
      <c r="F21" s="25" t="s">
        <v>1447</v>
      </c>
      <c r="G21" s="25" t="s">
        <v>701</v>
      </c>
      <c r="H21" s="25" t="s">
        <v>1448</v>
      </c>
      <c r="I21" s="40">
        <v>15</v>
      </c>
      <c r="J21" s="40">
        <v>15</v>
      </c>
      <c r="K21" s="41" t="s">
        <v>11</v>
      </c>
    </row>
    <row r="22" s="1" customFormat="1" ht="38" customHeight="1" spans="1:11">
      <c r="A22" s="49" t="s">
        <v>706</v>
      </c>
      <c r="B22" s="50"/>
      <c r="C22" s="25" t="s">
        <v>788</v>
      </c>
      <c r="D22" s="25" t="s">
        <v>1449</v>
      </c>
      <c r="E22" s="26" t="s">
        <v>692</v>
      </c>
      <c r="F22" s="25" t="s">
        <v>1450</v>
      </c>
      <c r="G22" s="25" t="s">
        <v>701</v>
      </c>
      <c r="H22" s="25" t="s">
        <v>1451</v>
      </c>
      <c r="I22" s="40">
        <v>15</v>
      </c>
      <c r="J22" s="40">
        <v>15</v>
      </c>
      <c r="K22" s="41" t="s">
        <v>11</v>
      </c>
    </row>
    <row r="23" s="1" customFormat="1" ht="38" customHeight="1" spans="1:11">
      <c r="A23" s="49" t="s">
        <v>715</v>
      </c>
      <c r="B23" s="50"/>
      <c r="C23" s="25" t="s">
        <v>763</v>
      </c>
      <c r="D23" s="25" t="s">
        <v>1452</v>
      </c>
      <c r="E23" s="26" t="s">
        <v>684</v>
      </c>
      <c r="F23" s="25">
        <v>90</v>
      </c>
      <c r="G23" s="25" t="s">
        <v>701</v>
      </c>
      <c r="H23" s="25" t="s">
        <v>1453</v>
      </c>
      <c r="I23" s="40">
        <v>10</v>
      </c>
      <c r="J23" s="40">
        <v>8</v>
      </c>
      <c r="K23" s="41" t="s">
        <v>11</v>
      </c>
    </row>
    <row r="24" s="3" customFormat="1" ht="67" customHeight="1" spans="1:11">
      <c r="A24" s="18" t="s">
        <v>766</v>
      </c>
      <c r="B24" s="18"/>
      <c r="C24" s="18"/>
      <c r="D24" s="19" t="s">
        <v>1404</v>
      </c>
      <c r="E24" s="19"/>
      <c r="F24" s="19"/>
      <c r="G24" s="19"/>
      <c r="H24" s="19"/>
      <c r="I24" s="19"/>
      <c r="J24" s="19"/>
      <c r="K24" s="19"/>
    </row>
    <row r="25" s="2" customFormat="1" ht="35" customHeight="1" spans="1:11">
      <c r="A25" s="33" t="s">
        <v>767</v>
      </c>
      <c r="B25" s="34"/>
      <c r="C25" s="34"/>
      <c r="D25" s="34"/>
      <c r="E25" s="34"/>
      <c r="F25" s="34"/>
      <c r="G25" s="34"/>
      <c r="H25" s="35"/>
      <c r="I25" s="39">
        <v>100</v>
      </c>
      <c r="J25" s="39">
        <v>82</v>
      </c>
      <c r="K25" s="18" t="s">
        <v>768</v>
      </c>
    </row>
    <row r="26" spans="1:11">
      <c r="A26" s="36" t="s">
        <v>720</v>
      </c>
      <c r="B26" s="37"/>
      <c r="C26" s="37"/>
      <c r="D26" s="37"/>
      <c r="E26" s="37"/>
      <c r="F26" s="37"/>
      <c r="G26" s="37"/>
      <c r="H26" s="37"/>
      <c r="I26" s="37"/>
      <c r="J26" s="37"/>
      <c r="K26" s="42"/>
    </row>
    <row r="27" spans="1:11">
      <c r="A27" s="36" t="s">
        <v>721</v>
      </c>
      <c r="B27" s="36"/>
      <c r="C27" s="36"/>
      <c r="D27" s="36"/>
      <c r="E27" s="36"/>
      <c r="F27" s="36"/>
      <c r="G27" s="36"/>
      <c r="H27" s="36"/>
      <c r="I27" s="36"/>
      <c r="J27" s="36"/>
      <c r="K27" s="42"/>
    </row>
    <row r="28" spans="1:11">
      <c r="A28" s="36" t="s">
        <v>722</v>
      </c>
      <c r="B28" s="36"/>
      <c r="C28" s="36"/>
      <c r="D28" s="36"/>
      <c r="E28" s="36"/>
      <c r="F28" s="36"/>
      <c r="G28" s="36"/>
      <c r="H28" s="36"/>
      <c r="I28" s="36"/>
      <c r="J28" s="36"/>
      <c r="K28" s="42"/>
    </row>
    <row r="29" spans="1:11">
      <c r="A29" s="36" t="s">
        <v>769</v>
      </c>
      <c r="B29" s="36"/>
      <c r="C29" s="36"/>
      <c r="D29" s="36"/>
      <c r="E29" s="36"/>
      <c r="F29" s="36"/>
      <c r="G29" s="36"/>
      <c r="H29" s="36"/>
      <c r="I29" s="36"/>
      <c r="J29" s="36"/>
      <c r="K29" s="42"/>
    </row>
    <row r="30" spans="1:11">
      <c r="A30" s="36" t="s">
        <v>770</v>
      </c>
      <c r="B30" s="36"/>
      <c r="C30" s="36"/>
      <c r="D30" s="36"/>
      <c r="E30" s="36"/>
      <c r="F30" s="36"/>
      <c r="G30" s="36"/>
      <c r="H30" s="36"/>
      <c r="I30" s="36"/>
      <c r="J30" s="36"/>
      <c r="K30" s="42"/>
    </row>
    <row r="31" spans="1:11">
      <c r="A31" s="36" t="s">
        <v>771</v>
      </c>
      <c r="B31" s="36"/>
      <c r="C31" s="36"/>
      <c r="D31" s="36"/>
      <c r="E31" s="36"/>
      <c r="F31" s="36"/>
      <c r="G31" s="36"/>
      <c r="H31" s="36"/>
      <c r="I31" s="36"/>
      <c r="J31" s="36"/>
      <c r="K31" s="42"/>
    </row>
    <row r="32" spans="1:11">
      <c r="A32" s="36" t="s">
        <v>772</v>
      </c>
      <c r="B32" s="36"/>
      <c r="C32" s="36"/>
      <c r="D32" s="36"/>
      <c r="E32" s="36"/>
      <c r="F32" s="36"/>
      <c r="G32" s="36"/>
      <c r="H32" s="36"/>
      <c r="I32" s="36"/>
      <c r="J32" s="36"/>
      <c r="K32" s="42"/>
    </row>
  </sheetData>
  <mergeCells count="42">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1:B21"/>
    <mergeCell ref="A22:B22"/>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0"/>
  </mergeCells>
  <pageMargins left="0.75" right="0.75" top="1" bottom="1" header="0.5" footer="0.5"/>
  <pageSetup paperSize="9" scale="46" orientation="portrait" useFirstPageNumber="1" horizontalDpi="600" verticalDpi="600"/>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0"/>
  <sheetViews>
    <sheetView workbookViewId="0">
      <selection activeCell="E15" sqref="E15:E21"/>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6" customHeight="1" spans="1:11">
      <c r="A3" s="64"/>
      <c r="B3" s="64"/>
      <c r="C3" s="64"/>
      <c r="D3" s="64"/>
      <c r="E3" s="64"/>
      <c r="F3" s="64"/>
      <c r="G3" s="64"/>
      <c r="H3" s="64"/>
      <c r="I3" s="64"/>
      <c r="J3" s="64"/>
      <c r="K3" s="38" t="s">
        <v>725</v>
      </c>
    </row>
    <row r="4" s="2" customFormat="1" ht="31" customHeight="1" spans="1:11">
      <c r="A4" s="8" t="s">
        <v>726</v>
      </c>
      <c r="B4" s="8"/>
      <c r="C4" s="9" t="s">
        <v>1454</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1.92</v>
      </c>
      <c r="E7" s="56"/>
      <c r="F7" s="55">
        <v>1.92</v>
      </c>
      <c r="G7" s="56"/>
      <c r="H7" s="57"/>
      <c r="I7" s="39">
        <v>10</v>
      </c>
      <c r="J7" s="39">
        <v>0</v>
      </c>
      <c r="K7" s="17">
        <v>0</v>
      </c>
    </row>
    <row r="8" s="2" customFormat="1" ht="30" customHeight="1" spans="1:11">
      <c r="A8" s="11"/>
      <c r="B8" s="11"/>
      <c r="C8" s="14" t="s">
        <v>739</v>
      </c>
      <c r="D8" s="55">
        <v>1.92</v>
      </c>
      <c r="E8" s="56"/>
      <c r="F8" s="55">
        <v>1.92</v>
      </c>
      <c r="G8" s="56"/>
      <c r="H8" s="57"/>
      <c r="I8" s="65" t="s">
        <v>562</v>
      </c>
      <c r="J8" s="39">
        <v>0</v>
      </c>
      <c r="K8" s="14" t="s">
        <v>562</v>
      </c>
    </row>
    <row r="9" s="2" customFormat="1" ht="30" customHeight="1" spans="1:11">
      <c r="A9" s="11"/>
      <c r="B9" s="11"/>
      <c r="C9" s="14" t="s">
        <v>740</v>
      </c>
      <c r="D9" s="55">
        <v>0</v>
      </c>
      <c r="E9" s="56"/>
      <c r="F9" s="55">
        <v>0</v>
      </c>
      <c r="G9" s="56"/>
      <c r="H9" s="57"/>
      <c r="I9" s="65" t="s">
        <v>562</v>
      </c>
      <c r="J9" s="39">
        <v>0</v>
      </c>
      <c r="K9" s="14" t="s">
        <v>562</v>
      </c>
    </row>
    <row r="10" s="2" customFormat="1" ht="30" customHeight="1" spans="1:11">
      <c r="A10" s="11"/>
      <c r="B10" s="11"/>
      <c r="C10" s="14" t="s">
        <v>741</v>
      </c>
      <c r="D10" s="55" t="s">
        <v>562</v>
      </c>
      <c r="E10" s="56"/>
      <c r="F10" s="55" t="s">
        <v>562</v>
      </c>
      <c r="G10" s="56"/>
      <c r="H10" s="57" t="s">
        <v>562</v>
      </c>
      <c r="I10" s="65" t="s">
        <v>562</v>
      </c>
      <c r="J10" s="39"/>
      <c r="K10" s="14"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1042</v>
      </c>
      <c r="C12" s="19"/>
      <c r="D12" s="19"/>
      <c r="E12" s="19"/>
      <c r="F12" s="19"/>
      <c r="G12" s="19"/>
      <c r="H12" s="19" t="s">
        <v>1455</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1456</v>
      </c>
      <c r="E15" s="26" t="s">
        <v>692</v>
      </c>
      <c r="F15" s="25">
        <v>32</v>
      </c>
      <c r="G15" s="25" t="s">
        <v>926</v>
      </c>
      <c r="H15" s="25" t="s">
        <v>825</v>
      </c>
      <c r="I15" s="40">
        <v>10</v>
      </c>
      <c r="J15" s="40">
        <v>8</v>
      </c>
      <c r="K15" s="41" t="s">
        <v>1457</v>
      </c>
    </row>
    <row r="16" s="1" customFormat="1" ht="38" customHeight="1" spans="1:11">
      <c r="A16" s="27"/>
      <c r="B16" s="28"/>
      <c r="C16" s="25" t="s">
        <v>682</v>
      </c>
      <c r="D16" s="25" t="s">
        <v>1458</v>
      </c>
      <c r="E16" s="26" t="s">
        <v>692</v>
      </c>
      <c r="F16" s="25">
        <v>3</v>
      </c>
      <c r="G16" s="25" t="s">
        <v>908</v>
      </c>
      <c r="H16" s="25" t="s">
        <v>825</v>
      </c>
      <c r="I16" s="40">
        <v>10</v>
      </c>
      <c r="J16" s="40">
        <v>8</v>
      </c>
      <c r="K16" s="41" t="s">
        <v>1457</v>
      </c>
    </row>
    <row r="17" s="1" customFormat="1" ht="38" customHeight="1" spans="1:11">
      <c r="A17" s="27"/>
      <c r="B17" s="28"/>
      <c r="C17" s="25" t="s">
        <v>699</v>
      </c>
      <c r="D17" s="25" t="s">
        <v>1046</v>
      </c>
      <c r="E17" s="26" t="s">
        <v>684</v>
      </c>
      <c r="F17" s="25">
        <v>98</v>
      </c>
      <c r="G17" s="25" t="s">
        <v>701</v>
      </c>
      <c r="H17" s="25" t="s">
        <v>825</v>
      </c>
      <c r="I17" s="40">
        <v>10</v>
      </c>
      <c r="J17" s="40">
        <v>8</v>
      </c>
      <c r="K17" s="41" t="s">
        <v>1457</v>
      </c>
    </row>
    <row r="18" s="1" customFormat="1" ht="38" customHeight="1" spans="1:11">
      <c r="A18" s="27"/>
      <c r="B18" s="28"/>
      <c r="C18" s="25" t="s">
        <v>703</v>
      </c>
      <c r="D18" s="25" t="s">
        <v>1048</v>
      </c>
      <c r="E18" s="26" t="s">
        <v>783</v>
      </c>
      <c r="F18" s="25">
        <v>3</v>
      </c>
      <c r="G18" s="25" t="s">
        <v>1459</v>
      </c>
      <c r="H18" s="25" t="s">
        <v>825</v>
      </c>
      <c r="I18" s="40">
        <v>10</v>
      </c>
      <c r="J18" s="40">
        <v>8</v>
      </c>
      <c r="K18" s="41" t="s">
        <v>1457</v>
      </c>
    </row>
    <row r="19" s="1" customFormat="1" ht="38" customHeight="1" spans="1:11">
      <c r="A19" s="29"/>
      <c r="B19" s="30"/>
      <c r="C19" s="25" t="s">
        <v>898</v>
      </c>
      <c r="D19" s="25" t="s">
        <v>1460</v>
      </c>
      <c r="E19" s="26" t="s">
        <v>692</v>
      </c>
      <c r="F19" s="25">
        <v>200</v>
      </c>
      <c r="G19" s="25" t="s">
        <v>900</v>
      </c>
      <c r="H19" s="25" t="s">
        <v>825</v>
      </c>
      <c r="I19" s="40">
        <v>10</v>
      </c>
      <c r="J19" s="40">
        <v>8</v>
      </c>
      <c r="K19" s="41" t="s">
        <v>1457</v>
      </c>
    </row>
    <row r="20" s="1" customFormat="1" ht="38" customHeight="1" spans="1:11">
      <c r="A20" s="49" t="s">
        <v>706</v>
      </c>
      <c r="B20" s="50"/>
      <c r="C20" s="25" t="s">
        <v>760</v>
      </c>
      <c r="D20" s="25" t="s">
        <v>1050</v>
      </c>
      <c r="E20" s="26" t="s">
        <v>692</v>
      </c>
      <c r="F20" s="25" t="s">
        <v>1020</v>
      </c>
      <c r="G20" s="25" t="s">
        <v>701</v>
      </c>
      <c r="H20" s="25" t="s">
        <v>825</v>
      </c>
      <c r="I20" s="40">
        <v>30</v>
      </c>
      <c r="J20" s="40">
        <v>20</v>
      </c>
      <c r="K20" s="41" t="s">
        <v>1457</v>
      </c>
    </row>
    <row r="21" s="1" customFormat="1" ht="38" customHeight="1" spans="1:11">
      <c r="A21" s="49" t="s">
        <v>715</v>
      </c>
      <c r="B21" s="50"/>
      <c r="C21" s="25" t="s">
        <v>763</v>
      </c>
      <c r="D21" s="25" t="s">
        <v>1052</v>
      </c>
      <c r="E21" s="26" t="s">
        <v>692</v>
      </c>
      <c r="F21" s="25">
        <v>95</v>
      </c>
      <c r="G21" s="25" t="s">
        <v>701</v>
      </c>
      <c r="H21" s="25" t="s">
        <v>825</v>
      </c>
      <c r="I21" s="40">
        <v>10</v>
      </c>
      <c r="J21" s="40">
        <v>8</v>
      </c>
      <c r="K21" s="41" t="s">
        <v>1457</v>
      </c>
    </row>
    <row r="22" s="3" customFormat="1" ht="67" customHeight="1" spans="1:11">
      <c r="A22" s="18" t="s">
        <v>766</v>
      </c>
      <c r="B22" s="18"/>
      <c r="C22" s="18"/>
      <c r="D22" s="19" t="s">
        <v>1457</v>
      </c>
      <c r="E22" s="19"/>
      <c r="F22" s="19"/>
      <c r="G22" s="19"/>
      <c r="H22" s="19"/>
      <c r="I22" s="19"/>
      <c r="J22" s="19"/>
      <c r="K22" s="19"/>
    </row>
    <row r="23" s="2" customFormat="1" ht="35" customHeight="1" spans="1:11">
      <c r="A23" s="33" t="s">
        <v>767</v>
      </c>
      <c r="B23" s="34"/>
      <c r="C23" s="34"/>
      <c r="D23" s="34"/>
      <c r="E23" s="34"/>
      <c r="F23" s="34"/>
      <c r="G23" s="34"/>
      <c r="H23" s="35"/>
      <c r="I23" s="39">
        <v>100</v>
      </c>
      <c r="J23" s="39">
        <v>68</v>
      </c>
      <c r="K23" s="18" t="s">
        <v>1106</v>
      </c>
    </row>
    <row r="24" spans="1:11">
      <c r="A24" s="36" t="s">
        <v>720</v>
      </c>
      <c r="B24" s="37"/>
      <c r="C24" s="37"/>
      <c r="D24" s="37"/>
      <c r="E24" s="37"/>
      <c r="F24" s="37"/>
      <c r="G24" s="37"/>
      <c r="H24" s="37"/>
      <c r="I24" s="37"/>
      <c r="J24" s="37"/>
      <c r="K24" s="42"/>
    </row>
    <row r="25" spans="1:11">
      <c r="A25" s="36" t="s">
        <v>721</v>
      </c>
      <c r="B25" s="36"/>
      <c r="C25" s="36"/>
      <c r="D25" s="36"/>
      <c r="E25" s="36"/>
      <c r="F25" s="36"/>
      <c r="G25" s="36"/>
      <c r="H25" s="36"/>
      <c r="I25" s="36"/>
      <c r="J25" s="36"/>
      <c r="K25" s="42"/>
    </row>
    <row r="26" spans="1:11">
      <c r="A26" s="36" t="s">
        <v>722</v>
      </c>
      <c r="B26" s="36"/>
      <c r="C26" s="36"/>
      <c r="D26" s="36"/>
      <c r="E26" s="36"/>
      <c r="F26" s="36"/>
      <c r="G26" s="36"/>
      <c r="H26" s="36"/>
      <c r="I26" s="36"/>
      <c r="J26" s="36"/>
      <c r="K26" s="42"/>
    </row>
    <row r="27" spans="1:11">
      <c r="A27" s="36" t="s">
        <v>769</v>
      </c>
      <c r="B27" s="36"/>
      <c r="C27" s="36"/>
      <c r="D27" s="36"/>
      <c r="E27" s="36"/>
      <c r="F27" s="36"/>
      <c r="G27" s="36"/>
      <c r="H27" s="36"/>
      <c r="I27" s="36"/>
      <c r="J27" s="36"/>
      <c r="K27" s="42"/>
    </row>
    <row r="28" spans="1:11">
      <c r="A28" s="36" t="s">
        <v>770</v>
      </c>
      <c r="B28" s="36"/>
      <c r="C28" s="36"/>
      <c r="D28" s="36"/>
      <c r="E28" s="36"/>
      <c r="F28" s="36"/>
      <c r="G28" s="36"/>
      <c r="H28" s="36"/>
      <c r="I28" s="36"/>
      <c r="J28" s="36"/>
      <c r="K28" s="42"/>
    </row>
    <row r="29" spans="1:11">
      <c r="A29" s="36" t="s">
        <v>771</v>
      </c>
      <c r="B29" s="36"/>
      <c r="C29" s="36"/>
      <c r="D29" s="36"/>
      <c r="E29" s="36"/>
      <c r="F29" s="36"/>
      <c r="G29" s="36"/>
      <c r="H29" s="36"/>
      <c r="I29" s="36"/>
      <c r="J29" s="36"/>
      <c r="K29" s="42"/>
    </row>
    <row r="30" spans="1:11">
      <c r="A30" s="36" t="s">
        <v>772</v>
      </c>
      <c r="B30" s="36"/>
      <c r="C30" s="36"/>
      <c r="D30" s="36"/>
      <c r="E30" s="36"/>
      <c r="F30" s="36"/>
      <c r="G30" s="36"/>
      <c r="H30" s="36"/>
      <c r="I30" s="36"/>
      <c r="J30" s="36"/>
      <c r="K30"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5:B19"/>
  </mergeCells>
  <pageMargins left="0.75" right="0.75" top="1" bottom="1" header="0.5" footer="0.5"/>
  <pageSetup paperSize="9" scale="46" orientation="portrait" useFirstPageNumber="1" horizontalDpi="600" verticalDpi="600"/>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6"/>
  <sheetViews>
    <sheetView topLeftCell="A19" workbookViewId="0">
      <selection activeCell="A34" sqref="A34:J34"/>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4" customHeight="1" spans="1:11">
      <c r="A3" s="51"/>
      <c r="B3" s="51"/>
      <c r="C3" s="51"/>
      <c r="D3" s="51"/>
      <c r="E3" s="51"/>
      <c r="F3" s="51"/>
      <c r="G3" s="51"/>
      <c r="H3" s="51"/>
      <c r="I3" s="51"/>
      <c r="J3" s="51"/>
      <c r="K3" s="51"/>
    </row>
    <row r="4" s="2" customFormat="1" ht="31" customHeight="1" spans="1:11">
      <c r="A4" s="8" t="s">
        <v>726</v>
      </c>
      <c r="B4" s="8"/>
      <c r="C4" s="9" t="s">
        <v>1461</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1221</v>
      </c>
      <c r="G6" s="13"/>
      <c r="H6" s="8" t="s">
        <v>734</v>
      </c>
      <c r="I6" s="8" t="s">
        <v>735</v>
      </c>
      <c r="J6" s="8" t="s">
        <v>736</v>
      </c>
      <c r="K6" s="8" t="s">
        <v>737</v>
      </c>
    </row>
    <row r="7" s="2" customFormat="1" ht="30" customHeight="1" spans="1:11">
      <c r="A7" s="11"/>
      <c r="B7" s="11"/>
      <c r="C7" s="14" t="s">
        <v>738</v>
      </c>
      <c r="D7" s="55">
        <v>562</v>
      </c>
      <c r="E7" s="56"/>
      <c r="F7" s="55">
        <v>562</v>
      </c>
      <c r="G7" s="56"/>
      <c r="H7" s="57">
        <v>0</v>
      </c>
      <c r="I7" s="39">
        <v>10</v>
      </c>
      <c r="J7" s="39">
        <v>0</v>
      </c>
      <c r="K7" s="17">
        <v>0</v>
      </c>
    </row>
    <row r="8" s="2" customFormat="1" ht="30" customHeight="1" spans="1:11">
      <c r="A8" s="11"/>
      <c r="B8" s="11"/>
      <c r="C8" s="14" t="s">
        <v>739</v>
      </c>
      <c r="D8" s="55">
        <v>562</v>
      </c>
      <c r="E8" s="56"/>
      <c r="F8" s="55">
        <v>562</v>
      </c>
      <c r="G8" s="56"/>
      <c r="H8" s="57">
        <v>0</v>
      </c>
      <c r="I8" s="59"/>
      <c r="J8" s="39">
        <v>0</v>
      </c>
      <c r="K8" s="60"/>
    </row>
    <row r="9" s="2" customFormat="1" ht="30" customHeight="1" spans="1:11">
      <c r="A9" s="11"/>
      <c r="B9" s="11"/>
      <c r="C9" s="14" t="s">
        <v>740</v>
      </c>
      <c r="D9" s="55">
        <v>0</v>
      </c>
      <c r="E9" s="56"/>
      <c r="F9" s="55">
        <v>0</v>
      </c>
      <c r="G9" s="56"/>
      <c r="H9" s="57">
        <v>0</v>
      </c>
      <c r="I9" s="61"/>
      <c r="J9" s="39">
        <v>0</v>
      </c>
      <c r="K9" s="62"/>
    </row>
    <row r="10" s="2" customFormat="1" ht="30" customHeight="1" spans="1:11">
      <c r="A10" s="11"/>
      <c r="B10" s="11"/>
      <c r="C10" s="14" t="s">
        <v>741</v>
      </c>
      <c r="D10" s="55">
        <v>0</v>
      </c>
      <c r="E10" s="56"/>
      <c r="F10" s="55">
        <v>0</v>
      </c>
      <c r="G10" s="56"/>
      <c r="H10" s="57">
        <v>0</v>
      </c>
      <c r="I10" s="63"/>
      <c r="J10" s="39">
        <v>0</v>
      </c>
      <c r="K10" s="52"/>
    </row>
    <row r="11" s="2" customFormat="1" ht="26.4" customHeight="1" spans="1:256">
      <c r="A11" s="18" t="s">
        <v>742</v>
      </c>
      <c r="B11" s="10" t="s">
        <v>743</v>
      </c>
      <c r="C11" s="10"/>
      <c r="D11" s="10"/>
      <c r="E11" s="10"/>
      <c r="F11" s="10"/>
      <c r="G11" s="10"/>
      <c r="H11" s="10" t="s">
        <v>647</v>
      </c>
      <c r="I11" s="10"/>
      <c r="J11" s="10"/>
      <c r="K11" s="10"/>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2" customFormat="1" ht="96" customHeight="1" spans="1:256">
      <c r="A12" s="18"/>
      <c r="B12" s="19" t="s">
        <v>872</v>
      </c>
      <c r="C12" s="19"/>
      <c r="D12" s="19"/>
      <c r="E12" s="19"/>
      <c r="F12" s="19"/>
      <c r="G12" s="19"/>
      <c r="H12" s="19" t="s">
        <v>1462</v>
      </c>
      <c r="I12" s="19"/>
      <c r="J12" s="19"/>
      <c r="K12" s="19"/>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2" customFormat="1" ht="35" customHeight="1" spans="1:11">
      <c r="A13" s="44" t="s">
        <v>1463</v>
      </c>
      <c r="B13" s="20"/>
      <c r="C13" s="20"/>
      <c r="D13" s="20"/>
      <c r="E13" s="20"/>
      <c r="F13" s="20"/>
      <c r="G13" s="20"/>
      <c r="H13" s="20"/>
      <c r="I13" s="20"/>
      <c r="J13" s="20"/>
      <c r="K13" s="13"/>
    </row>
    <row r="14" s="2" customFormat="1" ht="31" customHeight="1" spans="1:11">
      <c r="A14" s="8" t="s">
        <v>746</v>
      </c>
      <c r="B14" s="8"/>
      <c r="C14" s="8"/>
      <c r="D14" s="8"/>
      <c r="E14" s="12" t="s">
        <v>747</v>
      </c>
      <c r="F14" s="20"/>
      <c r="G14" s="13"/>
      <c r="H14" s="8" t="s">
        <v>679</v>
      </c>
      <c r="I14" s="8" t="s">
        <v>735</v>
      </c>
      <c r="J14" s="8" t="s">
        <v>737</v>
      </c>
      <c r="K14" s="11" t="s">
        <v>680</v>
      </c>
    </row>
    <row r="15" s="1" customFormat="1" ht="28" customHeight="1" spans="1:11">
      <c r="A15" s="21" t="s">
        <v>748</v>
      </c>
      <c r="B15" s="21"/>
      <c r="C15" s="22" t="s">
        <v>674</v>
      </c>
      <c r="D15" s="22" t="s">
        <v>675</v>
      </c>
      <c r="E15" s="21" t="s">
        <v>676</v>
      </c>
      <c r="F15" s="21" t="s">
        <v>677</v>
      </c>
      <c r="G15" s="8" t="s">
        <v>678</v>
      </c>
      <c r="H15" s="8"/>
      <c r="I15" s="8"/>
      <c r="J15" s="8"/>
      <c r="K15" s="11"/>
    </row>
    <row r="16" s="1" customFormat="1" ht="38" customHeight="1" spans="1:11">
      <c r="A16" s="49" t="s">
        <v>681</v>
      </c>
      <c r="B16" s="50"/>
      <c r="C16" s="25" t="s">
        <v>682</v>
      </c>
      <c r="D16" s="25" t="s">
        <v>1464</v>
      </c>
      <c r="E16" s="25" t="s">
        <v>692</v>
      </c>
      <c r="F16" s="25">
        <v>1845</v>
      </c>
      <c r="G16" s="25" t="s">
        <v>1465</v>
      </c>
      <c r="H16" s="25" t="s">
        <v>825</v>
      </c>
      <c r="I16" s="40">
        <v>5</v>
      </c>
      <c r="J16" s="40">
        <v>4</v>
      </c>
      <c r="K16" s="41" t="s">
        <v>11</v>
      </c>
    </row>
    <row r="17" s="1" customFormat="1" ht="38" customHeight="1" spans="1:11">
      <c r="A17" s="49" t="s">
        <v>681</v>
      </c>
      <c r="B17" s="50"/>
      <c r="C17" s="25" t="s">
        <v>682</v>
      </c>
      <c r="D17" s="25" t="s">
        <v>1466</v>
      </c>
      <c r="E17" s="25" t="s">
        <v>692</v>
      </c>
      <c r="F17" s="25">
        <v>3020</v>
      </c>
      <c r="G17" s="25" t="s">
        <v>1465</v>
      </c>
      <c r="H17" s="25" t="s">
        <v>825</v>
      </c>
      <c r="I17" s="40">
        <v>5</v>
      </c>
      <c r="J17" s="40">
        <v>4</v>
      </c>
      <c r="K17" s="41" t="s">
        <v>11</v>
      </c>
    </row>
    <row r="18" s="1" customFormat="1" ht="38" customHeight="1" spans="1:11">
      <c r="A18" s="49" t="s">
        <v>681</v>
      </c>
      <c r="B18" s="50"/>
      <c r="C18" s="25" t="s">
        <v>682</v>
      </c>
      <c r="D18" s="25" t="s">
        <v>1467</v>
      </c>
      <c r="E18" s="25" t="s">
        <v>692</v>
      </c>
      <c r="F18" s="25">
        <v>6236</v>
      </c>
      <c r="G18" s="25" t="s">
        <v>1465</v>
      </c>
      <c r="H18" s="25" t="s">
        <v>825</v>
      </c>
      <c r="I18" s="40">
        <v>5</v>
      </c>
      <c r="J18" s="40">
        <v>4</v>
      </c>
      <c r="K18" s="41" t="s">
        <v>11</v>
      </c>
    </row>
    <row r="19" s="1" customFormat="1" ht="38" customHeight="1" spans="1:11">
      <c r="A19" s="49" t="s">
        <v>681</v>
      </c>
      <c r="B19" s="50"/>
      <c r="C19" s="25" t="s">
        <v>682</v>
      </c>
      <c r="D19" s="25" t="s">
        <v>1468</v>
      </c>
      <c r="E19" s="25" t="s">
        <v>692</v>
      </c>
      <c r="F19" s="25">
        <v>1650</v>
      </c>
      <c r="G19" s="25" t="s">
        <v>1465</v>
      </c>
      <c r="H19" s="25" t="s">
        <v>825</v>
      </c>
      <c r="I19" s="40">
        <v>5</v>
      </c>
      <c r="J19" s="40">
        <v>4</v>
      </c>
      <c r="K19" s="41" t="s">
        <v>11</v>
      </c>
    </row>
    <row r="20" s="1" customFormat="1" ht="38" customHeight="1" spans="1:11">
      <c r="A20" s="49" t="s">
        <v>681</v>
      </c>
      <c r="B20" s="50"/>
      <c r="C20" s="25" t="s">
        <v>682</v>
      </c>
      <c r="D20" s="25" t="s">
        <v>1469</v>
      </c>
      <c r="E20" s="25" t="s">
        <v>692</v>
      </c>
      <c r="F20" s="25">
        <v>6050</v>
      </c>
      <c r="G20" s="25" t="s">
        <v>1465</v>
      </c>
      <c r="H20" s="25" t="s">
        <v>825</v>
      </c>
      <c r="I20" s="40">
        <v>5</v>
      </c>
      <c r="J20" s="40">
        <v>4</v>
      </c>
      <c r="K20" s="41" t="s">
        <v>11</v>
      </c>
    </row>
    <row r="21" s="1" customFormat="1" ht="38" customHeight="1" spans="1:11">
      <c r="A21" s="49" t="s">
        <v>681</v>
      </c>
      <c r="B21" s="50"/>
      <c r="C21" s="25" t="s">
        <v>699</v>
      </c>
      <c r="D21" s="25" t="s">
        <v>700</v>
      </c>
      <c r="E21" s="25" t="s">
        <v>692</v>
      </c>
      <c r="F21" s="25">
        <v>100</v>
      </c>
      <c r="G21" s="25" t="s">
        <v>701</v>
      </c>
      <c r="H21" s="25" t="s">
        <v>825</v>
      </c>
      <c r="I21" s="40">
        <v>5</v>
      </c>
      <c r="J21" s="40">
        <v>4</v>
      </c>
      <c r="K21" s="41" t="s">
        <v>11</v>
      </c>
    </row>
    <row r="22" s="3" customFormat="1" ht="38" customHeight="1" spans="1:256">
      <c r="A22" s="49" t="s">
        <v>681</v>
      </c>
      <c r="B22" s="50"/>
      <c r="C22" s="25" t="s">
        <v>703</v>
      </c>
      <c r="D22" s="25" t="s">
        <v>1470</v>
      </c>
      <c r="E22" s="25" t="s">
        <v>692</v>
      </c>
      <c r="F22" s="25">
        <v>7</v>
      </c>
      <c r="G22" s="25" t="s">
        <v>758</v>
      </c>
      <c r="H22" s="25" t="s">
        <v>825</v>
      </c>
      <c r="I22" s="40">
        <v>10</v>
      </c>
      <c r="J22" s="40">
        <v>7</v>
      </c>
      <c r="K22" s="41" t="s">
        <v>11</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2" customFormat="1" ht="38" customHeight="1" spans="1:256">
      <c r="A23" s="49" t="s">
        <v>681</v>
      </c>
      <c r="B23" s="50"/>
      <c r="C23" s="25" t="s">
        <v>898</v>
      </c>
      <c r="D23" s="25" t="s">
        <v>1471</v>
      </c>
      <c r="E23" s="25" t="s">
        <v>692</v>
      </c>
      <c r="F23" s="25">
        <v>239.88</v>
      </c>
      <c r="G23" s="25" t="s">
        <v>1472</v>
      </c>
      <c r="H23" s="25" t="s">
        <v>825</v>
      </c>
      <c r="I23" s="40">
        <v>5</v>
      </c>
      <c r="J23" s="40">
        <v>4</v>
      </c>
      <c r="K23" s="41" t="s">
        <v>11</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ht="38" customHeight="1" spans="1:11">
      <c r="A24" s="49" t="s">
        <v>681</v>
      </c>
      <c r="B24" s="50"/>
      <c r="C24" s="25" t="s">
        <v>898</v>
      </c>
      <c r="D24" s="25" t="s">
        <v>1473</v>
      </c>
      <c r="E24" s="25" t="s">
        <v>692</v>
      </c>
      <c r="F24" s="25">
        <v>532.82</v>
      </c>
      <c r="G24" s="25" t="s">
        <v>1472</v>
      </c>
      <c r="H24" s="25" t="s">
        <v>825</v>
      </c>
      <c r="I24" s="40">
        <v>5</v>
      </c>
      <c r="J24" s="40">
        <v>4</v>
      </c>
      <c r="K24" s="41" t="s">
        <v>11</v>
      </c>
    </row>
    <row r="25" ht="38" customHeight="1" spans="1:11">
      <c r="A25" s="49" t="s">
        <v>706</v>
      </c>
      <c r="B25" s="50"/>
      <c r="C25" s="25" t="s">
        <v>760</v>
      </c>
      <c r="D25" s="25" t="s">
        <v>1474</v>
      </c>
      <c r="E25" s="25" t="s">
        <v>692</v>
      </c>
      <c r="F25" s="25">
        <v>100</v>
      </c>
      <c r="G25" s="25" t="s">
        <v>701</v>
      </c>
      <c r="H25" s="25" t="s">
        <v>825</v>
      </c>
      <c r="I25" s="40">
        <v>15</v>
      </c>
      <c r="J25" s="40">
        <v>10</v>
      </c>
      <c r="K25" s="41" t="s">
        <v>11</v>
      </c>
    </row>
    <row r="26" ht="38" customHeight="1" spans="1:11">
      <c r="A26" s="49" t="s">
        <v>706</v>
      </c>
      <c r="B26" s="50"/>
      <c r="C26" s="25" t="s">
        <v>788</v>
      </c>
      <c r="D26" s="25" t="s">
        <v>1475</v>
      </c>
      <c r="E26" s="25" t="s">
        <v>692</v>
      </c>
      <c r="F26" s="25" t="s">
        <v>1008</v>
      </c>
      <c r="G26" s="25" t="s">
        <v>701</v>
      </c>
      <c r="H26" s="25" t="s">
        <v>825</v>
      </c>
      <c r="I26" s="40">
        <v>15</v>
      </c>
      <c r="J26" s="40">
        <v>10</v>
      </c>
      <c r="K26" s="41" t="s">
        <v>11</v>
      </c>
    </row>
    <row r="27" ht="38" customHeight="1" spans="1:11">
      <c r="A27" s="49" t="s">
        <v>715</v>
      </c>
      <c r="B27" s="50"/>
      <c r="C27" s="25" t="s">
        <v>763</v>
      </c>
      <c r="D27" s="25" t="s">
        <v>764</v>
      </c>
      <c r="E27" s="25" t="s">
        <v>684</v>
      </c>
      <c r="F27" s="25">
        <v>90</v>
      </c>
      <c r="G27" s="25" t="s">
        <v>701</v>
      </c>
      <c r="H27" s="25" t="s">
        <v>825</v>
      </c>
      <c r="I27" s="40">
        <v>10</v>
      </c>
      <c r="J27" s="40">
        <v>8</v>
      </c>
      <c r="K27" s="41" t="s">
        <v>11</v>
      </c>
    </row>
    <row r="28" s="3" customFormat="1" ht="67" customHeight="1" spans="1:11">
      <c r="A28" s="18" t="s">
        <v>766</v>
      </c>
      <c r="B28" s="18"/>
      <c r="C28" s="18"/>
      <c r="D28" s="19" t="s">
        <v>1462</v>
      </c>
      <c r="E28" s="19"/>
      <c r="F28" s="19"/>
      <c r="G28" s="19"/>
      <c r="H28" s="19"/>
      <c r="I28" s="19"/>
      <c r="J28" s="19"/>
      <c r="K28" s="19"/>
    </row>
    <row r="29" s="2" customFormat="1" ht="35" customHeight="1" spans="1:11">
      <c r="A29" s="33" t="s">
        <v>767</v>
      </c>
      <c r="B29" s="34"/>
      <c r="C29" s="34"/>
      <c r="D29" s="34"/>
      <c r="E29" s="34"/>
      <c r="F29" s="34"/>
      <c r="G29" s="34"/>
      <c r="H29" s="35"/>
      <c r="I29" s="39">
        <v>100</v>
      </c>
      <c r="J29" s="39">
        <v>67</v>
      </c>
      <c r="K29" s="18" t="s">
        <v>1106</v>
      </c>
    </row>
    <row r="30" spans="1:10">
      <c r="A30" s="36" t="s">
        <v>720</v>
      </c>
      <c r="B30" s="37"/>
      <c r="C30" s="37"/>
      <c r="D30" s="37"/>
      <c r="E30" s="37"/>
      <c r="F30" s="37"/>
      <c r="G30" s="37"/>
      <c r="H30" s="37"/>
      <c r="I30" s="37"/>
      <c r="J30" s="37"/>
    </row>
    <row r="31" spans="1:10">
      <c r="A31" s="36" t="s">
        <v>721</v>
      </c>
      <c r="B31" s="36"/>
      <c r="C31" s="36"/>
      <c r="D31" s="36"/>
      <c r="E31" s="36"/>
      <c r="F31" s="36"/>
      <c r="G31" s="36"/>
      <c r="H31" s="36"/>
      <c r="I31" s="36"/>
      <c r="J31" s="36"/>
    </row>
    <row r="32" spans="1:10">
      <c r="A32" s="36" t="s">
        <v>722</v>
      </c>
      <c r="B32" s="36"/>
      <c r="C32" s="36"/>
      <c r="D32" s="36"/>
      <c r="E32" s="36"/>
      <c r="F32" s="36"/>
      <c r="G32" s="36"/>
      <c r="H32" s="36"/>
      <c r="I32" s="36"/>
      <c r="J32" s="36"/>
    </row>
    <row r="33" spans="1:10">
      <c r="A33" s="36" t="s">
        <v>769</v>
      </c>
      <c r="B33" s="36"/>
      <c r="C33" s="36"/>
      <c r="D33" s="36"/>
      <c r="E33" s="36"/>
      <c r="F33" s="36"/>
      <c r="G33" s="36"/>
      <c r="H33" s="36"/>
      <c r="I33" s="36"/>
      <c r="J33" s="36"/>
    </row>
    <row r="34" spans="1:10">
      <c r="A34" s="36" t="s">
        <v>770</v>
      </c>
      <c r="B34" s="36"/>
      <c r="C34" s="36"/>
      <c r="D34" s="36"/>
      <c r="E34" s="36"/>
      <c r="F34" s="36"/>
      <c r="G34" s="36"/>
      <c r="H34" s="36"/>
      <c r="I34" s="36"/>
      <c r="J34" s="36"/>
    </row>
    <row r="35" spans="1:10">
      <c r="A35" s="36" t="s">
        <v>771</v>
      </c>
      <c r="B35" s="36"/>
      <c r="C35" s="36"/>
      <c r="D35" s="36"/>
      <c r="E35" s="36"/>
      <c r="F35" s="36"/>
      <c r="G35" s="36"/>
      <c r="H35" s="36"/>
      <c r="I35" s="36"/>
      <c r="J35" s="36"/>
    </row>
    <row r="36" spans="1:10">
      <c r="A36" s="36" t="s">
        <v>772</v>
      </c>
      <c r="B36" s="36"/>
      <c r="C36" s="36"/>
      <c r="D36" s="36"/>
      <c r="E36" s="36"/>
      <c r="F36" s="36"/>
      <c r="G36" s="36"/>
      <c r="H36" s="36"/>
      <c r="I36" s="36"/>
      <c r="J36" s="36"/>
    </row>
  </sheetData>
  <mergeCells count="5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29:H29"/>
    <mergeCell ref="A31:J31"/>
    <mergeCell ref="A32:J32"/>
    <mergeCell ref="A33:J33"/>
    <mergeCell ref="A34:J34"/>
    <mergeCell ref="A35:J35"/>
    <mergeCell ref="A36:J36"/>
    <mergeCell ref="A11:A12"/>
    <mergeCell ref="H14:H15"/>
    <mergeCell ref="I8:I10"/>
    <mergeCell ref="I14:I15"/>
    <mergeCell ref="J14:J15"/>
    <mergeCell ref="K8:K10"/>
    <mergeCell ref="K14:K15"/>
    <mergeCell ref="A6:B10"/>
  </mergeCells>
  <pageMargins left="0.75" right="0.75" top="1" bottom="1" header="0.5" footer="0.5"/>
  <pageSetup paperSize="9" scale="46" orientation="portrait" useFirstPageNumber="1"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1"/>
  <sheetViews>
    <sheetView workbookViewId="0">
      <pane xSplit="4" ySplit="6" topLeftCell="E7" activePane="bottomRight" state="frozen"/>
      <selection/>
      <selection pane="topRight"/>
      <selection pane="bottomLeft"/>
      <selection pane="bottomRight" activeCell="H27" sqref="H27"/>
    </sheetView>
  </sheetViews>
  <sheetFormatPr defaultColWidth="9" defaultRowHeight="14.25" customHeight="1"/>
  <cols>
    <col min="1" max="1" width="8.625" customWidth="1"/>
    <col min="2" max="2" width="31.875" customWidth="1"/>
    <col min="3" max="3" width="14.875" customWidth="1"/>
    <col min="4" max="4" width="8.625" customWidth="1"/>
    <col min="5" max="5" width="21.375" customWidth="1"/>
    <col min="6" max="6" width="13.75" customWidth="1"/>
    <col min="7" max="7" width="8.625" customWidth="1"/>
    <col min="8" max="8" width="40.125" customWidth="1"/>
    <col min="9" max="9" width="13.75" customWidth="1"/>
    <col min="10" max="257" width="9" customWidth="1"/>
  </cols>
  <sheetData>
    <row r="1" s="309" customFormat="1" ht="22.5" spans="1:9">
      <c r="A1" s="315" t="s">
        <v>350</v>
      </c>
      <c r="B1" s="315"/>
      <c r="C1" s="315"/>
      <c r="D1" s="315"/>
      <c r="E1" s="315"/>
      <c r="F1" s="315"/>
      <c r="G1" s="315"/>
      <c r="H1" s="315"/>
      <c r="I1" s="315"/>
    </row>
    <row r="2" s="310" customFormat="1" ht="14.1" customHeight="1" spans="1:9">
      <c r="A2" s="42"/>
      <c r="B2" s="42"/>
      <c r="C2" s="42"/>
      <c r="D2" s="42"/>
      <c r="E2" s="42"/>
      <c r="F2" s="42"/>
      <c r="G2" s="42"/>
      <c r="H2" s="188" t="s">
        <v>351</v>
      </c>
      <c r="I2" s="188"/>
    </row>
    <row r="3" s="311" customFormat="1" ht="14.1" customHeight="1" spans="1:9">
      <c r="A3" s="42" t="s">
        <v>2</v>
      </c>
      <c r="B3" s="42"/>
      <c r="D3" s="42"/>
      <c r="E3" s="42"/>
      <c r="F3" s="42"/>
      <c r="G3" s="42"/>
      <c r="H3" s="316" t="s">
        <v>338</v>
      </c>
      <c r="I3" s="316"/>
    </row>
    <row r="4" s="312" customFormat="1" ht="14.1" customHeight="1" spans="1:9">
      <c r="A4" s="279" t="s">
        <v>345</v>
      </c>
      <c r="B4" s="296"/>
      <c r="C4" s="296"/>
      <c r="D4" s="296" t="s">
        <v>346</v>
      </c>
      <c r="E4" s="296"/>
      <c r="F4" s="296" t="s">
        <v>11</v>
      </c>
      <c r="G4" s="296" t="s">
        <v>11</v>
      </c>
      <c r="H4" s="296" t="s">
        <v>11</v>
      </c>
      <c r="I4" s="296" t="s">
        <v>11</v>
      </c>
    </row>
    <row r="5" s="312" customFormat="1" ht="14.1" customHeight="1" spans="1:9">
      <c r="A5" s="287" t="s">
        <v>352</v>
      </c>
      <c r="B5" s="285" t="s">
        <v>94</v>
      </c>
      <c r="C5" s="285" t="s">
        <v>8</v>
      </c>
      <c r="D5" s="285" t="s">
        <v>352</v>
      </c>
      <c r="E5" s="285" t="s">
        <v>94</v>
      </c>
      <c r="F5" s="285" t="s">
        <v>8</v>
      </c>
      <c r="G5" s="285" t="s">
        <v>352</v>
      </c>
      <c r="H5" s="285" t="s">
        <v>94</v>
      </c>
      <c r="I5" s="285" t="s">
        <v>8</v>
      </c>
    </row>
    <row r="6" s="312" customFormat="1" ht="14.1" customHeight="1" spans="1:9">
      <c r="A6" s="287"/>
      <c r="B6" s="285" t="s">
        <v>11</v>
      </c>
      <c r="C6" s="285" t="s">
        <v>11</v>
      </c>
      <c r="D6" s="285" t="s">
        <v>11</v>
      </c>
      <c r="E6" s="285" t="s">
        <v>11</v>
      </c>
      <c r="F6" s="285" t="s">
        <v>11</v>
      </c>
      <c r="G6" s="285" t="s">
        <v>11</v>
      </c>
      <c r="H6" s="285" t="s">
        <v>11</v>
      </c>
      <c r="I6" s="285" t="s">
        <v>11</v>
      </c>
    </row>
    <row r="7" s="312" customFormat="1" ht="14.1" customHeight="1" spans="1:9">
      <c r="A7" s="249" t="s">
        <v>353</v>
      </c>
      <c r="B7" s="250" t="s">
        <v>354</v>
      </c>
      <c r="C7" s="297">
        <v>10922390.31</v>
      </c>
      <c r="D7" s="250" t="s">
        <v>355</v>
      </c>
      <c r="E7" s="250" t="s">
        <v>356</v>
      </c>
      <c r="F7" s="297">
        <v>2184134.59</v>
      </c>
      <c r="G7" s="250" t="s">
        <v>357</v>
      </c>
      <c r="H7" s="250" t="s">
        <v>358</v>
      </c>
      <c r="I7" s="301"/>
    </row>
    <row r="8" s="312" customFormat="1" ht="14.1" customHeight="1" spans="1:9">
      <c r="A8" s="249" t="s">
        <v>359</v>
      </c>
      <c r="B8" s="250" t="s">
        <v>360</v>
      </c>
      <c r="C8" s="297">
        <v>2379295</v>
      </c>
      <c r="D8" s="250" t="s">
        <v>361</v>
      </c>
      <c r="E8" s="250" t="s">
        <v>362</v>
      </c>
      <c r="F8" s="297">
        <v>323489.31</v>
      </c>
      <c r="G8" s="250" t="s">
        <v>363</v>
      </c>
      <c r="H8" s="250" t="s">
        <v>364</v>
      </c>
      <c r="I8" s="301"/>
    </row>
    <row r="9" s="313" customFormat="1" ht="14.1" customHeight="1" spans="1:9">
      <c r="A9" s="249" t="s">
        <v>365</v>
      </c>
      <c r="B9" s="250" t="s">
        <v>366</v>
      </c>
      <c r="C9" s="297">
        <v>2076612</v>
      </c>
      <c r="D9" s="250" t="s">
        <v>367</v>
      </c>
      <c r="E9" s="250" t="s">
        <v>368</v>
      </c>
      <c r="F9" s="297"/>
      <c r="G9" s="250" t="s">
        <v>369</v>
      </c>
      <c r="H9" s="250" t="s">
        <v>370</v>
      </c>
      <c r="I9" s="301"/>
    </row>
    <row r="10" s="313" customFormat="1" ht="14.1" customHeight="1" spans="1:9">
      <c r="A10" s="249" t="s">
        <v>371</v>
      </c>
      <c r="B10" s="250" t="s">
        <v>372</v>
      </c>
      <c r="C10" s="297">
        <v>920742</v>
      </c>
      <c r="D10" s="250" t="s">
        <v>373</v>
      </c>
      <c r="E10" s="250" t="s">
        <v>374</v>
      </c>
      <c r="F10" s="297"/>
      <c r="G10" s="250" t="s">
        <v>375</v>
      </c>
      <c r="H10" s="250" t="s">
        <v>376</v>
      </c>
      <c r="I10" s="301"/>
    </row>
    <row r="11" s="313" customFormat="1" ht="14.1" customHeight="1" spans="1:9">
      <c r="A11" s="249" t="s">
        <v>377</v>
      </c>
      <c r="B11" s="250" t="s">
        <v>378</v>
      </c>
      <c r="C11" s="297"/>
      <c r="D11" s="250" t="s">
        <v>379</v>
      </c>
      <c r="E11" s="250" t="s">
        <v>380</v>
      </c>
      <c r="F11" s="297"/>
      <c r="G11" s="250" t="s">
        <v>381</v>
      </c>
      <c r="H11" s="250" t="s">
        <v>382</v>
      </c>
      <c r="I11" s="301"/>
    </row>
    <row r="12" s="313" customFormat="1" ht="14.1" customHeight="1" spans="1:9">
      <c r="A12" s="249" t="s">
        <v>383</v>
      </c>
      <c r="B12" s="250" t="s">
        <v>384</v>
      </c>
      <c r="C12" s="297">
        <v>2230620</v>
      </c>
      <c r="D12" s="250" t="s">
        <v>385</v>
      </c>
      <c r="E12" s="250" t="s">
        <v>386</v>
      </c>
      <c r="F12" s="297">
        <v>6996.54</v>
      </c>
      <c r="G12" s="250" t="s">
        <v>387</v>
      </c>
      <c r="H12" s="250" t="s">
        <v>388</v>
      </c>
      <c r="I12" s="301"/>
    </row>
    <row r="13" s="313" customFormat="1" ht="14.1" customHeight="1" spans="1:9">
      <c r="A13" s="249" t="s">
        <v>389</v>
      </c>
      <c r="B13" s="250" t="s">
        <v>390</v>
      </c>
      <c r="C13" s="297">
        <v>735423.78</v>
      </c>
      <c r="D13" s="250" t="s">
        <v>391</v>
      </c>
      <c r="E13" s="250" t="s">
        <v>392</v>
      </c>
      <c r="F13" s="297">
        <v>45504.4</v>
      </c>
      <c r="G13" s="250" t="s">
        <v>393</v>
      </c>
      <c r="H13" s="250" t="s">
        <v>394</v>
      </c>
      <c r="I13" s="301"/>
    </row>
    <row r="14" s="313" customFormat="1" ht="14.1" customHeight="1" spans="1:9">
      <c r="A14" s="249" t="s">
        <v>395</v>
      </c>
      <c r="B14" s="250" t="s">
        <v>396</v>
      </c>
      <c r="C14" s="297">
        <v>48696.43</v>
      </c>
      <c r="D14" s="250" t="s">
        <v>397</v>
      </c>
      <c r="E14" s="250" t="s">
        <v>398</v>
      </c>
      <c r="F14" s="297">
        <v>30000</v>
      </c>
      <c r="G14" s="250" t="s">
        <v>399</v>
      </c>
      <c r="H14" s="250" t="s">
        <v>400</v>
      </c>
      <c r="I14" s="301"/>
    </row>
    <row r="15" s="313" customFormat="1" ht="14.1" customHeight="1" spans="1:9">
      <c r="A15" s="249" t="s">
        <v>401</v>
      </c>
      <c r="B15" s="250" t="s">
        <v>402</v>
      </c>
      <c r="C15" s="297">
        <v>444374.34</v>
      </c>
      <c r="D15" s="250" t="s">
        <v>403</v>
      </c>
      <c r="E15" s="250" t="s">
        <v>404</v>
      </c>
      <c r="F15" s="297"/>
      <c r="G15" s="250" t="s">
        <v>405</v>
      </c>
      <c r="H15" s="250" t="s">
        <v>406</v>
      </c>
      <c r="I15" s="301"/>
    </row>
    <row r="16" s="313" customFormat="1" ht="14.1" customHeight="1" spans="1:9">
      <c r="A16" s="249" t="s">
        <v>407</v>
      </c>
      <c r="B16" s="250" t="s">
        <v>408</v>
      </c>
      <c r="C16" s="297">
        <v>326301.4</v>
      </c>
      <c r="D16" s="250" t="s">
        <v>409</v>
      </c>
      <c r="E16" s="250" t="s">
        <v>410</v>
      </c>
      <c r="F16" s="297"/>
      <c r="G16" s="250" t="s">
        <v>411</v>
      </c>
      <c r="H16" s="250" t="s">
        <v>412</v>
      </c>
      <c r="I16" s="301"/>
    </row>
    <row r="17" s="313" customFormat="1" ht="14.1" customHeight="1" spans="1:9">
      <c r="A17" s="249" t="s">
        <v>413</v>
      </c>
      <c r="B17" s="250" t="s">
        <v>414</v>
      </c>
      <c r="C17" s="297">
        <v>145782.86</v>
      </c>
      <c r="D17" s="250" t="s">
        <v>415</v>
      </c>
      <c r="E17" s="250" t="s">
        <v>416</v>
      </c>
      <c r="F17" s="297">
        <v>45103.51</v>
      </c>
      <c r="G17" s="250" t="s">
        <v>417</v>
      </c>
      <c r="H17" s="250" t="s">
        <v>418</v>
      </c>
      <c r="I17" s="301"/>
    </row>
    <row r="18" s="313" customFormat="1" ht="14.1" customHeight="1" spans="1:9">
      <c r="A18" s="249" t="s">
        <v>419</v>
      </c>
      <c r="B18" s="250" t="s">
        <v>295</v>
      </c>
      <c r="C18" s="297">
        <v>842770</v>
      </c>
      <c r="D18" s="250" t="s">
        <v>420</v>
      </c>
      <c r="E18" s="250" t="s">
        <v>421</v>
      </c>
      <c r="F18" s="297"/>
      <c r="G18" s="250" t="s">
        <v>422</v>
      </c>
      <c r="H18" s="250" t="s">
        <v>423</v>
      </c>
      <c r="I18" s="301"/>
    </row>
    <row r="19" s="313" customFormat="1" ht="14.1" customHeight="1" spans="1:9">
      <c r="A19" s="249" t="s">
        <v>424</v>
      </c>
      <c r="B19" s="250" t="s">
        <v>425</v>
      </c>
      <c r="C19" s="297"/>
      <c r="D19" s="250" t="s">
        <v>426</v>
      </c>
      <c r="E19" s="250" t="s">
        <v>427</v>
      </c>
      <c r="F19" s="297">
        <v>1751</v>
      </c>
      <c r="G19" s="250" t="s">
        <v>428</v>
      </c>
      <c r="H19" s="250" t="s">
        <v>429</v>
      </c>
      <c r="I19" s="301"/>
    </row>
    <row r="20" s="313" customFormat="1" ht="14.1" customHeight="1" spans="1:9">
      <c r="A20" s="249" t="s">
        <v>430</v>
      </c>
      <c r="B20" s="250" t="s">
        <v>431</v>
      </c>
      <c r="C20" s="297">
        <v>771772.5</v>
      </c>
      <c r="D20" s="250" t="s">
        <v>432</v>
      </c>
      <c r="E20" s="250" t="s">
        <v>433</v>
      </c>
      <c r="F20" s="297"/>
      <c r="G20" s="250" t="s">
        <v>434</v>
      </c>
      <c r="H20" s="250" t="s">
        <v>435</v>
      </c>
      <c r="I20" s="297"/>
    </row>
    <row r="21" s="313" customFormat="1" ht="14.1" customHeight="1" spans="1:9">
      <c r="A21" s="249" t="s">
        <v>436</v>
      </c>
      <c r="B21" s="250" t="s">
        <v>437</v>
      </c>
      <c r="C21" s="297">
        <v>4827059.58</v>
      </c>
      <c r="D21" s="250" t="s">
        <v>438</v>
      </c>
      <c r="E21" s="250" t="s">
        <v>439</v>
      </c>
      <c r="F21" s="297">
        <v>155954</v>
      </c>
      <c r="G21" s="250" t="s">
        <v>440</v>
      </c>
      <c r="H21" s="250" t="s">
        <v>441</v>
      </c>
      <c r="I21" s="297"/>
    </row>
    <row r="22" s="313" customFormat="1" ht="14.1" customHeight="1" spans="1:9">
      <c r="A22" s="249" t="s">
        <v>442</v>
      </c>
      <c r="B22" s="250" t="s">
        <v>443</v>
      </c>
      <c r="C22" s="297"/>
      <c r="D22" s="250" t="s">
        <v>444</v>
      </c>
      <c r="E22" s="250" t="s">
        <v>445</v>
      </c>
      <c r="F22" s="297">
        <v>11250</v>
      </c>
      <c r="G22" s="250" t="s">
        <v>446</v>
      </c>
      <c r="H22" s="250" t="s">
        <v>447</v>
      </c>
      <c r="I22" s="297"/>
    </row>
    <row r="23" s="313" customFormat="1" ht="14.1" customHeight="1" spans="1:9">
      <c r="A23" s="249" t="s">
        <v>448</v>
      </c>
      <c r="B23" s="250" t="s">
        <v>449</v>
      </c>
      <c r="C23" s="297"/>
      <c r="D23" s="250" t="s">
        <v>450</v>
      </c>
      <c r="E23" s="250" t="s">
        <v>451</v>
      </c>
      <c r="F23" s="297">
        <v>1300</v>
      </c>
      <c r="G23" s="250" t="s">
        <v>452</v>
      </c>
      <c r="H23" s="250" t="s">
        <v>453</v>
      </c>
      <c r="I23" s="297"/>
    </row>
    <row r="24" s="313" customFormat="1" ht="14.1" customHeight="1" spans="1:9">
      <c r="A24" s="249" t="s">
        <v>454</v>
      </c>
      <c r="B24" s="250" t="s">
        <v>455</v>
      </c>
      <c r="C24" s="297"/>
      <c r="D24" s="250" t="s">
        <v>456</v>
      </c>
      <c r="E24" s="250" t="s">
        <v>457</v>
      </c>
      <c r="F24" s="297"/>
      <c r="G24" s="250" t="s">
        <v>458</v>
      </c>
      <c r="H24" s="250" t="s">
        <v>459</v>
      </c>
      <c r="I24" s="297"/>
    </row>
    <row r="25" s="313" customFormat="1" ht="14.1" customHeight="1" spans="1:9">
      <c r="A25" s="249" t="s">
        <v>460</v>
      </c>
      <c r="B25" s="250" t="s">
        <v>461</v>
      </c>
      <c r="C25" s="297"/>
      <c r="D25" s="250" t="s">
        <v>462</v>
      </c>
      <c r="E25" s="250" t="s">
        <v>463</v>
      </c>
      <c r="F25" s="297"/>
      <c r="G25" s="250" t="s">
        <v>464</v>
      </c>
      <c r="H25" s="250" t="s">
        <v>465</v>
      </c>
      <c r="I25" s="297"/>
    </row>
    <row r="26" s="313" customFormat="1" ht="14.1" customHeight="1" spans="1:9">
      <c r="A26" s="249" t="s">
        <v>466</v>
      </c>
      <c r="B26" s="250" t="s">
        <v>467</v>
      </c>
      <c r="C26" s="297">
        <v>4762259.58</v>
      </c>
      <c r="D26" s="250" t="s">
        <v>468</v>
      </c>
      <c r="E26" s="250" t="s">
        <v>469</v>
      </c>
      <c r="F26" s="297"/>
      <c r="G26" s="250" t="s">
        <v>470</v>
      </c>
      <c r="H26" s="250" t="s">
        <v>471</v>
      </c>
      <c r="I26" s="297"/>
    </row>
    <row r="27" s="313" customFormat="1" ht="14.1" customHeight="1" spans="1:9">
      <c r="A27" s="249" t="s">
        <v>472</v>
      </c>
      <c r="B27" s="250" t="s">
        <v>473</v>
      </c>
      <c r="C27" s="297"/>
      <c r="D27" s="250" t="s">
        <v>474</v>
      </c>
      <c r="E27" s="250" t="s">
        <v>475</v>
      </c>
      <c r="F27" s="297">
        <v>803870.75</v>
      </c>
      <c r="G27" s="250" t="s">
        <v>476</v>
      </c>
      <c r="H27" s="250" t="s">
        <v>477</v>
      </c>
      <c r="I27" s="297"/>
    </row>
    <row r="28" s="313" customFormat="1" ht="14.1" customHeight="1" spans="1:9">
      <c r="A28" s="249" t="s">
        <v>478</v>
      </c>
      <c r="B28" s="250" t="s">
        <v>479</v>
      </c>
      <c r="C28" s="297"/>
      <c r="D28" s="250" t="s">
        <v>480</v>
      </c>
      <c r="E28" s="250" t="s">
        <v>481</v>
      </c>
      <c r="F28" s="297">
        <v>142521.22</v>
      </c>
      <c r="G28" s="250" t="s">
        <v>482</v>
      </c>
      <c r="H28" s="250" t="s">
        <v>483</v>
      </c>
      <c r="I28" s="297"/>
    </row>
    <row r="29" s="313" customFormat="1" ht="14.1" customHeight="1" spans="1:9">
      <c r="A29" s="249" t="s">
        <v>484</v>
      </c>
      <c r="B29" s="250" t="s">
        <v>485</v>
      </c>
      <c r="C29" s="297"/>
      <c r="D29" s="250" t="s">
        <v>486</v>
      </c>
      <c r="E29" s="250" t="s">
        <v>487</v>
      </c>
      <c r="F29" s="297"/>
      <c r="G29" s="250" t="s">
        <v>488</v>
      </c>
      <c r="H29" s="250" t="s">
        <v>489</v>
      </c>
      <c r="I29" s="297"/>
    </row>
    <row r="30" s="313" customFormat="1" ht="14.1" customHeight="1" spans="1:9">
      <c r="A30" s="249" t="s">
        <v>490</v>
      </c>
      <c r="B30" s="250" t="s">
        <v>491</v>
      </c>
      <c r="C30" s="297">
        <v>30000</v>
      </c>
      <c r="D30" s="250" t="s">
        <v>492</v>
      </c>
      <c r="E30" s="250" t="s">
        <v>493</v>
      </c>
      <c r="F30" s="297">
        <v>24900</v>
      </c>
      <c r="G30" s="250" t="s">
        <v>494</v>
      </c>
      <c r="H30" s="250" t="s">
        <v>495</v>
      </c>
      <c r="I30" s="297"/>
    </row>
    <row r="31" s="313" customFormat="1" ht="14.1" customHeight="1" spans="1:9">
      <c r="A31" s="249" t="s">
        <v>496</v>
      </c>
      <c r="B31" s="250" t="s">
        <v>497</v>
      </c>
      <c r="C31" s="297"/>
      <c r="D31" s="250" t="s">
        <v>498</v>
      </c>
      <c r="E31" s="250" t="s">
        <v>499</v>
      </c>
      <c r="F31" s="297">
        <v>342208.86</v>
      </c>
      <c r="G31" s="250" t="s">
        <v>500</v>
      </c>
      <c r="H31" s="250" t="s">
        <v>501</v>
      </c>
      <c r="I31" s="297"/>
    </row>
    <row r="32" s="313" customFormat="1" ht="14.1" customHeight="1" spans="1:9">
      <c r="A32" s="249">
        <v>30311</v>
      </c>
      <c r="B32" s="250" t="s">
        <v>502</v>
      </c>
      <c r="C32" s="297"/>
      <c r="D32" s="250" t="s">
        <v>503</v>
      </c>
      <c r="E32" s="250" t="s">
        <v>504</v>
      </c>
      <c r="F32" s="297">
        <v>249285</v>
      </c>
      <c r="G32" s="250" t="s">
        <v>505</v>
      </c>
      <c r="H32" s="250" t="s">
        <v>506</v>
      </c>
      <c r="I32" s="297"/>
    </row>
    <row r="33" s="313" customFormat="1" ht="14.1" customHeight="1" spans="1:9">
      <c r="A33" s="249" t="s">
        <v>507</v>
      </c>
      <c r="B33" s="250" t="s">
        <v>508</v>
      </c>
      <c r="C33" s="297">
        <v>34800</v>
      </c>
      <c r="D33" s="250" t="s">
        <v>509</v>
      </c>
      <c r="E33" s="250" t="s">
        <v>510</v>
      </c>
      <c r="F33" s="297"/>
      <c r="G33" s="250" t="s">
        <v>511</v>
      </c>
      <c r="H33" s="250" t="s">
        <v>512</v>
      </c>
      <c r="I33" s="297"/>
    </row>
    <row r="34" s="313" customFormat="1" ht="14.1" customHeight="1" spans="1:9">
      <c r="A34" s="249" t="s">
        <v>11</v>
      </c>
      <c r="B34" s="250" t="s">
        <v>11</v>
      </c>
      <c r="C34" s="299"/>
      <c r="D34" s="250" t="s">
        <v>513</v>
      </c>
      <c r="E34" s="250" t="s">
        <v>514</v>
      </c>
      <c r="F34" s="297"/>
      <c r="G34" s="250" t="s">
        <v>515</v>
      </c>
      <c r="H34" s="250" t="s">
        <v>516</v>
      </c>
      <c r="I34" s="297"/>
    </row>
    <row r="35" s="313" customFormat="1" ht="14.1" customHeight="1" spans="1:9">
      <c r="A35" s="249" t="s">
        <v>11</v>
      </c>
      <c r="B35" s="250" t="s">
        <v>11</v>
      </c>
      <c r="C35" s="299"/>
      <c r="D35" s="250" t="s">
        <v>517</v>
      </c>
      <c r="E35" s="250" t="s">
        <v>518</v>
      </c>
      <c r="F35" s="297"/>
      <c r="G35" s="250" t="s">
        <v>11</v>
      </c>
      <c r="H35" s="250" t="s">
        <v>11</v>
      </c>
      <c r="I35" s="297"/>
    </row>
    <row r="36" s="314" customFormat="1" ht="14.1" customHeight="1" spans="1:9">
      <c r="A36" s="252" t="s">
        <v>11</v>
      </c>
      <c r="B36" s="317" t="s">
        <v>11</v>
      </c>
      <c r="C36" s="299"/>
      <c r="D36" s="317" t="s">
        <v>519</v>
      </c>
      <c r="E36" s="317" t="s">
        <v>520</v>
      </c>
      <c r="F36" s="297"/>
      <c r="G36" s="317" t="s">
        <v>11</v>
      </c>
      <c r="H36" s="317" t="s">
        <v>11</v>
      </c>
      <c r="I36" s="322"/>
    </row>
    <row r="37" s="314" customFormat="1" ht="14.1" customHeight="1" spans="1:9">
      <c r="A37" s="288" t="s">
        <v>11</v>
      </c>
      <c r="B37" s="288" t="s">
        <v>11</v>
      </c>
      <c r="C37" s="299"/>
      <c r="D37" s="288" t="s">
        <v>521</v>
      </c>
      <c r="E37" s="288" t="s">
        <v>522</v>
      </c>
      <c r="F37" s="297"/>
      <c r="G37" s="288"/>
      <c r="H37" s="288"/>
      <c r="I37" s="288"/>
    </row>
    <row r="38" spans="1:9">
      <c r="A38" s="288" t="s">
        <v>11</v>
      </c>
      <c r="B38" s="288" t="s">
        <v>11</v>
      </c>
      <c r="C38" s="299"/>
      <c r="D38" s="288" t="s">
        <v>523</v>
      </c>
      <c r="E38" s="288" t="s">
        <v>524</v>
      </c>
      <c r="F38" s="297"/>
      <c r="G38" s="288" t="s">
        <v>11</v>
      </c>
      <c r="H38" s="288" t="s">
        <v>11</v>
      </c>
      <c r="I38" s="288" t="s">
        <v>11</v>
      </c>
    </row>
    <row r="39" spans="1:9">
      <c r="A39" s="288" t="s">
        <v>11</v>
      </c>
      <c r="B39" s="288" t="s">
        <v>11</v>
      </c>
      <c r="C39" s="299"/>
      <c r="D39" s="288" t="s">
        <v>525</v>
      </c>
      <c r="E39" s="288" t="s">
        <v>526</v>
      </c>
      <c r="F39" s="254"/>
      <c r="G39" s="288" t="s">
        <v>11</v>
      </c>
      <c r="H39" s="288" t="s">
        <v>11</v>
      </c>
      <c r="I39" s="288" t="s">
        <v>11</v>
      </c>
    </row>
    <row r="40" spans="1:9">
      <c r="A40" s="247" t="s">
        <v>527</v>
      </c>
      <c r="B40" s="247"/>
      <c r="C40" s="297">
        <v>15749449.89</v>
      </c>
      <c r="D40" s="318" t="s">
        <v>528</v>
      </c>
      <c r="E40" s="319"/>
      <c r="F40" s="319"/>
      <c r="G40" s="319"/>
      <c r="H40" s="320"/>
      <c r="I40" s="297">
        <v>2184134.59</v>
      </c>
    </row>
    <row r="41" spans="1:9">
      <c r="A41" s="303" t="s">
        <v>529</v>
      </c>
      <c r="B41" s="303"/>
      <c r="C41" s="303" t="s">
        <v>11</v>
      </c>
      <c r="D41" s="303" t="s">
        <v>11</v>
      </c>
      <c r="E41" s="321" t="s">
        <v>11</v>
      </c>
      <c r="F41" s="321" t="s">
        <v>11</v>
      </c>
      <c r="G41" s="321" t="s">
        <v>11</v>
      </c>
      <c r="H41" s="303" t="s">
        <v>11</v>
      </c>
      <c r="I41" s="303" t="s">
        <v>11</v>
      </c>
    </row>
    <row r="42"/>
    <row r="43" s="305" customFormat="1" spans="1:4">
      <c r="A43" s="47"/>
      <c r="B43" s="304"/>
      <c r="C43" s="47"/>
      <c r="D43" s="47"/>
    </row>
    <row r="44" s="305" customFormat="1" spans="1:20">
      <c r="A44" s="278"/>
      <c r="B44" s="278"/>
      <c r="C44" s="278"/>
      <c r="D44" s="278"/>
      <c r="E44" s="278"/>
      <c r="F44" s="278"/>
      <c r="G44" s="278"/>
      <c r="H44" s="278"/>
      <c r="I44" s="278"/>
      <c r="J44" s="323"/>
      <c r="K44" s="323"/>
      <c r="L44" s="323"/>
      <c r="M44" s="323"/>
      <c r="N44" s="323"/>
      <c r="O44" s="323"/>
      <c r="P44" s="323"/>
      <c r="Q44" s="323"/>
      <c r="R44" s="323"/>
      <c r="S44" s="323"/>
      <c r="T44" s="323"/>
    </row>
    <row r="45" s="305" customFormat="1"/>
    <row r="46" s="305" customFormat="1"/>
    <row r="47" s="305" customFormat="1"/>
    <row r="48" s="305" customFormat="1"/>
    <row r="49" s="305" customFormat="1"/>
    <row r="50" s="305" customFormat="1"/>
    <row r="51" s="305" customFormat="1"/>
  </sheetData>
  <mergeCells count="18">
    <mergeCell ref="A1:I1"/>
    <mergeCell ref="H2:I2"/>
    <mergeCell ref="H3:I3"/>
    <mergeCell ref="A4:C4"/>
    <mergeCell ref="D4:I4"/>
    <mergeCell ref="A40:B40"/>
    <mergeCell ref="D40:H40"/>
    <mergeCell ref="A41:I41"/>
    <mergeCell ref="A44:I44"/>
    <mergeCell ref="A5:A6"/>
    <mergeCell ref="B5:B6"/>
    <mergeCell ref="C5:C6"/>
    <mergeCell ref="D5:D6"/>
    <mergeCell ref="E5:E6"/>
    <mergeCell ref="F5:F6"/>
    <mergeCell ref="G5:G6"/>
    <mergeCell ref="H5:H6"/>
    <mergeCell ref="I5:I6"/>
  </mergeCells>
  <pageMargins left="0.472222" right="0.31" top="0.79" bottom="0.16" header="0" footer="0"/>
  <pageSetup paperSize="9" scale="79" orientation="landscape" useFirstPageNumber="1" horizontalDpi="600" verticalDpi="600"/>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1"/>
  <sheetViews>
    <sheetView topLeftCell="A16" workbookViewId="0">
      <selection activeCell="A24" sqref="A24:H24"/>
    </sheetView>
  </sheetViews>
  <sheetFormatPr defaultColWidth="8.08333333333333"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1" customHeight="1" spans="1:11">
      <c r="A3" s="51"/>
      <c r="B3" s="51"/>
      <c r="C3" s="51"/>
      <c r="D3" s="51"/>
      <c r="E3" s="51"/>
      <c r="F3" s="51"/>
      <c r="G3" s="51"/>
      <c r="H3" s="51"/>
      <c r="I3" s="51"/>
      <c r="J3" s="51"/>
      <c r="K3" s="51"/>
    </row>
    <row r="4" s="2" customFormat="1" ht="31" customHeight="1" spans="1:11">
      <c r="A4" s="8" t="s">
        <v>726</v>
      </c>
      <c r="B4" s="8"/>
      <c r="C4" s="9" t="s">
        <v>1476</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1221</v>
      </c>
      <c r="G6" s="13"/>
      <c r="H6" s="8" t="s">
        <v>734</v>
      </c>
      <c r="I6" s="8" t="s">
        <v>735</v>
      </c>
      <c r="J6" s="8" t="s">
        <v>736</v>
      </c>
      <c r="K6" s="8" t="s">
        <v>737</v>
      </c>
    </row>
    <row r="7" s="2" customFormat="1" ht="30" customHeight="1" spans="1:11">
      <c r="A7" s="11"/>
      <c r="B7" s="11"/>
      <c r="C7" s="14" t="s">
        <v>738</v>
      </c>
      <c r="D7" s="55">
        <v>2.5</v>
      </c>
      <c r="E7" s="56"/>
      <c r="F7" s="55">
        <v>59.87</v>
      </c>
      <c r="G7" s="56"/>
      <c r="H7" s="57">
        <v>5.6</v>
      </c>
      <c r="I7" s="39">
        <v>10</v>
      </c>
      <c r="J7" s="39">
        <v>9.36</v>
      </c>
      <c r="K7" s="17">
        <v>0.94</v>
      </c>
    </row>
    <row r="8" s="2" customFormat="1" ht="30" customHeight="1" spans="1:11">
      <c r="A8" s="11"/>
      <c r="B8" s="11"/>
      <c r="C8" s="14" t="s">
        <v>739</v>
      </c>
      <c r="D8" s="55">
        <v>2.5</v>
      </c>
      <c r="E8" s="56"/>
      <c r="F8" s="55">
        <v>59.87</v>
      </c>
      <c r="G8" s="56"/>
      <c r="H8" s="57">
        <v>5.6</v>
      </c>
      <c r="I8" s="11" t="s">
        <v>562</v>
      </c>
      <c r="J8" s="39">
        <v>9.36</v>
      </c>
      <c r="K8" s="8" t="s">
        <v>562</v>
      </c>
    </row>
    <row r="9" s="2" customFormat="1" ht="30" customHeight="1" spans="1:11">
      <c r="A9" s="11"/>
      <c r="B9" s="11"/>
      <c r="C9" s="14" t="s">
        <v>740</v>
      </c>
      <c r="D9" s="55">
        <v>0</v>
      </c>
      <c r="E9" s="56"/>
      <c r="F9" s="55">
        <v>0</v>
      </c>
      <c r="G9" s="56"/>
      <c r="H9" s="5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2" customFormat="1" ht="26.4" customHeight="1" spans="1:256">
      <c r="A11" s="18" t="s">
        <v>742</v>
      </c>
      <c r="B11" s="10" t="s">
        <v>743</v>
      </c>
      <c r="C11" s="10"/>
      <c r="D11" s="10"/>
      <c r="E11" s="10"/>
      <c r="F11" s="10"/>
      <c r="G11" s="10"/>
      <c r="H11" s="10" t="s">
        <v>647</v>
      </c>
      <c r="I11" s="10"/>
      <c r="J11" s="10"/>
      <c r="K11" s="10"/>
      <c r="L11" s="1"/>
      <c r="M11" s="1"/>
      <c r="N11" s="1"/>
      <c r="O11" s="1"/>
      <c r="P11" s="1"/>
      <c r="Q11" s="58"/>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2" customFormat="1" ht="66.65" customHeight="1" spans="1:256">
      <c r="A12" s="18"/>
      <c r="B12" s="19" t="s">
        <v>1108</v>
      </c>
      <c r="C12" s="19"/>
      <c r="D12" s="19"/>
      <c r="E12" s="19"/>
      <c r="F12" s="19"/>
      <c r="G12" s="19"/>
      <c r="H12" s="19" t="s">
        <v>1477</v>
      </c>
      <c r="I12" s="19"/>
      <c r="J12" s="19"/>
      <c r="K12" s="19"/>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2" customFormat="1" ht="35" customHeight="1" spans="1:11">
      <c r="A13" s="44" t="s">
        <v>1463</v>
      </c>
      <c r="B13" s="20"/>
      <c r="C13" s="20"/>
      <c r="D13" s="20"/>
      <c r="E13" s="20"/>
      <c r="F13" s="20"/>
      <c r="G13" s="20"/>
      <c r="H13" s="20"/>
      <c r="I13" s="20"/>
      <c r="J13" s="20"/>
      <c r="K13" s="13"/>
    </row>
    <row r="14" s="2" customFormat="1" ht="31" customHeight="1" spans="1:11">
      <c r="A14" s="8" t="s">
        <v>746</v>
      </c>
      <c r="B14" s="8"/>
      <c r="C14" s="8"/>
      <c r="D14" s="8"/>
      <c r="E14" s="12" t="s">
        <v>747</v>
      </c>
      <c r="F14" s="20"/>
      <c r="G14" s="13"/>
      <c r="H14" s="8" t="s">
        <v>679</v>
      </c>
      <c r="I14" s="8" t="s">
        <v>735</v>
      </c>
      <c r="J14" s="8" t="s">
        <v>737</v>
      </c>
      <c r="K14" s="11" t="s">
        <v>680</v>
      </c>
    </row>
    <row r="15" s="1" customFormat="1" ht="28" customHeight="1" spans="1:11">
      <c r="A15" s="21" t="s">
        <v>748</v>
      </c>
      <c r="B15" s="21"/>
      <c r="C15" s="22" t="s">
        <v>674</v>
      </c>
      <c r="D15" s="22" t="s">
        <v>675</v>
      </c>
      <c r="E15" s="21" t="s">
        <v>676</v>
      </c>
      <c r="F15" s="21" t="s">
        <v>677</v>
      </c>
      <c r="G15" s="8" t="s">
        <v>678</v>
      </c>
      <c r="H15" s="8"/>
      <c r="I15" s="8"/>
      <c r="J15" s="8"/>
      <c r="K15" s="11"/>
    </row>
    <row r="16" s="1" customFormat="1" ht="38" customHeight="1" spans="1:11">
      <c r="A16" s="49" t="s">
        <v>681</v>
      </c>
      <c r="B16" s="50"/>
      <c r="C16" s="25" t="s">
        <v>682</v>
      </c>
      <c r="D16" s="25" t="s">
        <v>1478</v>
      </c>
      <c r="E16" s="25" t="s">
        <v>692</v>
      </c>
      <c r="F16" s="25">
        <v>1</v>
      </c>
      <c r="G16" s="25" t="s">
        <v>750</v>
      </c>
      <c r="H16" s="25" t="s">
        <v>1479</v>
      </c>
      <c r="I16" s="40">
        <v>10</v>
      </c>
      <c r="J16" s="40">
        <v>8</v>
      </c>
      <c r="K16" s="41" t="s">
        <v>11</v>
      </c>
    </row>
    <row r="17" s="1" customFormat="1" ht="38" customHeight="1" spans="1:11">
      <c r="A17" s="49" t="s">
        <v>681</v>
      </c>
      <c r="B17" s="50"/>
      <c r="C17" s="25" t="s">
        <v>682</v>
      </c>
      <c r="D17" s="25" t="s">
        <v>1480</v>
      </c>
      <c r="E17" s="25" t="s">
        <v>692</v>
      </c>
      <c r="F17" s="25">
        <v>1</v>
      </c>
      <c r="G17" s="25" t="s">
        <v>750</v>
      </c>
      <c r="H17" s="25" t="s">
        <v>1481</v>
      </c>
      <c r="I17" s="40">
        <v>10</v>
      </c>
      <c r="J17" s="40">
        <v>8</v>
      </c>
      <c r="K17" s="41" t="s">
        <v>11</v>
      </c>
    </row>
    <row r="18" s="1" customFormat="1" ht="38" customHeight="1" spans="1:11">
      <c r="A18" s="49" t="s">
        <v>681</v>
      </c>
      <c r="B18" s="50"/>
      <c r="C18" s="25" t="s">
        <v>703</v>
      </c>
      <c r="D18" s="25" t="s">
        <v>969</v>
      </c>
      <c r="E18" s="25" t="s">
        <v>692</v>
      </c>
      <c r="F18" s="25">
        <v>12</v>
      </c>
      <c r="G18" s="25" t="s">
        <v>758</v>
      </c>
      <c r="H18" s="25" t="s">
        <v>759</v>
      </c>
      <c r="I18" s="40">
        <v>10</v>
      </c>
      <c r="J18" s="40">
        <v>8</v>
      </c>
      <c r="K18" s="41" t="s">
        <v>11</v>
      </c>
    </row>
    <row r="19" s="1" customFormat="1" ht="38" customHeight="1" spans="1:11">
      <c r="A19" s="49" t="s">
        <v>681</v>
      </c>
      <c r="B19" s="50"/>
      <c r="C19" s="25" t="s">
        <v>898</v>
      </c>
      <c r="D19" s="25" t="s">
        <v>1482</v>
      </c>
      <c r="E19" s="25" t="s">
        <v>692</v>
      </c>
      <c r="F19" s="25">
        <v>800</v>
      </c>
      <c r="G19" s="25" t="s">
        <v>915</v>
      </c>
      <c r="H19" s="25" t="s">
        <v>1483</v>
      </c>
      <c r="I19" s="40">
        <v>10</v>
      </c>
      <c r="J19" s="40">
        <v>8</v>
      </c>
      <c r="K19" s="41" t="s">
        <v>11</v>
      </c>
    </row>
    <row r="20" s="1" customFormat="1" ht="38" customHeight="1" spans="1:11">
      <c r="A20" s="49" t="s">
        <v>681</v>
      </c>
      <c r="B20" s="50"/>
      <c r="C20" s="25" t="s">
        <v>898</v>
      </c>
      <c r="D20" s="25" t="s">
        <v>1484</v>
      </c>
      <c r="E20" s="25" t="s">
        <v>692</v>
      </c>
      <c r="F20" s="25">
        <v>600</v>
      </c>
      <c r="G20" s="25" t="s">
        <v>955</v>
      </c>
      <c r="H20" s="25" t="s">
        <v>1485</v>
      </c>
      <c r="I20" s="40">
        <v>10</v>
      </c>
      <c r="J20" s="40">
        <v>8</v>
      </c>
      <c r="K20" s="41" t="s">
        <v>11</v>
      </c>
    </row>
    <row r="21" s="1" customFormat="1" ht="38" customHeight="1" spans="1:11">
      <c r="A21" s="49" t="s">
        <v>706</v>
      </c>
      <c r="B21" s="50"/>
      <c r="C21" s="25" t="s">
        <v>760</v>
      </c>
      <c r="D21" s="25" t="s">
        <v>1486</v>
      </c>
      <c r="E21" s="25" t="s">
        <v>692</v>
      </c>
      <c r="F21" s="25" t="s">
        <v>1008</v>
      </c>
      <c r="G21" s="25" t="s">
        <v>701</v>
      </c>
      <c r="H21" s="25" t="s">
        <v>1487</v>
      </c>
      <c r="I21" s="40">
        <v>30</v>
      </c>
      <c r="J21" s="40">
        <v>26</v>
      </c>
      <c r="K21" s="41" t="s">
        <v>11</v>
      </c>
    </row>
    <row r="22" s="3" customFormat="1" ht="38" customHeight="1" spans="1:256">
      <c r="A22" s="49" t="s">
        <v>715</v>
      </c>
      <c r="B22" s="50"/>
      <c r="C22" s="25" t="s">
        <v>763</v>
      </c>
      <c r="D22" s="25" t="s">
        <v>764</v>
      </c>
      <c r="E22" s="25" t="s">
        <v>684</v>
      </c>
      <c r="F22" s="25">
        <v>90</v>
      </c>
      <c r="G22" s="25" t="s">
        <v>701</v>
      </c>
      <c r="H22" s="25" t="s">
        <v>765</v>
      </c>
      <c r="I22" s="40">
        <v>10</v>
      </c>
      <c r="J22" s="40">
        <v>8</v>
      </c>
      <c r="K22" s="41" t="s">
        <v>11</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3" customFormat="1" ht="67" customHeight="1" spans="1:11">
      <c r="A23" s="18" t="s">
        <v>766</v>
      </c>
      <c r="B23" s="18"/>
      <c r="C23" s="18"/>
      <c r="D23" s="19" t="s">
        <v>11</v>
      </c>
      <c r="E23" s="19"/>
      <c r="F23" s="19"/>
      <c r="G23" s="19"/>
      <c r="H23" s="19"/>
      <c r="I23" s="19"/>
      <c r="J23" s="19"/>
      <c r="K23" s="19"/>
    </row>
    <row r="24" s="2" customFormat="1" ht="35" customHeight="1" spans="1:11">
      <c r="A24" s="33" t="s">
        <v>767</v>
      </c>
      <c r="B24" s="34"/>
      <c r="C24" s="34"/>
      <c r="D24" s="34"/>
      <c r="E24" s="34"/>
      <c r="F24" s="34"/>
      <c r="G24" s="34"/>
      <c r="H24" s="35"/>
      <c r="I24" s="39">
        <v>100</v>
      </c>
      <c r="J24" s="39">
        <v>74.94</v>
      </c>
      <c r="K24" s="18" t="s">
        <v>1106</v>
      </c>
    </row>
    <row r="25" s="2" customFormat="1" ht="12" customHeight="1" spans="1:11">
      <c r="A25" s="36" t="s">
        <v>720</v>
      </c>
      <c r="B25" s="37"/>
      <c r="C25" s="37"/>
      <c r="D25" s="37"/>
      <c r="E25" s="37"/>
      <c r="F25" s="37"/>
      <c r="G25" s="37"/>
      <c r="H25" s="37"/>
      <c r="I25" s="37"/>
      <c r="J25" s="37"/>
      <c r="K25" s="1"/>
    </row>
    <row r="26" spans="1:10">
      <c r="A26" s="36" t="s">
        <v>721</v>
      </c>
      <c r="B26" s="36"/>
      <c r="C26" s="36"/>
      <c r="D26" s="36"/>
      <c r="E26" s="36"/>
      <c r="F26" s="36"/>
      <c r="G26" s="36"/>
      <c r="H26" s="36"/>
      <c r="I26" s="36"/>
      <c r="J26" s="36"/>
    </row>
    <row r="27" spans="1:10">
      <c r="A27" s="36" t="s">
        <v>722</v>
      </c>
      <c r="B27" s="36"/>
      <c r="C27" s="36"/>
      <c r="D27" s="36"/>
      <c r="E27" s="36"/>
      <c r="F27" s="36"/>
      <c r="G27" s="36"/>
      <c r="H27" s="36"/>
      <c r="I27" s="36"/>
      <c r="J27" s="36"/>
    </row>
    <row r="28" spans="1:10">
      <c r="A28" s="36" t="s">
        <v>769</v>
      </c>
      <c r="B28" s="36"/>
      <c r="C28" s="36"/>
      <c r="D28" s="36"/>
      <c r="E28" s="36"/>
      <c r="F28" s="36"/>
      <c r="G28" s="36"/>
      <c r="H28" s="36"/>
      <c r="I28" s="36"/>
      <c r="J28" s="36"/>
    </row>
    <row r="29" spans="1:10">
      <c r="A29" s="36" t="s">
        <v>770</v>
      </c>
      <c r="B29" s="36"/>
      <c r="C29" s="36"/>
      <c r="D29" s="36"/>
      <c r="E29" s="36"/>
      <c r="F29" s="36"/>
      <c r="G29" s="36"/>
      <c r="H29" s="36"/>
      <c r="I29" s="36"/>
      <c r="J29" s="36"/>
    </row>
    <row r="30" spans="1:10">
      <c r="A30" s="36" t="s">
        <v>771</v>
      </c>
      <c r="B30" s="36"/>
      <c r="C30" s="36"/>
      <c r="D30" s="36"/>
      <c r="E30" s="36"/>
      <c r="F30" s="36"/>
      <c r="G30" s="36"/>
      <c r="H30" s="36"/>
      <c r="I30" s="36"/>
      <c r="J30" s="36"/>
    </row>
    <row r="31" spans="1:10">
      <c r="A31" s="36" t="s">
        <v>772</v>
      </c>
      <c r="B31" s="36"/>
      <c r="C31" s="36"/>
      <c r="D31" s="36"/>
      <c r="E31" s="36"/>
      <c r="F31" s="36"/>
      <c r="G31" s="36"/>
      <c r="H31" s="36"/>
      <c r="I31" s="36"/>
      <c r="J31" s="36"/>
    </row>
  </sheetData>
  <mergeCells count="46">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6:J26"/>
    <mergeCell ref="A27:J27"/>
    <mergeCell ref="A28:J28"/>
    <mergeCell ref="A29:J29"/>
    <mergeCell ref="A30:J30"/>
    <mergeCell ref="A31:J31"/>
    <mergeCell ref="A11:A12"/>
    <mergeCell ref="H14:H15"/>
    <mergeCell ref="I14:I15"/>
    <mergeCell ref="J14:J15"/>
    <mergeCell ref="K14:K15"/>
    <mergeCell ref="A6:B10"/>
  </mergeCells>
  <pageMargins left="0.75" right="0.75" top="1" bottom="1" header="0.5" footer="0.5"/>
  <pageSetup paperSize="9" scale="46" orientation="portrait" useFirstPageNumber="1" horizontalDpi="600" verticalDpi="600"/>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5"/>
  <sheetViews>
    <sheetView workbookViewId="0">
      <selection activeCell="A2" sqref="A2:K2"/>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3" customHeight="1" spans="1:11">
      <c r="A3" s="7"/>
      <c r="B3" s="7"/>
      <c r="C3" s="7"/>
      <c r="D3" s="7"/>
      <c r="E3" s="7"/>
      <c r="F3" s="7"/>
      <c r="G3" s="7"/>
      <c r="H3" s="7"/>
      <c r="I3" s="7"/>
      <c r="J3" s="7"/>
      <c r="K3" s="38" t="s">
        <v>725</v>
      </c>
    </row>
    <row r="4" s="2" customFormat="1" ht="31" customHeight="1" spans="1:11">
      <c r="A4" s="8" t="s">
        <v>726</v>
      </c>
      <c r="B4" s="8"/>
      <c r="C4" s="9" t="s">
        <v>1488</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3</v>
      </c>
      <c r="E7" s="56"/>
      <c r="F7" s="55">
        <v>3</v>
      </c>
      <c r="G7" s="56"/>
      <c r="H7" s="57">
        <v>3</v>
      </c>
      <c r="I7" s="39">
        <v>10</v>
      </c>
      <c r="J7" s="39">
        <v>100</v>
      </c>
      <c r="K7" s="17">
        <v>10</v>
      </c>
    </row>
    <row r="8" s="2" customFormat="1" ht="30" customHeight="1" spans="1:11">
      <c r="A8" s="11"/>
      <c r="B8" s="11"/>
      <c r="C8" s="14" t="s">
        <v>739</v>
      </c>
      <c r="D8" s="15">
        <v>3</v>
      </c>
      <c r="E8" s="16"/>
      <c r="F8" s="15">
        <v>3</v>
      </c>
      <c r="G8" s="16"/>
      <c r="H8" s="17">
        <v>3</v>
      </c>
      <c r="I8" s="11" t="s">
        <v>562</v>
      </c>
      <c r="J8" s="39">
        <v>100</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1489</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1490</v>
      </c>
      <c r="E15" s="26" t="s">
        <v>692</v>
      </c>
      <c r="F15" s="25">
        <v>770</v>
      </c>
      <c r="G15" s="25" t="s">
        <v>802</v>
      </c>
      <c r="H15" s="25" t="s">
        <v>1491</v>
      </c>
      <c r="I15" s="40">
        <v>5</v>
      </c>
      <c r="J15" s="40">
        <v>5</v>
      </c>
      <c r="K15" s="41" t="s">
        <v>11</v>
      </c>
    </row>
    <row r="16" s="1" customFormat="1" ht="38" customHeight="1" spans="1:11">
      <c r="A16" s="27"/>
      <c r="B16" s="28"/>
      <c r="C16" s="25" t="s">
        <v>682</v>
      </c>
      <c r="D16" s="25" t="s">
        <v>1492</v>
      </c>
      <c r="E16" s="26" t="s">
        <v>692</v>
      </c>
      <c r="F16" s="25">
        <v>1000</v>
      </c>
      <c r="G16" s="25" t="s">
        <v>1493</v>
      </c>
      <c r="H16" s="25" t="s">
        <v>1494</v>
      </c>
      <c r="I16" s="40">
        <v>5</v>
      </c>
      <c r="J16" s="40">
        <v>5</v>
      </c>
      <c r="K16" s="41" t="s">
        <v>11</v>
      </c>
    </row>
    <row r="17" s="1" customFormat="1" ht="38" customHeight="1" spans="1:11">
      <c r="A17" s="27"/>
      <c r="B17" s="28"/>
      <c r="C17" s="25" t="s">
        <v>682</v>
      </c>
      <c r="D17" s="25" t="s">
        <v>1495</v>
      </c>
      <c r="E17" s="26" t="s">
        <v>692</v>
      </c>
      <c r="F17" s="25">
        <v>20</v>
      </c>
      <c r="G17" s="25" t="s">
        <v>750</v>
      </c>
      <c r="H17" s="25" t="s">
        <v>1496</v>
      </c>
      <c r="I17" s="40">
        <v>5</v>
      </c>
      <c r="J17" s="40">
        <v>5</v>
      </c>
      <c r="K17" s="41" t="s">
        <v>11</v>
      </c>
    </row>
    <row r="18" s="1" customFormat="1" ht="38" customHeight="1" spans="1:11">
      <c r="A18" s="27"/>
      <c r="B18" s="28"/>
      <c r="C18" s="25" t="s">
        <v>682</v>
      </c>
      <c r="D18" s="25" t="s">
        <v>1497</v>
      </c>
      <c r="E18" s="26" t="s">
        <v>692</v>
      </c>
      <c r="F18" s="25">
        <v>8</v>
      </c>
      <c r="G18" s="25" t="s">
        <v>750</v>
      </c>
      <c r="H18" s="25" t="s">
        <v>1498</v>
      </c>
      <c r="I18" s="40">
        <v>5</v>
      </c>
      <c r="J18" s="40">
        <v>5</v>
      </c>
      <c r="K18" s="41" t="s">
        <v>11</v>
      </c>
    </row>
    <row r="19" s="1" customFormat="1" ht="38" customHeight="1" spans="1:11">
      <c r="A19" s="27"/>
      <c r="B19" s="28"/>
      <c r="C19" s="25" t="s">
        <v>699</v>
      </c>
      <c r="D19" s="25" t="s">
        <v>1499</v>
      </c>
      <c r="E19" s="26" t="s">
        <v>692</v>
      </c>
      <c r="F19" s="25">
        <v>100</v>
      </c>
      <c r="G19" s="25" t="s">
        <v>701</v>
      </c>
      <c r="H19" s="25" t="s">
        <v>1500</v>
      </c>
      <c r="I19" s="40">
        <v>5</v>
      </c>
      <c r="J19" s="40">
        <v>5</v>
      </c>
      <c r="K19" s="41" t="s">
        <v>11</v>
      </c>
    </row>
    <row r="20" s="1" customFormat="1" ht="38" customHeight="1" spans="1:11">
      <c r="A20" s="27"/>
      <c r="B20" s="28"/>
      <c r="C20" s="25" t="s">
        <v>703</v>
      </c>
      <c r="D20" s="25" t="s">
        <v>1501</v>
      </c>
      <c r="E20" s="26" t="s">
        <v>692</v>
      </c>
      <c r="F20" s="25">
        <v>7</v>
      </c>
      <c r="G20" s="25" t="s">
        <v>758</v>
      </c>
      <c r="H20" s="25" t="s">
        <v>1502</v>
      </c>
      <c r="I20" s="40">
        <v>10</v>
      </c>
      <c r="J20" s="40">
        <v>10</v>
      </c>
      <c r="K20" s="41" t="s">
        <v>11</v>
      </c>
    </row>
    <row r="21" s="1" customFormat="1" ht="38" customHeight="1" spans="1:11">
      <c r="A21" s="27"/>
      <c r="B21" s="28"/>
      <c r="C21" s="25" t="s">
        <v>898</v>
      </c>
      <c r="D21" s="25" t="s">
        <v>1503</v>
      </c>
      <c r="E21" s="26" t="s">
        <v>692</v>
      </c>
      <c r="F21" s="25">
        <v>9</v>
      </c>
      <c r="G21" s="25" t="s">
        <v>955</v>
      </c>
      <c r="H21" s="25" t="s">
        <v>1504</v>
      </c>
      <c r="I21" s="40">
        <v>5</v>
      </c>
      <c r="J21" s="40">
        <v>4</v>
      </c>
      <c r="K21" s="41" t="s">
        <v>11</v>
      </c>
    </row>
    <row r="22" s="1" customFormat="1" ht="38" customHeight="1" spans="1:11">
      <c r="A22" s="27"/>
      <c r="B22" s="28"/>
      <c r="C22" s="25" t="s">
        <v>898</v>
      </c>
      <c r="D22" s="25" t="s">
        <v>1505</v>
      </c>
      <c r="E22" s="26" t="s">
        <v>692</v>
      </c>
      <c r="F22" s="25">
        <v>10</v>
      </c>
      <c r="G22" s="25" t="s">
        <v>986</v>
      </c>
      <c r="H22" s="25" t="s">
        <v>1506</v>
      </c>
      <c r="I22" s="40">
        <v>5</v>
      </c>
      <c r="J22" s="40">
        <v>4</v>
      </c>
      <c r="K22" s="41" t="s">
        <v>11</v>
      </c>
    </row>
    <row r="23" s="1" customFormat="1" ht="38" customHeight="1" spans="1:11">
      <c r="A23" s="29"/>
      <c r="B23" s="30"/>
      <c r="C23" s="25" t="s">
        <v>898</v>
      </c>
      <c r="D23" s="25" t="s">
        <v>1507</v>
      </c>
      <c r="E23" s="26" t="s">
        <v>692</v>
      </c>
      <c r="F23" s="25">
        <v>35</v>
      </c>
      <c r="G23" s="25" t="s">
        <v>955</v>
      </c>
      <c r="H23" s="25" t="s">
        <v>1508</v>
      </c>
      <c r="I23" s="40">
        <v>5</v>
      </c>
      <c r="J23" s="40">
        <v>4</v>
      </c>
      <c r="K23" s="41" t="s">
        <v>11</v>
      </c>
    </row>
    <row r="24" s="1" customFormat="1" ht="38" customHeight="1" spans="1:11">
      <c r="A24" s="23" t="s">
        <v>706</v>
      </c>
      <c r="B24" s="24"/>
      <c r="C24" s="25" t="s">
        <v>760</v>
      </c>
      <c r="D24" s="25" t="s">
        <v>1509</v>
      </c>
      <c r="E24" s="26" t="s">
        <v>692</v>
      </c>
      <c r="F24" s="25" t="s">
        <v>1510</v>
      </c>
      <c r="G24" s="25" t="s">
        <v>701</v>
      </c>
      <c r="H24" s="25" t="s">
        <v>1511</v>
      </c>
      <c r="I24" s="40">
        <v>15</v>
      </c>
      <c r="J24" s="40">
        <v>15</v>
      </c>
      <c r="K24" s="41" t="s">
        <v>11</v>
      </c>
    </row>
    <row r="25" s="1" customFormat="1" ht="38" customHeight="1" spans="1:11">
      <c r="A25" s="29"/>
      <c r="B25" s="30"/>
      <c r="C25" s="25" t="s">
        <v>760</v>
      </c>
      <c r="D25" s="25" t="s">
        <v>1512</v>
      </c>
      <c r="E25" s="26" t="s">
        <v>692</v>
      </c>
      <c r="F25" s="25" t="s">
        <v>1513</v>
      </c>
      <c r="G25" s="25" t="s">
        <v>701</v>
      </c>
      <c r="H25" s="25" t="s">
        <v>1514</v>
      </c>
      <c r="I25" s="40">
        <v>15</v>
      </c>
      <c r="J25" s="40">
        <v>13</v>
      </c>
      <c r="K25" s="41" t="s">
        <v>11</v>
      </c>
    </row>
    <row r="26" s="1" customFormat="1" ht="38" customHeight="1" spans="1:11">
      <c r="A26" s="31" t="s">
        <v>715</v>
      </c>
      <c r="B26" s="32"/>
      <c r="C26" s="25" t="s">
        <v>763</v>
      </c>
      <c r="D26" s="25" t="s">
        <v>795</v>
      </c>
      <c r="E26" s="26" t="s">
        <v>684</v>
      </c>
      <c r="F26" s="25">
        <v>90</v>
      </c>
      <c r="G26" s="25" t="s">
        <v>701</v>
      </c>
      <c r="H26" s="25" t="s">
        <v>796</v>
      </c>
      <c r="I26" s="40">
        <v>10</v>
      </c>
      <c r="J26" s="40">
        <v>8</v>
      </c>
      <c r="K26" s="41" t="s">
        <v>11</v>
      </c>
    </row>
    <row r="27" s="3" customFormat="1" ht="67" customHeight="1" spans="1:11">
      <c r="A27" s="18" t="s">
        <v>766</v>
      </c>
      <c r="B27" s="18"/>
      <c r="C27" s="18"/>
      <c r="D27" s="19" t="s">
        <v>11</v>
      </c>
      <c r="E27" s="19"/>
      <c r="F27" s="19"/>
      <c r="G27" s="19"/>
      <c r="H27" s="19"/>
      <c r="I27" s="19"/>
      <c r="J27" s="19"/>
      <c r="K27" s="19"/>
    </row>
    <row r="28" s="2" customFormat="1" ht="35" customHeight="1" spans="1:11">
      <c r="A28" s="33" t="s">
        <v>767</v>
      </c>
      <c r="B28" s="34"/>
      <c r="C28" s="34"/>
      <c r="D28" s="34"/>
      <c r="E28" s="34"/>
      <c r="F28" s="34"/>
      <c r="G28" s="34"/>
      <c r="H28" s="35"/>
      <c r="I28" s="39">
        <v>100</v>
      </c>
      <c r="J28" s="39">
        <v>93</v>
      </c>
      <c r="K28" s="18" t="s">
        <v>1011</v>
      </c>
    </row>
    <row r="29" spans="1:11">
      <c r="A29" s="36" t="s">
        <v>720</v>
      </c>
      <c r="B29" s="37"/>
      <c r="C29" s="37"/>
      <c r="D29" s="37"/>
      <c r="E29" s="37"/>
      <c r="F29" s="37"/>
      <c r="G29" s="37"/>
      <c r="H29" s="37"/>
      <c r="I29" s="37"/>
      <c r="J29" s="37"/>
      <c r="K29" s="42"/>
    </row>
    <row r="30" spans="1:11">
      <c r="A30" s="36" t="s">
        <v>721</v>
      </c>
      <c r="B30" s="36"/>
      <c r="C30" s="36"/>
      <c r="D30" s="36"/>
      <c r="E30" s="36"/>
      <c r="F30" s="36"/>
      <c r="G30" s="36"/>
      <c r="H30" s="36"/>
      <c r="I30" s="36"/>
      <c r="J30" s="36"/>
      <c r="K30" s="42"/>
    </row>
    <row r="31" spans="1:11">
      <c r="A31" s="36" t="s">
        <v>722</v>
      </c>
      <c r="B31" s="36"/>
      <c r="C31" s="36"/>
      <c r="D31" s="36"/>
      <c r="E31" s="36"/>
      <c r="F31" s="36"/>
      <c r="G31" s="36"/>
      <c r="H31" s="36"/>
      <c r="I31" s="36"/>
      <c r="J31" s="36"/>
      <c r="K31" s="42"/>
    </row>
    <row r="32" spans="1:11">
      <c r="A32" s="36" t="s">
        <v>769</v>
      </c>
      <c r="B32" s="36"/>
      <c r="C32" s="36"/>
      <c r="D32" s="36"/>
      <c r="E32" s="36"/>
      <c r="F32" s="36"/>
      <c r="G32" s="36"/>
      <c r="H32" s="36"/>
      <c r="I32" s="36"/>
      <c r="J32" s="36"/>
      <c r="K32" s="42"/>
    </row>
    <row r="33" spans="1:11">
      <c r="A33" s="36" t="s">
        <v>770</v>
      </c>
      <c r="B33" s="36"/>
      <c r="C33" s="36"/>
      <c r="D33" s="36"/>
      <c r="E33" s="36"/>
      <c r="F33" s="36"/>
      <c r="G33" s="36"/>
      <c r="H33" s="36"/>
      <c r="I33" s="36"/>
      <c r="J33" s="36"/>
      <c r="K33" s="42"/>
    </row>
    <row r="34" spans="1:11">
      <c r="A34" s="36" t="s">
        <v>771</v>
      </c>
      <c r="B34" s="36"/>
      <c r="C34" s="36"/>
      <c r="D34" s="36"/>
      <c r="E34" s="36"/>
      <c r="F34" s="36"/>
      <c r="G34" s="36"/>
      <c r="H34" s="36"/>
      <c r="I34" s="36"/>
      <c r="J34" s="36"/>
      <c r="K34" s="42"/>
    </row>
    <row r="35" spans="1:11">
      <c r="A35" s="36" t="s">
        <v>772</v>
      </c>
      <c r="B35" s="36"/>
      <c r="C35" s="36"/>
      <c r="D35" s="36"/>
      <c r="E35" s="36"/>
      <c r="F35" s="36"/>
      <c r="G35" s="36"/>
      <c r="H35" s="36"/>
      <c r="I35" s="36"/>
      <c r="J35" s="36"/>
      <c r="K35"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6:B26"/>
    <mergeCell ref="A27:C27"/>
    <mergeCell ref="D27:K27"/>
    <mergeCell ref="A28:H28"/>
    <mergeCell ref="A30:J30"/>
    <mergeCell ref="A31:J31"/>
    <mergeCell ref="A32:J32"/>
    <mergeCell ref="A33:J33"/>
    <mergeCell ref="A34:J34"/>
    <mergeCell ref="A35:J35"/>
    <mergeCell ref="A11:A12"/>
    <mergeCell ref="H13:H14"/>
    <mergeCell ref="I13:I14"/>
    <mergeCell ref="J13:J14"/>
    <mergeCell ref="K13:K14"/>
    <mergeCell ref="A6:B10"/>
    <mergeCell ref="A15:B23"/>
    <mergeCell ref="A24:B25"/>
  </mergeCells>
  <pageMargins left="0.75" right="0.75" top="1" bottom="1" header="0.5" footer="0.5"/>
  <pageSetup paperSize="9" scale="46" orientation="portrait" useFirstPageNumber="1" horizontalDpi="600" verticalDpi="600"/>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9"/>
  <sheetViews>
    <sheetView workbookViewId="0">
      <selection activeCell="E15" sqref="E15:E20"/>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3" customHeight="1" spans="1:11">
      <c r="A3" s="7"/>
      <c r="B3" s="7"/>
      <c r="C3" s="7"/>
      <c r="D3" s="7"/>
      <c r="E3" s="7"/>
      <c r="F3" s="7"/>
      <c r="G3" s="7"/>
      <c r="H3" s="7"/>
      <c r="I3" s="7"/>
      <c r="J3" s="7"/>
      <c r="K3" s="38" t="s">
        <v>725</v>
      </c>
    </row>
    <row r="4" s="2" customFormat="1" ht="31" customHeight="1" spans="1:11">
      <c r="A4" s="8" t="s">
        <v>726</v>
      </c>
      <c r="B4" s="8"/>
      <c r="C4" s="9" t="s">
        <v>1515</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0.86</v>
      </c>
      <c r="E7" s="16"/>
      <c r="F7" s="15">
        <v>0.86</v>
      </c>
      <c r="G7" s="16"/>
      <c r="H7" s="17">
        <v>0.85</v>
      </c>
      <c r="I7" s="39">
        <v>10</v>
      </c>
      <c r="J7" s="39">
        <v>99.19</v>
      </c>
      <c r="K7" s="17">
        <v>9.92</v>
      </c>
    </row>
    <row r="8" s="2" customFormat="1" ht="30" customHeight="1" spans="1:11">
      <c r="A8" s="11"/>
      <c r="B8" s="11"/>
      <c r="C8" s="14" t="s">
        <v>739</v>
      </c>
      <c r="D8" s="15">
        <v>0.86</v>
      </c>
      <c r="E8" s="16"/>
      <c r="F8" s="15">
        <v>0.86</v>
      </c>
      <c r="G8" s="16"/>
      <c r="H8" s="17">
        <v>0.85</v>
      </c>
      <c r="I8" s="11" t="s">
        <v>562</v>
      </c>
      <c r="J8" s="39">
        <v>99.19</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1516</v>
      </c>
      <c r="C12" s="19"/>
      <c r="D12" s="19"/>
      <c r="E12" s="19"/>
      <c r="F12" s="19"/>
      <c r="G12" s="19"/>
      <c r="H12" s="19" t="s">
        <v>1517</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1518</v>
      </c>
      <c r="E15" s="26" t="s">
        <v>692</v>
      </c>
      <c r="F15" s="25">
        <v>23</v>
      </c>
      <c r="G15" s="25" t="s">
        <v>824</v>
      </c>
      <c r="H15" s="25" t="s">
        <v>1519</v>
      </c>
      <c r="I15" s="40">
        <v>10</v>
      </c>
      <c r="J15" s="40">
        <v>8</v>
      </c>
      <c r="K15" s="41" t="s">
        <v>11</v>
      </c>
    </row>
    <row r="16" s="1" customFormat="1" ht="38" customHeight="1" spans="1:11">
      <c r="A16" s="27"/>
      <c r="B16" s="28"/>
      <c r="C16" s="25" t="s">
        <v>682</v>
      </c>
      <c r="D16" s="25" t="s">
        <v>1520</v>
      </c>
      <c r="E16" s="26" t="s">
        <v>692</v>
      </c>
      <c r="F16" s="25">
        <v>20</v>
      </c>
      <c r="G16" s="25" t="s">
        <v>824</v>
      </c>
      <c r="H16" s="25" t="s">
        <v>1521</v>
      </c>
      <c r="I16" s="40">
        <v>10</v>
      </c>
      <c r="J16" s="40">
        <v>8</v>
      </c>
      <c r="K16" s="41" t="s">
        <v>11</v>
      </c>
    </row>
    <row r="17" s="1" customFormat="1" ht="38" customHeight="1" spans="1:11">
      <c r="A17" s="27"/>
      <c r="B17" s="28"/>
      <c r="C17" s="25" t="s">
        <v>699</v>
      </c>
      <c r="D17" s="25" t="s">
        <v>1522</v>
      </c>
      <c r="E17" s="26" t="s">
        <v>684</v>
      </c>
      <c r="F17" s="25">
        <v>90</v>
      </c>
      <c r="G17" s="25" t="s">
        <v>701</v>
      </c>
      <c r="H17" s="25" t="s">
        <v>1523</v>
      </c>
      <c r="I17" s="40">
        <v>20</v>
      </c>
      <c r="J17" s="40">
        <v>16</v>
      </c>
      <c r="K17" s="41" t="s">
        <v>11</v>
      </c>
    </row>
    <row r="18" s="1" customFormat="1" ht="38" customHeight="1" spans="1:11">
      <c r="A18" s="29"/>
      <c r="B18" s="30"/>
      <c r="C18" s="25" t="s">
        <v>703</v>
      </c>
      <c r="D18" s="25" t="s">
        <v>1524</v>
      </c>
      <c r="E18" s="26" t="s">
        <v>783</v>
      </c>
      <c r="F18" s="25">
        <v>3</v>
      </c>
      <c r="G18" s="25" t="s">
        <v>784</v>
      </c>
      <c r="H18" s="25" t="s">
        <v>1525</v>
      </c>
      <c r="I18" s="40">
        <v>10</v>
      </c>
      <c r="J18" s="40">
        <v>7</v>
      </c>
      <c r="K18" s="41" t="s">
        <v>11</v>
      </c>
    </row>
    <row r="19" s="1" customFormat="1" ht="38" customHeight="1" spans="1:11">
      <c r="A19" s="31" t="s">
        <v>706</v>
      </c>
      <c r="B19" s="32"/>
      <c r="C19" s="25" t="s">
        <v>760</v>
      </c>
      <c r="D19" s="25" t="s">
        <v>1526</v>
      </c>
      <c r="E19" s="26" t="s">
        <v>692</v>
      </c>
      <c r="F19" s="25" t="s">
        <v>1020</v>
      </c>
      <c r="G19" s="25" t="s">
        <v>701</v>
      </c>
      <c r="H19" s="25" t="s">
        <v>1527</v>
      </c>
      <c r="I19" s="40">
        <v>30</v>
      </c>
      <c r="J19" s="40">
        <v>24</v>
      </c>
      <c r="K19" s="41" t="s">
        <v>11</v>
      </c>
    </row>
    <row r="20" s="1" customFormat="1" ht="38" customHeight="1" spans="1:11">
      <c r="A20" s="31" t="s">
        <v>715</v>
      </c>
      <c r="B20" s="32"/>
      <c r="C20" s="25" t="s">
        <v>763</v>
      </c>
      <c r="D20" s="25" t="s">
        <v>764</v>
      </c>
      <c r="E20" s="26" t="s">
        <v>684</v>
      </c>
      <c r="F20" s="25">
        <v>90</v>
      </c>
      <c r="G20" s="25" t="s">
        <v>701</v>
      </c>
      <c r="H20" s="25" t="s">
        <v>765</v>
      </c>
      <c r="I20" s="40">
        <v>10</v>
      </c>
      <c r="J20" s="40">
        <v>8</v>
      </c>
      <c r="K20" s="41" t="s">
        <v>11</v>
      </c>
    </row>
    <row r="21" s="3" customFormat="1" ht="67" customHeight="1" spans="1:11">
      <c r="A21" s="18" t="s">
        <v>766</v>
      </c>
      <c r="B21" s="18"/>
      <c r="C21" s="18"/>
      <c r="D21" s="19" t="s">
        <v>11</v>
      </c>
      <c r="E21" s="19"/>
      <c r="F21" s="19"/>
      <c r="G21" s="19"/>
      <c r="H21" s="19"/>
      <c r="I21" s="19"/>
      <c r="J21" s="19"/>
      <c r="K21" s="19"/>
    </row>
    <row r="22" s="2" customFormat="1" ht="35" customHeight="1" spans="1:11">
      <c r="A22" s="33" t="s">
        <v>1528</v>
      </c>
      <c r="B22" s="34"/>
      <c r="C22" s="34"/>
      <c r="D22" s="34"/>
      <c r="E22" s="34"/>
      <c r="F22" s="34"/>
      <c r="G22" s="34"/>
      <c r="H22" s="35"/>
      <c r="I22" s="39">
        <v>100</v>
      </c>
      <c r="J22" s="39">
        <v>80.92</v>
      </c>
      <c r="K22" s="18" t="s">
        <v>768</v>
      </c>
    </row>
    <row r="23" spans="1:11">
      <c r="A23" s="36" t="s">
        <v>720</v>
      </c>
      <c r="B23" s="37"/>
      <c r="C23" s="37"/>
      <c r="D23" s="37"/>
      <c r="E23" s="37"/>
      <c r="F23" s="37"/>
      <c r="G23" s="37"/>
      <c r="H23" s="37"/>
      <c r="I23" s="37"/>
      <c r="J23" s="37"/>
      <c r="K23" s="42"/>
    </row>
    <row r="24" spans="1:11">
      <c r="A24" s="36" t="s">
        <v>721</v>
      </c>
      <c r="B24" s="36"/>
      <c r="C24" s="36"/>
      <c r="D24" s="36"/>
      <c r="E24" s="36"/>
      <c r="F24" s="36"/>
      <c r="G24" s="36"/>
      <c r="H24" s="36"/>
      <c r="I24" s="36"/>
      <c r="J24" s="36"/>
      <c r="K24" s="42"/>
    </row>
    <row r="25" spans="1:11">
      <c r="A25" s="36" t="s">
        <v>722</v>
      </c>
      <c r="B25" s="36"/>
      <c r="C25" s="36"/>
      <c r="D25" s="36"/>
      <c r="E25" s="36"/>
      <c r="F25" s="36"/>
      <c r="G25" s="36"/>
      <c r="H25" s="36"/>
      <c r="I25" s="36"/>
      <c r="J25" s="36"/>
      <c r="K25" s="42"/>
    </row>
    <row r="26" spans="1:11">
      <c r="A26" s="36" t="s">
        <v>769</v>
      </c>
      <c r="B26" s="36"/>
      <c r="C26" s="36"/>
      <c r="D26" s="36"/>
      <c r="E26" s="36"/>
      <c r="F26" s="36"/>
      <c r="G26" s="36"/>
      <c r="H26" s="36"/>
      <c r="I26" s="36"/>
      <c r="J26" s="36"/>
      <c r="K26" s="42"/>
    </row>
    <row r="27" spans="1:11">
      <c r="A27" s="36" t="s">
        <v>770</v>
      </c>
      <c r="B27" s="36"/>
      <c r="C27" s="36"/>
      <c r="D27" s="36"/>
      <c r="E27" s="36"/>
      <c r="F27" s="36"/>
      <c r="G27" s="36"/>
      <c r="H27" s="36"/>
      <c r="I27" s="36"/>
      <c r="J27" s="36"/>
      <c r="K27" s="42"/>
    </row>
    <row r="28" spans="1:11">
      <c r="A28" s="36" t="s">
        <v>771</v>
      </c>
      <c r="B28" s="36"/>
      <c r="C28" s="36"/>
      <c r="D28" s="36"/>
      <c r="E28" s="36"/>
      <c r="F28" s="36"/>
      <c r="G28" s="36"/>
      <c r="H28" s="36"/>
      <c r="I28" s="36"/>
      <c r="J28" s="36"/>
      <c r="K28" s="42"/>
    </row>
    <row r="29" spans="1:11">
      <c r="A29" s="36" t="s">
        <v>772</v>
      </c>
      <c r="B29" s="36"/>
      <c r="C29" s="36"/>
      <c r="D29" s="36"/>
      <c r="E29" s="36"/>
      <c r="F29" s="36"/>
      <c r="G29" s="36"/>
      <c r="H29" s="36"/>
      <c r="I29" s="36"/>
      <c r="J29" s="36"/>
      <c r="K29"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2:H22"/>
    <mergeCell ref="A24:J24"/>
    <mergeCell ref="A25:J25"/>
    <mergeCell ref="A26:J26"/>
    <mergeCell ref="A27:J27"/>
    <mergeCell ref="A28:J28"/>
    <mergeCell ref="A29:J29"/>
    <mergeCell ref="A11:A12"/>
    <mergeCell ref="H13:H14"/>
    <mergeCell ref="I13:I14"/>
    <mergeCell ref="J13:J14"/>
    <mergeCell ref="K13:K14"/>
    <mergeCell ref="A6:B10"/>
    <mergeCell ref="A15:B18"/>
  </mergeCells>
  <pageMargins left="0.75" right="0.75" top="1" bottom="1" header="0.5" footer="0.5"/>
  <pageSetup paperSize="9" scale="46" orientation="portrait" useFirstPageNumber="1" horizontalDpi="600" verticalDpi="600"/>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1"/>
  <sheetViews>
    <sheetView topLeftCell="A4" workbookViewId="0">
      <selection activeCell="E15" sqref="E15:E22"/>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4" customHeight="1" spans="1:11">
      <c r="A3" s="7"/>
      <c r="B3" s="7"/>
      <c r="C3" s="7"/>
      <c r="D3" s="7"/>
      <c r="E3" s="7"/>
      <c r="F3" s="7"/>
      <c r="G3" s="7"/>
      <c r="H3" s="7"/>
      <c r="I3" s="7"/>
      <c r="J3" s="7"/>
      <c r="K3" s="38" t="s">
        <v>725</v>
      </c>
    </row>
    <row r="4" s="2" customFormat="1" ht="31" customHeight="1" spans="1:11">
      <c r="A4" s="8" t="s">
        <v>726</v>
      </c>
      <c r="B4" s="8"/>
      <c r="C4" s="9" t="s">
        <v>1529</v>
      </c>
      <c r="D4" s="9"/>
      <c r="E4" s="9"/>
      <c r="F4" s="9"/>
      <c r="G4" s="9"/>
      <c r="H4" s="9"/>
      <c r="I4" s="9"/>
      <c r="J4" s="9"/>
      <c r="K4" s="9"/>
    </row>
    <row r="5" s="2" customFormat="1" ht="30" customHeight="1" spans="1:11">
      <c r="A5" s="52" t="s">
        <v>728</v>
      </c>
      <c r="B5" s="52"/>
      <c r="C5" s="53" t="s">
        <v>729</v>
      </c>
      <c r="D5" s="53"/>
      <c r="E5" s="53"/>
      <c r="F5" s="53"/>
      <c r="G5" s="53"/>
      <c r="H5" s="54" t="s">
        <v>730</v>
      </c>
      <c r="I5" s="53" t="s">
        <v>731</v>
      </c>
      <c r="J5" s="53"/>
      <c r="K5" s="53"/>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55">
        <v>131.97791</v>
      </c>
      <c r="E7" s="56"/>
      <c r="F7" s="55">
        <v>181.97791</v>
      </c>
      <c r="G7" s="56"/>
      <c r="H7" s="57">
        <v>39.81284</v>
      </c>
      <c r="I7" s="39">
        <v>10</v>
      </c>
      <c r="J7" s="39">
        <v>21.88</v>
      </c>
      <c r="K7" s="17">
        <v>2.19</v>
      </c>
    </row>
    <row r="8" s="2" customFormat="1" ht="30" customHeight="1" spans="1:11">
      <c r="A8" s="11"/>
      <c r="B8" s="11"/>
      <c r="C8" s="14" t="s">
        <v>739</v>
      </c>
      <c r="D8" s="15">
        <v>131.98</v>
      </c>
      <c r="E8" s="16"/>
      <c r="F8" s="15">
        <v>38.22226</v>
      </c>
      <c r="G8" s="16"/>
      <c r="H8" s="17">
        <v>0.21284</v>
      </c>
      <c r="I8" s="11" t="s">
        <v>562</v>
      </c>
      <c r="J8" s="39">
        <v>0.56</v>
      </c>
      <c r="K8" s="8" t="s">
        <v>562</v>
      </c>
    </row>
    <row r="9" s="2" customFormat="1" ht="30" customHeight="1" spans="1:11">
      <c r="A9" s="11"/>
      <c r="B9" s="11"/>
      <c r="C9" s="14" t="s">
        <v>740</v>
      </c>
      <c r="D9" s="15">
        <v>0</v>
      </c>
      <c r="E9" s="16"/>
      <c r="F9" s="15">
        <v>143.75565</v>
      </c>
      <c r="G9" s="16"/>
      <c r="H9" s="17">
        <v>39.6</v>
      </c>
      <c r="I9" s="11" t="s">
        <v>562</v>
      </c>
      <c r="J9" s="39">
        <v>27.55</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1530</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1531</v>
      </c>
      <c r="E15" s="26" t="s">
        <v>692</v>
      </c>
      <c r="F15" s="25">
        <v>93755.65</v>
      </c>
      <c r="G15" s="25" t="s">
        <v>685</v>
      </c>
      <c r="H15" s="25" t="s">
        <v>1532</v>
      </c>
      <c r="I15" s="40">
        <v>10</v>
      </c>
      <c r="J15" s="40">
        <v>10</v>
      </c>
      <c r="K15" s="41" t="s">
        <v>11</v>
      </c>
    </row>
    <row r="16" s="1" customFormat="1" ht="38" customHeight="1" spans="1:11">
      <c r="A16" s="27"/>
      <c r="B16" s="28"/>
      <c r="C16" s="25" t="s">
        <v>682</v>
      </c>
      <c r="D16" s="25" t="s">
        <v>1533</v>
      </c>
      <c r="E16" s="26" t="s">
        <v>692</v>
      </c>
      <c r="F16" s="25">
        <v>2</v>
      </c>
      <c r="G16" s="25" t="s">
        <v>824</v>
      </c>
      <c r="H16" s="25" t="s">
        <v>1534</v>
      </c>
      <c r="I16" s="40">
        <v>10</v>
      </c>
      <c r="J16" s="40">
        <v>10</v>
      </c>
      <c r="K16" s="41" t="s">
        <v>11</v>
      </c>
    </row>
    <row r="17" s="1" customFormat="1" ht="38" customHeight="1" spans="1:11">
      <c r="A17" s="27"/>
      <c r="B17" s="28"/>
      <c r="C17" s="25" t="s">
        <v>682</v>
      </c>
      <c r="D17" s="25" t="s">
        <v>1535</v>
      </c>
      <c r="E17" s="26" t="s">
        <v>692</v>
      </c>
      <c r="F17" s="25">
        <v>15</v>
      </c>
      <c r="G17" s="25" t="s">
        <v>824</v>
      </c>
      <c r="H17" s="25" t="s">
        <v>1536</v>
      </c>
      <c r="I17" s="40">
        <v>10</v>
      </c>
      <c r="J17" s="40">
        <v>10</v>
      </c>
      <c r="K17" s="41" t="s">
        <v>11</v>
      </c>
    </row>
    <row r="18" s="1" customFormat="1" ht="38" customHeight="1" spans="1:11">
      <c r="A18" s="27"/>
      <c r="B18" s="28"/>
      <c r="C18" s="25" t="s">
        <v>699</v>
      </c>
      <c r="D18" s="25" t="s">
        <v>1537</v>
      </c>
      <c r="E18" s="26" t="s">
        <v>692</v>
      </c>
      <c r="F18" s="25">
        <v>100</v>
      </c>
      <c r="G18" s="25" t="s">
        <v>701</v>
      </c>
      <c r="H18" s="25" t="s">
        <v>1538</v>
      </c>
      <c r="I18" s="40">
        <v>10</v>
      </c>
      <c r="J18" s="40">
        <v>10</v>
      </c>
      <c r="K18" s="41" t="s">
        <v>11</v>
      </c>
    </row>
    <row r="19" s="1" customFormat="1" ht="38" customHeight="1" spans="1:11">
      <c r="A19" s="29"/>
      <c r="B19" s="30"/>
      <c r="C19" s="25" t="s">
        <v>703</v>
      </c>
      <c r="D19" s="25" t="s">
        <v>1539</v>
      </c>
      <c r="E19" s="26" t="s">
        <v>783</v>
      </c>
      <c r="F19" s="25">
        <v>30</v>
      </c>
      <c r="G19" s="25" t="s">
        <v>784</v>
      </c>
      <c r="H19" s="25" t="s">
        <v>1540</v>
      </c>
      <c r="I19" s="40">
        <v>10</v>
      </c>
      <c r="J19" s="40">
        <v>6</v>
      </c>
      <c r="K19" s="41" t="s">
        <v>11</v>
      </c>
    </row>
    <row r="20" s="1" customFormat="1" ht="38" customHeight="1" spans="1:11">
      <c r="A20" s="23" t="s">
        <v>706</v>
      </c>
      <c r="B20" s="24"/>
      <c r="C20" s="25" t="s">
        <v>760</v>
      </c>
      <c r="D20" s="25" t="s">
        <v>1541</v>
      </c>
      <c r="E20" s="26" t="s">
        <v>692</v>
      </c>
      <c r="F20" s="25" t="s">
        <v>1513</v>
      </c>
      <c r="G20" s="25" t="s">
        <v>701</v>
      </c>
      <c r="H20" s="25" t="s">
        <v>1542</v>
      </c>
      <c r="I20" s="40">
        <v>15</v>
      </c>
      <c r="J20" s="40">
        <v>15</v>
      </c>
      <c r="K20" s="41" t="s">
        <v>11</v>
      </c>
    </row>
    <row r="21" s="1" customFormat="1" ht="38" customHeight="1" spans="1:11">
      <c r="A21" s="29"/>
      <c r="B21" s="30"/>
      <c r="C21" s="25" t="s">
        <v>788</v>
      </c>
      <c r="D21" s="25" t="s">
        <v>1543</v>
      </c>
      <c r="E21" s="26" t="s">
        <v>783</v>
      </c>
      <c r="F21" s="25">
        <v>4</v>
      </c>
      <c r="G21" s="25" t="s">
        <v>701</v>
      </c>
      <c r="H21" s="25" t="s">
        <v>1544</v>
      </c>
      <c r="I21" s="40">
        <v>15</v>
      </c>
      <c r="J21" s="40">
        <v>15</v>
      </c>
      <c r="K21" s="41" t="s">
        <v>11</v>
      </c>
    </row>
    <row r="22" s="1" customFormat="1" ht="38" customHeight="1" spans="1:11">
      <c r="A22" s="31" t="s">
        <v>715</v>
      </c>
      <c r="B22" s="32"/>
      <c r="C22" s="25" t="s">
        <v>763</v>
      </c>
      <c r="D22" s="25" t="s">
        <v>795</v>
      </c>
      <c r="E22" s="26" t="s">
        <v>684</v>
      </c>
      <c r="F22" s="25">
        <v>80</v>
      </c>
      <c r="G22" s="25" t="s">
        <v>701</v>
      </c>
      <c r="H22" s="25" t="s">
        <v>1545</v>
      </c>
      <c r="I22" s="40">
        <v>10</v>
      </c>
      <c r="J22" s="40">
        <v>8</v>
      </c>
      <c r="K22" s="41" t="s">
        <v>11</v>
      </c>
    </row>
    <row r="23" s="3" customFormat="1" ht="67" customHeight="1" spans="1:11">
      <c r="A23" s="18" t="s">
        <v>766</v>
      </c>
      <c r="B23" s="18"/>
      <c r="C23" s="18"/>
      <c r="D23" s="19" t="s">
        <v>11</v>
      </c>
      <c r="E23" s="19"/>
      <c r="F23" s="19"/>
      <c r="G23" s="19"/>
      <c r="H23" s="19"/>
      <c r="I23" s="19"/>
      <c r="J23" s="19"/>
      <c r="K23" s="19"/>
    </row>
    <row r="24" s="2" customFormat="1" ht="35" customHeight="1" spans="1:11">
      <c r="A24" s="33"/>
      <c r="B24" s="34"/>
      <c r="C24" s="34"/>
      <c r="D24" s="34"/>
      <c r="E24" s="34"/>
      <c r="F24" s="34"/>
      <c r="G24" s="34"/>
      <c r="H24" s="35"/>
      <c r="I24" s="39">
        <v>100</v>
      </c>
      <c r="J24" s="39">
        <v>86.19</v>
      </c>
      <c r="K24" s="18" t="s">
        <v>768</v>
      </c>
    </row>
    <row r="25" spans="1:11">
      <c r="A25" s="36" t="s">
        <v>720</v>
      </c>
      <c r="B25" s="37"/>
      <c r="C25" s="37"/>
      <c r="D25" s="37"/>
      <c r="E25" s="37"/>
      <c r="F25" s="37"/>
      <c r="G25" s="37"/>
      <c r="H25" s="37"/>
      <c r="I25" s="37"/>
      <c r="J25" s="37"/>
      <c r="K25" s="42"/>
    </row>
    <row r="26" spans="1:11">
      <c r="A26" s="36" t="s">
        <v>721</v>
      </c>
      <c r="B26" s="36"/>
      <c r="C26" s="36"/>
      <c r="D26" s="36"/>
      <c r="E26" s="36"/>
      <c r="F26" s="36"/>
      <c r="G26" s="36"/>
      <c r="H26" s="36"/>
      <c r="I26" s="36"/>
      <c r="J26" s="36"/>
      <c r="K26" s="42"/>
    </row>
    <row r="27" spans="1:11">
      <c r="A27" s="36" t="s">
        <v>722</v>
      </c>
      <c r="B27" s="36"/>
      <c r="C27" s="36"/>
      <c r="D27" s="36"/>
      <c r="E27" s="36"/>
      <c r="F27" s="36"/>
      <c r="G27" s="36"/>
      <c r="H27" s="36"/>
      <c r="I27" s="36"/>
      <c r="J27" s="36"/>
      <c r="K27" s="42"/>
    </row>
    <row r="28" spans="1:11">
      <c r="A28" s="36" t="s">
        <v>769</v>
      </c>
      <c r="B28" s="36"/>
      <c r="C28" s="36"/>
      <c r="D28" s="36"/>
      <c r="E28" s="36"/>
      <c r="F28" s="36"/>
      <c r="G28" s="36"/>
      <c r="H28" s="36"/>
      <c r="I28" s="36"/>
      <c r="J28" s="36"/>
      <c r="K28" s="42"/>
    </row>
    <row r="29" spans="1:11">
      <c r="A29" s="36" t="s">
        <v>770</v>
      </c>
      <c r="B29" s="36"/>
      <c r="C29" s="36"/>
      <c r="D29" s="36"/>
      <c r="E29" s="36"/>
      <c r="F29" s="36"/>
      <c r="G29" s="36"/>
      <c r="H29" s="36"/>
      <c r="I29" s="36"/>
      <c r="J29" s="36"/>
      <c r="K29" s="42"/>
    </row>
    <row r="30" spans="1:11">
      <c r="A30" s="36" t="s">
        <v>771</v>
      </c>
      <c r="B30" s="36"/>
      <c r="C30" s="36"/>
      <c r="D30" s="36"/>
      <c r="E30" s="36"/>
      <c r="F30" s="36"/>
      <c r="G30" s="36"/>
      <c r="H30" s="36"/>
      <c r="I30" s="36"/>
      <c r="J30" s="36"/>
      <c r="K30" s="42"/>
    </row>
    <row r="31" spans="1:11">
      <c r="A31" s="36" t="s">
        <v>772</v>
      </c>
      <c r="B31" s="36"/>
      <c r="C31" s="36"/>
      <c r="D31" s="36"/>
      <c r="E31" s="36"/>
      <c r="F31" s="36"/>
      <c r="G31" s="36"/>
      <c r="H31" s="36"/>
      <c r="I31" s="36"/>
      <c r="J31" s="36"/>
      <c r="K31"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2:B22"/>
    <mergeCell ref="A23:C23"/>
    <mergeCell ref="D23:K23"/>
    <mergeCell ref="A24:H24"/>
    <mergeCell ref="A26:J26"/>
    <mergeCell ref="A27:J27"/>
    <mergeCell ref="A28:J28"/>
    <mergeCell ref="A29:J29"/>
    <mergeCell ref="A30:J30"/>
    <mergeCell ref="A31:J31"/>
    <mergeCell ref="A11:A12"/>
    <mergeCell ref="H13:H14"/>
    <mergeCell ref="I13:I14"/>
    <mergeCell ref="J13:J14"/>
    <mergeCell ref="K13:K14"/>
    <mergeCell ref="A6:B10"/>
    <mergeCell ref="A15:B19"/>
    <mergeCell ref="A20:B21"/>
  </mergeCells>
  <pageMargins left="0.75" right="0.75" top="1" bottom="1" header="0.5" footer="0.5"/>
  <pageSetup paperSize="9" scale="46" orientation="portrait" useFirstPageNumber="1" horizontalDpi="600" verticalDpi="600"/>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1"/>
  <sheetViews>
    <sheetView topLeftCell="A10" workbookViewId="0">
      <selection activeCell="E15" sqref="E15:E22"/>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2" customHeight="1" spans="1:11">
      <c r="A3" s="7"/>
      <c r="B3" s="7"/>
      <c r="C3" s="7"/>
      <c r="D3" s="7"/>
      <c r="E3" s="7"/>
      <c r="F3" s="7"/>
      <c r="G3" s="7"/>
      <c r="H3" s="7"/>
      <c r="I3" s="7"/>
      <c r="J3" s="7"/>
      <c r="K3" s="38" t="s">
        <v>725</v>
      </c>
    </row>
    <row r="4" s="2" customFormat="1" ht="31" customHeight="1" spans="1:11">
      <c r="A4" s="8" t="s">
        <v>726</v>
      </c>
      <c r="B4" s="8"/>
      <c r="C4" s="9" t="s">
        <v>1546</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1</v>
      </c>
      <c r="E7" s="16"/>
      <c r="F7" s="15">
        <v>1</v>
      </c>
      <c r="G7" s="16"/>
      <c r="H7" s="17">
        <v>0.62</v>
      </c>
      <c r="I7" s="39">
        <v>10</v>
      </c>
      <c r="J7" s="39">
        <v>62</v>
      </c>
      <c r="K7" s="17">
        <v>6.2</v>
      </c>
    </row>
    <row r="8" s="2" customFormat="1" ht="30" customHeight="1" spans="1:11">
      <c r="A8" s="11"/>
      <c r="B8" s="11"/>
      <c r="C8" s="14" t="s">
        <v>739</v>
      </c>
      <c r="D8" s="15">
        <v>1</v>
      </c>
      <c r="E8" s="16"/>
      <c r="F8" s="15">
        <v>1</v>
      </c>
      <c r="G8" s="16"/>
      <c r="H8" s="17">
        <v>0.62</v>
      </c>
      <c r="I8" s="11" t="s">
        <v>562</v>
      </c>
      <c r="J8" s="39">
        <v>62</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1547</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1548</v>
      </c>
      <c r="E15" s="26" t="s">
        <v>692</v>
      </c>
      <c r="F15" s="25">
        <v>41</v>
      </c>
      <c r="G15" s="25" t="s">
        <v>750</v>
      </c>
      <c r="H15" s="25" t="s">
        <v>1549</v>
      </c>
      <c r="I15" s="40">
        <v>10</v>
      </c>
      <c r="J15" s="40">
        <v>8</v>
      </c>
      <c r="K15" s="41" t="s">
        <v>11</v>
      </c>
    </row>
    <row r="16" s="1" customFormat="1" ht="38" customHeight="1" spans="1:11">
      <c r="A16" s="27"/>
      <c r="B16" s="28"/>
      <c r="C16" s="25" t="s">
        <v>682</v>
      </c>
      <c r="D16" s="25" t="s">
        <v>1550</v>
      </c>
      <c r="E16" s="26" t="s">
        <v>692</v>
      </c>
      <c r="F16" s="25">
        <v>9</v>
      </c>
      <c r="G16" s="25" t="s">
        <v>1551</v>
      </c>
      <c r="H16" s="25" t="s">
        <v>1552</v>
      </c>
      <c r="I16" s="40">
        <v>10</v>
      </c>
      <c r="J16" s="40">
        <v>8</v>
      </c>
      <c r="K16" s="41" t="s">
        <v>11</v>
      </c>
    </row>
    <row r="17" s="1" customFormat="1" ht="38" customHeight="1" spans="1:11">
      <c r="A17" s="27"/>
      <c r="B17" s="28"/>
      <c r="C17" s="25" t="s">
        <v>682</v>
      </c>
      <c r="D17" s="25" t="s">
        <v>1553</v>
      </c>
      <c r="E17" s="26" t="s">
        <v>692</v>
      </c>
      <c r="F17" s="25">
        <v>8</v>
      </c>
      <c r="G17" s="25" t="s">
        <v>750</v>
      </c>
      <c r="H17" s="25" t="s">
        <v>1554</v>
      </c>
      <c r="I17" s="40">
        <v>10</v>
      </c>
      <c r="J17" s="40">
        <v>8</v>
      </c>
      <c r="K17" s="41" t="s">
        <v>11</v>
      </c>
    </row>
    <row r="18" s="1" customFormat="1" ht="38" customHeight="1" spans="1:11">
      <c r="A18" s="27"/>
      <c r="B18" s="28"/>
      <c r="C18" s="25" t="s">
        <v>699</v>
      </c>
      <c r="D18" s="25" t="s">
        <v>700</v>
      </c>
      <c r="E18" s="26" t="s">
        <v>684</v>
      </c>
      <c r="F18" s="25">
        <v>95</v>
      </c>
      <c r="G18" s="25" t="s">
        <v>701</v>
      </c>
      <c r="H18" s="25" t="s">
        <v>864</v>
      </c>
      <c r="I18" s="40">
        <v>10</v>
      </c>
      <c r="J18" s="40">
        <v>10</v>
      </c>
      <c r="K18" s="41" t="s">
        <v>11</v>
      </c>
    </row>
    <row r="19" s="1" customFormat="1" ht="38" customHeight="1" spans="1:11">
      <c r="A19" s="29"/>
      <c r="B19" s="30"/>
      <c r="C19" s="25" t="s">
        <v>703</v>
      </c>
      <c r="D19" s="25" t="s">
        <v>865</v>
      </c>
      <c r="E19" s="26" t="s">
        <v>783</v>
      </c>
      <c r="F19" s="25">
        <v>12</v>
      </c>
      <c r="G19" s="25" t="s">
        <v>758</v>
      </c>
      <c r="H19" s="25" t="s">
        <v>1555</v>
      </c>
      <c r="I19" s="40">
        <v>10</v>
      </c>
      <c r="J19" s="40">
        <v>10</v>
      </c>
      <c r="K19" s="41" t="s">
        <v>11</v>
      </c>
    </row>
    <row r="20" s="1" customFormat="1" ht="38" customHeight="1" spans="1:11">
      <c r="A20" s="49" t="s">
        <v>706</v>
      </c>
      <c r="B20" s="50"/>
      <c r="C20" s="25" t="s">
        <v>1064</v>
      </c>
      <c r="D20" s="25" t="s">
        <v>1556</v>
      </c>
      <c r="E20" s="26" t="s">
        <v>692</v>
      </c>
      <c r="F20" s="25" t="s">
        <v>1008</v>
      </c>
      <c r="G20" s="25" t="s">
        <v>701</v>
      </c>
      <c r="H20" s="25" t="s">
        <v>1557</v>
      </c>
      <c r="I20" s="40">
        <v>15</v>
      </c>
      <c r="J20" s="40">
        <v>12</v>
      </c>
      <c r="K20" s="41" t="s">
        <v>11</v>
      </c>
    </row>
    <row r="21" s="1" customFormat="1" ht="38" customHeight="1" spans="1:11">
      <c r="A21" s="49" t="s">
        <v>706</v>
      </c>
      <c r="B21" s="50"/>
      <c r="C21" s="25" t="s">
        <v>760</v>
      </c>
      <c r="D21" s="25" t="s">
        <v>1558</v>
      </c>
      <c r="E21" s="26" t="s">
        <v>684</v>
      </c>
      <c r="F21" s="25">
        <v>95</v>
      </c>
      <c r="G21" s="25" t="s">
        <v>701</v>
      </c>
      <c r="H21" s="25" t="s">
        <v>1559</v>
      </c>
      <c r="I21" s="40">
        <v>15</v>
      </c>
      <c r="J21" s="40">
        <v>12</v>
      </c>
      <c r="K21" s="41" t="s">
        <v>11</v>
      </c>
    </row>
    <row r="22" s="1" customFormat="1" ht="38" customHeight="1" spans="1:11">
      <c r="A22" s="49" t="s">
        <v>715</v>
      </c>
      <c r="B22" s="50"/>
      <c r="C22" s="25" t="s">
        <v>763</v>
      </c>
      <c r="D22" s="25" t="s">
        <v>764</v>
      </c>
      <c r="E22" s="26" t="s">
        <v>684</v>
      </c>
      <c r="F22" s="25">
        <v>90</v>
      </c>
      <c r="G22" s="25" t="s">
        <v>701</v>
      </c>
      <c r="H22" s="25" t="s">
        <v>870</v>
      </c>
      <c r="I22" s="40">
        <v>10</v>
      </c>
      <c r="J22" s="40">
        <v>10</v>
      </c>
      <c r="K22" s="41" t="s">
        <v>11</v>
      </c>
    </row>
    <row r="23" s="3" customFormat="1" ht="67" customHeight="1" spans="1:11">
      <c r="A23" s="18" t="s">
        <v>766</v>
      </c>
      <c r="B23" s="18"/>
      <c r="C23" s="18"/>
      <c r="D23" s="19" t="s">
        <v>11</v>
      </c>
      <c r="E23" s="19"/>
      <c r="F23" s="19"/>
      <c r="G23" s="19"/>
      <c r="H23" s="19"/>
      <c r="I23" s="19"/>
      <c r="J23" s="19"/>
      <c r="K23" s="19"/>
    </row>
    <row r="24" s="2" customFormat="1" ht="35" customHeight="1" spans="1:11">
      <c r="A24" s="33" t="s">
        <v>767</v>
      </c>
      <c r="B24" s="34"/>
      <c r="C24" s="34"/>
      <c r="D24" s="34"/>
      <c r="E24" s="34"/>
      <c r="F24" s="34"/>
      <c r="G24" s="34"/>
      <c r="H24" s="35"/>
      <c r="I24" s="39">
        <v>100</v>
      </c>
      <c r="J24" s="39">
        <v>84.2</v>
      </c>
      <c r="K24" s="18" t="s">
        <v>768</v>
      </c>
    </row>
    <row r="25" spans="1:11">
      <c r="A25" s="36" t="s">
        <v>720</v>
      </c>
      <c r="B25" s="37"/>
      <c r="C25" s="37"/>
      <c r="D25" s="37"/>
      <c r="E25" s="37"/>
      <c r="F25" s="37"/>
      <c r="G25" s="37"/>
      <c r="H25" s="37"/>
      <c r="I25" s="37"/>
      <c r="J25" s="37"/>
      <c r="K25" s="42"/>
    </row>
    <row r="26" spans="1:11">
      <c r="A26" s="36" t="s">
        <v>721</v>
      </c>
      <c r="B26" s="36"/>
      <c r="C26" s="36"/>
      <c r="D26" s="36"/>
      <c r="E26" s="36"/>
      <c r="F26" s="36"/>
      <c r="G26" s="36"/>
      <c r="H26" s="36"/>
      <c r="I26" s="36"/>
      <c r="J26" s="36"/>
      <c r="K26" s="42"/>
    </row>
    <row r="27" spans="1:11">
      <c r="A27" s="36" t="s">
        <v>722</v>
      </c>
      <c r="B27" s="36"/>
      <c r="C27" s="36"/>
      <c r="D27" s="36"/>
      <c r="E27" s="36"/>
      <c r="F27" s="36"/>
      <c r="G27" s="36"/>
      <c r="H27" s="36"/>
      <c r="I27" s="36"/>
      <c r="J27" s="36"/>
      <c r="K27" s="42"/>
    </row>
    <row r="28" spans="1:11">
      <c r="A28" s="36" t="s">
        <v>769</v>
      </c>
      <c r="B28" s="36"/>
      <c r="C28" s="36"/>
      <c r="D28" s="36"/>
      <c r="E28" s="36"/>
      <c r="F28" s="36"/>
      <c r="G28" s="36"/>
      <c r="H28" s="36"/>
      <c r="I28" s="36"/>
      <c r="J28" s="36"/>
      <c r="K28" s="42"/>
    </row>
    <row r="29" spans="1:11">
      <c r="A29" s="36" t="s">
        <v>770</v>
      </c>
      <c r="B29" s="36"/>
      <c r="C29" s="36"/>
      <c r="D29" s="36"/>
      <c r="E29" s="36"/>
      <c r="F29" s="36"/>
      <c r="G29" s="36"/>
      <c r="H29" s="36"/>
      <c r="I29" s="36"/>
      <c r="J29" s="36"/>
      <c r="K29" s="42"/>
    </row>
    <row r="30" spans="1:11">
      <c r="A30" s="36" t="s">
        <v>771</v>
      </c>
      <c r="B30" s="36"/>
      <c r="C30" s="36"/>
      <c r="D30" s="36"/>
      <c r="E30" s="36"/>
      <c r="F30" s="36"/>
      <c r="G30" s="36"/>
      <c r="H30" s="36"/>
      <c r="I30" s="36"/>
      <c r="J30" s="36"/>
      <c r="K30" s="42"/>
    </row>
    <row r="31" spans="1:11">
      <c r="A31" s="36" t="s">
        <v>772</v>
      </c>
      <c r="B31" s="36"/>
      <c r="C31" s="36"/>
      <c r="D31" s="36"/>
      <c r="E31" s="36"/>
      <c r="F31" s="36"/>
      <c r="G31" s="36"/>
      <c r="H31" s="36"/>
      <c r="I31" s="36"/>
      <c r="J31" s="36"/>
      <c r="K31" s="42"/>
    </row>
  </sheetData>
  <mergeCells count="42">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B21"/>
    <mergeCell ref="A22:B22"/>
    <mergeCell ref="A23:C23"/>
    <mergeCell ref="D23:K23"/>
    <mergeCell ref="A24:H24"/>
    <mergeCell ref="A26:J26"/>
    <mergeCell ref="A27:J27"/>
    <mergeCell ref="A28:J28"/>
    <mergeCell ref="A29:J29"/>
    <mergeCell ref="A30:J30"/>
    <mergeCell ref="A31:J31"/>
    <mergeCell ref="A11:A12"/>
    <mergeCell ref="H13:H14"/>
    <mergeCell ref="I13:I14"/>
    <mergeCell ref="J13:J14"/>
    <mergeCell ref="K13:K14"/>
    <mergeCell ref="A6:B10"/>
    <mergeCell ref="A15:B19"/>
  </mergeCells>
  <pageMargins left="0.75" right="0.75" top="1" bottom="1" header="0.5" footer="0.5"/>
  <pageSetup paperSize="9" scale="46" orientation="portrait" useFirstPageNumber="1" horizontalDpi="600" verticalDpi="600"/>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1"/>
  <sheetViews>
    <sheetView topLeftCell="A10" workbookViewId="0">
      <selection activeCell="E15" sqref="E15:E22"/>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1" customHeight="1" spans="1:11">
      <c r="A3" s="7"/>
      <c r="B3" s="7"/>
      <c r="C3" s="7"/>
      <c r="D3" s="7"/>
      <c r="E3" s="7"/>
      <c r="F3" s="7"/>
      <c r="G3" s="7"/>
      <c r="H3" s="7"/>
      <c r="I3" s="7"/>
      <c r="J3" s="7"/>
      <c r="K3" s="38" t="s">
        <v>725</v>
      </c>
    </row>
    <row r="4" s="2" customFormat="1" ht="31" customHeight="1" spans="1:11">
      <c r="A4" s="8" t="s">
        <v>726</v>
      </c>
      <c r="B4" s="8"/>
      <c r="C4" s="9" t="s">
        <v>1560</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1</v>
      </c>
      <c r="E7" s="16"/>
      <c r="F7" s="15">
        <v>1</v>
      </c>
      <c r="G7" s="16"/>
      <c r="H7" s="17">
        <v>1</v>
      </c>
      <c r="I7" s="39">
        <v>10</v>
      </c>
      <c r="J7" s="39">
        <v>100</v>
      </c>
      <c r="K7" s="17">
        <v>10</v>
      </c>
    </row>
    <row r="8" s="2" customFormat="1" ht="30" customHeight="1" spans="1:11">
      <c r="A8" s="11"/>
      <c r="B8" s="11"/>
      <c r="C8" s="14" t="s">
        <v>739</v>
      </c>
      <c r="D8" s="15">
        <v>1</v>
      </c>
      <c r="E8" s="16"/>
      <c r="F8" s="15">
        <v>1</v>
      </c>
      <c r="G8" s="16"/>
      <c r="H8" s="17">
        <v>1</v>
      </c>
      <c r="I8" s="11" t="s">
        <v>562</v>
      </c>
      <c r="J8" s="39">
        <v>100</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1561</v>
      </c>
      <c r="C12" s="19"/>
      <c r="D12" s="19"/>
      <c r="E12" s="19"/>
      <c r="F12" s="19"/>
      <c r="G12" s="19"/>
      <c r="H12" s="19" t="s">
        <v>1562</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1563</v>
      </c>
      <c r="E15" s="26" t="s">
        <v>692</v>
      </c>
      <c r="F15" s="25">
        <v>1</v>
      </c>
      <c r="G15" s="25" t="s">
        <v>1564</v>
      </c>
      <c r="H15" s="25" t="s">
        <v>1565</v>
      </c>
      <c r="I15" s="40">
        <v>10</v>
      </c>
      <c r="J15" s="40">
        <v>10</v>
      </c>
      <c r="K15" s="41" t="s">
        <v>11</v>
      </c>
    </row>
    <row r="16" s="1" customFormat="1" ht="38" customHeight="1" spans="1:11">
      <c r="A16" s="27"/>
      <c r="B16" s="28"/>
      <c r="C16" s="25" t="s">
        <v>682</v>
      </c>
      <c r="D16" s="25" t="s">
        <v>1566</v>
      </c>
      <c r="E16" s="26" t="s">
        <v>692</v>
      </c>
      <c r="F16" s="25">
        <v>1</v>
      </c>
      <c r="G16" s="25" t="s">
        <v>855</v>
      </c>
      <c r="H16" s="25" t="s">
        <v>1567</v>
      </c>
      <c r="I16" s="40">
        <v>10</v>
      </c>
      <c r="J16" s="40">
        <v>5</v>
      </c>
      <c r="K16" s="41" t="s">
        <v>11</v>
      </c>
    </row>
    <row r="17" s="1" customFormat="1" ht="38" customHeight="1" spans="1:11">
      <c r="A17" s="27"/>
      <c r="B17" s="28"/>
      <c r="C17" s="25" t="s">
        <v>682</v>
      </c>
      <c r="D17" s="25" t="s">
        <v>1568</v>
      </c>
      <c r="E17" s="26" t="s">
        <v>692</v>
      </c>
      <c r="F17" s="25">
        <v>3</v>
      </c>
      <c r="G17" s="25" t="s">
        <v>750</v>
      </c>
      <c r="H17" s="25" t="s">
        <v>1569</v>
      </c>
      <c r="I17" s="40">
        <v>10</v>
      </c>
      <c r="J17" s="40">
        <v>10</v>
      </c>
      <c r="K17" s="41" t="s">
        <v>11</v>
      </c>
    </row>
    <row r="18" s="1" customFormat="1" ht="38" customHeight="1" spans="1:11">
      <c r="A18" s="27"/>
      <c r="B18" s="28"/>
      <c r="C18" s="25" t="s">
        <v>682</v>
      </c>
      <c r="D18" s="25" t="s">
        <v>1570</v>
      </c>
      <c r="E18" s="26" t="s">
        <v>692</v>
      </c>
      <c r="F18" s="25">
        <v>3</v>
      </c>
      <c r="G18" s="25" t="s">
        <v>750</v>
      </c>
      <c r="H18" s="25" t="s">
        <v>1571</v>
      </c>
      <c r="I18" s="40">
        <v>10</v>
      </c>
      <c r="J18" s="40">
        <v>10</v>
      </c>
      <c r="K18" s="41" t="s">
        <v>11</v>
      </c>
    </row>
    <row r="19" s="1" customFormat="1" ht="38" customHeight="1" spans="1:11">
      <c r="A19" s="27"/>
      <c r="B19" s="28"/>
      <c r="C19" s="25" t="s">
        <v>699</v>
      </c>
      <c r="D19" s="25" t="s">
        <v>1572</v>
      </c>
      <c r="E19" s="26" t="s">
        <v>684</v>
      </c>
      <c r="F19" s="25">
        <v>98</v>
      </c>
      <c r="G19" s="25" t="s">
        <v>701</v>
      </c>
      <c r="H19" s="25" t="s">
        <v>1573</v>
      </c>
      <c r="I19" s="40">
        <v>5</v>
      </c>
      <c r="J19" s="40">
        <v>4</v>
      </c>
      <c r="K19" s="41" t="s">
        <v>11</v>
      </c>
    </row>
    <row r="20" s="1" customFormat="1" ht="38" customHeight="1" spans="1:11">
      <c r="A20" s="29"/>
      <c r="B20" s="30"/>
      <c r="C20" s="25" t="s">
        <v>703</v>
      </c>
      <c r="D20" s="25" t="s">
        <v>782</v>
      </c>
      <c r="E20" s="26" t="s">
        <v>783</v>
      </c>
      <c r="F20" s="25">
        <v>30</v>
      </c>
      <c r="G20" s="25" t="s">
        <v>784</v>
      </c>
      <c r="H20" s="25" t="s">
        <v>1574</v>
      </c>
      <c r="I20" s="40">
        <v>5</v>
      </c>
      <c r="J20" s="40">
        <v>4</v>
      </c>
      <c r="K20" s="41" t="s">
        <v>11</v>
      </c>
    </row>
    <row r="21" s="1" customFormat="1" ht="38" customHeight="1" spans="1:11">
      <c r="A21" s="31" t="s">
        <v>706</v>
      </c>
      <c r="B21" s="32"/>
      <c r="C21" s="25" t="s">
        <v>760</v>
      </c>
      <c r="D21" s="25" t="s">
        <v>1575</v>
      </c>
      <c r="E21" s="26" t="s">
        <v>692</v>
      </c>
      <c r="F21" s="25" t="s">
        <v>868</v>
      </c>
      <c r="G21" s="25" t="s">
        <v>701</v>
      </c>
      <c r="H21" s="25" t="s">
        <v>1576</v>
      </c>
      <c r="I21" s="40">
        <v>30</v>
      </c>
      <c r="J21" s="40">
        <v>25</v>
      </c>
      <c r="K21" s="41" t="s">
        <v>11</v>
      </c>
    </row>
    <row r="22" s="1" customFormat="1" ht="38" customHeight="1" spans="1:11">
      <c r="A22" s="31" t="s">
        <v>715</v>
      </c>
      <c r="B22" s="32"/>
      <c r="C22" s="25" t="s">
        <v>763</v>
      </c>
      <c r="D22" s="25" t="s">
        <v>1577</v>
      </c>
      <c r="E22" s="26" t="s">
        <v>684</v>
      </c>
      <c r="F22" s="25">
        <v>90</v>
      </c>
      <c r="G22" s="25" t="s">
        <v>701</v>
      </c>
      <c r="H22" s="25" t="s">
        <v>1578</v>
      </c>
      <c r="I22" s="40">
        <v>10</v>
      </c>
      <c r="J22" s="40">
        <v>9</v>
      </c>
      <c r="K22" s="41" t="s">
        <v>11</v>
      </c>
    </row>
    <row r="23" s="3" customFormat="1" ht="67" customHeight="1" spans="1:11">
      <c r="A23" s="18" t="s">
        <v>766</v>
      </c>
      <c r="B23" s="18"/>
      <c r="C23" s="18"/>
      <c r="D23" s="19" t="s">
        <v>11</v>
      </c>
      <c r="E23" s="19"/>
      <c r="F23" s="19"/>
      <c r="G23" s="19"/>
      <c r="H23" s="19"/>
      <c r="I23" s="19"/>
      <c r="J23" s="19"/>
      <c r="K23" s="19"/>
    </row>
    <row r="24" s="2" customFormat="1" ht="35" customHeight="1" spans="1:11">
      <c r="A24" s="33" t="s">
        <v>767</v>
      </c>
      <c r="B24" s="34"/>
      <c r="C24" s="34"/>
      <c r="D24" s="34"/>
      <c r="E24" s="34"/>
      <c r="F24" s="34"/>
      <c r="G24" s="34"/>
      <c r="H24" s="35"/>
      <c r="I24" s="39">
        <v>100</v>
      </c>
      <c r="J24" s="39">
        <v>87</v>
      </c>
      <c r="K24" s="18" t="s">
        <v>768</v>
      </c>
    </row>
    <row r="25" spans="1:11">
      <c r="A25" s="36" t="s">
        <v>720</v>
      </c>
      <c r="B25" s="37"/>
      <c r="C25" s="37"/>
      <c r="D25" s="37"/>
      <c r="E25" s="37"/>
      <c r="F25" s="37"/>
      <c r="G25" s="37"/>
      <c r="H25" s="37"/>
      <c r="I25" s="37"/>
      <c r="J25" s="37"/>
      <c r="K25" s="42"/>
    </row>
    <row r="26" spans="1:11">
      <c r="A26" s="36" t="s">
        <v>721</v>
      </c>
      <c r="B26" s="36"/>
      <c r="C26" s="36"/>
      <c r="D26" s="36"/>
      <c r="E26" s="36"/>
      <c r="F26" s="36"/>
      <c r="G26" s="36"/>
      <c r="H26" s="36"/>
      <c r="I26" s="36"/>
      <c r="J26" s="36"/>
      <c r="K26" s="42"/>
    </row>
    <row r="27" spans="1:11">
      <c r="A27" s="36" t="s">
        <v>722</v>
      </c>
      <c r="B27" s="36"/>
      <c r="C27" s="36"/>
      <c r="D27" s="36"/>
      <c r="E27" s="36"/>
      <c r="F27" s="36"/>
      <c r="G27" s="36"/>
      <c r="H27" s="36"/>
      <c r="I27" s="36"/>
      <c r="J27" s="36"/>
      <c r="K27" s="42"/>
    </row>
    <row r="28" spans="1:11">
      <c r="A28" s="36" t="s">
        <v>769</v>
      </c>
      <c r="B28" s="36"/>
      <c r="C28" s="36"/>
      <c r="D28" s="36"/>
      <c r="E28" s="36"/>
      <c r="F28" s="36"/>
      <c r="G28" s="36"/>
      <c r="H28" s="36"/>
      <c r="I28" s="36"/>
      <c r="J28" s="36"/>
      <c r="K28" s="42"/>
    </row>
    <row r="29" spans="1:11">
      <c r="A29" s="36" t="s">
        <v>770</v>
      </c>
      <c r="B29" s="36"/>
      <c r="C29" s="36"/>
      <c r="D29" s="36"/>
      <c r="E29" s="36"/>
      <c r="F29" s="36"/>
      <c r="G29" s="36"/>
      <c r="H29" s="36"/>
      <c r="I29" s="36"/>
      <c r="J29" s="36"/>
      <c r="K29" s="42"/>
    </row>
    <row r="30" spans="1:11">
      <c r="A30" s="36" t="s">
        <v>771</v>
      </c>
      <c r="B30" s="36"/>
      <c r="C30" s="36"/>
      <c r="D30" s="36"/>
      <c r="E30" s="36"/>
      <c r="F30" s="36"/>
      <c r="G30" s="36"/>
      <c r="H30" s="36"/>
      <c r="I30" s="36"/>
      <c r="J30" s="36"/>
      <c r="K30" s="42"/>
    </row>
    <row r="31" spans="1:11">
      <c r="A31" s="36" t="s">
        <v>772</v>
      </c>
      <c r="B31" s="36"/>
      <c r="C31" s="36"/>
      <c r="D31" s="36"/>
      <c r="E31" s="36"/>
      <c r="F31" s="36"/>
      <c r="G31" s="36"/>
      <c r="H31" s="36"/>
      <c r="I31" s="36"/>
      <c r="J31" s="36"/>
      <c r="K31"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1:B21"/>
    <mergeCell ref="A22:B22"/>
    <mergeCell ref="A23:C23"/>
    <mergeCell ref="D23:K23"/>
    <mergeCell ref="A24:H24"/>
    <mergeCell ref="A26:J26"/>
    <mergeCell ref="A27:J27"/>
    <mergeCell ref="A28:J28"/>
    <mergeCell ref="A29:J29"/>
    <mergeCell ref="A30:J30"/>
    <mergeCell ref="A31:J31"/>
    <mergeCell ref="A11:A12"/>
    <mergeCell ref="H13:H14"/>
    <mergeCell ref="I13:I14"/>
    <mergeCell ref="J13:J14"/>
    <mergeCell ref="K13:K14"/>
    <mergeCell ref="A6:B10"/>
    <mergeCell ref="A15:B20"/>
  </mergeCells>
  <pageMargins left="0.75" right="0.75" top="1" bottom="1" header="0.5" footer="0.5"/>
  <pageSetup paperSize="9" scale="46" orientation="portrait" useFirstPageNumber="1" horizontalDpi="600" verticalDpi="600"/>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0"/>
  <sheetViews>
    <sheetView topLeftCell="A4" workbookViewId="0">
      <selection activeCell="E15" sqref="E15:E21"/>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8" customHeight="1" spans="1:11">
      <c r="A3" s="7"/>
      <c r="B3" s="7"/>
      <c r="C3" s="7"/>
      <c r="D3" s="7"/>
      <c r="E3" s="7"/>
      <c r="F3" s="7"/>
      <c r="G3" s="7"/>
      <c r="H3" s="7"/>
      <c r="I3" s="7"/>
      <c r="J3" s="7"/>
      <c r="K3" s="38" t="s">
        <v>725</v>
      </c>
    </row>
    <row r="4" s="2" customFormat="1" ht="31" customHeight="1" spans="1:11">
      <c r="A4" s="8" t="s">
        <v>726</v>
      </c>
      <c r="B4" s="8"/>
      <c r="C4" s="9" t="s">
        <v>1579</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5.26</v>
      </c>
      <c r="E7" s="16"/>
      <c r="F7" s="15">
        <v>6.26</v>
      </c>
      <c r="G7" s="16"/>
      <c r="H7" s="17">
        <v>5.26</v>
      </c>
      <c r="I7" s="39">
        <v>10</v>
      </c>
      <c r="J7" s="39">
        <v>84.03</v>
      </c>
      <c r="K7" s="17">
        <v>8.4</v>
      </c>
    </row>
    <row r="8" s="2" customFormat="1" ht="30" customHeight="1" spans="1:11">
      <c r="A8" s="11"/>
      <c r="B8" s="11"/>
      <c r="C8" s="14" t="s">
        <v>739</v>
      </c>
      <c r="D8" s="15">
        <v>5.26</v>
      </c>
      <c r="E8" s="16"/>
      <c r="F8" s="15">
        <v>6.26</v>
      </c>
      <c r="G8" s="16"/>
      <c r="H8" s="17">
        <v>5.26</v>
      </c>
      <c r="I8" s="11" t="s">
        <v>562</v>
      </c>
      <c r="J8" s="39">
        <v>84.03</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1580</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1581</v>
      </c>
      <c r="E15" s="26" t="s">
        <v>692</v>
      </c>
      <c r="F15" s="25">
        <v>770</v>
      </c>
      <c r="G15" s="25" t="s">
        <v>685</v>
      </c>
      <c r="H15" s="25" t="s">
        <v>1582</v>
      </c>
      <c r="I15" s="40">
        <v>10</v>
      </c>
      <c r="J15" s="40">
        <v>10</v>
      </c>
      <c r="K15" s="41" t="s">
        <v>11</v>
      </c>
    </row>
    <row r="16" s="1" customFormat="1" ht="38" customHeight="1" spans="1:11">
      <c r="A16" s="27"/>
      <c r="B16" s="28"/>
      <c r="C16" s="25" t="s">
        <v>682</v>
      </c>
      <c r="D16" s="25" t="s">
        <v>1583</v>
      </c>
      <c r="E16" s="26" t="s">
        <v>692</v>
      </c>
      <c r="F16" s="25">
        <v>410</v>
      </c>
      <c r="G16" s="25" t="s">
        <v>685</v>
      </c>
      <c r="H16" s="25" t="s">
        <v>1584</v>
      </c>
      <c r="I16" s="40">
        <v>10</v>
      </c>
      <c r="J16" s="40">
        <v>10</v>
      </c>
      <c r="K16" s="41" t="s">
        <v>11</v>
      </c>
    </row>
    <row r="17" s="1" customFormat="1" ht="38" customHeight="1" spans="1:11">
      <c r="A17" s="27"/>
      <c r="B17" s="28"/>
      <c r="C17" s="25" t="s">
        <v>699</v>
      </c>
      <c r="D17" s="25" t="s">
        <v>1585</v>
      </c>
      <c r="E17" s="26" t="s">
        <v>783</v>
      </c>
      <c r="F17" s="25">
        <v>8</v>
      </c>
      <c r="G17" s="25" t="s">
        <v>701</v>
      </c>
      <c r="H17" s="25" t="s">
        <v>1586</v>
      </c>
      <c r="I17" s="40">
        <v>10</v>
      </c>
      <c r="J17" s="40">
        <v>8</v>
      </c>
      <c r="K17" s="41" t="s">
        <v>11</v>
      </c>
    </row>
    <row r="18" s="1" customFormat="1" ht="38" customHeight="1" spans="1:11">
      <c r="A18" s="27"/>
      <c r="B18" s="28"/>
      <c r="C18" s="25" t="s">
        <v>703</v>
      </c>
      <c r="D18" s="25" t="s">
        <v>782</v>
      </c>
      <c r="E18" s="26" t="s">
        <v>783</v>
      </c>
      <c r="F18" s="25">
        <v>30</v>
      </c>
      <c r="G18" s="25" t="s">
        <v>784</v>
      </c>
      <c r="H18" s="25" t="s">
        <v>785</v>
      </c>
      <c r="I18" s="40">
        <v>10</v>
      </c>
      <c r="J18" s="40">
        <v>8</v>
      </c>
      <c r="K18" s="41" t="s">
        <v>11</v>
      </c>
    </row>
    <row r="19" s="1" customFormat="1" ht="38" customHeight="1" spans="1:11">
      <c r="A19" s="29"/>
      <c r="B19" s="30"/>
      <c r="C19" s="25" t="s">
        <v>898</v>
      </c>
      <c r="D19" s="25" t="s">
        <v>1587</v>
      </c>
      <c r="E19" s="26" t="s">
        <v>692</v>
      </c>
      <c r="F19" s="25">
        <v>150</v>
      </c>
      <c r="G19" s="25" t="s">
        <v>955</v>
      </c>
      <c r="H19" s="25" t="s">
        <v>1588</v>
      </c>
      <c r="I19" s="40">
        <v>10</v>
      </c>
      <c r="J19" s="40">
        <v>8</v>
      </c>
      <c r="K19" s="41" t="s">
        <v>11</v>
      </c>
    </row>
    <row r="20" s="1" customFormat="1" ht="38" customHeight="1" spans="1:11">
      <c r="A20" s="31" t="s">
        <v>706</v>
      </c>
      <c r="B20" s="32"/>
      <c r="C20" s="25" t="s">
        <v>760</v>
      </c>
      <c r="D20" s="25" t="s">
        <v>1589</v>
      </c>
      <c r="E20" s="26" t="s">
        <v>684</v>
      </c>
      <c r="F20" s="25">
        <v>90</v>
      </c>
      <c r="G20" s="25" t="s">
        <v>701</v>
      </c>
      <c r="H20" s="25" t="s">
        <v>1590</v>
      </c>
      <c r="I20" s="40">
        <v>30</v>
      </c>
      <c r="J20" s="40">
        <v>25</v>
      </c>
      <c r="K20" s="41" t="s">
        <v>11</v>
      </c>
    </row>
    <row r="21" s="1" customFormat="1" ht="38" customHeight="1" spans="1:11">
      <c r="A21" s="31" t="s">
        <v>715</v>
      </c>
      <c r="B21" s="32"/>
      <c r="C21" s="25" t="s">
        <v>763</v>
      </c>
      <c r="D21" s="25" t="s">
        <v>764</v>
      </c>
      <c r="E21" s="26" t="s">
        <v>684</v>
      </c>
      <c r="F21" s="25">
        <v>90</v>
      </c>
      <c r="G21" s="25" t="s">
        <v>701</v>
      </c>
      <c r="H21" s="25" t="s">
        <v>870</v>
      </c>
      <c r="I21" s="40">
        <v>10</v>
      </c>
      <c r="J21" s="40">
        <v>10</v>
      </c>
      <c r="K21" s="41" t="s">
        <v>11</v>
      </c>
    </row>
    <row r="22" s="3" customFormat="1" ht="67" customHeight="1" spans="1:11">
      <c r="A22" s="18" t="s">
        <v>766</v>
      </c>
      <c r="B22" s="18"/>
      <c r="C22" s="18"/>
      <c r="D22" s="19" t="s">
        <v>11</v>
      </c>
      <c r="E22" s="19"/>
      <c r="F22" s="19"/>
      <c r="G22" s="19"/>
      <c r="H22" s="19"/>
      <c r="I22" s="19"/>
      <c r="J22" s="19"/>
      <c r="K22" s="19"/>
    </row>
    <row r="23" s="2" customFormat="1" ht="35" customHeight="1" spans="1:11">
      <c r="A23" s="33" t="s">
        <v>767</v>
      </c>
      <c r="B23" s="34"/>
      <c r="C23" s="34"/>
      <c r="D23" s="34"/>
      <c r="E23" s="34"/>
      <c r="F23" s="34"/>
      <c r="G23" s="34"/>
      <c r="H23" s="35"/>
      <c r="I23" s="39">
        <v>100</v>
      </c>
      <c r="J23" s="39">
        <v>87.4</v>
      </c>
      <c r="K23" s="18" t="s">
        <v>768</v>
      </c>
    </row>
    <row r="24" spans="1:11">
      <c r="A24" s="36" t="s">
        <v>720</v>
      </c>
      <c r="B24" s="37"/>
      <c r="C24" s="37"/>
      <c r="D24" s="37"/>
      <c r="E24" s="37"/>
      <c r="F24" s="37"/>
      <c r="G24" s="37"/>
      <c r="H24" s="37"/>
      <c r="I24" s="37"/>
      <c r="J24" s="37"/>
      <c r="K24" s="42"/>
    </row>
    <row r="25" spans="1:11">
      <c r="A25" s="36" t="s">
        <v>721</v>
      </c>
      <c r="B25" s="36"/>
      <c r="C25" s="36"/>
      <c r="D25" s="36"/>
      <c r="E25" s="36"/>
      <c r="F25" s="36"/>
      <c r="G25" s="36"/>
      <c r="H25" s="36"/>
      <c r="I25" s="36"/>
      <c r="J25" s="36"/>
      <c r="K25" s="42"/>
    </row>
    <row r="26" spans="1:11">
      <c r="A26" s="36" t="s">
        <v>722</v>
      </c>
      <c r="B26" s="36"/>
      <c r="C26" s="36"/>
      <c r="D26" s="36"/>
      <c r="E26" s="36"/>
      <c r="F26" s="36"/>
      <c r="G26" s="36"/>
      <c r="H26" s="36"/>
      <c r="I26" s="36"/>
      <c r="J26" s="36"/>
      <c r="K26" s="42"/>
    </row>
    <row r="27" spans="1:11">
      <c r="A27" s="36" t="s">
        <v>769</v>
      </c>
      <c r="B27" s="36"/>
      <c r="C27" s="36"/>
      <c r="D27" s="36"/>
      <c r="E27" s="36"/>
      <c r="F27" s="36"/>
      <c r="G27" s="36"/>
      <c r="H27" s="36"/>
      <c r="I27" s="36"/>
      <c r="J27" s="36"/>
      <c r="K27" s="42"/>
    </row>
    <row r="28" spans="1:11">
      <c r="A28" s="36" t="s">
        <v>770</v>
      </c>
      <c r="B28" s="36"/>
      <c r="C28" s="36"/>
      <c r="D28" s="36"/>
      <c r="E28" s="36"/>
      <c r="F28" s="36"/>
      <c r="G28" s="36"/>
      <c r="H28" s="36"/>
      <c r="I28" s="36"/>
      <c r="J28" s="36"/>
      <c r="K28" s="42"/>
    </row>
    <row r="29" spans="1:11">
      <c r="A29" s="36" t="s">
        <v>771</v>
      </c>
      <c r="B29" s="36"/>
      <c r="C29" s="36"/>
      <c r="D29" s="36"/>
      <c r="E29" s="36"/>
      <c r="F29" s="36"/>
      <c r="G29" s="36"/>
      <c r="H29" s="36"/>
      <c r="I29" s="36"/>
      <c r="J29" s="36"/>
      <c r="K29" s="42"/>
    </row>
    <row r="30" spans="1:11">
      <c r="A30" s="36" t="s">
        <v>772</v>
      </c>
      <c r="B30" s="36"/>
      <c r="C30" s="36"/>
      <c r="D30" s="36"/>
      <c r="E30" s="36"/>
      <c r="F30" s="36"/>
      <c r="G30" s="36"/>
      <c r="H30" s="36"/>
      <c r="I30" s="36"/>
      <c r="J30" s="36"/>
      <c r="K30"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5:B19"/>
  </mergeCells>
  <pageMargins left="0.75" right="0.75" top="1" bottom="1" header="0.5" footer="0.5"/>
  <pageSetup paperSize="9" scale="46" orientation="portrait" useFirstPageNumber="1" horizontalDpi="600" verticalDpi="600"/>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workbookViewId="0">
      <selection activeCell="E15" sqref="E15:E25"/>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1" ht="15" customHeight="1"/>
    <row r="2" s="1" customFormat="1" ht="41.25" customHeight="1" spans="1:11">
      <c r="A2" s="4" t="s">
        <v>724</v>
      </c>
      <c r="B2" s="4"/>
      <c r="C2" s="4"/>
      <c r="D2" s="4"/>
      <c r="E2" s="4"/>
      <c r="F2" s="4"/>
      <c r="G2" s="4"/>
      <c r="H2" s="4"/>
      <c r="I2" s="4"/>
      <c r="J2" s="4"/>
      <c r="K2" s="4"/>
    </row>
    <row r="3" s="1" customFormat="1" ht="21" customHeight="1" spans="1:11">
      <c r="A3" s="7"/>
      <c r="B3" s="7"/>
      <c r="C3" s="7"/>
      <c r="D3" s="7"/>
      <c r="E3" s="7"/>
      <c r="F3" s="7"/>
      <c r="G3" s="7"/>
      <c r="H3" s="7"/>
      <c r="I3" s="7"/>
      <c r="J3" s="7"/>
      <c r="K3" s="38" t="s">
        <v>725</v>
      </c>
    </row>
    <row r="4" s="2" customFormat="1" ht="31" customHeight="1" spans="1:11">
      <c r="A4" s="8" t="s">
        <v>726</v>
      </c>
      <c r="B4" s="8"/>
      <c r="C4" s="9" t="s">
        <v>1591</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10</v>
      </c>
      <c r="E7" s="16"/>
      <c r="F7" s="15">
        <v>0</v>
      </c>
      <c r="G7" s="16"/>
      <c r="H7" s="17"/>
      <c r="I7" s="39">
        <v>10</v>
      </c>
      <c r="J7" s="39">
        <v>0</v>
      </c>
      <c r="K7" s="17">
        <v>0</v>
      </c>
    </row>
    <row r="8" s="2" customFormat="1" ht="30" customHeight="1" spans="1:11">
      <c r="A8" s="11"/>
      <c r="B8" s="11"/>
      <c r="C8" s="14" t="s">
        <v>739</v>
      </c>
      <c r="D8" s="15">
        <v>10</v>
      </c>
      <c r="E8" s="16"/>
      <c r="F8" s="15">
        <v>0</v>
      </c>
      <c r="G8" s="16"/>
      <c r="H8" s="17"/>
      <c r="I8" s="11" t="s">
        <v>562</v>
      </c>
      <c r="J8" s="39">
        <v>0</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1042</v>
      </c>
      <c r="C12" s="19"/>
      <c r="D12" s="19"/>
      <c r="E12" s="19"/>
      <c r="F12" s="19"/>
      <c r="G12" s="19"/>
      <c r="H12" s="19" t="s">
        <v>1592</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1593</v>
      </c>
      <c r="E15" s="26" t="s">
        <v>692</v>
      </c>
      <c r="F15" s="25">
        <v>40</v>
      </c>
      <c r="G15" s="25" t="s">
        <v>810</v>
      </c>
      <c r="H15" s="25" t="s">
        <v>1594</v>
      </c>
      <c r="I15" s="40">
        <v>5</v>
      </c>
      <c r="J15" s="40">
        <v>5</v>
      </c>
      <c r="K15" s="41" t="s">
        <v>11</v>
      </c>
    </row>
    <row r="16" s="1" customFormat="1" ht="38" customHeight="1" spans="1:11">
      <c r="A16" s="27"/>
      <c r="B16" s="28"/>
      <c r="C16" s="25" t="s">
        <v>682</v>
      </c>
      <c r="D16" s="25" t="s">
        <v>1595</v>
      </c>
      <c r="E16" s="26" t="s">
        <v>692</v>
      </c>
      <c r="F16" s="25">
        <v>102</v>
      </c>
      <c r="G16" s="25" t="s">
        <v>1136</v>
      </c>
      <c r="H16" s="25" t="s">
        <v>1596</v>
      </c>
      <c r="I16" s="40">
        <v>5</v>
      </c>
      <c r="J16" s="40">
        <v>5</v>
      </c>
      <c r="K16" s="41" t="s">
        <v>11</v>
      </c>
    </row>
    <row r="17" s="1" customFormat="1" ht="38" customHeight="1" spans="1:11">
      <c r="A17" s="27"/>
      <c r="B17" s="28"/>
      <c r="C17" s="25" t="s">
        <v>682</v>
      </c>
      <c r="D17" s="25" t="s">
        <v>1597</v>
      </c>
      <c r="E17" s="26" t="s">
        <v>692</v>
      </c>
      <c r="F17" s="25">
        <v>16</v>
      </c>
      <c r="G17" s="25" t="s">
        <v>1136</v>
      </c>
      <c r="H17" s="25" t="s">
        <v>1598</v>
      </c>
      <c r="I17" s="40">
        <v>5</v>
      </c>
      <c r="J17" s="40">
        <v>5</v>
      </c>
      <c r="K17" s="41" t="s">
        <v>11</v>
      </c>
    </row>
    <row r="18" s="1" customFormat="1" ht="38" customHeight="1" spans="1:11">
      <c r="A18" s="27"/>
      <c r="B18" s="28"/>
      <c r="C18" s="25" t="s">
        <v>682</v>
      </c>
      <c r="D18" s="25" t="s">
        <v>1599</v>
      </c>
      <c r="E18" s="26" t="s">
        <v>692</v>
      </c>
      <c r="F18" s="25">
        <v>160</v>
      </c>
      <c r="G18" s="25" t="s">
        <v>810</v>
      </c>
      <c r="H18" s="25" t="s">
        <v>1600</v>
      </c>
      <c r="I18" s="40">
        <v>5</v>
      </c>
      <c r="J18" s="40">
        <v>5</v>
      </c>
      <c r="K18" s="41" t="s">
        <v>11</v>
      </c>
    </row>
    <row r="19" s="1" customFormat="1" ht="38" customHeight="1" spans="1:11">
      <c r="A19" s="27"/>
      <c r="B19" s="28"/>
      <c r="C19" s="25" t="s">
        <v>682</v>
      </c>
      <c r="D19" s="25" t="s">
        <v>1601</v>
      </c>
      <c r="E19" s="26" t="s">
        <v>692</v>
      </c>
      <c r="F19" s="25">
        <v>1</v>
      </c>
      <c r="G19" s="25" t="s">
        <v>99</v>
      </c>
      <c r="H19" s="25" t="s">
        <v>1602</v>
      </c>
      <c r="I19" s="40">
        <v>5</v>
      </c>
      <c r="J19" s="40">
        <v>5</v>
      </c>
      <c r="K19" s="41" t="s">
        <v>11</v>
      </c>
    </row>
    <row r="20" s="1" customFormat="1" ht="38" customHeight="1" spans="1:11">
      <c r="A20" s="27"/>
      <c r="B20" s="28"/>
      <c r="C20" s="25" t="s">
        <v>682</v>
      </c>
      <c r="D20" s="25" t="s">
        <v>1603</v>
      </c>
      <c r="E20" s="26" t="s">
        <v>692</v>
      </c>
      <c r="F20" s="25">
        <v>16</v>
      </c>
      <c r="G20" s="25" t="s">
        <v>750</v>
      </c>
      <c r="H20" s="25" t="s">
        <v>1604</v>
      </c>
      <c r="I20" s="40">
        <v>5</v>
      </c>
      <c r="J20" s="40">
        <v>5</v>
      </c>
      <c r="K20" s="41" t="s">
        <v>11</v>
      </c>
    </row>
    <row r="21" s="1" customFormat="1" ht="38" customHeight="1" spans="1:11">
      <c r="A21" s="27"/>
      <c r="B21" s="28"/>
      <c r="C21" s="25" t="s">
        <v>699</v>
      </c>
      <c r="D21" s="25" t="s">
        <v>700</v>
      </c>
      <c r="E21" s="26" t="s">
        <v>692</v>
      </c>
      <c r="F21" s="25">
        <v>100</v>
      </c>
      <c r="G21" s="25" t="s">
        <v>701</v>
      </c>
      <c r="H21" s="25" t="s">
        <v>812</v>
      </c>
      <c r="I21" s="40">
        <v>10</v>
      </c>
      <c r="J21" s="40">
        <v>8</v>
      </c>
      <c r="K21" s="41" t="s">
        <v>11</v>
      </c>
    </row>
    <row r="22" s="1" customFormat="1" ht="38" customHeight="1" spans="1:11">
      <c r="A22" s="27"/>
      <c r="B22" s="28"/>
      <c r="C22" s="25" t="s">
        <v>703</v>
      </c>
      <c r="D22" s="25" t="s">
        <v>865</v>
      </c>
      <c r="E22" s="26" t="s">
        <v>783</v>
      </c>
      <c r="F22" s="25">
        <v>7</v>
      </c>
      <c r="G22" s="25" t="s">
        <v>758</v>
      </c>
      <c r="H22" s="25" t="s">
        <v>759</v>
      </c>
      <c r="I22" s="40">
        <v>10</v>
      </c>
      <c r="J22" s="40">
        <v>9</v>
      </c>
      <c r="K22" s="41" t="s">
        <v>11</v>
      </c>
    </row>
    <row r="23" s="1" customFormat="1" ht="38" customHeight="1" spans="1:11">
      <c r="A23" s="29"/>
      <c r="B23" s="30"/>
      <c r="C23" s="25" t="s">
        <v>760</v>
      </c>
      <c r="D23" s="25" t="s">
        <v>1605</v>
      </c>
      <c r="E23" s="26" t="s">
        <v>692</v>
      </c>
      <c r="F23" s="25" t="s">
        <v>1020</v>
      </c>
      <c r="G23" s="25" t="s">
        <v>701</v>
      </c>
      <c r="H23" s="25" t="s">
        <v>1606</v>
      </c>
      <c r="I23" s="40">
        <v>15</v>
      </c>
      <c r="J23" s="40">
        <v>14</v>
      </c>
      <c r="K23" s="41" t="s">
        <v>11</v>
      </c>
    </row>
    <row r="24" s="1" customFormat="1" ht="38" customHeight="1" spans="1:11">
      <c r="A24" s="49" t="s">
        <v>706</v>
      </c>
      <c r="B24" s="50"/>
      <c r="C24" s="25" t="s">
        <v>760</v>
      </c>
      <c r="D24" s="25" t="s">
        <v>1607</v>
      </c>
      <c r="E24" s="26" t="s">
        <v>684</v>
      </c>
      <c r="F24" s="25">
        <v>95</v>
      </c>
      <c r="G24" s="25" t="s">
        <v>701</v>
      </c>
      <c r="H24" s="25" t="s">
        <v>1608</v>
      </c>
      <c r="I24" s="40">
        <v>15</v>
      </c>
      <c r="J24" s="40">
        <v>14</v>
      </c>
      <c r="K24" s="41" t="s">
        <v>11</v>
      </c>
    </row>
    <row r="25" s="1" customFormat="1" ht="38" customHeight="1" spans="1:11">
      <c r="A25" s="49" t="s">
        <v>715</v>
      </c>
      <c r="B25" s="50"/>
      <c r="C25" s="25" t="s">
        <v>763</v>
      </c>
      <c r="D25" s="25" t="s">
        <v>717</v>
      </c>
      <c r="E25" s="26" t="s">
        <v>684</v>
      </c>
      <c r="F25" s="25">
        <v>90</v>
      </c>
      <c r="G25" s="25" t="s">
        <v>701</v>
      </c>
      <c r="H25" s="25" t="s">
        <v>718</v>
      </c>
      <c r="I25" s="40">
        <v>10</v>
      </c>
      <c r="J25" s="40">
        <v>9</v>
      </c>
      <c r="K25" s="41" t="s">
        <v>11</v>
      </c>
    </row>
    <row r="26" s="3" customFormat="1" ht="67" customHeight="1" spans="1:11">
      <c r="A26" s="18" t="s">
        <v>766</v>
      </c>
      <c r="B26" s="18"/>
      <c r="C26" s="18"/>
      <c r="D26" s="19" t="s">
        <v>1115</v>
      </c>
      <c r="E26" s="19"/>
      <c r="F26" s="19"/>
      <c r="G26" s="19"/>
      <c r="H26" s="19"/>
      <c r="I26" s="19"/>
      <c r="J26" s="19"/>
      <c r="K26" s="19"/>
    </row>
    <row r="27" s="2" customFormat="1" ht="35" customHeight="1" spans="1:11">
      <c r="A27" s="33" t="s">
        <v>767</v>
      </c>
      <c r="B27" s="34"/>
      <c r="C27" s="34"/>
      <c r="D27" s="34"/>
      <c r="E27" s="34"/>
      <c r="F27" s="34"/>
      <c r="G27" s="34"/>
      <c r="H27" s="35"/>
      <c r="I27" s="39">
        <v>100</v>
      </c>
      <c r="J27" s="39">
        <v>84</v>
      </c>
      <c r="K27" s="18" t="s">
        <v>768</v>
      </c>
    </row>
    <row r="28" spans="1:11">
      <c r="A28" s="36" t="s">
        <v>720</v>
      </c>
      <c r="B28" s="37"/>
      <c r="C28" s="37"/>
      <c r="D28" s="37"/>
      <c r="E28" s="37"/>
      <c r="F28" s="37"/>
      <c r="G28" s="37"/>
      <c r="H28" s="37"/>
      <c r="I28" s="37"/>
      <c r="J28" s="37"/>
      <c r="K28" s="42"/>
    </row>
    <row r="29" spans="1:11">
      <c r="A29" s="36" t="s">
        <v>721</v>
      </c>
      <c r="B29" s="36"/>
      <c r="C29" s="36"/>
      <c r="D29" s="36"/>
      <c r="E29" s="36"/>
      <c r="F29" s="36"/>
      <c r="G29" s="36"/>
      <c r="H29" s="36"/>
      <c r="I29" s="36"/>
      <c r="J29" s="36"/>
      <c r="K29" s="42"/>
    </row>
    <row r="30" spans="1:11">
      <c r="A30" s="36" t="s">
        <v>722</v>
      </c>
      <c r="B30" s="36"/>
      <c r="C30" s="36"/>
      <c r="D30" s="36"/>
      <c r="E30" s="36"/>
      <c r="F30" s="36"/>
      <c r="G30" s="36"/>
      <c r="H30" s="36"/>
      <c r="I30" s="36"/>
      <c r="J30" s="36"/>
      <c r="K30" s="42"/>
    </row>
    <row r="31" spans="1:11">
      <c r="A31" s="36" t="s">
        <v>769</v>
      </c>
      <c r="B31" s="36"/>
      <c r="C31" s="36"/>
      <c r="D31" s="36"/>
      <c r="E31" s="36"/>
      <c r="F31" s="36"/>
      <c r="G31" s="36"/>
      <c r="H31" s="36"/>
      <c r="I31" s="36"/>
      <c r="J31" s="36"/>
      <c r="K31" s="42"/>
    </row>
    <row r="32" spans="1:11">
      <c r="A32" s="36" t="s">
        <v>770</v>
      </c>
      <c r="B32" s="36"/>
      <c r="C32" s="36"/>
      <c r="D32" s="36"/>
      <c r="E32" s="36"/>
      <c r="F32" s="36"/>
      <c r="G32" s="36"/>
      <c r="H32" s="36"/>
      <c r="I32" s="36"/>
      <c r="J32" s="36"/>
      <c r="K32" s="42"/>
    </row>
    <row r="33" spans="1:11">
      <c r="A33" s="36" t="s">
        <v>771</v>
      </c>
      <c r="B33" s="36"/>
      <c r="C33" s="36"/>
      <c r="D33" s="36"/>
      <c r="E33" s="36"/>
      <c r="F33" s="36"/>
      <c r="G33" s="36"/>
      <c r="H33" s="36"/>
      <c r="I33" s="36"/>
      <c r="J33" s="36"/>
      <c r="K33" s="42"/>
    </row>
    <row r="34" spans="1:11">
      <c r="A34" s="36" t="s">
        <v>772</v>
      </c>
      <c r="B34" s="36"/>
      <c r="C34" s="36"/>
      <c r="D34" s="36"/>
      <c r="E34" s="36"/>
      <c r="F34" s="36"/>
      <c r="G34" s="36"/>
      <c r="H34" s="36"/>
      <c r="I34" s="36"/>
      <c r="J34" s="36"/>
      <c r="K34"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4:B24"/>
    <mergeCell ref="A25:B25"/>
    <mergeCell ref="A26:C26"/>
    <mergeCell ref="D26:K26"/>
    <mergeCell ref="A27:H27"/>
    <mergeCell ref="A29:J29"/>
    <mergeCell ref="A30:J30"/>
    <mergeCell ref="A31:J31"/>
    <mergeCell ref="A32:J32"/>
    <mergeCell ref="A33:J33"/>
    <mergeCell ref="A34:J34"/>
    <mergeCell ref="A11:A12"/>
    <mergeCell ref="H13:H14"/>
    <mergeCell ref="I13:I14"/>
    <mergeCell ref="J13:J14"/>
    <mergeCell ref="K13:K14"/>
    <mergeCell ref="A6:B10"/>
    <mergeCell ref="A15:B23"/>
  </mergeCells>
  <pageMargins left="0.75" right="0.75" top="1" bottom="1" header="0.5" footer="0.5"/>
  <pageSetup paperSize="9" scale="46" orientation="portrait" useFirstPageNumber="1" horizontalDpi="600" verticalDpi="600"/>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4"/>
  <sheetViews>
    <sheetView topLeftCell="A16" workbookViewId="0">
      <selection activeCell="E17" sqref="E17:E25"/>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3" customHeight="1" spans="1:11">
      <c r="A3" s="7"/>
      <c r="B3" s="7"/>
      <c r="C3" s="7"/>
      <c r="D3" s="7"/>
      <c r="E3" s="7"/>
      <c r="F3" s="7"/>
      <c r="G3" s="7"/>
      <c r="H3" s="7"/>
      <c r="I3" s="7"/>
      <c r="J3" s="7"/>
      <c r="K3" s="38" t="s">
        <v>725</v>
      </c>
    </row>
    <row r="4" s="2" customFormat="1" ht="31" customHeight="1" spans="1:11">
      <c r="A4" s="8" t="s">
        <v>726</v>
      </c>
      <c r="B4" s="8"/>
      <c r="C4" s="9" t="s">
        <v>1609</v>
      </c>
      <c r="D4" s="9"/>
      <c r="E4" s="9"/>
      <c r="F4" s="9"/>
      <c r="G4" s="9"/>
      <c r="H4" s="9"/>
      <c r="I4" s="9"/>
      <c r="J4" s="9"/>
      <c r="K4" s="9"/>
    </row>
    <row r="5" s="2" customFormat="1" ht="30" customHeight="1" spans="1:11">
      <c r="A5" s="52" t="s">
        <v>728</v>
      </c>
      <c r="B5" s="52"/>
      <c r="C5" s="53" t="s">
        <v>729</v>
      </c>
      <c r="D5" s="53"/>
      <c r="E5" s="53"/>
      <c r="F5" s="53"/>
      <c r="G5" s="53"/>
      <c r="H5" s="54" t="s">
        <v>730</v>
      </c>
      <c r="I5" s="53" t="s">
        <v>731</v>
      </c>
      <c r="J5" s="53"/>
      <c r="K5" s="53"/>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228.83786</v>
      </c>
      <c r="E7" s="16"/>
      <c r="F7" s="15">
        <v>0</v>
      </c>
      <c r="G7" s="16"/>
      <c r="H7" s="17"/>
      <c r="I7" s="39">
        <v>10</v>
      </c>
      <c r="J7" s="39">
        <v>0</v>
      </c>
      <c r="K7" s="17">
        <v>0</v>
      </c>
    </row>
    <row r="8" s="2" customFormat="1" ht="30" customHeight="1" spans="1:11">
      <c r="A8" s="11"/>
      <c r="B8" s="11"/>
      <c r="C8" s="14" t="s">
        <v>739</v>
      </c>
      <c r="D8" s="15">
        <v>228.84</v>
      </c>
      <c r="E8" s="16"/>
      <c r="F8" s="15">
        <v>0</v>
      </c>
      <c r="G8" s="16"/>
      <c r="H8" s="17"/>
      <c r="I8" s="11" t="s">
        <v>562</v>
      </c>
      <c r="J8" s="39">
        <v>0</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1610</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44" t="s">
        <v>1463</v>
      </c>
      <c r="B14" s="20"/>
      <c r="C14" s="20"/>
      <c r="D14" s="20"/>
      <c r="E14" s="20"/>
      <c r="F14" s="20"/>
      <c r="G14" s="20"/>
      <c r="H14" s="20"/>
      <c r="I14" s="20"/>
      <c r="J14" s="20"/>
      <c r="K14" s="13"/>
    </row>
    <row r="15" s="2" customFormat="1" ht="31" customHeight="1" spans="1:11">
      <c r="A15" s="8" t="s">
        <v>746</v>
      </c>
      <c r="B15" s="8"/>
      <c r="C15" s="8"/>
      <c r="D15" s="8"/>
      <c r="E15" s="12" t="s">
        <v>747</v>
      </c>
      <c r="F15" s="20"/>
      <c r="G15" s="13"/>
      <c r="H15" s="8" t="s">
        <v>679</v>
      </c>
      <c r="I15" s="8" t="s">
        <v>735</v>
      </c>
      <c r="J15" s="8" t="s">
        <v>737</v>
      </c>
      <c r="K15" s="11" t="s">
        <v>680</v>
      </c>
    </row>
    <row r="16" s="1" customFormat="1" ht="28" customHeight="1" spans="1:11">
      <c r="A16" s="21" t="s">
        <v>748</v>
      </c>
      <c r="B16" s="21"/>
      <c r="C16" s="22" t="s">
        <v>674</v>
      </c>
      <c r="D16" s="22" t="s">
        <v>675</v>
      </c>
      <c r="E16" s="21" t="s">
        <v>676</v>
      </c>
      <c r="F16" s="21" t="s">
        <v>677</v>
      </c>
      <c r="G16" s="8" t="s">
        <v>678</v>
      </c>
      <c r="H16" s="8"/>
      <c r="I16" s="8"/>
      <c r="J16" s="8"/>
      <c r="K16" s="11"/>
    </row>
    <row r="17" s="1" customFormat="1" ht="38" customHeight="1" spans="1:11">
      <c r="A17" s="23" t="s">
        <v>681</v>
      </c>
      <c r="B17" s="24"/>
      <c r="C17" s="25" t="s">
        <v>682</v>
      </c>
      <c r="D17" s="25" t="s">
        <v>1611</v>
      </c>
      <c r="E17" s="26" t="s">
        <v>692</v>
      </c>
      <c r="F17" s="25">
        <v>5500</v>
      </c>
      <c r="G17" s="25" t="s">
        <v>685</v>
      </c>
      <c r="H17" s="25" t="s">
        <v>1612</v>
      </c>
      <c r="I17" s="40">
        <v>10</v>
      </c>
      <c r="J17" s="40">
        <v>10</v>
      </c>
      <c r="K17" s="41" t="s">
        <v>11</v>
      </c>
    </row>
    <row r="18" s="1" customFormat="1" ht="38" customHeight="1" spans="1:11">
      <c r="A18" s="27"/>
      <c r="B18" s="28"/>
      <c r="C18" s="25" t="s">
        <v>682</v>
      </c>
      <c r="D18" s="25" t="s">
        <v>1613</v>
      </c>
      <c r="E18" s="26" t="s">
        <v>692</v>
      </c>
      <c r="F18" s="25">
        <v>4418.93</v>
      </c>
      <c r="G18" s="25" t="s">
        <v>685</v>
      </c>
      <c r="H18" s="25" t="s">
        <v>1614</v>
      </c>
      <c r="I18" s="40">
        <v>10</v>
      </c>
      <c r="J18" s="40">
        <v>10</v>
      </c>
      <c r="K18" s="41" t="s">
        <v>11</v>
      </c>
    </row>
    <row r="19" s="1" customFormat="1" ht="38" customHeight="1" spans="1:11">
      <c r="A19" s="27"/>
      <c r="B19" s="28"/>
      <c r="C19" s="25" t="s">
        <v>682</v>
      </c>
      <c r="D19" s="25" t="s">
        <v>1615</v>
      </c>
      <c r="E19" s="26" t="s">
        <v>692</v>
      </c>
      <c r="F19" s="25">
        <v>1094</v>
      </c>
      <c r="G19" s="25" t="s">
        <v>1265</v>
      </c>
      <c r="H19" s="25" t="s">
        <v>1616</v>
      </c>
      <c r="I19" s="40">
        <v>10</v>
      </c>
      <c r="J19" s="40">
        <v>10</v>
      </c>
      <c r="K19" s="41" t="s">
        <v>11</v>
      </c>
    </row>
    <row r="20" s="1" customFormat="1" ht="38" customHeight="1" spans="1:11">
      <c r="A20" s="27"/>
      <c r="B20" s="28"/>
      <c r="C20" s="25" t="s">
        <v>699</v>
      </c>
      <c r="D20" s="25" t="s">
        <v>1617</v>
      </c>
      <c r="E20" s="26" t="s">
        <v>692</v>
      </c>
      <c r="F20" s="25">
        <v>100</v>
      </c>
      <c r="G20" s="25" t="s">
        <v>701</v>
      </c>
      <c r="H20" s="25" t="s">
        <v>1618</v>
      </c>
      <c r="I20" s="40">
        <v>5</v>
      </c>
      <c r="J20" s="40">
        <v>5</v>
      </c>
      <c r="K20" s="41" t="s">
        <v>11</v>
      </c>
    </row>
    <row r="21" s="1" customFormat="1" ht="38" customHeight="1" spans="1:11">
      <c r="A21" s="27"/>
      <c r="B21" s="28"/>
      <c r="C21" s="25" t="s">
        <v>703</v>
      </c>
      <c r="D21" s="25" t="s">
        <v>935</v>
      </c>
      <c r="E21" s="26" t="s">
        <v>783</v>
      </c>
      <c r="F21" s="25">
        <v>30</v>
      </c>
      <c r="G21" s="25" t="s">
        <v>784</v>
      </c>
      <c r="H21" s="25" t="s">
        <v>844</v>
      </c>
      <c r="I21" s="40">
        <v>5</v>
      </c>
      <c r="J21" s="40">
        <v>4</v>
      </c>
      <c r="K21" s="41" t="s">
        <v>11</v>
      </c>
    </row>
    <row r="22" s="1" customFormat="1" ht="38" customHeight="1" spans="1:11">
      <c r="A22" s="27"/>
      <c r="B22" s="28"/>
      <c r="C22" s="25" t="s">
        <v>898</v>
      </c>
      <c r="D22" s="25" t="s">
        <v>1619</v>
      </c>
      <c r="E22" s="26" t="s">
        <v>692</v>
      </c>
      <c r="F22" s="25">
        <v>400</v>
      </c>
      <c r="G22" s="25" t="s">
        <v>1444</v>
      </c>
      <c r="H22" s="25" t="s">
        <v>844</v>
      </c>
      <c r="I22" s="40">
        <v>5</v>
      </c>
      <c r="J22" s="40">
        <v>4</v>
      </c>
      <c r="K22" s="41" t="s">
        <v>11</v>
      </c>
    </row>
    <row r="23" s="1" customFormat="1" ht="38" customHeight="1" spans="1:11">
      <c r="A23" s="29"/>
      <c r="B23" s="30"/>
      <c r="C23" s="25" t="s">
        <v>898</v>
      </c>
      <c r="D23" s="25" t="s">
        <v>1620</v>
      </c>
      <c r="E23" s="26" t="s">
        <v>692</v>
      </c>
      <c r="F23" s="25">
        <v>20</v>
      </c>
      <c r="G23" s="25" t="s">
        <v>1444</v>
      </c>
      <c r="H23" s="25" t="s">
        <v>844</v>
      </c>
      <c r="I23" s="40">
        <v>5</v>
      </c>
      <c r="J23" s="40">
        <v>4</v>
      </c>
      <c r="K23" s="41" t="s">
        <v>11</v>
      </c>
    </row>
    <row r="24" s="1" customFormat="1" ht="38" customHeight="1" spans="1:11">
      <c r="A24" s="31" t="s">
        <v>706</v>
      </c>
      <c r="B24" s="32"/>
      <c r="C24" s="25" t="s">
        <v>760</v>
      </c>
      <c r="D24" s="25" t="s">
        <v>1621</v>
      </c>
      <c r="E24" s="26" t="s">
        <v>684</v>
      </c>
      <c r="F24" s="25">
        <v>80</v>
      </c>
      <c r="G24" s="25" t="s">
        <v>701</v>
      </c>
      <c r="H24" s="25" t="s">
        <v>1622</v>
      </c>
      <c r="I24" s="40">
        <v>30</v>
      </c>
      <c r="J24" s="40">
        <v>25</v>
      </c>
      <c r="K24" s="41" t="s">
        <v>11</v>
      </c>
    </row>
    <row r="25" s="1" customFormat="1" ht="38" customHeight="1" spans="1:11">
      <c r="A25" s="31" t="s">
        <v>715</v>
      </c>
      <c r="B25" s="32"/>
      <c r="C25" s="25" t="s">
        <v>763</v>
      </c>
      <c r="D25" s="25" t="s">
        <v>941</v>
      </c>
      <c r="E25" s="26" t="s">
        <v>684</v>
      </c>
      <c r="F25" s="25">
        <v>90</v>
      </c>
      <c r="G25" s="25" t="s">
        <v>701</v>
      </c>
      <c r="H25" s="25" t="s">
        <v>1623</v>
      </c>
      <c r="I25" s="40">
        <v>10</v>
      </c>
      <c r="J25" s="40">
        <v>10</v>
      </c>
      <c r="K25" s="41" t="s">
        <v>11</v>
      </c>
    </row>
    <row r="26" s="3" customFormat="1" ht="67" customHeight="1" spans="1:11">
      <c r="A26" s="18" t="s">
        <v>766</v>
      </c>
      <c r="B26" s="18"/>
      <c r="C26" s="18"/>
      <c r="D26" s="19" t="s">
        <v>1404</v>
      </c>
      <c r="E26" s="19"/>
      <c r="F26" s="19"/>
      <c r="G26" s="19"/>
      <c r="H26" s="19"/>
      <c r="I26" s="19"/>
      <c r="J26" s="19"/>
      <c r="K26" s="19"/>
    </row>
    <row r="27" s="2" customFormat="1" ht="35" customHeight="1" spans="1:11">
      <c r="A27" s="33" t="s">
        <v>767</v>
      </c>
      <c r="B27" s="34"/>
      <c r="C27" s="34"/>
      <c r="D27" s="34"/>
      <c r="E27" s="34"/>
      <c r="F27" s="34"/>
      <c r="G27" s="34"/>
      <c r="H27" s="35"/>
      <c r="I27" s="39">
        <v>100</v>
      </c>
      <c r="J27" s="39">
        <v>82</v>
      </c>
      <c r="K27" s="18" t="s">
        <v>768</v>
      </c>
    </row>
    <row r="28" spans="1:11">
      <c r="A28" s="36" t="s">
        <v>720</v>
      </c>
      <c r="B28" s="37"/>
      <c r="C28" s="37"/>
      <c r="D28" s="37"/>
      <c r="E28" s="37"/>
      <c r="F28" s="37"/>
      <c r="G28" s="37"/>
      <c r="H28" s="37"/>
      <c r="I28" s="37"/>
      <c r="J28" s="37"/>
      <c r="K28" s="42"/>
    </row>
    <row r="29" spans="1:11">
      <c r="A29" s="36" t="s">
        <v>721</v>
      </c>
      <c r="B29" s="36"/>
      <c r="C29" s="36"/>
      <c r="D29" s="36"/>
      <c r="E29" s="36"/>
      <c r="F29" s="36"/>
      <c r="G29" s="36"/>
      <c r="H29" s="36"/>
      <c r="I29" s="36"/>
      <c r="J29" s="36"/>
      <c r="K29" s="42"/>
    </row>
    <row r="30" spans="1:11">
      <c r="A30" s="36" t="s">
        <v>722</v>
      </c>
      <c r="B30" s="36"/>
      <c r="C30" s="36"/>
      <c r="D30" s="36"/>
      <c r="E30" s="36"/>
      <c r="F30" s="36"/>
      <c r="G30" s="36"/>
      <c r="H30" s="36"/>
      <c r="I30" s="36"/>
      <c r="J30" s="36"/>
      <c r="K30" s="42"/>
    </row>
    <row r="31" spans="1:11">
      <c r="A31" s="36" t="s">
        <v>769</v>
      </c>
      <c r="B31" s="36"/>
      <c r="C31" s="36"/>
      <c r="D31" s="36"/>
      <c r="E31" s="36"/>
      <c r="F31" s="36"/>
      <c r="G31" s="36"/>
      <c r="H31" s="36"/>
      <c r="I31" s="36"/>
      <c r="J31" s="36"/>
      <c r="K31" s="42"/>
    </row>
    <row r="32" spans="1:11">
      <c r="A32" s="36" t="s">
        <v>770</v>
      </c>
      <c r="B32" s="36"/>
      <c r="C32" s="36"/>
      <c r="D32" s="36"/>
      <c r="E32" s="36"/>
      <c r="F32" s="36"/>
      <c r="G32" s="36"/>
      <c r="H32" s="36"/>
      <c r="I32" s="36"/>
      <c r="J32" s="36"/>
      <c r="K32" s="42"/>
    </row>
    <row r="33" spans="1:11">
      <c r="A33" s="36" t="s">
        <v>771</v>
      </c>
      <c r="B33" s="36"/>
      <c r="C33" s="36"/>
      <c r="D33" s="36"/>
      <c r="E33" s="36"/>
      <c r="F33" s="36"/>
      <c r="G33" s="36"/>
      <c r="H33" s="36"/>
      <c r="I33" s="36"/>
      <c r="J33" s="36"/>
      <c r="K33" s="42"/>
    </row>
    <row r="34" spans="1:11">
      <c r="A34" s="36" t="s">
        <v>772</v>
      </c>
      <c r="B34" s="36"/>
      <c r="C34" s="36"/>
      <c r="D34" s="36"/>
      <c r="E34" s="36"/>
      <c r="F34" s="36"/>
      <c r="G34" s="36"/>
      <c r="H34" s="36"/>
      <c r="I34" s="36"/>
      <c r="J34" s="36"/>
      <c r="K34" s="42"/>
    </row>
  </sheetData>
  <mergeCells count="42">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24:B24"/>
    <mergeCell ref="A25:B25"/>
    <mergeCell ref="A26:C26"/>
    <mergeCell ref="D26:K26"/>
    <mergeCell ref="A27:H27"/>
    <mergeCell ref="A29:J29"/>
    <mergeCell ref="A30:J30"/>
    <mergeCell ref="A31:J31"/>
    <mergeCell ref="A32:J32"/>
    <mergeCell ref="A33:J33"/>
    <mergeCell ref="A34:J34"/>
    <mergeCell ref="A11:A12"/>
    <mergeCell ref="H15:H16"/>
    <mergeCell ref="I15:I16"/>
    <mergeCell ref="J15:J16"/>
    <mergeCell ref="K15:K16"/>
    <mergeCell ref="A6:B10"/>
    <mergeCell ref="A17:B23"/>
  </mergeCells>
  <pageMargins left="0.75" right="0.75" top="1" bottom="1" header="0.5" footer="0.5"/>
  <pageSetup paperSize="9" scale="46" orientation="portrait" useFirstPageNumber="1" horizontalDpi="600" verticalDpi="600"/>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3"/>
  <sheetViews>
    <sheetView topLeftCell="A7" workbookViewId="0">
      <selection activeCell="E15" sqref="E15:E24"/>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8" customHeight="1" spans="1:11">
      <c r="A3" s="7"/>
      <c r="B3" s="7"/>
      <c r="C3" s="7"/>
      <c r="D3" s="7"/>
      <c r="E3" s="7"/>
      <c r="F3" s="7"/>
      <c r="G3" s="7"/>
      <c r="H3" s="7"/>
      <c r="I3" s="7"/>
      <c r="J3" s="7"/>
      <c r="K3" s="38" t="s">
        <v>725</v>
      </c>
    </row>
    <row r="4" s="2" customFormat="1" ht="31" customHeight="1" spans="1:11">
      <c r="A4" s="8" t="s">
        <v>726</v>
      </c>
      <c r="B4" s="8"/>
      <c r="C4" s="9" t="s">
        <v>1624</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60</v>
      </c>
      <c r="E7" s="16"/>
      <c r="F7" s="15">
        <v>60</v>
      </c>
      <c r="G7" s="16"/>
      <c r="H7" s="17">
        <v>60</v>
      </c>
      <c r="I7" s="39">
        <v>10</v>
      </c>
      <c r="J7" s="39">
        <v>100</v>
      </c>
      <c r="K7" s="17">
        <v>10</v>
      </c>
    </row>
    <row r="8" s="2" customFormat="1" ht="30" customHeight="1" spans="1:11">
      <c r="A8" s="11"/>
      <c r="B8" s="11"/>
      <c r="C8" s="14" t="s">
        <v>739</v>
      </c>
      <c r="D8" s="15">
        <v>60</v>
      </c>
      <c r="E8" s="16"/>
      <c r="F8" s="15">
        <v>60</v>
      </c>
      <c r="G8" s="16"/>
      <c r="H8" s="17">
        <v>60</v>
      </c>
      <c r="I8" s="11" t="s">
        <v>562</v>
      </c>
      <c r="J8" s="39">
        <v>100</v>
      </c>
      <c r="K8" s="8" t="s">
        <v>562</v>
      </c>
    </row>
    <row r="9" s="2" customFormat="1" ht="30" customHeight="1" spans="1:11">
      <c r="A9" s="11"/>
      <c r="B9" s="11"/>
      <c r="C9" s="14" t="s">
        <v>740</v>
      </c>
      <c r="D9" s="15">
        <v>0</v>
      </c>
      <c r="E9" s="16"/>
      <c r="F9" s="15">
        <v>0</v>
      </c>
      <c r="G9" s="16"/>
      <c r="H9" s="17">
        <v>0</v>
      </c>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799</v>
      </c>
      <c r="C12" s="19"/>
      <c r="D12" s="19"/>
      <c r="E12" s="19"/>
      <c r="F12" s="19"/>
      <c r="G12" s="19"/>
      <c r="H12" s="19" t="s">
        <v>1625</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1626</v>
      </c>
      <c r="E15" s="26" t="s">
        <v>692</v>
      </c>
      <c r="F15" s="25">
        <v>300</v>
      </c>
      <c r="G15" s="25" t="s">
        <v>685</v>
      </c>
      <c r="H15" s="25" t="s">
        <v>1627</v>
      </c>
      <c r="I15" s="40">
        <v>10</v>
      </c>
      <c r="J15" s="40">
        <v>8</v>
      </c>
      <c r="K15" s="41" t="s">
        <v>11</v>
      </c>
    </row>
    <row r="16" s="1" customFormat="1" ht="38" customHeight="1" spans="1:11">
      <c r="A16" s="27"/>
      <c r="B16" s="28"/>
      <c r="C16" s="25" t="s">
        <v>682</v>
      </c>
      <c r="D16" s="25" t="s">
        <v>1628</v>
      </c>
      <c r="E16" s="26" t="s">
        <v>684</v>
      </c>
      <c r="F16" s="25">
        <v>2.5</v>
      </c>
      <c r="G16" s="25" t="s">
        <v>852</v>
      </c>
      <c r="H16" s="25" t="s">
        <v>1629</v>
      </c>
      <c r="I16" s="40">
        <v>5</v>
      </c>
      <c r="J16" s="40">
        <v>5</v>
      </c>
      <c r="K16" s="41" t="s">
        <v>11</v>
      </c>
    </row>
    <row r="17" s="1" customFormat="1" ht="38" customHeight="1" spans="1:11">
      <c r="A17" s="27"/>
      <c r="B17" s="28"/>
      <c r="C17" s="25" t="s">
        <v>682</v>
      </c>
      <c r="D17" s="25" t="s">
        <v>1630</v>
      </c>
      <c r="E17" s="26" t="s">
        <v>684</v>
      </c>
      <c r="F17" s="25">
        <v>2</v>
      </c>
      <c r="G17" s="25" t="s">
        <v>750</v>
      </c>
      <c r="H17" s="25" t="s">
        <v>1631</v>
      </c>
      <c r="I17" s="40">
        <v>5</v>
      </c>
      <c r="J17" s="40">
        <v>5</v>
      </c>
      <c r="K17" s="41" t="s">
        <v>11</v>
      </c>
    </row>
    <row r="18" s="1" customFormat="1" ht="38" customHeight="1" spans="1:11">
      <c r="A18" s="27"/>
      <c r="B18" s="28"/>
      <c r="C18" s="25" t="s">
        <v>682</v>
      </c>
      <c r="D18" s="25" t="s">
        <v>1632</v>
      </c>
      <c r="E18" s="26" t="s">
        <v>684</v>
      </c>
      <c r="F18" s="25">
        <v>1200</v>
      </c>
      <c r="G18" s="25" t="s">
        <v>802</v>
      </c>
      <c r="H18" s="25" t="s">
        <v>1633</v>
      </c>
      <c r="I18" s="40">
        <v>5</v>
      </c>
      <c r="J18" s="40">
        <v>5</v>
      </c>
      <c r="K18" s="41" t="s">
        <v>11</v>
      </c>
    </row>
    <row r="19" s="1" customFormat="1" ht="38" customHeight="1" spans="1:11">
      <c r="A19" s="27"/>
      <c r="B19" s="28"/>
      <c r="C19" s="25" t="s">
        <v>682</v>
      </c>
      <c r="D19" s="25" t="s">
        <v>1634</v>
      </c>
      <c r="E19" s="26" t="s">
        <v>684</v>
      </c>
      <c r="F19" s="25">
        <v>7788</v>
      </c>
      <c r="G19" s="25" t="s">
        <v>802</v>
      </c>
      <c r="H19" s="25" t="s">
        <v>1635</v>
      </c>
      <c r="I19" s="40">
        <v>5</v>
      </c>
      <c r="J19" s="40">
        <v>5</v>
      </c>
      <c r="K19" s="41" t="s">
        <v>11</v>
      </c>
    </row>
    <row r="20" s="1" customFormat="1" ht="38" customHeight="1" spans="1:11">
      <c r="A20" s="27"/>
      <c r="B20" s="28"/>
      <c r="C20" s="25" t="s">
        <v>699</v>
      </c>
      <c r="D20" s="25" t="s">
        <v>700</v>
      </c>
      <c r="E20" s="26" t="s">
        <v>684</v>
      </c>
      <c r="F20" s="25">
        <v>98</v>
      </c>
      <c r="G20" s="25" t="s">
        <v>701</v>
      </c>
      <c r="H20" s="25" t="s">
        <v>1636</v>
      </c>
      <c r="I20" s="40">
        <v>10</v>
      </c>
      <c r="J20" s="40">
        <v>10</v>
      </c>
      <c r="K20" s="41" t="s">
        <v>11</v>
      </c>
    </row>
    <row r="21" s="1" customFormat="1" ht="38" customHeight="1" spans="1:11">
      <c r="A21" s="29"/>
      <c r="B21" s="30"/>
      <c r="C21" s="25" t="s">
        <v>703</v>
      </c>
      <c r="D21" s="25" t="s">
        <v>969</v>
      </c>
      <c r="E21" s="26" t="s">
        <v>783</v>
      </c>
      <c r="F21" s="25">
        <v>4</v>
      </c>
      <c r="G21" s="25" t="s">
        <v>758</v>
      </c>
      <c r="H21" s="25" t="s">
        <v>1637</v>
      </c>
      <c r="I21" s="40">
        <v>10</v>
      </c>
      <c r="J21" s="40">
        <v>9</v>
      </c>
      <c r="K21" s="41" t="s">
        <v>11</v>
      </c>
    </row>
    <row r="22" s="1" customFormat="1" ht="38" customHeight="1" spans="1:11">
      <c r="A22" s="23" t="s">
        <v>706</v>
      </c>
      <c r="B22" s="24"/>
      <c r="C22" s="25" t="s">
        <v>760</v>
      </c>
      <c r="D22" s="25" t="s">
        <v>1638</v>
      </c>
      <c r="E22" s="26" t="s">
        <v>684</v>
      </c>
      <c r="F22" s="25">
        <v>98</v>
      </c>
      <c r="G22" s="25" t="s">
        <v>701</v>
      </c>
      <c r="H22" s="25" t="s">
        <v>1639</v>
      </c>
      <c r="I22" s="40">
        <v>15</v>
      </c>
      <c r="J22" s="40">
        <v>10</v>
      </c>
      <c r="K22" s="41" t="s">
        <v>11</v>
      </c>
    </row>
    <row r="23" s="1" customFormat="1" ht="38" customHeight="1" spans="1:11">
      <c r="A23" s="29"/>
      <c r="B23" s="30"/>
      <c r="C23" s="25" t="s">
        <v>760</v>
      </c>
      <c r="D23" s="25" t="s">
        <v>1474</v>
      </c>
      <c r="E23" s="26" t="s">
        <v>684</v>
      </c>
      <c r="F23" s="25">
        <v>98</v>
      </c>
      <c r="G23" s="25" t="s">
        <v>701</v>
      </c>
      <c r="H23" s="25" t="s">
        <v>1640</v>
      </c>
      <c r="I23" s="40">
        <v>15</v>
      </c>
      <c r="J23" s="40">
        <v>14</v>
      </c>
      <c r="K23" s="41" t="s">
        <v>11</v>
      </c>
    </row>
    <row r="24" s="1" customFormat="1" ht="38" customHeight="1" spans="1:11">
      <c r="A24" s="31" t="s">
        <v>715</v>
      </c>
      <c r="B24" s="32"/>
      <c r="C24" s="25" t="s">
        <v>763</v>
      </c>
      <c r="D24" s="25" t="s">
        <v>795</v>
      </c>
      <c r="E24" s="26" t="s">
        <v>684</v>
      </c>
      <c r="F24" s="25">
        <v>90</v>
      </c>
      <c r="G24" s="25" t="s">
        <v>701</v>
      </c>
      <c r="H24" s="25" t="s">
        <v>796</v>
      </c>
      <c r="I24" s="40">
        <v>10</v>
      </c>
      <c r="J24" s="40">
        <v>10</v>
      </c>
      <c r="K24" s="41" t="s">
        <v>11</v>
      </c>
    </row>
    <row r="25" s="3" customFormat="1" ht="67" customHeight="1" spans="1:11">
      <c r="A25" s="18" t="s">
        <v>766</v>
      </c>
      <c r="B25" s="18"/>
      <c r="C25" s="18"/>
      <c r="D25" s="19" t="s">
        <v>11</v>
      </c>
      <c r="E25" s="19"/>
      <c r="F25" s="19"/>
      <c r="G25" s="19"/>
      <c r="H25" s="19"/>
      <c r="I25" s="19"/>
      <c r="J25" s="19"/>
      <c r="K25" s="19"/>
    </row>
    <row r="26" s="2" customFormat="1" ht="35" customHeight="1" spans="1:11">
      <c r="A26" s="33" t="s">
        <v>767</v>
      </c>
      <c r="B26" s="34"/>
      <c r="C26" s="34"/>
      <c r="D26" s="34"/>
      <c r="E26" s="34"/>
      <c r="F26" s="34"/>
      <c r="G26" s="34"/>
      <c r="H26" s="35"/>
      <c r="I26" s="39">
        <v>100</v>
      </c>
      <c r="J26" s="39">
        <v>91</v>
      </c>
      <c r="K26" s="18" t="s">
        <v>1011</v>
      </c>
    </row>
    <row r="27" spans="1:11">
      <c r="A27" s="36" t="s">
        <v>720</v>
      </c>
      <c r="B27" s="37"/>
      <c r="C27" s="37"/>
      <c r="D27" s="37"/>
      <c r="E27" s="37"/>
      <c r="F27" s="37"/>
      <c r="G27" s="37"/>
      <c r="H27" s="37"/>
      <c r="I27" s="37"/>
      <c r="J27" s="37"/>
      <c r="K27" s="42"/>
    </row>
    <row r="28" spans="1:11">
      <c r="A28" s="36" t="s">
        <v>721</v>
      </c>
      <c r="B28" s="36"/>
      <c r="C28" s="36"/>
      <c r="D28" s="36"/>
      <c r="E28" s="36"/>
      <c r="F28" s="36"/>
      <c r="G28" s="36"/>
      <c r="H28" s="36"/>
      <c r="I28" s="36"/>
      <c r="J28" s="36"/>
      <c r="K28" s="42"/>
    </row>
    <row r="29" spans="1:11">
      <c r="A29" s="36" t="s">
        <v>722</v>
      </c>
      <c r="B29" s="36"/>
      <c r="C29" s="36"/>
      <c r="D29" s="36"/>
      <c r="E29" s="36"/>
      <c r="F29" s="36"/>
      <c r="G29" s="36"/>
      <c r="H29" s="36"/>
      <c r="I29" s="36"/>
      <c r="J29" s="36"/>
      <c r="K29" s="42"/>
    </row>
    <row r="30" spans="1:11">
      <c r="A30" s="36" t="s">
        <v>769</v>
      </c>
      <c r="B30" s="36"/>
      <c r="C30" s="36"/>
      <c r="D30" s="36"/>
      <c r="E30" s="36"/>
      <c r="F30" s="36"/>
      <c r="G30" s="36"/>
      <c r="H30" s="36"/>
      <c r="I30" s="36"/>
      <c r="J30" s="36"/>
      <c r="K30" s="42"/>
    </row>
    <row r="31" spans="1:11">
      <c r="A31" s="36" t="s">
        <v>770</v>
      </c>
      <c r="B31" s="36"/>
      <c r="C31" s="36"/>
      <c r="D31" s="36"/>
      <c r="E31" s="36"/>
      <c r="F31" s="36"/>
      <c r="G31" s="36"/>
      <c r="H31" s="36"/>
      <c r="I31" s="36"/>
      <c r="J31" s="36"/>
      <c r="K31" s="42"/>
    </row>
    <row r="32" spans="1:11">
      <c r="A32" s="36" t="s">
        <v>771</v>
      </c>
      <c r="B32" s="36"/>
      <c r="C32" s="36"/>
      <c r="D32" s="36"/>
      <c r="E32" s="36"/>
      <c r="F32" s="36"/>
      <c r="G32" s="36"/>
      <c r="H32" s="36"/>
      <c r="I32" s="36"/>
      <c r="J32" s="36"/>
      <c r="K32" s="42"/>
    </row>
    <row r="33" spans="1:11">
      <c r="A33" s="36" t="s">
        <v>772</v>
      </c>
      <c r="B33" s="36"/>
      <c r="C33" s="36"/>
      <c r="D33" s="36"/>
      <c r="E33" s="36"/>
      <c r="F33" s="36"/>
      <c r="G33" s="36"/>
      <c r="H33" s="36"/>
      <c r="I33" s="36"/>
      <c r="J33" s="36"/>
      <c r="K33"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4:B24"/>
    <mergeCell ref="A25:C25"/>
    <mergeCell ref="D25:K25"/>
    <mergeCell ref="A26:H26"/>
    <mergeCell ref="A28:J28"/>
    <mergeCell ref="A29:J29"/>
    <mergeCell ref="A30:J30"/>
    <mergeCell ref="A31:J31"/>
    <mergeCell ref="A32:J32"/>
    <mergeCell ref="A33:J33"/>
    <mergeCell ref="A11:A12"/>
    <mergeCell ref="H13:H14"/>
    <mergeCell ref="I13:I14"/>
    <mergeCell ref="J13:J14"/>
    <mergeCell ref="K13:K14"/>
    <mergeCell ref="A6:B10"/>
    <mergeCell ref="A15:B21"/>
    <mergeCell ref="A22:B23"/>
  </mergeCells>
  <pageMargins left="0.75" right="0.75" top="1" bottom="1" header="0.5" footer="0.5"/>
  <pageSetup paperSize="9" scale="46" orientation="portrait" useFirstPageNumber="1"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workbookViewId="0">
      <pane xSplit="1" ySplit="1" topLeftCell="B2" activePane="bottomRight" state="frozen"/>
      <selection/>
      <selection pane="topRight"/>
      <selection pane="bottomLeft"/>
      <selection pane="bottomRight" activeCell="A1" sqref="A1:L1"/>
    </sheetView>
  </sheetViews>
  <sheetFormatPr defaultColWidth="7.99166666666667" defaultRowHeight="12.75" customHeight="1"/>
  <cols>
    <col min="1" max="1" width="16.3333333333333" style="150" customWidth="1"/>
    <col min="2" max="2" width="30.4916666666667" style="150" customWidth="1"/>
    <col min="3" max="3" width="19.25" style="150" customWidth="1"/>
    <col min="4" max="4" width="12.0583333333333" style="150" customWidth="1"/>
    <col min="5" max="5" width="30.4916666666667" style="150" customWidth="1"/>
    <col min="6" max="9" width="19" style="150" customWidth="1"/>
    <col min="10" max="10" width="18.275" style="150" customWidth="1"/>
    <col min="11" max="11" width="25" style="150" customWidth="1"/>
    <col min="12" max="12" width="19.875" style="150" customWidth="1"/>
    <col min="13" max="257" width="7.99166666666667" style="150" customWidth="1"/>
  </cols>
  <sheetData>
    <row r="1" s="150" customFormat="1" ht="27" spans="1:12">
      <c r="A1" s="246" t="s">
        <v>530</v>
      </c>
      <c r="B1" s="246"/>
      <c r="C1" s="246"/>
      <c r="D1" s="246"/>
      <c r="E1" s="246"/>
      <c r="F1" s="246"/>
      <c r="G1" s="246"/>
      <c r="H1" s="246"/>
      <c r="I1" s="246"/>
      <c r="J1" s="246"/>
      <c r="K1" s="246"/>
      <c r="L1" s="246"/>
    </row>
    <row r="2" s="150" customFormat="1" spans="12:12">
      <c r="L2" s="258" t="s">
        <v>531</v>
      </c>
    </row>
    <row r="3" s="150" customFormat="1" spans="1:12">
      <c r="A3" s="42" t="s">
        <v>2</v>
      </c>
      <c r="F3" s="48"/>
      <c r="G3" s="48"/>
      <c r="H3" s="48"/>
      <c r="I3" s="48"/>
      <c r="L3" s="258" t="s">
        <v>3</v>
      </c>
    </row>
    <row r="4" s="150" customFormat="1" ht="15.4" customHeight="1" spans="1:12">
      <c r="A4" s="279" t="s">
        <v>345</v>
      </c>
      <c r="B4" s="296"/>
      <c r="C4" s="296"/>
      <c r="D4" s="296" t="s">
        <v>346</v>
      </c>
      <c r="E4" s="296"/>
      <c r="F4" s="296"/>
      <c r="G4" s="296"/>
      <c r="H4" s="296"/>
      <c r="I4" s="296"/>
      <c r="J4" s="296"/>
      <c r="K4" s="296"/>
      <c r="L4" s="296"/>
    </row>
    <row r="5" s="150" customFormat="1" ht="15.4" customHeight="1" spans="1:12">
      <c r="A5" s="287" t="s">
        <v>352</v>
      </c>
      <c r="B5" s="285" t="s">
        <v>94</v>
      </c>
      <c r="C5" s="285" t="s">
        <v>8</v>
      </c>
      <c r="D5" s="285" t="s">
        <v>352</v>
      </c>
      <c r="E5" s="285" t="s">
        <v>94</v>
      </c>
      <c r="F5" s="285" t="s">
        <v>8</v>
      </c>
      <c r="G5" s="285" t="s">
        <v>352</v>
      </c>
      <c r="H5" s="285" t="s">
        <v>94</v>
      </c>
      <c r="I5" s="285" t="s">
        <v>8</v>
      </c>
      <c r="J5" s="285" t="s">
        <v>352</v>
      </c>
      <c r="K5" s="285" t="s">
        <v>94</v>
      </c>
      <c r="L5" s="285" t="s">
        <v>8</v>
      </c>
    </row>
    <row r="6" s="150" customFormat="1" ht="15.4" customHeight="1" spans="1:12">
      <c r="A6" s="287"/>
      <c r="B6" s="285"/>
      <c r="C6" s="285"/>
      <c r="D6" s="285"/>
      <c r="E6" s="285"/>
      <c r="F6" s="285"/>
      <c r="G6" s="285"/>
      <c r="H6" s="285"/>
      <c r="I6" s="285"/>
      <c r="J6" s="285"/>
      <c r="K6" s="285"/>
      <c r="L6" s="285"/>
    </row>
    <row r="7" s="150" customFormat="1" ht="15.4" customHeight="1" spans="1:12">
      <c r="A7" s="249" t="s">
        <v>353</v>
      </c>
      <c r="B7" s="250" t="s">
        <v>354</v>
      </c>
      <c r="C7" s="297"/>
      <c r="D7" s="250" t="s">
        <v>355</v>
      </c>
      <c r="E7" s="250" t="s">
        <v>356</v>
      </c>
      <c r="F7" s="298">
        <v>1648526.8</v>
      </c>
      <c r="G7" s="250">
        <v>309</v>
      </c>
      <c r="H7" s="250" t="s">
        <v>532</v>
      </c>
      <c r="I7" s="306"/>
      <c r="J7" s="250">
        <v>311</v>
      </c>
      <c r="K7" s="250" t="s">
        <v>533</v>
      </c>
      <c r="L7" s="301"/>
    </row>
    <row r="8" s="150" customFormat="1" ht="15.4" customHeight="1" spans="1:12">
      <c r="A8" s="249" t="s">
        <v>359</v>
      </c>
      <c r="B8" s="250" t="s">
        <v>360</v>
      </c>
      <c r="C8" s="297"/>
      <c r="D8" s="250" t="s">
        <v>361</v>
      </c>
      <c r="E8" s="250" t="s">
        <v>362</v>
      </c>
      <c r="F8" s="298">
        <v>281579.83</v>
      </c>
      <c r="G8" s="250">
        <v>30901</v>
      </c>
      <c r="H8" s="250" t="s">
        <v>364</v>
      </c>
      <c r="I8" s="306"/>
      <c r="J8" s="250">
        <v>31101</v>
      </c>
      <c r="K8" s="250" t="s">
        <v>465</v>
      </c>
      <c r="L8" s="301"/>
    </row>
    <row r="9" s="150" customFormat="1" ht="15.4" customHeight="1" spans="1:12">
      <c r="A9" s="249" t="s">
        <v>365</v>
      </c>
      <c r="B9" s="250" t="s">
        <v>366</v>
      </c>
      <c r="C9" s="297"/>
      <c r="D9" s="250" t="s">
        <v>367</v>
      </c>
      <c r="E9" s="250" t="s">
        <v>368</v>
      </c>
      <c r="F9" s="298"/>
      <c r="G9" s="250">
        <v>30902</v>
      </c>
      <c r="H9" s="250" t="s">
        <v>370</v>
      </c>
      <c r="I9" s="306"/>
      <c r="J9" s="250">
        <v>31199</v>
      </c>
      <c r="K9" s="250" t="s">
        <v>489</v>
      </c>
      <c r="L9" s="301"/>
    </row>
    <row r="10" s="150" customFormat="1" ht="15.4" customHeight="1" spans="1:12">
      <c r="A10" s="249" t="s">
        <v>371</v>
      </c>
      <c r="B10" s="250" t="s">
        <v>372</v>
      </c>
      <c r="C10" s="297"/>
      <c r="D10" s="250" t="s">
        <v>373</v>
      </c>
      <c r="E10" s="250" t="s">
        <v>374</v>
      </c>
      <c r="F10" s="298"/>
      <c r="G10" s="250">
        <v>30903</v>
      </c>
      <c r="H10" s="250" t="s">
        <v>376</v>
      </c>
      <c r="I10" s="306"/>
      <c r="J10" s="250" t="s">
        <v>458</v>
      </c>
      <c r="K10" s="250" t="s">
        <v>459</v>
      </c>
      <c r="L10" s="301"/>
    </row>
    <row r="11" s="150" customFormat="1" ht="15.4" customHeight="1" spans="1:12">
      <c r="A11" s="249" t="s">
        <v>377</v>
      </c>
      <c r="B11" s="250" t="s">
        <v>378</v>
      </c>
      <c r="C11" s="297"/>
      <c r="D11" s="250" t="s">
        <v>379</v>
      </c>
      <c r="E11" s="250" t="s">
        <v>380</v>
      </c>
      <c r="F11" s="298"/>
      <c r="G11" s="250">
        <v>30905</v>
      </c>
      <c r="H11" s="250" t="s">
        <v>382</v>
      </c>
      <c r="I11" s="306"/>
      <c r="J11" s="250" t="s">
        <v>464</v>
      </c>
      <c r="K11" s="250" t="s">
        <v>465</v>
      </c>
      <c r="L11" s="301"/>
    </row>
    <row r="12" s="150" customFormat="1" ht="15.4" customHeight="1" spans="1:12">
      <c r="A12" s="249" t="s">
        <v>383</v>
      </c>
      <c r="B12" s="250" t="s">
        <v>384</v>
      </c>
      <c r="C12" s="297"/>
      <c r="D12" s="250" t="s">
        <v>385</v>
      </c>
      <c r="E12" s="250" t="s">
        <v>386</v>
      </c>
      <c r="F12" s="298">
        <v>3388.7</v>
      </c>
      <c r="G12" s="250">
        <v>30906</v>
      </c>
      <c r="H12" s="250" t="s">
        <v>388</v>
      </c>
      <c r="I12" s="306"/>
      <c r="J12" s="250" t="s">
        <v>470</v>
      </c>
      <c r="K12" s="250" t="s">
        <v>471</v>
      </c>
      <c r="L12" s="301"/>
    </row>
    <row r="13" s="150" customFormat="1" ht="15.4" customHeight="1" spans="1:12">
      <c r="A13" s="249" t="s">
        <v>389</v>
      </c>
      <c r="B13" s="250" t="s">
        <v>390</v>
      </c>
      <c r="C13" s="297"/>
      <c r="D13" s="250" t="s">
        <v>391</v>
      </c>
      <c r="E13" s="250" t="s">
        <v>392</v>
      </c>
      <c r="F13" s="298">
        <v>14444.27</v>
      </c>
      <c r="G13" s="250">
        <v>30907</v>
      </c>
      <c r="H13" s="250" t="s">
        <v>394</v>
      </c>
      <c r="I13" s="306"/>
      <c r="J13" s="250" t="s">
        <v>476</v>
      </c>
      <c r="K13" s="250" t="s">
        <v>477</v>
      </c>
      <c r="L13" s="301"/>
    </row>
    <row r="14" s="150" customFormat="1" ht="15.4" customHeight="1" spans="1:12">
      <c r="A14" s="249" t="s">
        <v>395</v>
      </c>
      <c r="B14" s="250" t="s">
        <v>396</v>
      </c>
      <c r="C14" s="297"/>
      <c r="D14" s="250" t="s">
        <v>397</v>
      </c>
      <c r="E14" s="250" t="s">
        <v>398</v>
      </c>
      <c r="F14" s="298">
        <v>2548</v>
      </c>
      <c r="G14" s="250">
        <v>30908</v>
      </c>
      <c r="H14" s="250" t="s">
        <v>400</v>
      </c>
      <c r="I14" s="306"/>
      <c r="J14" s="250" t="s">
        <v>482</v>
      </c>
      <c r="K14" s="250" t="s">
        <v>483</v>
      </c>
      <c r="L14" s="301"/>
    </row>
    <row r="15" s="150" customFormat="1" ht="15.4" customHeight="1" spans="1:12">
      <c r="A15" s="249" t="s">
        <v>401</v>
      </c>
      <c r="B15" s="250" t="s">
        <v>402</v>
      </c>
      <c r="C15" s="297"/>
      <c r="D15" s="250" t="s">
        <v>403</v>
      </c>
      <c r="E15" s="250" t="s">
        <v>404</v>
      </c>
      <c r="F15" s="298"/>
      <c r="G15" s="250">
        <v>30913</v>
      </c>
      <c r="H15" s="250" t="s">
        <v>429</v>
      </c>
      <c r="I15" s="306"/>
      <c r="J15" s="250" t="s">
        <v>488</v>
      </c>
      <c r="K15" s="250" t="s">
        <v>489</v>
      </c>
      <c r="L15" s="301"/>
    </row>
    <row r="16" s="150" customFormat="1" ht="15.4" customHeight="1" spans="1:12">
      <c r="A16" s="249" t="s">
        <v>407</v>
      </c>
      <c r="B16" s="250" t="s">
        <v>408</v>
      </c>
      <c r="C16" s="297"/>
      <c r="D16" s="250" t="s">
        <v>409</v>
      </c>
      <c r="E16" s="250" t="s">
        <v>410</v>
      </c>
      <c r="F16" s="298"/>
      <c r="G16" s="250">
        <v>30919</v>
      </c>
      <c r="H16" s="250" t="s">
        <v>435</v>
      </c>
      <c r="I16" s="306"/>
      <c r="J16" s="307">
        <v>313</v>
      </c>
      <c r="K16" s="307" t="s">
        <v>534</v>
      </c>
      <c r="L16" s="301"/>
    </row>
    <row r="17" s="150" customFormat="1" ht="15.4" customHeight="1" spans="1:12">
      <c r="A17" s="249" t="s">
        <v>413</v>
      </c>
      <c r="B17" s="250" t="s">
        <v>414</v>
      </c>
      <c r="C17" s="297"/>
      <c r="D17" s="250" t="s">
        <v>415</v>
      </c>
      <c r="E17" s="250" t="s">
        <v>416</v>
      </c>
      <c r="F17" s="298"/>
      <c r="G17" s="250">
        <v>20921</v>
      </c>
      <c r="H17" s="250" t="s">
        <v>441</v>
      </c>
      <c r="I17" s="306"/>
      <c r="J17" s="307">
        <v>31302</v>
      </c>
      <c r="K17" s="307" t="s">
        <v>535</v>
      </c>
      <c r="L17" s="301"/>
    </row>
    <row r="18" s="150" customFormat="1" ht="15.4" customHeight="1" spans="1:12">
      <c r="A18" s="249" t="s">
        <v>419</v>
      </c>
      <c r="B18" s="250" t="s">
        <v>295</v>
      </c>
      <c r="C18" s="297"/>
      <c r="D18" s="250" t="s">
        <v>420</v>
      </c>
      <c r="E18" s="250" t="s">
        <v>421</v>
      </c>
      <c r="F18" s="298"/>
      <c r="G18" s="250">
        <v>30922</v>
      </c>
      <c r="H18" s="250" t="s">
        <v>447</v>
      </c>
      <c r="I18" s="306"/>
      <c r="J18" s="307">
        <v>31303</v>
      </c>
      <c r="K18" s="307" t="s">
        <v>536</v>
      </c>
      <c r="L18" s="301"/>
    </row>
    <row r="19" s="150" customFormat="1" ht="15.4" customHeight="1" spans="1:12">
      <c r="A19" s="249" t="s">
        <v>424</v>
      </c>
      <c r="B19" s="250" t="s">
        <v>425</v>
      </c>
      <c r="C19" s="297"/>
      <c r="D19" s="250" t="s">
        <v>426</v>
      </c>
      <c r="E19" s="250" t="s">
        <v>427</v>
      </c>
      <c r="F19" s="298">
        <v>8586</v>
      </c>
      <c r="G19" s="250">
        <v>30999</v>
      </c>
      <c r="H19" s="250" t="s">
        <v>537</v>
      </c>
      <c r="I19" s="306"/>
      <c r="J19" s="307">
        <v>31304</v>
      </c>
      <c r="K19" s="307" t="s">
        <v>538</v>
      </c>
      <c r="L19" s="301"/>
    </row>
    <row r="20" s="150" customFormat="1" ht="15.4" customHeight="1" spans="1:12">
      <c r="A20" s="249" t="s">
        <v>430</v>
      </c>
      <c r="B20" s="250" t="s">
        <v>431</v>
      </c>
      <c r="C20" s="297"/>
      <c r="D20" s="250" t="s">
        <v>432</v>
      </c>
      <c r="E20" s="250" t="s">
        <v>433</v>
      </c>
      <c r="F20" s="298"/>
      <c r="G20" s="250" t="s">
        <v>357</v>
      </c>
      <c r="H20" s="250" t="s">
        <v>358</v>
      </c>
      <c r="I20" s="298">
        <v>2330511.41</v>
      </c>
      <c r="J20" s="250" t="s">
        <v>494</v>
      </c>
      <c r="K20" s="250" t="s">
        <v>495</v>
      </c>
      <c r="L20" s="297"/>
    </row>
    <row r="21" s="150" customFormat="1" ht="15.4" customHeight="1" spans="1:12">
      <c r="A21" s="249" t="s">
        <v>436</v>
      </c>
      <c r="B21" s="250" t="s">
        <v>437</v>
      </c>
      <c r="C21" s="297"/>
      <c r="D21" s="250" t="s">
        <v>438</v>
      </c>
      <c r="E21" s="250" t="s">
        <v>439</v>
      </c>
      <c r="F21" s="298">
        <v>21000</v>
      </c>
      <c r="G21" s="250" t="s">
        <v>363</v>
      </c>
      <c r="H21" s="250" t="s">
        <v>364</v>
      </c>
      <c r="I21" s="298"/>
      <c r="J21" s="250" t="s">
        <v>505</v>
      </c>
      <c r="K21" s="250" t="s">
        <v>506</v>
      </c>
      <c r="L21" s="297"/>
    </row>
    <row r="22" s="150" customFormat="1" ht="15.4" customHeight="1" spans="1:12">
      <c r="A22" s="249" t="s">
        <v>442</v>
      </c>
      <c r="B22" s="250" t="s">
        <v>443</v>
      </c>
      <c r="C22" s="297"/>
      <c r="D22" s="250" t="s">
        <v>444</v>
      </c>
      <c r="E22" s="250" t="s">
        <v>445</v>
      </c>
      <c r="F22" s="298">
        <v>5440</v>
      </c>
      <c r="G22" s="250" t="s">
        <v>369</v>
      </c>
      <c r="H22" s="250" t="s">
        <v>370</v>
      </c>
      <c r="I22" s="298"/>
      <c r="J22" s="250" t="s">
        <v>511</v>
      </c>
      <c r="K22" s="250" t="s">
        <v>512</v>
      </c>
      <c r="L22" s="297"/>
    </row>
    <row r="23" s="150" customFormat="1" ht="15.4" customHeight="1" spans="1:12">
      <c r="A23" s="249" t="s">
        <v>448</v>
      </c>
      <c r="B23" s="250" t="s">
        <v>449</v>
      </c>
      <c r="C23" s="297"/>
      <c r="D23" s="250" t="s">
        <v>450</v>
      </c>
      <c r="E23" s="250" t="s">
        <v>451</v>
      </c>
      <c r="F23" s="298"/>
      <c r="G23" s="250" t="s">
        <v>375</v>
      </c>
      <c r="H23" s="250" t="s">
        <v>376</v>
      </c>
      <c r="I23" s="298"/>
      <c r="J23" s="250">
        <v>39909</v>
      </c>
      <c r="K23" s="250" t="s">
        <v>539</v>
      </c>
      <c r="L23" s="297"/>
    </row>
    <row r="24" s="150" customFormat="1" ht="15.4" customHeight="1" spans="1:12">
      <c r="A24" s="249" t="s">
        <v>454</v>
      </c>
      <c r="B24" s="250" t="s">
        <v>455</v>
      </c>
      <c r="C24" s="297"/>
      <c r="D24" s="250" t="s">
        <v>456</v>
      </c>
      <c r="E24" s="250" t="s">
        <v>457</v>
      </c>
      <c r="F24" s="298">
        <v>26200</v>
      </c>
      <c r="G24" s="250" t="s">
        <v>381</v>
      </c>
      <c r="H24" s="250" t="s">
        <v>382</v>
      </c>
      <c r="I24" s="298">
        <v>2326511.41</v>
      </c>
      <c r="J24" s="250">
        <v>39910</v>
      </c>
      <c r="K24" s="250" t="s">
        <v>540</v>
      </c>
      <c r="L24" s="297"/>
    </row>
    <row r="25" s="150" customFormat="1" ht="15.4" customHeight="1" spans="1:12">
      <c r="A25" s="249" t="s">
        <v>460</v>
      </c>
      <c r="B25" s="250" t="s">
        <v>461</v>
      </c>
      <c r="C25" s="297"/>
      <c r="D25" s="250" t="s">
        <v>462</v>
      </c>
      <c r="E25" s="250" t="s">
        <v>463</v>
      </c>
      <c r="F25" s="298"/>
      <c r="G25" s="250" t="s">
        <v>387</v>
      </c>
      <c r="H25" s="250" t="s">
        <v>388</v>
      </c>
      <c r="I25" s="298">
        <v>4000</v>
      </c>
      <c r="J25" s="250">
        <v>39999</v>
      </c>
      <c r="K25" s="250" t="s">
        <v>516</v>
      </c>
      <c r="L25" s="297"/>
    </row>
    <row r="26" s="150" customFormat="1" ht="15.4" customHeight="1" spans="1:12">
      <c r="A26" s="249" t="s">
        <v>466</v>
      </c>
      <c r="B26" s="250" t="s">
        <v>467</v>
      </c>
      <c r="C26" s="297"/>
      <c r="D26" s="250" t="s">
        <v>468</v>
      </c>
      <c r="E26" s="250" t="s">
        <v>469</v>
      </c>
      <c r="F26" s="298">
        <v>835</v>
      </c>
      <c r="G26" s="250" t="s">
        <v>393</v>
      </c>
      <c r="H26" s="250" t="s">
        <v>394</v>
      </c>
      <c r="I26" s="298"/>
      <c r="J26" s="250"/>
      <c r="K26" s="250"/>
      <c r="L26" s="297"/>
    </row>
    <row r="27" s="150" customFormat="1" ht="15.4" customHeight="1" spans="1:12">
      <c r="A27" s="249" t="s">
        <v>472</v>
      </c>
      <c r="B27" s="250" t="s">
        <v>473</v>
      </c>
      <c r="C27" s="297"/>
      <c r="D27" s="250" t="s">
        <v>474</v>
      </c>
      <c r="E27" s="250" t="s">
        <v>475</v>
      </c>
      <c r="F27" s="298">
        <v>589200</v>
      </c>
      <c r="G27" s="250" t="s">
        <v>399</v>
      </c>
      <c r="H27" s="250" t="s">
        <v>400</v>
      </c>
      <c r="I27" s="298"/>
      <c r="J27" s="250"/>
      <c r="K27" s="250"/>
      <c r="L27" s="297"/>
    </row>
    <row r="28" s="150" customFormat="1" ht="15.4" customHeight="1" spans="1:12">
      <c r="A28" s="249" t="s">
        <v>478</v>
      </c>
      <c r="B28" s="250" t="s">
        <v>479</v>
      </c>
      <c r="C28" s="297"/>
      <c r="D28" s="250" t="s">
        <v>480</v>
      </c>
      <c r="E28" s="250" t="s">
        <v>481</v>
      </c>
      <c r="F28" s="298">
        <v>678605</v>
      </c>
      <c r="G28" s="250" t="s">
        <v>405</v>
      </c>
      <c r="H28" s="250" t="s">
        <v>406</v>
      </c>
      <c r="I28" s="298"/>
      <c r="J28" s="250"/>
      <c r="K28" s="250"/>
      <c r="L28" s="297"/>
    </row>
    <row r="29" s="150" customFormat="1" ht="15.4" customHeight="1" spans="1:12">
      <c r="A29" s="249" t="s">
        <v>484</v>
      </c>
      <c r="B29" s="250" t="s">
        <v>485</v>
      </c>
      <c r="C29" s="297"/>
      <c r="D29" s="250" t="s">
        <v>486</v>
      </c>
      <c r="E29" s="250" t="s">
        <v>487</v>
      </c>
      <c r="F29" s="298"/>
      <c r="G29" s="250" t="s">
        <v>411</v>
      </c>
      <c r="H29" s="250" t="s">
        <v>412</v>
      </c>
      <c r="I29" s="298"/>
      <c r="J29" s="250"/>
      <c r="K29" s="250"/>
      <c r="L29" s="297"/>
    </row>
    <row r="30" s="150" customFormat="1" ht="15.4" customHeight="1" spans="1:12">
      <c r="A30" s="249" t="s">
        <v>490</v>
      </c>
      <c r="B30" s="250" t="s">
        <v>491</v>
      </c>
      <c r="C30" s="297"/>
      <c r="D30" s="250" t="s">
        <v>492</v>
      </c>
      <c r="E30" s="250" t="s">
        <v>493</v>
      </c>
      <c r="F30" s="298"/>
      <c r="G30" s="250" t="s">
        <v>417</v>
      </c>
      <c r="H30" s="250" t="s">
        <v>418</v>
      </c>
      <c r="I30" s="298"/>
      <c r="J30" s="250"/>
      <c r="K30" s="250"/>
      <c r="L30" s="297"/>
    </row>
    <row r="31" s="150" customFormat="1" ht="15.4" customHeight="1" spans="1:12">
      <c r="A31" s="249" t="s">
        <v>496</v>
      </c>
      <c r="B31" s="250" t="s">
        <v>497</v>
      </c>
      <c r="C31" s="297"/>
      <c r="D31" s="250" t="s">
        <v>498</v>
      </c>
      <c r="E31" s="250" t="s">
        <v>499</v>
      </c>
      <c r="F31" s="298">
        <v>8600</v>
      </c>
      <c r="G31" s="250" t="s">
        <v>422</v>
      </c>
      <c r="H31" s="250" t="s">
        <v>423</v>
      </c>
      <c r="I31" s="298"/>
      <c r="J31" s="250"/>
      <c r="K31" s="250"/>
      <c r="L31" s="297"/>
    </row>
    <row r="32" s="150" customFormat="1" ht="15.4" customHeight="1" spans="1:12">
      <c r="A32" s="249">
        <v>30311</v>
      </c>
      <c r="B32" s="250" t="s">
        <v>502</v>
      </c>
      <c r="C32" s="297"/>
      <c r="D32" s="250" t="s">
        <v>503</v>
      </c>
      <c r="E32" s="250" t="s">
        <v>504</v>
      </c>
      <c r="F32" s="298">
        <v>8100</v>
      </c>
      <c r="G32" s="250" t="s">
        <v>428</v>
      </c>
      <c r="H32" s="250" t="s">
        <v>429</v>
      </c>
      <c r="I32" s="298"/>
      <c r="J32" s="250"/>
      <c r="K32" s="250"/>
      <c r="L32" s="297"/>
    </row>
    <row r="33" s="150" customFormat="1" ht="15.4" customHeight="1" spans="1:12">
      <c r="A33" s="249" t="s">
        <v>507</v>
      </c>
      <c r="B33" s="250" t="s">
        <v>541</v>
      </c>
      <c r="C33" s="299"/>
      <c r="D33" s="250" t="s">
        <v>509</v>
      </c>
      <c r="E33" s="250" t="s">
        <v>510</v>
      </c>
      <c r="F33" s="298"/>
      <c r="G33" s="250" t="s">
        <v>434</v>
      </c>
      <c r="H33" s="250" t="s">
        <v>435</v>
      </c>
      <c r="I33" s="298"/>
      <c r="J33" s="250"/>
      <c r="K33" s="250"/>
      <c r="L33" s="297"/>
    </row>
    <row r="34" s="150" customFormat="1" ht="15.4" customHeight="1" spans="1:12">
      <c r="A34" s="249" t="s">
        <v>11</v>
      </c>
      <c r="B34" s="250" t="s">
        <v>11</v>
      </c>
      <c r="C34" s="299"/>
      <c r="D34" s="250" t="s">
        <v>513</v>
      </c>
      <c r="E34" s="250" t="s">
        <v>514</v>
      </c>
      <c r="F34" s="298"/>
      <c r="G34" s="250" t="s">
        <v>440</v>
      </c>
      <c r="H34" s="250" t="s">
        <v>441</v>
      </c>
      <c r="I34" s="298"/>
      <c r="J34" s="250"/>
      <c r="K34" s="250"/>
      <c r="L34" s="297"/>
    </row>
    <row r="35" s="150" customFormat="1" ht="16.9" customHeight="1" spans="1:12">
      <c r="A35" s="249" t="s">
        <v>11</v>
      </c>
      <c r="B35" s="250" t="s">
        <v>11</v>
      </c>
      <c r="C35" s="299"/>
      <c r="D35" s="250" t="s">
        <v>517</v>
      </c>
      <c r="E35" s="250" t="s">
        <v>518</v>
      </c>
      <c r="F35" s="298"/>
      <c r="G35" s="250" t="s">
        <v>446</v>
      </c>
      <c r="H35" s="250" t="s">
        <v>447</v>
      </c>
      <c r="I35" s="298"/>
      <c r="J35" s="250"/>
      <c r="K35" s="250"/>
      <c r="L35" s="297"/>
    </row>
    <row r="36" s="150" customFormat="1" ht="15.4" customHeight="1" spans="1:12">
      <c r="A36" s="249" t="s">
        <v>11</v>
      </c>
      <c r="B36" s="250" t="s">
        <v>11</v>
      </c>
      <c r="C36" s="299"/>
      <c r="D36" s="250" t="s">
        <v>519</v>
      </c>
      <c r="E36" s="250" t="s">
        <v>520</v>
      </c>
      <c r="F36" s="298"/>
      <c r="G36" s="250" t="s">
        <v>452</v>
      </c>
      <c r="H36" s="250" t="s">
        <v>453</v>
      </c>
      <c r="I36" s="298"/>
      <c r="J36" s="250"/>
      <c r="K36" s="250"/>
      <c r="L36" s="297"/>
    </row>
    <row r="37" s="150" customFormat="1" ht="15.4" customHeight="1" spans="1:12">
      <c r="A37" s="249" t="s">
        <v>11</v>
      </c>
      <c r="B37" s="250" t="s">
        <v>11</v>
      </c>
      <c r="C37" s="299"/>
      <c r="D37" s="250" t="s">
        <v>521</v>
      </c>
      <c r="E37" s="250" t="s">
        <v>522</v>
      </c>
      <c r="F37" s="298"/>
      <c r="G37" s="250"/>
      <c r="H37" s="297"/>
      <c r="I37" s="308"/>
      <c r="J37" s="250"/>
      <c r="K37" s="250"/>
      <c r="L37" s="250"/>
    </row>
    <row r="38" s="150" customFormat="1" ht="15.4" customHeight="1" spans="1:12">
      <c r="A38" s="249" t="s">
        <v>11</v>
      </c>
      <c r="B38" s="250" t="s">
        <v>11</v>
      </c>
      <c r="C38" s="299"/>
      <c r="D38" s="250" t="s">
        <v>523</v>
      </c>
      <c r="E38" s="250" t="s">
        <v>524</v>
      </c>
      <c r="F38" s="298"/>
      <c r="G38" s="250"/>
      <c r="H38" s="297"/>
      <c r="I38" s="308"/>
      <c r="J38" s="250" t="s">
        <v>11</v>
      </c>
      <c r="K38" s="250" t="s">
        <v>11</v>
      </c>
      <c r="L38" s="250" t="s">
        <v>11</v>
      </c>
    </row>
    <row r="39" s="150" customFormat="1" ht="15.4" customHeight="1" spans="1:12">
      <c r="A39" s="249" t="s">
        <v>11</v>
      </c>
      <c r="B39" s="250" t="s">
        <v>11</v>
      </c>
      <c r="C39" s="299"/>
      <c r="D39" s="250" t="s">
        <v>525</v>
      </c>
      <c r="E39" s="250" t="s">
        <v>526</v>
      </c>
      <c r="F39" s="298"/>
      <c r="G39" s="250"/>
      <c r="H39" s="297"/>
      <c r="I39" s="308"/>
      <c r="J39" s="250" t="s">
        <v>11</v>
      </c>
      <c r="K39" s="250" t="s">
        <v>11</v>
      </c>
      <c r="L39" s="250" t="s">
        <v>11</v>
      </c>
    </row>
    <row r="40" s="150" customFormat="1" ht="15.4" customHeight="1" spans="1:12">
      <c r="A40" s="300" t="s">
        <v>527</v>
      </c>
      <c r="B40" s="301"/>
      <c r="C40" s="297"/>
      <c r="D40" s="301" t="s">
        <v>528</v>
      </c>
      <c r="E40" s="301"/>
      <c r="F40" s="301"/>
      <c r="G40" s="301"/>
      <c r="H40" s="301"/>
      <c r="I40" s="301"/>
      <c r="J40" s="301"/>
      <c r="K40" s="301"/>
      <c r="L40" s="298">
        <f>XFD7+XFD20</f>
        <v>0</v>
      </c>
    </row>
    <row r="41" s="150" customFormat="1" ht="15.4" customHeight="1" spans="1:12">
      <c r="A41" s="302" t="s">
        <v>542</v>
      </c>
      <c r="B41" s="303"/>
      <c r="C41" s="303"/>
      <c r="D41" s="303"/>
      <c r="E41" s="303"/>
      <c r="F41" s="303"/>
      <c r="G41" s="303"/>
      <c r="H41" s="303"/>
      <c r="I41" s="303"/>
      <c r="J41" s="303"/>
      <c r="K41" s="303"/>
      <c r="L41" s="303"/>
    </row>
    <row r="43" ht="14.25" spans="1:9">
      <c r="A43" s="47"/>
      <c r="B43" s="304"/>
      <c r="C43" s="47"/>
      <c r="D43" s="47"/>
      <c r="E43" s="305"/>
      <c r="F43" s="305"/>
      <c r="G43" s="305"/>
      <c r="H43" s="305"/>
      <c r="I43" s="305"/>
    </row>
    <row r="44" spans="1:9">
      <c r="A44" s="278"/>
      <c r="B44" s="278"/>
      <c r="C44" s="278"/>
      <c r="D44" s="278"/>
      <c r="E44" s="278"/>
      <c r="F44" s="278"/>
      <c r="G44" s="278"/>
      <c r="H44" s="278"/>
      <c r="I44" s="278"/>
    </row>
  </sheetData>
  <mergeCells count="19">
    <mergeCell ref="A1:L1"/>
    <mergeCell ref="A4:C4"/>
    <mergeCell ref="D4:L4"/>
    <mergeCell ref="A40:B40"/>
    <mergeCell ref="D40:K40"/>
    <mergeCell ref="A41:L41"/>
    <mergeCell ref="A44:I44"/>
    <mergeCell ref="A5:A6"/>
    <mergeCell ref="B5:B6"/>
    <mergeCell ref="C5:C6"/>
    <mergeCell ref="D5:D6"/>
    <mergeCell ref="E5:E6"/>
    <mergeCell ref="F5:F6"/>
    <mergeCell ref="G5:G6"/>
    <mergeCell ref="H5:H6"/>
    <mergeCell ref="I5:I6"/>
    <mergeCell ref="J5:J6"/>
    <mergeCell ref="K5:K6"/>
    <mergeCell ref="L5:L6"/>
  </mergeCells>
  <pageMargins left="0.71" right="0.71" top="0.75" bottom="0.75" header="0.31" footer="0.31"/>
  <pageSetup paperSize="9" scale="48" orientation="landscape" useFirstPageNumber="1" horizontalDpi="600" verticalDpi="600"/>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9"/>
  <sheetViews>
    <sheetView topLeftCell="A10" workbookViewId="0">
      <selection activeCell="E15" sqref="E15:E20"/>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51"/>
      <c r="C2" s="51"/>
      <c r="D2" s="51"/>
      <c r="E2" s="51"/>
      <c r="F2" s="51"/>
      <c r="G2" s="51"/>
      <c r="H2" s="51"/>
      <c r="I2" s="51"/>
      <c r="J2" s="51"/>
      <c r="K2" s="51"/>
    </row>
    <row r="3" s="1" customFormat="1" ht="26" customHeight="1" spans="1:11">
      <c r="A3" s="7"/>
      <c r="B3" s="7"/>
      <c r="C3" s="7"/>
      <c r="D3" s="7"/>
      <c r="E3" s="7"/>
      <c r="F3" s="7"/>
      <c r="G3" s="7"/>
      <c r="H3" s="7"/>
      <c r="I3" s="7"/>
      <c r="J3" s="7"/>
      <c r="K3" s="38" t="s">
        <v>725</v>
      </c>
    </row>
    <row r="4" s="2" customFormat="1" ht="31" customHeight="1" spans="1:11">
      <c r="A4" s="8" t="s">
        <v>726</v>
      </c>
      <c r="B4" s="8"/>
      <c r="C4" s="9" t="s">
        <v>1641</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14.7</v>
      </c>
      <c r="E7" s="16"/>
      <c r="F7" s="15">
        <v>6</v>
      </c>
      <c r="G7" s="16"/>
      <c r="H7" s="17">
        <v>6</v>
      </c>
      <c r="I7" s="39">
        <v>10</v>
      </c>
      <c r="J7" s="39">
        <v>100</v>
      </c>
      <c r="K7" s="17">
        <v>10</v>
      </c>
    </row>
    <row r="8" s="2" customFormat="1" ht="30" customHeight="1" spans="1:11">
      <c r="A8" s="11"/>
      <c r="B8" s="11"/>
      <c r="C8" s="14" t="s">
        <v>739</v>
      </c>
      <c r="D8" s="15">
        <v>14.7</v>
      </c>
      <c r="E8" s="16"/>
      <c r="F8" s="15">
        <v>6</v>
      </c>
      <c r="G8" s="16"/>
      <c r="H8" s="17">
        <v>6</v>
      </c>
      <c r="I8" s="11" t="s">
        <v>562</v>
      </c>
      <c r="J8" s="39">
        <v>100</v>
      </c>
      <c r="K8" s="8" t="s">
        <v>562</v>
      </c>
    </row>
    <row r="9" s="2" customFormat="1" ht="30" customHeight="1" spans="1:11">
      <c r="A9" s="11"/>
      <c r="B9" s="11"/>
      <c r="C9" s="14" t="s">
        <v>740</v>
      </c>
      <c r="D9" s="15">
        <v>0</v>
      </c>
      <c r="E9" s="16"/>
      <c r="F9" s="15">
        <v>0</v>
      </c>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1642</v>
      </c>
      <c r="C12" s="19"/>
      <c r="D12" s="19"/>
      <c r="E12" s="19"/>
      <c r="F12" s="19"/>
      <c r="G12" s="19"/>
      <c r="H12" s="19" t="s">
        <v>1643</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1644</v>
      </c>
      <c r="E15" s="26" t="s">
        <v>692</v>
      </c>
      <c r="F15" s="25">
        <v>2</v>
      </c>
      <c r="G15" s="25" t="s">
        <v>1265</v>
      </c>
      <c r="H15" s="25" t="s">
        <v>1645</v>
      </c>
      <c r="I15" s="40">
        <v>10</v>
      </c>
      <c r="J15" s="40">
        <v>9</v>
      </c>
      <c r="K15" s="41" t="s">
        <v>1646</v>
      </c>
    </row>
    <row r="16" s="1" customFormat="1" ht="38" customHeight="1" spans="1:11">
      <c r="A16" s="27"/>
      <c r="B16" s="28"/>
      <c r="C16" s="25" t="s">
        <v>682</v>
      </c>
      <c r="D16" s="25" t="s">
        <v>1647</v>
      </c>
      <c r="E16" s="26" t="s">
        <v>692</v>
      </c>
      <c r="F16" s="25">
        <v>5</v>
      </c>
      <c r="G16" s="25" t="s">
        <v>1265</v>
      </c>
      <c r="H16" s="25" t="s">
        <v>1648</v>
      </c>
      <c r="I16" s="40">
        <v>10</v>
      </c>
      <c r="J16" s="40">
        <v>9</v>
      </c>
      <c r="K16" s="41" t="s">
        <v>11</v>
      </c>
    </row>
    <row r="17" s="1" customFormat="1" ht="38" customHeight="1" spans="1:11">
      <c r="A17" s="27"/>
      <c r="B17" s="28"/>
      <c r="C17" s="25" t="s">
        <v>699</v>
      </c>
      <c r="D17" s="25" t="s">
        <v>700</v>
      </c>
      <c r="E17" s="26" t="s">
        <v>684</v>
      </c>
      <c r="F17" s="25">
        <v>95</v>
      </c>
      <c r="G17" s="25" t="s">
        <v>701</v>
      </c>
      <c r="H17" s="25" t="s">
        <v>1144</v>
      </c>
      <c r="I17" s="40">
        <v>10</v>
      </c>
      <c r="J17" s="40">
        <v>9</v>
      </c>
      <c r="K17" s="41" t="s">
        <v>11</v>
      </c>
    </row>
    <row r="18" s="1" customFormat="1" ht="38" customHeight="1" spans="1:11">
      <c r="A18" s="29"/>
      <c r="B18" s="30"/>
      <c r="C18" s="25" t="s">
        <v>703</v>
      </c>
      <c r="D18" s="25" t="s">
        <v>935</v>
      </c>
      <c r="E18" s="26" t="s">
        <v>783</v>
      </c>
      <c r="F18" s="25">
        <v>30</v>
      </c>
      <c r="G18" s="25" t="s">
        <v>784</v>
      </c>
      <c r="H18" s="25" t="s">
        <v>936</v>
      </c>
      <c r="I18" s="40">
        <v>20</v>
      </c>
      <c r="J18" s="40">
        <v>19</v>
      </c>
      <c r="K18" s="41" t="s">
        <v>11</v>
      </c>
    </row>
    <row r="19" s="1" customFormat="1" ht="38" customHeight="1" spans="1:11">
      <c r="A19" s="31" t="s">
        <v>706</v>
      </c>
      <c r="B19" s="32"/>
      <c r="C19" s="25" t="s">
        <v>760</v>
      </c>
      <c r="D19" s="25" t="s">
        <v>1649</v>
      </c>
      <c r="E19" s="26" t="s">
        <v>692</v>
      </c>
      <c r="F19" s="25" t="s">
        <v>815</v>
      </c>
      <c r="G19" s="25" t="s">
        <v>701</v>
      </c>
      <c r="H19" s="25" t="s">
        <v>1650</v>
      </c>
      <c r="I19" s="40">
        <v>30</v>
      </c>
      <c r="J19" s="40">
        <v>28</v>
      </c>
      <c r="K19" s="41" t="s">
        <v>11</v>
      </c>
    </row>
    <row r="20" s="1" customFormat="1" ht="38" customHeight="1" spans="1:11">
      <c r="A20" s="31" t="s">
        <v>715</v>
      </c>
      <c r="B20" s="32"/>
      <c r="C20" s="25" t="s">
        <v>763</v>
      </c>
      <c r="D20" s="25" t="s">
        <v>795</v>
      </c>
      <c r="E20" s="26" t="s">
        <v>684</v>
      </c>
      <c r="F20" s="25">
        <v>90</v>
      </c>
      <c r="G20" s="25" t="s">
        <v>701</v>
      </c>
      <c r="H20" s="25" t="s">
        <v>819</v>
      </c>
      <c r="I20" s="40">
        <v>10</v>
      </c>
      <c r="J20" s="40">
        <v>9</v>
      </c>
      <c r="K20" s="41" t="s">
        <v>11</v>
      </c>
    </row>
    <row r="21" s="3" customFormat="1" ht="67" customHeight="1" spans="1:11">
      <c r="A21" s="18" t="s">
        <v>766</v>
      </c>
      <c r="B21" s="18"/>
      <c r="C21" s="18"/>
      <c r="D21" s="19" t="s">
        <v>1646</v>
      </c>
      <c r="E21" s="19"/>
      <c r="F21" s="19"/>
      <c r="G21" s="19"/>
      <c r="H21" s="19"/>
      <c r="I21" s="19"/>
      <c r="J21" s="19"/>
      <c r="K21" s="19"/>
    </row>
    <row r="22" s="2" customFormat="1" ht="35" customHeight="1" spans="1:11">
      <c r="A22" s="33" t="s">
        <v>767</v>
      </c>
      <c r="B22" s="34"/>
      <c r="C22" s="34"/>
      <c r="D22" s="34"/>
      <c r="E22" s="34"/>
      <c r="F22" s="34"/>
      <c r="G22" s="34"/>
      <c r="H22" s="35"/>
      <c r="I22" s="39">
        <v>100</v>
      </c>
      <c r="J22" s="39">
        <v>93</v>
      </c>
      <c r="K22" s="18" t="s">
        <v>1011</v>
      </c>
    </row>
    <row r="23" spans="1:11">
      <c r="A23" s="36" t="s">
        <v>720</v>
      </c>
      <c r="B23" s="37"/>
      <c r="C23" s="37"/>
      <c r="D23" s="37"/>
      <c r="E23" s="37"/>
      <c r="F23" s="37"/>
      <c r="G23" s="37"/>
      <c r="H23" s="37"/>
      <c r="I23" s="37"/>
      <c r="J23" s="37"/>
      <c r="K23" s="42"/>
    </row>
    <row r="24" spans="1:11">
      <c r="A24" s="36" t="s">
        <v>721</v>
      </c>
      <c r="B24" s="36"/>
      <c r="C24" s="36"/>
      <c r="D24" s="36"/>
      <c r="E24" s="36"/>
      <c r="F24" s="36"/>
      <c r="G24" s="36"/>
      <c r="H24" s="36"/>
      <c r="I24" s="36"/>
      <c r="J24" s="36"/>
      <c r="K24" s="42"/>
    </row>
    <row r="25" spans="1:11">
      <c r="A25" s="36" t="s">
        <v>722</v>
      </c>
      <c r="B25" s="36"/>
      <c r="C25" s="36"/>
      <c r="D25" s="36"/>
      <c r="E25" s="36"/>
      <c r="F25" s="36"/>
      <c r="G25" s="36"/>
      <c r="H25" s="36"/>
      <c r="I25" s="36"/>
      <c r="J25" s="36"/>
      <c r="K25" s="42"/>
    </row>
    <row r="26" spans="1:11">
      <c r="A26" s="36" t="s">
        <v>769</v>
      </c>
      <c r="B26" s="36"/>
      <c r="C26" s="36"/>
      <c r="D26" s="36"/>
      <c r="E26" s="36"/>
      <c r="F26" s="36"/>
      <c r="G26" s="36"/>
      <c r="H26" s="36"/>
      <c r="I26" s="36"/>
      <c r="J26" s="36"/>
      <c r="K26" s="42"/>
    </row>
    <row r="27" spans="1:11">
      <c r="A27" s="36" t="s">
        <v>770</v>
      </c>
      <c r="B27" s="36"/>
      <c r="C27" s="36"/>
      <c r="D27" s="36"/>
      <c r="E27" s="36"/>
      <c r="F27" s="36"/>
      <c r="G27" s="36"/>
      <c r="H27" s="36"/>
      <c r="I27" s="36"/>
      <c r="J27" s="36"/>
      <c r="K27" s="42"/>
    </row>
    <row r="28" spans="1:11">
      <c r="A28" s="36" t="s">
        <v>771</v>
      </c>
      <c r="B28" s="36"/>
      <c r="C28" s="36"/>
      <c r="D28" s="36"/>
      <c r="E28" s="36"/>
      <c r="F28" s="36"/>
      <c r="G28" s="36"/>
      <c r="H28" s="36"/>
      <c r="I28" s="36"/>
      <c r="J28" s="36"/>
      <c r="K28" s="42"/>
    </row>
    <row r="29" spans="1:11">
      <c r="A29" s="36" t="s">
        <v>772</v>
      </c>
      <c r="B29" s="36"/>
      <c r="C29" s="36"/>
      <c r="D29" s="36"/>
      <c r="E29" s="36"/>
      <c r="F29" s="36"/>
      <c r="G29" s="36"/>
      <c r="H29" s="36"/>
      <c r="I29" s="36"/>
      <c r="J29" s="36"/>
      <c r="K29"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2:H22"/>
    <mergeCell ref="A24:J24"/>
    <mergeCell ref="A25:J25"/>
    <mergeCell ref="A26:J26"/>
    <mergeCell ref="A27:J27"/>
    <mergeCell ref="A28:J28"/>
    <mergeCell ref="A29:J29"/>
    <mergeCell ref="A11:A12"/>
    <mergeCell ref="H13:H14"/>
    <mergeCell ref="I13:I14"/>
    <mergeCell ref="J13:J14"/>
    <mergeCell ref="K13:K14"/>
    <mergeCell ref="A6:B10"/>
    <mergeCell ref="A15:B18"/>
  </mergeCells>
  <pageMargins left="0.75" right="0.75" top="1" bottom="1" header="0.5" footer="0.5"/>
  <pageSetup paperSize="9" scale="46" orientation="portrait" useFirstPageNumber="1" horizontalDpi="600" verticalDpi="600"/>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9"/>
  <sheetViews>
    <sheetView workbookViewId="0">
      <selection activeCell="E15" sqref="E15:E20"/>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5" customHeight="1" spans="1:11">
      <c r="A3" s="7"/>
      <c r="B3" s="7"/>
      <c r="C3" s="7"/>
      <c r="D3" s="7"/>
      <c r="E3" s="7"/>
      <c r="F3" s="7"/>
      <c r="G3" s="7"/>
      <c r="H3" s="7"/>
      <c r="I3" s="7"/>
      <c r="J3" s="7"/>
      <c r="K3" s="38" t="s">
        <v>725</v>
      </c>
    </row>
    <row r="4" s="2" customFormat="1" ht="31" customHeight="1" spans="1:11">
      <c r="A4" s="8" t="s">
        <v>726</v>
      </c>
      <c r="B4" s="8"/>
      <c r="C4" s="9" t="s">
        <v>1651</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22.9065</v>
      </c>
      <c r="E7" s="16"/>
      <c r="F7" s="15">
        <v>22.91</v>
      </c>
      <c r="G7" s="16"/>
      <c r="H7" s="17"/>
      <c r="I7" s="39">
        <v>10</v>
      </c>
      <c r="J7" s="39">
        <v>0</v>
      </c>
      <c r="K7" s="17">
        <v>0</v>
      </c>
    </row>
    <row r="8" s="2" customFormat="1" ht="30" customHeight="1" spans="1:11">
      <c r="A8" s="11"/>
      <c r="B8" s="11"/>
      <c r="C8" s="14" t="s">
        <v>739</v>
      </c>
      <c r="D8" s="15">
        <v>22.91</v>
      </c>
      <c r="E8" s="16"/>
      <c r="F8" s="15">
        <v>22.91</v>
      </c>
      <c r="G8" s="16"/>
      <c r="H8" s="17"/>
      <c r="I8" s="11" t="s">
        <v>562</v>
      </c>
      <c r="J8" s="39">
        <v>0</v>
      </c>
      <c r="K8" s="8" t="s">
        <v>562</v>
      </c>
    </row>
    <row r="9" s="2" customFormat="1" ht="30" customHeight="1" spans="1:11">
      <c r="A9" s="11"/>
      <c r="B9" s="11"/>
      <c r="C9" s="14" t="s">
        <v>740</v>
      </c>
      <c r="D9" s="15"/>
      <c r="E9" s="16"/>
      <c r="F9" s="15"/>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1652</v>
      </c>
      <c r="C12" s="19"/>
      <c r="D12" s="19"/>
      <c r="E12" s="19"/>
      <c r="F12" s="19"/>
      <c r="G12" s="19"/>
      <c r="H12" s="19" t="s">
        <v>1653</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1654</v>
      </c>
      <c r="E15" s="26" t="s">
        <v>692</v>
      </c>
      <c r="F15" s="25">
        <v>35.71</v>
      </c>
      <c r="G15" s="25" t="s">
        <v>693</v>
      </c>
      <c r="H15" s="25" t="s">
        <v>1655</v>
      </c>
      <c r="I15" s="40">
        <v>10</v>
      </c>
      <c r="J15" s="40">
        <v>8</v>
      </c>
      <c r="K15" s="41" t="s">
        <v>11</v>
      </c>
    </row>
    <row r="16" s="1" customFormat="1" ht="38" customHeight="1" spans="1:11">
      <c r="A16" s="27"/>
      <c r="B16" s="28"/>
      <c r="C16" s="25" t="s">
        <v>682</v>
      </c>
      <c r="D16" s="25" t="s">
        <v>1656</v>
      </c>
      <c r="E16" s="26" t="s">
        <v>692</v>
      </c>
      <c r="F16" s="25">
        <v>195</v>
      </c>
      <c r="G16" s="25" t="s">
        <v>693</v>
      </c>
      <c r="H16" s="25" t="s">
        <v>1657</v>
      </c>
      <c r="I16" s="40">
        <v>10</v>
      </c>
      <c r="J16" s="40">
        <v>9</v>
      </c>
      <c r="K16" s="41" t="s">
        <v>11</v>
      </c>
    </row>
    <row r="17" s="1" customFormat="1" ht="38" customHeight="1" spans="1:11">
      <c r="A17" s="27"/>
      <c r="B17" s="28"/>
      <c r="C17" s="25" t="s">
        <v>699</v>
      </c>
      <c r="D17" s="25" t="s">
        <v>1658</v>
      </c>
      <c r="E17" s="26" t="s">
        <v>692</v>
      </c>
      <c r="F17" s="25">
        <v>100</v>
      </c>
      <c r="G17" s="25" t="s">
        <v>701</v>
      </c>
      <c r="H17" s="25" t="s">
        <v>1659</v>
      </c>
      <c r="I17" s="40">
        <v>10</v>
      </c>
      <c r="J17" s="40">
        <v>9</v>
      </c>
      <c r="K17" s="41" t="s">
        <v>11</v>
      </c>
    </row>
    <row r="18" s="1" customFormat="1" ht="38" customHeight="1" spans="1:11">
      <c r="A18" s="29"/>
      <c r="B18" s="30"/>
      <c r="C18" s="25" t="s">
        <v>703</v>
      </c>
      <c r="D18" s="25" t="s">
        <v>865</v>
      </c>
      <c r="E18" s="26" t="s">
        <v>783</v>
      </c>
      <c r="F18" s="25">
        <v>12</v>
      </c>
      <c r="G18" s="25" t="s">
        <v>758</v>
      </c>
      <c r="H18" s="25" t="s">
        <v>1660</v>
      </c>
      <c r="I18" s="40">
        <v>20</v>
      </c>
      <c r="J18" s="40">
        <v>18</v>
      </c>
      <c r="K18" s="41" t="s">
        <v>11</v>
      </c>
    </row>
    <row r="19" s="1" customFormat="1" ht="38" customHeight="1" spans="1:11">
      <c r="A19" s="31" t="s">
        <v>706</v>
      </c>
      <c r="B19" s="32"/>
      <c r="C19" s="25" t="s">
        <v>760</v>
      </c>
      <c r="D19" s="25" t="s">
        <v>1661</v>
      </c>
      <c r="E19" s="26" t="s">
        <v>692</v>
      </c>
      <c r="F19" s="25" t="s">
        <v>1020</v>
      </c>
      <c r="G19" s="25" t="s">
        <v>701</v>
      </c>
      <c r="H19" s="25" t="s">
        <v>1662</v>
      </c>
      <c r="I19" s="40">
        <v>30</v>
      </c>
      <c r="J19" s="40">
        <v>28</v>
      </c>
      <c r="K19" s="41" t="s">
        <v>11</v>
      </c>
    </row>
    <row r="20" s="1" customFormat="1" ht="38" customHeight="1" spans="1:11">
      <c r="A20" s="31" t="s">
        <v>715</v>
      </c>
      <c r="B20" s="32"/>
      <c r="C20" s="25" t="s">
        <v>763</v>
      </c>
      <c r="D20" s="25" t="s">
        <v>1663</v>
      </c>
      <c r="E20" s="26" t="s">
        <v>684</v>
      </c>
      <c r="F20" s="25">
        <v>90</v>
      </c>
      <c r="G20" s="25" t="s">
        <v>701</v>
      </c>
      <c r="H20" s="25" t="s">
        <v>1664</v>
      </c>
      <c r="I20" s="40">
        <v>10</v>
      </c>
      <c r="J20" s="40">
        <v>9</v>
      </c>
      <c r="K20" s="41" t="s">
        <v>11</v>
      </c>
    </row>
    <row r="21" s="3" customFormat="1" ht="67" customHeight="1" spans="1:11">
      <c r="A21" s="18" t="s">
        <v>766</v>
      </c>
      <c r="B21" s="18"/>
      <c r="C21" s="18"/>
      <c r="D21" s="19" t="s">
        <v>848</v>
      </c>
      <c r="E21" s="19"/>
      <c r="F21" s="19"/>
      <c r="G21" s="19"/>
      <c r="H21" s="19"/>
      <c r="I21" s="19"/>
      <c r="J21" s="19"/>
      <c r="K21" s="19"/>
    </row>
    <row r="22" s="2" customFormat="1" ht="35" customHeight="1" spans="1:11">
      <c r="A22" s="33" t="s">
        <v>767</v>
      </c>
      <c r="B22" s="34"/>
      <c r="C22" s="34"/>
      <c r="D22" s="34"/>
      <c r="E22" s="34"/>
      <c r="F22" s="34"/>
      <c r="G22" s="34"/>
      <c r="H22" s="35"/>
      <c r="I22" s="39">
        <v>100</v>
      </c>
      <c r="J22" s="39">
        <v>81</v>
      </c>
      <c r="K22" s="18" t="s">
        <v>768</v>
      </c>
    </row>
    <row r="23" spans="1:11">
      <c r="A23" s="36" t="s">
        <v>720</v>
      </c>
      <c r="B23" s="37"/>
      <c r="C23" s="37"/>
      <c r="D23" s="37"/>
      <c r="E23" s="37"/>
      <c r="F23" s="37"/>
      <c r="G23" s="37"/>
      <c r="H23" s="37"/>
      <c r="I23" s="37"/>
      <c r="J23" s="37"/>
      <c r="K23" s="42"/>
    </row>
    <row r="24" spans="1:11">
      <c r="A24" s="36" t="s">
        <v>721</v>
      </c>
      <c r="B24" s="36"/>
      <c r="C24" s="36"/>
      <c r="D24" s="36"/>
      <c r="E24" s="36"/>
      <c r="F24" s="36"/>
      <c r="G24" s="36"/>
      <c r="H24" s="36"/>
      <c r="I24" s="36"/>
      <c r="J24" s="36"/>
      <c r="K24" s="42"/>
    </row>
    <row r="25" spans="1:11">
      <c r="A25" s="36" t="s">
        <v>722</v>
      </c>
      <c r="B25" s="36"/>
      <c r="C25" s="36"/>
      <c r="D25" s="36"/>
      <c r="E25" s="36"/>
      <c r="F25" s="36"/>
      <c r="G25" s="36"/>
      <c r="H25" s="36"/>
      <c r="I25" s="36"/>
      <c r="J25" s="36"/>
      <c r="K25" s="42"/>
    </row>
    <row r="26" spans="1:11">
      <c r="A26" s="36" t="s">
        <v>769</v>
      </c>
      <c r="B26" s="36"/>
      <c r="C26" s="36"/>
      <c r="D26" s="36"/>
      <c r="E26" s="36"/>
      <c r="F26" s="36"/>
      <c r="G26" s="36"/>
      <c r="H26" s="36"/>
      <c r="I26" s="36"/>
      <c r="J26" s="36"/>
      <c r="K26" s="42"/>
    </row>
    <row r="27" spans="1:11">
      <c r="A27" s="36" t="s">
        <v>770</v>
      </c>
      <c r="B27" s="36"/>
      <c r="C27" s="36"/>
      <c r="D27" s="36"/>
      <c r="E27" s="36"/>
      <c r="F27" s="36"/>
      <c r="G27" s="36"/>
      <c r="H27" s="36"/>
      <c r="I27" s="36"/>
      <c r="J27" s="36"/>
      <c r="K27" s="42"/>
    </row>
    <row r="28" spans="1:11">
      <c r="A28" s="36" t="s">
        <v>771</v>
      </c>
      <c r="B28" s="36"/>
      <c r="C28" s="36"/>
      <c r="D28" s="36"/>
      <c r="E28" s="36"/>
      <c r="F28" s="36"/>
      <c r="G28" s="36"/>
      <c r="H28" s="36"/>
      <c r="I28" s="36"/>
      <c r="J28" s="36"/>
      <c r="K28" s="42"/>
    </row>
    <row r="29" spans="1:10">
      <c r="A29" s="36" t="s">
        <v>772</v>
      </c>
      <c r="B29" s="36"/>
      <c r="C29" s="36"/>
      <c r="D29" s="36"/>
      <c r="E29" s="36"/>
      <c r="F29" s="36"/>
      <c r="G29" s="36"/>
      <c r="H29" s="36"/>
      <c r="I29" s="36"/>
      <c r="J29"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2:H22"/>
    <mergeCell ref="A24:J24"/>
    <mergeCell ref="A25:J25"/>
    <mergeCell ref="A26:J26"/>
    <mergeCell ref="A27:J27"/>
    <mergeCell ref="A28:J28"/>
    <mergeCell ref="A29:J29"/>
    <mergeCell ref="A11:A12"/>
    <mergeCell ref="H13:H14"/>
    <mergeCell ref="I13:I14"/>
    <mergeCell ref="J13:J14"/>
    <mergeCell ref="K13:K14"/>
    <mergeCell ref="A6:B10"/>
    <mergeCell ref="A15:B18"/>
  </mergeCells>
  <pageMargins left="0.75" right="0.75" top="1" bottom="1" header="0.5" footer="0.5"/>
  <pageSetup paperSize="9" scale="46" orientation="portrait" useFirstPageNumber="1" horizontalDpi="600" verticalDpi="600"/>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4"/>
  <sheetViews>
    <sheetView topLeftCell="A7" workbookViewId="0">
      <selection activeCell="H12" sqref="H12:K12"/>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3" customHeight="1" spans="1:11">
      <c r="A3" s="7"/>
      <c r="B3" s="7"/>
      <c r="C3" s="7"/>
      <c r="D3" s="7"/>
      <c r="E3" s="7"/>
      <c r="F3" s="7"/>
      <c r="G3" s="7"/>
      <c r="H3" s="7"/>
      <c r="I3" s="7"/>
      <c r="J3" s="7"/>
      <c r="K3" s="38" t="s">
        <v>725</v>
      </c>
    </row>
    <row r="4" s="47" customFormat="1" ht="31" customHeight="1" spans="1:11">
      <c r="A4" s="8" t="s">
        <v>726</v>
      </c>
      <c r="B4" s="8"/>
      <c r="C4" s="9" t="s">
        <v>1665</v>
      </c>
      <c r="D4" s="9"/>
      <c r="E4" s="9"/>
      <c r="F4" s="9"/>
      <c r="G4" s="9"/>
      <c r="H4" s="9"/>
      <c r="I4" s="9"/>
      <c r="J4" s="9"/>
      <c r="K4" s="9"/>
    </row>
    <row r="5" s="47" customFormat="1" ht="30" customHeight="1" spans="1:11">
      <c r="A5" s="8" t="s">
        <v>728</v>
      </c>
      <c r="B5" s="8"/>
      <c r="C5" s="9" t="s">
        <v>729</v>
      </c>
      <c r="D5" s="9"/>
      <c r="E5" s="9"/>
      <c r="F5" s="9"/>
      <c r="G5" s="9"/>
      <c r="H5" s="10" t="s">
        <v>730</v>
      </c>
      <c r="I5" s="9" t="s">
        <v>731</v>
      </c>
      <c r="J5" s="9"/>
      <c r="K5" s="9"/>
    </row>
    <row r="6" s="47" customFormat="1" ht="26" customHeight="1" spans="1:11">
      <c r="A6" s="11" t="s">
        <v>732</v>
      </c>
      <c r="B6" s="11"/>
      <c r="C6" s="8"/>
      <c r="D6" s="12" t="s">
        <v>733</v>
      </c>
      <c r="E6" s="13"/>
      <c r="F6" s="12" t="s">
        <v>558</v>
      </c>
      <c r="G6" s="13"/>
      <c r="H6" s="8" t="s">
        <v>734</v>
      </c>
      <c r="I6" s="8" t="s">
        <v>735</v>
      </c>
      <c r="J6" s="8" t="s">
        <v>736</v>
      </c>
      <c r="K6" s="8" t="s">
        <v>737</v>
      </c>
    </row>
    <row r="7" s="47" customFormat="1" ht="30" customHeight="1" spans="1:11">
      <c r="A7" s="11"/>
      <c r="B7" s="11"/>
      <c r="C7" s="14" t="s">
        <v>738</v>
      </c>
      <c r="D7" s="15">
        <v>7</v>
      </c>
      <c r="E7" s="16"/>
      <c r="F7" s="15">
        <v>0</v>
      </c>
      <c r="G7" s="16"/>
      <c r="H7" s="17"/>
      <c r="I7" s="39">
        <v>10</v>
      </c>
      <c r="J7" s="39">
        <v>0</v>
      </c>
      <c r="K7" s="17">
        <v>0</v>
      </c>
    </row>
    <row r="8" s="47" customFormat="1" ht="30" customHeight="1" spans="1:11">
      <c r="A8" s="11"/>
      <c r="B8" s="11"/>
      <c r="C8" s="14" t="s">
        <v>739</v>
      </c>
      <c r="D8" s="15">
        <v>7</v>
      </c>
      <c r="E8" s="16"/>
      <c r="F8" s="15">
        <v>0</v>
      </c>
      <c r="G8" s="16"/>
      <c r="H8" s="17"/>
      <c r="I8" s="11" t="s">
        <v>562</v>
      </c>
      <c r="J8" s="39">
        <v>0</v>
      </c>
      <c r="K8" s="8" t="s">
        <v>562</v>
      </c>
    </row>
    <row r="9" s="47" customFormat="1" ht="30" customHeight="1" spans="1:11">
      <c r="A9" s="11"/>
      <c r="B9" s="11"/>
      <c r="C9" s="14" t="s">
        <v>740</v>
      </c>
      <c r="D9" s="15" t="s">
        <v>562</v>
      </c>
      <c r="E9" s="16"/>
      <c r="F9" s="15">
        <v>0</v>
      </c>
      <c r="G9" s="16"/>
      <c r="H9" s="17"/>
      <c r="I9" s="11" t="s">
        <v>562</v>
      </c>
      <c r="J9" s="39">
        <v>0</v>
      </c>
      <c r="K9" s="8" t="s">
        <v>562</v>
      </c>
    </row>
    <row r="10" s="47" customFormat="1" ht="30" customHeight="1" spans="1:11">
      <c r="A10" s="11"/>
      <c r="B10" s="11"/>
      <c r="C10" s="14" t="s">
        <v>741</v>
      </c>
      <c r="D10" s="15" t="s">
        <v>562</v>
      </c>
      <c r="E10" s="16"/>
      <c r="F10" s="15" t="s">
        <v>562</v>
      </c>
      <c r="G10" s="16"/>
      <c r="H10" s="17" t="s">
        <v>562</v>
      </c>
      <c r="I10" s="11" t="s">
        <v>562</v>
      </c>
      <c r="J10" s="39"/>
      <c r="K10" s="8" t="s">
        <v>562</v>
      </c>
    </row>
    <row r="11" s="42" customFormat="1" ht="26.4" customHeight="1" spans="1:11">
      <c r="A11" s="18" t="s">
        <v>742</v>
      </c>
      <c r="B11" s="10" t="s">
        <v>743</v>
      </c>
      <c r="C11" s="10"/>
      <c r="D11" s="10"/>
      <c r="E11" s="10"/>
      <c r="F11" s="10"/>
      <c r="G11" s="10"/>
      <c r="H11" s="10" t="s">
        <v>647</v>
      </c>
      <c r="I11" s="10"/>
      <c r="J11" s="10"/>
      <c r="K11" s="10"/>
    </row>
    <row r="12" s="42" customFormat="1" ht="66.65" customHeight="1" spans="1:11">
      <c r="A12" s="18"/>
      <c r="B12" s="19" t="s">
        <v>872</v>
      </c>
      <c r="C12" s="19"/>
      <c r="D12" s="19"/>
      <c r="E12" s="19"/>
      <c r="F12" s="19"/>
      <c r="G12" s="19"/>
      <c r="H12" s="19" t="s">
        <v>1109</v>
      </c>
      <c r="I12" s="19"/>
      <c r="J12" s="19"/>
      <c r="K12" s="19"/>
    </row>
    <row r="13" s="47" customFormat="1" ht="31" customHeight="1" spans="1:11">
      <c r="A13" s="8" t="s">
        <v>746</v>
      </c>
      <c r="B13" s="8"/>
      <c r="C13" s="8"/>
      <c r="D13" s="8"/>
      <c r="E13" s="12" t="s">
        <v>747</v>
      </c>
      <c r="F13" s="20"/>
      <c r="G13" s="13"/>
      <c r="H13" s="8" t="s">
        <v>679</v>
      </c>
      <c r="I13" s="8" t="s">
        <v>735</v>
      </c>
      <c r="J13" s="8" t="s">
        <v>737</v>
      </c>
      <c r="K13" s="11" t="s">
        <v>680</v>
      </c>
    </row>
    <row r="14" s="42" customFormat="1" ht="28" customHeight="1" spans="1:11">
      <c r="A14" s="21" t="s">
        <v>748</v>
      </c>
      <c r="B14" s="21"/>
      <c r="C14" s="22" t="s">
        <v>674</v>
      </c>
      <c r="D14" s="22" t="s">
        <v>675</v>
      </c>
      <c r="E14" s="21" t="s">
        <v>676</v>
      </c>
      <c r="F14" s="21" t="s">
        <v>677</v>
      </c>
      <c r="G14" s="8" t="s">
        <v>678</v>
      </c>
      <c r="H14" s="8"/>
      <c r="I14" s="8"/>
      <c r="J14" s="8"/>
      <c r="K14" s="11"/>
    </row>
    <row r="15" s="42" customFormat="1" ht="38" customHeight="1" spans="1:11">
      <c r="A15" s="23" t="s">
        <v>681</v>
      </c>
      <c r="B15" s="24"/>
      <c r="C15" s="25" t="s">
        <v>682</v>
      </c>
      <c r="D15" s="25" t="s">
        <v>1666</v>
      </c>
      <c r="E15" s="26" t="s">
        <v>684</v>
      </c>
      <c r="F15" s="25">
        <v>24.34</v>
      </c>
      <c r="G15" s="25" t="s">
        <v>877</v>
      </c>
      <c r="H15" s="25" t="s">
        <v>1667</v>
      </c>
      <c r="I15" s="40">
        <v>5</v>
      </c>
      <c r="J15" s="40">
        <v>4</v>
      </c>
      <c r="K15" s="41" t="s">
        <v>11</v>
      </c>
    </row>
    <row r="16" s="42" customFormat="1" ht="38" customHeight="1" spans="1:11">
      <c r="A16" s="27"/>
      <c r="B16" s="28"/>
      <c r="C16" s="25" t="s">
        <v>682</v>
      </c>
      <c r="D16" s="25" t="s">
        <v>1668</v>
      </c>
      <c r="E16" s="26" t="s">
        <v>684</v>
      </c>
      <c r="F16" s="25">
        <v>14.25</v>
      </c>
      <c r="G16" s="25" t="s">
        <v>810</v>
      </c>
      <c r="H16" s="25" t="s">
        <v>1669</v>
      </c>
      <c r="I16" s="40">
        <v>5</v>
      </c>
      <c r="J16" s="40">
        <v>5</v>
      </c>
      <c r="K16" s="41" t="s">
        <v>11</v>
      </c>
    </row>
    <row r="17" s="42" customFormat="1" ht="38" customHeight="1" spans="1:11">
      <c r="A17" s="27"/>
      <c r="B17" s="28"/>
      <c r="C17" s="25" t="s">
        <v>682</v>
      </c>
      <c r="D17" s="25" t="s">
        <v>1670</v>
      </c>
      <c r="E17" s="26" t="s">
        <v>692</v>
      </c>
      <c r="F17" s="25">
        <v>57.6</v>
      </c>
      <c r="G17" s="25" t="s">
        <v>802</v>
      </c>
      <c r="H17" s="25" t="s">
        <v>1671</v>
      </c>
      <c r="I17" s="40">
        <v>5</v>
      </c>
      <c r="J17" s="40">
        <v>5</v>
      </c>
      <c r="K17" s="41" t="s">
        <v>11</v>
      </c>
    </row>
    <row r="18" s="42" customFormat="1" ht="38" customHeight="1" spans="1:11">
      <c r="A18" s="27"/>
      <c r="B18" s="28"/>
      <c r="C18" s="25" t="s">
        <v>682</v>
      </c>
      <c r="D18" s="25" t="s">
        <v>1672</v>
      </c>
      <c r="E18" s="26" t="s">
        <v>692</v>
      </c>
      <c r="F18" s="25">
        <v>38</v>
      </c>
      <c r="G18" s="25" t="s">
        <v>802</v>
      </c>
      <c r="H18" s="25" t="s">
        <v>1673</v>
      </c>
      <c r="I18" s="40">
        <v>5</v>
      </c>
      <c r="J18" s="40">
        <v>5</v>
      </c>
      <c r="K18" s="41" t="s">
        <v>11</v>
      </c>
    </row>
    <row r="19" s="42" customFormat="1" ht="38" customHeight="1" spans="1:11">
      <c r="A19" s="27"/>
      <c r="B19" s="28"/>
      <c r="C19" s="25" t="s">
        <v>682</v>
      </c>
      <c r="D19" s="25" t="s">
        <v>1674</v>
      </c>
      <c r="E19" s="26" t="s">
        <v>692</v>
      </c>
      <c r="F19" s="25">
        <v>6</v>
      </c>
      <c r="G19" s="25" t="s">
        <v>1675</v>
      </c>
      <c r="H19" s="25" t="s">
        <v>1676</v>
      </c>
      <c r="I19" s="40">
        <v>5</v>
      </c>
      <c r="J19" s="40">
        <v>5</v>
      </c>
      <c r="K19" s="41" t="s">
        <v>11</v>
      </c>
    </row>
    <row r="20" s="42" customFormat="1" ht="38" customHeight="1" spans="1:11">
      <c r="A20" s="27"/>
      <c r="B20" s="28"/>
      <c r="C20" s="25" t="s">
        <v>682</v>
      </c>
      <c r="D20" s="25" t="s">
        <v>1677</v>
      </c>
      <c r="E20" s="26" t="s">
        <v>692</v>
      </c>
      <c r="F20" s="25">
        <v>364.11</v>
      </c>
      <c r="G20" s="25" t="s">
        <v>810</v>
      </c>
      <c r="H20" s="25" t="s">
        <v>1111</v>
      </c>
      <c r="I20" s="40">
        <v>5</v>
      </c>
      <c r="J20" s="40">
        <v>5</v>
      </c>
      <c r="K20" s="41" t="s">
        <v>11</v>
      </c>
    </row>
    <row r="21" s="42" customFormat="1" ht="38" customHeight="1" spans="1:11">
      <c r="A21" s="27"/>
      <c r="B21" s="28"/>
      <c r="C21" s="25" t="s">
        <v>699</v>
      </c>
      <c r="D21" s="25" t="s">
        <v>700</v>
      </c>
      <c r="E21" s="26" t="s">
        <v>684</v>
      </c>
      <c r="F21" s="25">
        <v>98</v>
      </c>
      <c r="G21" s="25" t="s">
        <v>701</v>
      </c>
      <c r="H21" s="25" t="s">
        <v>884</v>
      </c>
      <c r="I21" s="40">
        <v>10</v>
      </c>
      <c r="J21" s="40">
        <v>9</v>
      </c>
      <c r="K21" s="41" t="s">
        <v>11</v>
      </c>
    </row>
    <row r="22" s="42" customFormat="1" ht="38" customHeight="1" spans="1:11">
      <c r="A22" s="29"/>
      <c r="B22" s="30"/>
      <c r="C22" s="25" t="s">
        <v>703</v>
      </c>
      <c r="D22" s="25" t="s">
        <v>1678</v>
      </c>
      <c r="E22" s="26" t="s">
        <v>783</v>
      </c>
      <c r="F22" s="25">
        <v>3</v>
      </c>
      <c r="G22" s="25" t="s">
        <v>758</v>
      </c>
      <c r="H22" s="25" t="s">
        <v>1679</v>
      </c>
      <c r="I22" s="40">
        <v>10</v>
      </c>
      <c r="J22" s="40">
        <v>9</v>
      </c>
      <c r="K22" s="41" t="s">
        <v>11</v>
      </c>
    </row>
    <row r="23" s="42" customFormat="1" ht="38" customHeight="1" spans="1:11">
      <c r="A23" s="23" t="s">
        <v>706</v>
      </c>
      <c r="B23" s="24"/>
      <c r="C23" s="25" t="s">
        <v>760</v>
      </c>
      <c r="D23" s="25" t="s">
        <v>1680</v>
      </c>
      <c r="E23" s="26" t="s">
        <v>684</v>
      </c>
      <c r="F23" s="25">
        <v>98</v>
      </c>
      <c r="G23" s="25" t="s">
        <v>701</v>
      </c>
      <c r="H23" s="25" t="s">
        <v>1681</v>
      </c>
      <c r="I23" s="40">
        <v>15</v>
      </c>
      <c r="J23" s="40">
        <v>13</v>
      </c>
      <c r="K23" s="41" t="s">
        <v>11</v>
      </c>
    </row>
    <row r="24" s="42" customFormat="1" ht="38" customHeight="1" spans="1:11">
      <c r="A24" s="29"/>
      <c r="B24" s="30"/>
      <c r="C24" s="25" t="s">
        <v>760</v>
      </c>
      <c r="D24" s="25" t="s">
        <v>713</v>
      </c>
      <c r="E24" s="26" t="s">
        <v>684</v>
      </c>
      <c r="F24" s="25">
        <v>98</v>
      </c>
      <c r="G24" s="25" t="s">
        <v>701</v>
      </c>
      <c r="H24" s="25" t="s">
        <v>1682</v>
      </c>
      <c r="I24" s="40">
        <v>15</v>
      </c>
      <c r="J24" s="40">
        <v>13</v>
      </c>
      <c r="K24" s="41" t="s">
        <v>11</v>
      </c>
    </row>
    <row r="25" s="42" customFormat="1" ht="38" customHeight="1" spans="1:11">
      <c r="A25" s="31" t="s">
        <v>715</v>
      </c>
      <c r="B25" s="32"/>
      <c r="C25" s="25" t="s">
        <v>763</v>
      </c>
      <c r="D25" s="25" t="s">
        <v>795</v>
      </c>
      <c r="E25" s="26" t="s">
        <v>684</v>
      </c>
      <c r="F25" s="25">
        <v>90</v>
      </c>
      <c r="G25" s="25" t="s">
        <v>701</v>
      </c>
      <c r="H25" s="25" t="s">
        <v>819</v>
      </c>
      <c r="I25" s="40">
        <v>10</v>
      </c>
      <c r="J25" s="40">
        <v>9</v>
      </c>
      <c r="K25" s="41" t="s">
        <v>11</v>
      </c>
    </row>
    <row r="26" s="48" customFormat="1" ht="67" customHeight="1" spans="1:11">
      <c r="A26" s="18" t="s">
        <v>766</v>
      </c>
      <c r="B26" s="18"/>
      <c r="C26" s="18"/>
      <c r="D26" s="19" t="s">
        <v>1115</v>
      </c>
      <c r="E26" s="19"/>
      <c r="F26" s="19"/>
      <c r="G26" s="19"/>
      <c r="H26" s="19"/>
      <c r="I26" s="19"/>
      <c r="J26" s="19"/>
      <c r="K26" s="19"/>
    </row>
    <row r="27" s="47" customFormat="1" ht="35" customHeight="1" spans="1:11">
      <c r="A27" s="33" t="s">
        <v>767</v>
      </c>
      <c r="B27" s="34"/>
      <c r="C27" s="34"/>
      <c r="D27" s="34"/>
      <c r="E27" s="34"/>
      <c r="F27" s="34"/>
      <c r="G27" s="34"/>
      <c r="H27" s="35"/>
      <c r="I27" s="39">
        <v>100</v>
      </c>
      <c r="J27" s="39">
        <v>82</v>
      </c>
      <c r="K27" s="18" t="s">
        <v>768</v>
      </c>
    </row>
    <row r="28" s="42" customFormat="1" ht="12.75" spans="1:10">
      <c r="A28" s="36" t="s">
        <v>720</v>
      </c>
      <c r="B28" s="37"/>
      <c r="C28" s="37"/>
      <c r="D28" s="37"/>
      <c r="E28" s="37"/>
      <c r="F28" s="37"/>
      <c r="G28" s="37"/>
      <c r="H28" s="37"/>
      <c r="I28" s="37"/>
      <c r="J28" s="37"/>
    </row>
    <row r="29" s="42" customFormat="1" ht="12.75" spans="1:10">
      <c r="A29" s="36" t="s">
        <v>721</v>
      </c>
      <c r="B29" s="36"/>
      <c r="C29" s="36"/>
      <c r="D29" s="36"/>
      <c r="E29" s="36"/>
      <c r="F29" s="36"/>
      <c r="G29" s="36"/>
      <c r="H29" s="36"/>
      <c r="I29" s="36"/>
      <c r="J29" s="36"/>
    </row>
    <row r="30" s="42" customFormat="1" ht="12.75" spans="1:10">
      <c r="A30" s="36" t="s">
        <v>722</v>
      </c>
      <c r="B30" s="36"/>
      <c r="C30" s="36"/>
      <c r="D30" s="36"/>
      <c r="E30" s="36"/>
      <c r="F30" s="36"/>
      <c r="G30" s="36"/>
      <c r="H30" s="36"/>
      <c r="I30" s="36"/>
      <c r="J30" s="36"/>
    </row>
    <row r="31" s="42" customFormat="1" ht="12.75" spans="1:10">
      <c r="A31" s="36" t="s">
        <v>769</v>
      </c>
      <c r="B31" s="36"/>
      <c r="C31" s="36"/>
      <c r="D31" s="36"/>
      <c r="E31" s="36"/>
      <c r="F31" s="36"/>
      <c r="G31" s="36"/>
      <c r="H31" s="36"/>
      <c r="I31" s="36"/>
      <c r="J31" s="36"/>
    </row>
    <row r="32" s="42" customFormat="1" ht="12.75" spans="1:10">
      <c r="A32" s="36" t="s">
        <v>770</v>
      </c>
      <c r="B32" s="36"/>
      <c r="C32" s="36"/>
      <c r="D32" s="36"/>
      <c r="E32" s="36"/>
      <c r="F32" s="36"/>
      <c r="G32" s="36"/>
      <c r="H32" s="36"/>
      <c r="I32" s="36"/>
      <c r="J32" s="36"/>
    </row>
    <row r="33" s="42" customFormat="1" ht="12.75" spans="1:10">
      <c r="A33" s="36" t="s">
        <v>771</v>
      </c>
      <c r="B33" s="36"/>
      <c r="C33" s="36"/>
      <c r="D33" s="36"/>
      <c r="E33" s="36"/>
      <c r="F33" s="36"/>
      <c r="G33" s="36"/>
      <c r="H33" s="36"/>
      <c r="I33" s="36"/>
      <c r="J33" s="36"/>
    </row>
    <row r="34" s="42" customFormat="1" ht="12.75" spans="1:10">
      <c r="A34" s="36" t="s">
        <v>772</v>
      </c>
      <c r="B34" s="36"/>
      <c r="C34" s="36"/>
      <c r="D34" s="36"/>
      <c r="E34" s="36"/>
      <c r="F34" s="36"/>
      <c r="G34" s="36"/>
      <c r="H34" s="36"/>
      <c r="I34" s="36"/>
      <c r="J34"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5:B25"/>
    <mergeCell ref="A26:C26"/>
    <mergeCell ref="D26:K26"/>
    <mergeCell ref="A27:H27"/>
    <mergeCell ref="A29:J29"/>
    <mergeCell ref="A30:J30"/>
    <mergeCell ref="A31:J31"/>
    <mergeCell ref="A32:J32"/>
    <mergeCell ref="A33:J33"/>
    <mergeCell ref="A34:J34"/>
    <mergeCell ref="A11:A12"/>
    <mergeCell ref="H13:H14"/>
    <mergeCell ref="I13:I14"/>
    <mergeCell ref="J13:J14"/>
    <mergeCell ref="K13:K14"/>
    <mergeCell ref="A6:B10"/>
    <mergeCell ref="A15:B22"/>
    <mergeCell ref="A23:B24"/>
  </mergeCells>
  <pageMargins left="0.75" right="0.75" top="1" bottom="1" header="0.5" footer="0.5"/>
  <pageSetup paperSize="9" scale="46" orientation="portrait" useFirstPageNumber="1" horizontalDpi="600" verticalDpi="600"/>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2"/>
  <sheetViews>
    <sheetView workbookViewId="0">
      <selection activeCell="E15" sqref="E15:E23"/>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4" customHeight="1" spans="1:11">
      <c r="A3" s="7"/>
      <c r="B3" s="7"/>
      <c r="C3" s="7"/>
      <c r="D3" s="7"/>
      <c r="E3" s="7"/>
      <c r="F3" s="7"/>
      <c r="G3" s="7"/>
      <c r="H3" s="7"/>
      <c r="I3" s="7"/>
      <c r="J3" s="7"/>
      <c r="K3" s="38" t="s">
        <v>725</v>
      </c>
    </row>
    <row r="4" s="2" customFormat="1" ht="31" customHeight="1" spans="1:11">
      <c r="A4" s="8" t="s">
        <v>726</v>
      </c>
      <c r="B4" s="8"/>
      <c r="C4" s="9" t="s">
        <v>1683</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20.18506</v>
      </c>
      <c r="E7" s="16"/>
      <c r="F7" s="15">
        <v>5.76716</v>
      </c>
      <c r="G7" s="16"/>
      <c r="H7" s="17">
        <v>5.77</v>
      </c>
      <c r="I7" s="39">
        <v>10</v>
      </c>
      <c r="J7" s="39">
        <v>100</v>
      </c>
      <c r="K7" s="17">
        <v>10</v>
      </c>
    </row>
    <row r="8" s="2" customFormat="1" ht="30" customHeight="1" spans="1:11">
      <c r="A8" s="11"/>
      <c r="B8" s="11"/>
      <c r="C8" s="14" t="s">
        <v>739</v>
      </c>
      <c r="D8" s="15">
        <v>20.19</v>
      </c>
      <c r="E8" s="16"/>
      <c r="F8" s="15">
        <v>5.77</v>
      </c>
      <c r="G8" s="16"/>
      <c r="H8" s="17">
        <v>5.77</v>
      </c>
      <c r="I8" s="11" t="s">
        <v>562</v>
      </c>
      <c r="J8" s="39">
        <v>100</v>
      </c>
      <c r="K8" s="8" t="s">
        <v>562</v>
      </c>
    </row>
    <row r="9" s="2" customFormat="1" ht="30" customHeight="1" spans="1:11">
      <c r="A9" s="11"/>
      <c r="B9" s="11"/>
      <c r="C9" s="14" t="s">
        <v>740</v>
      </c>
      <c r="D9" s="15"/>
      <c r="E9" s="16"/>
      <c r="F9" s="15"/>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776</v>
      </c>
      <c r="C12" s="19"/>
      <c r="D12" s="19"/>
      <c r="E12" s="19"/>
      <c r="F12" s="19"/>
      <c r="G12" s="19"/>
      <c r="H12" s="19" t="s">
        <v>1684</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1685</v>
      </c>
      <c r="E15" s="26" t="s">
        <v>692</v>
      </c>
      <c r="F15" s="25">
        <v>14417.9</v>
      </c>
      <c r="G15" s="25" t="s">
        <v>685</v>
      </c>
      <c r="H15" s="25" t="s">
        <v>1686</v>
      </c>
      <c r="I15" s="40">
        <v>10</v>
      </c>
      <c r="J15" s="40">
        <v>10</v>
      </c>
      <c r="K15" s="41" t="s">
        <v>11</v>
      </c>
    </row>
    <row r="16" s="1" customFormat="1" ht="38" customHeight="1" spans="1:11">
      <c r="A16" s="27"/>
      <c r="B16" s="28"/>
      <c r="C16" s="25" t="s">
        <v>682</v>
      </c>
      <c r="D16" s="25" t="s">
        <v>1687</v>
      </c>
      <c r="E16" s="26" t="s">
        <v>692</v>
      </c>
      <c r="F16" s="25">
        <v>6</v>
      </c>
      <c r="G16" s="25" t="s">
        <v>824</v>
      </c>
      <c r="H16" s="25" t="s">
        <v>1688</v>
      </c>
      <c r="I16" s="40">
        <v>10</v>
      </c>
      <c r="J16" s="40">
        <v>10</v>
      </c>
      <c r="K16" s="41" t="s">
        <v>11</v>
      </c>
    </row>
    <row r="17" s="1" customFormat="1" ht="38" customHeight="1" spans="1:11">
      <c r="A17" s="27"/>
      <c r="B17" s="28"/>
      <c r="C17" s="25" t="s">
        <v>699</v>
      </c>
      <c r="D17" s="25" t="s">
        <v>1689</v>
      </c>
      <c r="E17" s="26" t="s">
        <v>684</v>
      </c>
      <c r="F17" s="25">
        <v>90</v>
      </c>
      <c r="G17" s="25" t="s">
        <v>701</v>
      </c>
      <c r="H17" s="25" t="s">
        <v>1690</v>
      </c>
      <c r="I17" s="40">
        <v>10</v>
      </c>
      <c r="J17" s="40">
        <v>8</v>
      </c>
      <c r="K17" s="41" t="s">
        <v>11</v>
      </c>
    </row>
    <row r="18" s="1" customFormat="1" ht="38" customHeight="1" spans="1:11">
      <c r="A18" s="27"/>
      <c r="B18" s="28"/>
      <c r="C18" s="25" t="s">
        <v>703</v>
      </c>
      <c r="D18" s="25" t="s">
        <v>1691</v>
      </c>
      <c r="E18" s="26" t="s">
        <v>783</v>
      </c>
      <c r="F18" s="25">
        <v>30</v>
      </c>
      <c r="G18" s="25" t="s">
        <v>784</v>
      </c>
      <c r="H18" s="25" t="s">
        <v>785</v>
      </c>
      <c r="I18" s="40">
        <v>5</v>
      </c>
      <c r="J18" s="40">
        <v>5</v>
      </c>
      <c r="K18" s="41" t="s">
        <v>11</v>
      </c>
    </row>
    <row r="19" s="1" customFormat="1" ht="38" customHeight="1" spans="1:11">
      <c r="A19" s="27"/>
      <c r="B19" s="28"/>
      <c r="C19" s="25" t="s">
        <v>898</v>
      </c>
      <c r="D19" s="25" t="s">
        <v>1692</v>
      </c>
      <c r="E19" s="26" t="s">
        <v>692</v>
      </c>
      <c r="F19" s="25">
        <v>800</v>
      </c>
      <c r="G19" s="25" t="s">
        <v>900</v>
      </c>
      <c r="H19" s="25" t="s">
        <v>785</v>
      </c>
      <c r="I19" s="40">
        <v>5</v>
      </c>
      <c r="J19" s="40">
        <v>5</v>
      </c>
      <c r="K19" s="41" t="s">
        <v>11</v>
      </c>
    </row>
    <row r="20" s="1" customFormat="1" ht="38" customHeight="1" spans="1:11">
      <c r="A20" s="29"/>
      <c r="B20" s="30"/>
      <c r="C20" s="25" t="s">
        <v>898</v>
      </c>
      <c r="D20" s="25" t="s">
        <v>1693</v>
      </c>
      <c r="E20" s="26" t="s">
        <v>692</v>
      </c>
      <c r="F20" s="25">
        <v>10</v>
      </c>
      <c r="G20" s="25" t="s">
        <v>1444</v>
      </c>
      <c r="H20" s="25" t="s">
        <v>785</v>
      </c>
      <c r="I20" s="40">
        <v>10</v>
      </c>
      <c r="J20" s="40">
        <v>10</v>
      </c>
      <c r="K20" s="41" t="s">
        <v>11</v>
      </c>
    </row>
    <row r="21" s="1" customFormat="1" ht="38" customHeight="1" spans="1:11">
      <c r="A21" s="23" t="s">
        <v>706</v>
      </c>
      <c r="B21" s="24"/>
      <c r="C21" s="25" t="s">
        <v>760</v>
      </c>
      <c r="D21" s="25" t="s">
        <v>1541</v>
      </c>
      <c r="E21" s="26" t="s">
        <v>692</v>
      </c>
      <c r="F21" s="25" t="s">
        <v>1020</v>
      </c>
      <c r="G21" s="25" t="s">
        <v>701</v>
      </c>
      <c r="H21" s="25" t="s">
        <v>1694</v>
      </c>
      <c r="I21" s="40">
        <v>15</v>
      </c>
      <c r="J21" s="40">
        <v>10</v>
      </c>
      <c r="K21" s="41" t="s">
        <v>11</v>
      </c>
    </row>
    <row r="22" s="1" customFormat="1" ht="38" customHeight="1" spans="1:11">
      <c r="A22" s="29"/>
      <c r="B22" s="30"/>
      <c r="C22" s="25" t="s">
        <v>992</v>
      </c>
      <c r="D22" s="25" t="s">
        <v>1695</v>
      </c>
      <c r="E22" s="26" t="s">
        <v>692</v>
      </c>
      <c r="F22" s="25" t="s">
        <v>1696</v>
      </c>
      <c r="G22" s="25" t="s">
        <v>701</v>
      </c>
      <c r="H22" s="25" t="s">
        <v>1695</v>
      </c>
      <c r="I22" s="40">
        <v>15</v>
      </c>
      <c r="J22" s="40">
        <v>10</v>
      </c>
      <c r="K22" s="41" t="s">
        <v>11</v>
      </c>
    </row>
    <row r="23" s="1" customFormat="1" ht="38" customHeight="1" spans="1:11">
      <c r="A23" s="31" t="s">
        <v>715</v>
      </c>
      <c r="B23" s="32"/>
      <c r="C23" s="25" t="s">
        <v>763</v>
      </c>
      <c r="D23" s="25" t="s">
        <v>717</v>
      </c>
      <c r="E23" s="26" t="s">
        <v>684</v>
      </c>
      <c r="F23" s="25">
        <v>90</v>
      </c>
      <c r="G23" s="25" t="s">
        <v>701</v>
      </c>
      <c r="H23" s="25" t="s">
        <v>1010</v>
      </c>
      <c r="I23" s="40">
        <v>10</v>
      </c>
      <c r="J23" s="40">
        <v>8</v>
      </c>
      <c r="K23" s="41" t="s">
        <v>11</v>
      </c>
    </row>
    <row r="24" s="3" customFormat="1" ht="67" customHeight="1" spans="1:11">
      <c r="A24" s="18" t="s">
        <v>766</v>
      </c>
      <c r="B24" s="18"/>
      <c r="C24" s="18"/>
      <c r="D24" s="19" t="s">
        <v>11</v>
      </c>
      <c r="E24" s="19"/>
      <c r="F24" s="19"/>
      <c r="G24" s="19"/>
      <c r="H24" s="19"/>
      <c r="I24" s="19"/>
      <c r="J24" s="19"/>
      <c r="K24" s="19"/>
    </row>
    <row r="25" s="2" customFormat="1" ht="33" customHeight="1" spans="1:11">
      <c r="A25" s="33" t="s">
        <v>767</v>
      </c>
      <c r="B25" s="34"/>
      <c r="C25" s="34"/>
      <c r="D25" s="34"/>
      <c r="E25" s="34"/>
      <c r="F25" s="34"/>
      <c r="G25" s="34"/>
      <c r="H25" s="35"/>
      <c r="I25" s="39">
        <v>100</v>
      </c>
      <c r="J25" s="39">
        <v>86</v>
      </c>
      <c r="K25" s="18" t="s">
        <v>768</v>
      </c>
    </row>
    <row r="26" spans="1:11">
      <c r="A26" s="36" t="s">
        <v>720</v>
      </c>
      <c r="B26" s="37"/>
      <c r="C26" s="37"/>
      <c r="D26" s="37"/>
      <c r="E26" s="37"/>
      <c r="F26" s="37"/>
      <c r="G26" s="37"/>
      <c r="H26" s="37"/>
      <c r="I26" s="37"/>
      <c r="J26" s="37"/>
      <c r="K26" s="42"/>
    </row>
    <row r="27" spans="1:11">
      <c r="A27" s="36" t="s">
        <v>721</v>
      </c>
      <c r="B27" s="36"/>
      <c r="C27" s="36"/>
      <c r="D27" s="36"/>
      <c r="E27" s="36"/>
      <c r="F27" s="36"/>
      <c r="G27" s="36"/>
      <c r="H27" s="36"/>
      <c r="I27" s="36"/>
      <c r="J27" s="36"/>
      <c r="K27" s="42"/>
    </row>
    <row r="28" spans="1:11">
      <c r="A28" s="36" t="s">
        <v>722</v>
      </c>
      <c r="B28" s="36"/>
      <c r="C28" s="36"/>
      <c r="D28" s="36"/>
      <c r="E28" s="36"/>
      <c r="F28" s="36"/>
      <c r="G28" s="36"/>
      <c r="H28" s="36"/>
      <c r="I28" s="36"/>
      <c r="J28" s="36"/>
      <c r="K28" s="42"/>
    </row>
    <row r="29" spans="1:11">
      <c r="A29" s="36" t="s">
        <v>769</v>
      </c>
      <c r="B29" s="36"/>
      <c r="C29" s="36"/>
      <c r="D29" s="36"/>
      <c r="E29" s="36"/>
      <c r="F29" s="36"/>
      <c r="G29" s="36"/>
      <c r="H29" s="36"/>
      <c r="I29" s="36"/>
      <c r="J29" s="36"/>
      <c r="K29" s="42"/>
    </row>
    <row r="30" spans="1:11">
      <c r="A30" s="36" t="s">
        <v>770</v>
      </c>
      <c r="B30" s="36"/>
      <c r="C30" s="36"/>
      <c r="D30" s="36"/>
      <c r="E30" s="36"/>
      <c r="F30" s="36"/>
      <c r="G30" s="36"/>
      <c r="H30" s="36"/>
      <c r="I30" s="36"/>
      <c r="J30" s="36"/>
      <c r="K30" s="42"/>
    </row>
    <row r="31" spans="1:11">
      <c r="A31" s="36" t="s">
        <v>771</v>
      </c>
      <c r="B31" s="36"/>
      <c r="C31" s="36"/>
      <c r="D31" s="36"/>
      <c r="E31" s="36"/>
      <c r="F31" s="36"/>
      <c r="G31" s="36"/>
      <c r="H31" s="36"/>
      <c r="I31" s="36"/>
      <c r="J31" s="36"/>
      <c r="K31" s="42"/>
    </row>
    <row r="32" spans="1:11">
      <c r="A32" s="36" t="s">
        <v>772</v>
      </c>
      <c r="B32" s="36"/>
      <c r="C32" s="36"/>
      <c r="D32" s="36"/>
      <c r="E32" s="36"/>
      <c r="F32" s="36"/>
      <c r="G32" s="36"/>
      <c r="H32" s="36"/>
      <c r="I32" s="36"/>
      <c r="J32" s="36"/>
      <c r="K32"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0"/>
    <mergeCell ref="A21:B22"/>
  </mergeCells>
  <pageMargins left="0.75" right="0.75" top="1" bottom="1" header="0.5" footer="0.5"/>
  <pageSetup paperSize="9" scale="46" orientation="portrait" useFirstPageNumber="1" horizontalDpi="600" verticalDpi="600"/>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0"/>
  <sheetViews>
    <sheetView topLeftCell="A10" workbookViewId="0">
      <selection activeCell="E15" sqref="E15:E21"/>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4" customHeight="1" spans="1:11">
      <c r="A3" s="7"/>
      <c r="B3" s="7"/>
      <c r="C3" s="7"/>
      <c r="D3" s="7"/>
      <c r="E3" s="7"/>
      <c r="F3" s="7"/>
      <c r="G3" s="7"/>
      <c r="H3" s="7"/>
      <c r="I3" s="7"/>
      <c r="J3" s="7"/>
      <c r="K3" s="38" t="s">
        <v>725</v>
      </c>
    </row>
    <row r="4" s="2" customFormat="1" ht="31" customHeight="1" spans="1:11">
      <c r="A4" s="8" t="s">
        <v>726</v>
      </c>
      <c r="B4" s="8"/>
      <c r="C4" s="9" t="s">
        <v>1697</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5</v>
      </c>
      <c r="E7" s="16"/>
      <c r="F7" s="15">
        <v>5</v>
      </c>
      <c r="G7" s="16"/>
      <c r="H7" s="17">
        <v>0</v>
      </c>
      <c r="I7" s="39">
        <v>10</v>
      </c>
      <c r="J7" s="39">
        <v>0</v>
      </c>
      <c r="K7" s="17">
        <v>0</v>
      </c>
    </row>
    <row r="8" s="2" customFormat="1" ht="30" customHeight="1" spans="1:11">
      <c r="A8" s="11"/>
      <c r="B8" s="11"/>
      <c r="C8" s="14" t="s">
        <v>739</v>
      </c>
      <c r="D8" s="15">
        <v>5</v>
      </c>
      <c r="E8" s="16"/>
      <c r="F8" s="15">
        <v>5</v>
      </c>
      <c r="G8" s="16"/>
      <c r="H8" s="17">
        <v>0</v>
      </c>
      <c r="I8" s="11" t="s">
        <v>562</v>
      </c>
      <c r="J8" s="39">
        <v>0</v>
      </c>
      <c r="K8" s="8" t="s">
        <v>562</v>
      </c>
    </row>
    <row r="9" s="2" customFormat="1" ht="30" customHeight="1" spans="1:11">
      <c r="A9" s="11"/>
      <c r="B9" s="11"/>
      <c r="C9" s="14" t="s">
        <v>740</v>
      </c>
      <c r="D9" s="15"/>
      <c r="E9" s="16"/>
      <c r="F9" s="15"/>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1698</v>
      </c>
      <c r="C12" s="19"/>
      <c r="D12" s="19"/>
      <c r="E12" s="19"/>
      <c r="F12" s="19"/>
      <c r="G12" s="19"/>
      <c r="H12" s="19" t="s">
        <v>1699</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1700</v>
      </c>
      <c r="E15" s="26" t="s">
        <v>692</v>
      </c>
      <c r="F15" s="25">
        <v>10</v>
      </c>
      <c r="G15" s="25" t="s">
        <v>753</v>
      </c>
      <c r="H15" s="25" t="s">
        <v>1701</v>
      </c>
      <c r="I15" s="40">
        <v>10</v>
      </c>
      <c r="J15" s="40">
        <v>10</v>
      </c>
      <c r="K15" s="41" t="s">
        <v>11</v>
      </c>
    </row>
    <row r="16" s="1" customFormat="1" ht="38" customHeight="1" spans="1:11">
      <c r="A16" s="27"/>
      <c r="B16" s="28"/>
      <c r="C16" s="25" t="s">
        <v>682</v>
      </c>
      <c r="D16" s="25" t="s">
        <v>1702</v>
      </c>
      <c r="E16" s="26" t="s">
        <v>692</v>
      </c>
      <c r="F16" s="25">
        <v>600</v>
      </c>
      <c r="G16" s="25" t="s">
        <v>926</v>
      </c>
      <c r="H16" s="25" t="s">
        <v>1703</v>
      </c>
      <c r="I16" s="40">
        <v>10</v>
      </c>
      <c r="J16" s="40">
        <v>10</v>
      </c>
      <c r="K16" s="41" t="s">
        <v>11</v>
      </c>
    </row>
    <row r="17" s="1" customFormat="1" ht="38" customHeight="1" spans="1:11">
      <c r="A17" s="27"/>
      <c r="B17" s="28"/>
      <c r="C17" s="25" t="s">
        <v>699</v>
      </c>
      <c r="D17" s="25" t="s">
        <v>1704</v>
      </c>
      <c r="E17" s="26" t="s">
        <v>692</v>
      </c>
      <c r="F17" s="25">
        <v>100</v>
      </c>
      <c r="G17" s="25" t="s">
        <v>701</v>
      </c>
      <c r="H17" s="25" t="s">
        <v>1705</v>
      </c>
      <c r="I17" s="40">
        <v>10</v>
      </c>
      <c r="J17" s="40">
        <v>10</v>
      </c>
      <c r="K17" s="41" t="s">
        <v>11</v>
      </c>
    </row>
    <row r="18" s="1" customFormat="1" ht="38" customHeight="1" spans="1:11">
      <c r="A18" s="27"/>
      <c r="B18" s="28"/>
      <c r="C18" s="25" t="s">
        <v>703</v>
      </c>
      <c r="D18" s="25" t="s">
        <v>782</v>
      </c>
      <c r="E18" s="26" t="s">
        <v>783</v>
      </c>
      <c r="F18" s="25">
        <v>30</v>
      </c>
      <c r="G18" s="25" t="s">
        <v>784</v>
      </c>
      <c r="H18" s="25" t="s">
        <v>844</v>
      </c>
      <c r="I18" s="40">
        <v>10</v>
      </c>
      <c r="J18" s="40">
        <v>8</v>
      </c>
      <c r="K18" s="41" t="s">
        <v>11</v>
      </c>
    </row>
    <row r="19" s="1" customFormat="1" ht="38" customHeight="1" spans="1:11">
      <c r="A19" s="29"/>
      <c r="B19" s="30"/>
      <c r="C19" s="25" t="s">
        <v>898</v>
      </c>
      <c r="D19" s="25" t="s">
        <v>1706</v>
      </c>
      <c r="E19" s="26" t="s">
        <v>692</v>
      </c>
      <c r="F19" s="25">
        <v>100</v>
      </c>
      <c r="G19" s="25" t="s">
        <v>900</v>
      </c>
      <c r="H19" s="25" t="s">
        <v>1707</v>
      </c>
      <c r="I19" s="40">
        <v>10</v>
      </c>
      <c r="J19" s="40">
        <v>8</v>
      </c>
      <c r="K19" s="41" t="s">
        <v>11</v>
      </c>
    </row>
    <row r="20" s="1" customFormat="1" ht="38" customHeight="1" spans="1:11">
      <c r="A20" s="31" t="s">
        <v>706</v>
      </c>
      <c r="B20" s="32"/>
      <c r="C20" s="25" t="s">
        <v>760</v>
      </c>
      <c r="D20" s="25" t="s">
        <v>1708</v>
      </c>
      <c r="E20" s="26" t="s">
        <v>692</v>
      </c>
      <c r="F20" s="25" t="s">
        <v>1008</v>
      </c>
      <c r="G20" s="25" t="s">
        <v>701</v>
      </c>
      <c r="H20" s="25" t="s">
        <v>1709</v>
      </c>
      <c r="I20" s="40">
        <v>30</v>
      </c>
      <c r="J20" s="40">
        <v>25</v>
      </c>
      <c r="K20" s="41" t="s">
        <v>11</v>
      </c>
    </row>
    <row r="21" s="1" customFormat="1" ht="38" customHeight="1" spans="1:11">
      <c r="A21" s="31" t="s">
        <v>715</v>
      </c>
      <c r="B21" s="32"/>
      <c r="C21" s="25" t="s">
        <v>763</v>
      </c>
      <c r="D21" s="25" t="s">
        <v>1710</v>
      </c>
      <c r="E21" s="26" t="s">
        <v>684</v>
      </c>
      <c r="F21" s="25">
        <v>90</v>
      </c>
      <c r="G21" s="25" t="s">
        <v>701</v>
      </c>
      <c r="H21" s="25" t="s">
        <v>1711</v>
      </c>
      <c r="I21" s="40">
        <v>10</v>
      </c>
      <c r="J21" s="40">
        <v>9</v>
      </c>
      <c r="K21" s="41" t="s">
        <v>11</v>
      </c>
    </row>
    <row r="22" s="3" customFormat="1" ht="67" customHeight="1" spans="1:11">
      <c r="A22" s="18" t="s">
        <v>766</v>
      </c>
      <c r="B22" s="18"/>
      <c r="C22" s="18"/>
      <c r="D22" s="19" t="s">
        <v>1712</v>
      </c>
      <c r="E22" s="19"/>
      <c r="F22" s="19"/>
      <c r="G22" s="19"/>
      <c r="H22" s="19"/>
      <c r="I22" s="19"/>
      <c r="J22" s="19"/>
      <c r="K22" s="19"/>
    </row>
    <row r="23" s="2" customFormat="1" ht="35" customHeight="1" spans="1:11">
      <c r="A23" s="33" t="s">
        <v>767</v>
      </c>
      <c r="B23" s="34"/>
      <c r="C23" s="34"/>
      <c r="D23" s="34"/>
      <c r="E23" s="34"/>
      <c r="F23" s="34"/>
      <c r="G23" s="34"/>
      <c r="H23" s="35"/>
      <c r="I23" s="39">
        <v>100</v>
      </c>
      <c r="J23" s="39">
        <v>80</v>
      </c>
      <c r="K23" s="18" t="s">
        <v>768</v>
      </c>
    </row>
    <row r="24" spans="1:11">
      <c r="A24" s="36" t="s">
        <v>720</v>
      </c>
      <c r="B24" s="37"/>
      <c r="C24" s="37"/>
      <c r="D24" s="37"/>
      <c r="E24" s="37"/>
      <c r="F24" s="37"/>
      <c r="G24" s="37"/>
      <c r="H24" s="37"/>
      <c r="I24" s="37"/>
      <c r="J24" s="37"/>
      <c r="K24" s="42"/>
    </row>
    <row r="25" spans="1:11">
      <c r="A25" s="36" t="s">
        <v>721</v>
      </c>
      <c r="B25" s="36"/>
      <c r="C25" s="36"/>
      <c r="D25" s="36"/>
      <c r="E25" s="36"/>
      <c r="F25" s="36"/>
      <c r="G25" s="36"/>
      <c r="H25" s="36"/>
      <c r="I25" s="36"/>
      <c r="J25" s="36"/>
      <c r="K25" s="42"/>
    </row>
    <row r="26" spans="1:11">
      <c r="A26" s="36" t="s">
        <v>722</v>
      </c>
      <c r="B26" s="36"/>
      <c r="C26" s="36"/>
      <c r="D26" s="36"/>
      <c r="E26" s="36"/>
      <c r="F26" s="36"/>
      <c r="G26" s="36"/>
      <c r="H26" s="36"/>
      <c r="I26" s="36"/>
      <c r="J26" s="36"/>
      <c r="K26" s="42"/>
    </row>
    <row r="27" spans="1:11">
      <c r="A27" s="36" t="s">
        <v>769</v>
      </c>
      <c r="B27" s="36"/>
      <c r="C27" s="36"/>
      <c r="D27" s="36"/>
      <c r="E27" s="36"/>
      <c r="F27" s="36"/>
      <c r="G27" s="36"/>
      <c r="H27" s="36"/>
      <c r="I27" s="36"/>
      <c r="J27" s="36"/>
      <c r="K27" s="42"/>
    </row>
    <row r="28" spans="1:11">
      <c r="A28" s="36" t="s">
        <v>770</v>
      </c>
      <c r="B28" s="36"/>
      <c r="C28" s="36"/>
      <c r="D28" s="36"/>
      <c r="E28" s="36"/>
      <c r="F28" s="36"/>
      <c r="G28" s="36"/>
      <c r="H28" s="36"/>
      <c r="I28" s="36"/>
      <c r="J28" s="36"/>
      <c r="K28" s="42"/>
    </row>
    <row r="29" spans="1:11">
      <c r="A29" s="36" t="s">
        <v>771</v>
      </c>
      <c r="B29" s="36"/>
      <c r="C29" s="36"/>
      <c r="D29" s="36"/>
      <c r="E29" s="36"/>
      <c r="F29" s="36"/>
      <c r="G29" s="36"/>
      <c r="H29" s="36"/>
      <c r="I29" s="36"/>
      <c r="J29" s="36"/>
      <c r="K29" s="42"/>
    </row>
    <row r="30" spans="1:11">
      <c r="A30" s="36" t="s">
        <v>772</v>
      </c>
      <c r="B30" s="36"/>
      <c r="C30" s="36"/>
      <c r="D30" s="36"/>
      <c r="E30" s="36"/>
      <c r="F30" s="36"/>
      <c r="G30" s="36"/>
      <c r="H30" s="36"/>
      <c r="I30" s="36"/>
      <c r="J30" s="36"/>
      <c r="K30"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5:B19"/>
  </mergeCells>
  <pageMargins left="0.75" right="0.75" top="1" bottom="1" header="0.5" footer="0.5"/>
  <pageSetup paperSize="9" scale="46" orientation="portrait" useFirstPageNumber="1" horizontalDpi="600" verticalDpi="600"/>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0"/>
  <sheetViews>
    <sheetView topLeftCell="A10" workbookViewId="0">
      <selection activeCell="E15" sqref="E15:E21"/>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9" customHeight="1" spans="1:11">
      <c r="A3" s="7"/>
      <c r="B3" s="7"/>
      <c r="C3" s="7"/>
      <c r="D3" s="7"/>
      <c r="E3" s="7"/>
      <c r="F3" s="7"/>
      <c r="G3" s="7"/>
      <c r="H3" s="7"/>
      <c r="I3" s="7"/>
      <c r="J3" s="7"/>
      <c r="K3" s="38" t="s">
        <v>725</v>
      </c>
    </row>
    <row r="4" s="47" customFormat="1" ht="31" customHeight="1" spans="1:11">
      <c r="A4" s="8" t="s">
        <v>726</v>
      </c>
      <c r="B4" s="8"/>
      <c r="C4" s="9" t="s">
        <v>1713</v>
      </c>
      <c r="D4" s="9"/>
      <c r="E4" s="9"/>
      <c r="F4" s="9"/>
      <c r="G4" s="9"/>
      <c r="H4" s="9"/>
      <c r="I4" s="9"/>
      <c r="J4" s="9"/>
      <c r="K4" s="9"/>
    </row>
    <row r="5" s="47" customFormat="1" ht="30" customHeight="1" spans="1:11">
      <c r="A5" s="8" t="s">
        <v>728</v>
      </c>
      <c r="B5" s="8"/>
      <c r="C5" s="9" t="s">
        <v>729</v>
      </c>
      <c r="D5" s="9"/>
      <c r="E5" s="9"/>
      <c r="F5" s="9"/>
      <c r="G5" s="9"/>
      <c r="H5" s="10" t="s">
        <v>730</v>
      </c>
      <c r="I5" s="9" t="s">
        <v>731</v>
      </c>
      <c r="J5" s="9"/>
      <c r="K5" s="9"/>
    </row>
    <row r="6" s="47" customFormat="1" ht="26" customHeight="1" spans="1:11">
      <c r="A6" s="11" t="s">
        <v>732</v>
      </c>
      <c r="B6" s="11"/>
      <c r="C6" s="8"/>
      <c r="D6" s="12" t="s">
        <v>733</v>
      </c>
      <c r="E6" s="13"/>
      <c r="F6" s="12" t="s">
        <v>558</v>
      </c>
      <c r="G6" s="13"/>
      <c r="H6" s="8" t="s">
        <v>734</v>
      </c>
      <c r="I6" s="8" t="s">
        <v>735</v>
      </c>
      <c r="J6" s="8" t="s">
        <v>736</v>
      </c>
      <c r="K6" s="8" t="s">
        <v>737</v>
      </c>
    </row>
    <row r="7" s="47" customFormat="1" ht="30" customHeight="1" spans="1:11">
      <c r="A7" s="11"/>
      <c r="B7" s="11"/>
      <c r="C7" s="14" t="s">
        <v>738</v>
      </c>
      <c r="D7" s="15">
        <v>0.1</v>
      </c>
      <c r="E7" s="16"/>
      <c r="F7" s="15">
        <v>0.1</v>
      </c>
      <c r="G7" s="16"/>
      <c r="H7" s="17"/>
      <c r="I7" s="39">
        <v>10</v>
      </c>
      <c r="J7" s="39">
        <v>0</v>
      </c>
      <c r="K7" s="17"/>
    </row>
    <row r="8" s="47" customFormat="1" ht="30" customHeight="1" spans="1:11">
      <c r="A8" s="11"/>
      <c r="B8" s="11"/>
      <c r="C8" s="14" t="s">
        <v>739</v>
      </c>
      <c r="D8" s="15">
        <v>0.1</v>
      </c>
      <c r="E8" s="16"/>
      <c r="F8" s="15">
        <v>0.1</v>
      </c>
      <c r="G8" s="16"/>
      <c r="H8" s="17"/>
      <c r="I8" s="11" t="s">
        <v>562</v>
      </c>
      <c r="J8" s="39">
        <v>0</v>
      </c>
      <c r="K8" s="8" t="s">
        <v>562</v>
      </c>
    </row>
    <row r="9" s="47" customFormat="1" ht="30" customHeight="1" spans="1:11">
      <c r="A9" s="11"/>
      <c r="B9" s="11"/>
      <c r="C9" s="14" t="s">
        <v>740</v>
      </c>
      <c r="D9" s="15"/>
      <c r="E9" s="16"/>
      <c r="F9" s="15"/>
      <c r="G9" s="16"/>
      <c r="H9" s="17"/>
      <c r="I9" s="11" t="s">
        <v>562</v>
      </c>
      <c r="J9" s="39">
        <v>0</v>
      </c>
      <c r="K9" s="8" t="s">
        <v>562</v>
      </c>
    </row>
    <row r="10" s="47" customFormat="1" ht="30" customHeight="1" spans="1:11">
      <c r="A10" s="11"/>
      <c r="B10" s="11"/>
      <c r="C10" s="14" t="s">
        <v>741</v>
      </c>
      <c r="D10" s="15" t="s">
        <v>562</v>
      </c>
      <c r="E10" s="16"/>
      <c r="F10" s="15" t="s">
        <v>562</v>
      </c>
      <c r="G10" s="16"/>
      <c r="H10" s="17" t="s">
        <v>562</v>
      </c>
      <c r="I10" s="11" t="s">
        <v>562</v>
      </c>
      <c r="J10" s="39"/>
      <c r="K10" s="8" t="s">
        <v>562</v>
      </c>
    </row>
    <row r="11" s="42" customFormat="1" ht="26.4" customHeight="1" spans="1:11">
      <c r="A11" s="18" t="s">
        <v>742</v>
      </c>
      <c r="B11" s="10" t="s">
        <v>743</v>
      </c>
      <c r="C11" s="10"/>
      <c r="D11" s="10"/>
      <c r="E11" s="10"/>
      <c r="F11" s="10"/>
      <c r="G11" s="10"/>
      <c r="H11" s="10" t="s">
        <v>647</v>
      </c>
      <c r="I11" s="10"/>
      <c r="J11" s="10"/>
      <c r="K11" s="10"/>
    </row>
    <row r="12" s="42" customFormat="1" ht="66.65" customHeight="1" spans="1:11">
      <c r="A12" s="18"/>
      <c r="B12" s="19" t="s">
        <v>1082</v>
      </c>
      <c r="C12" s="19"/>
      <c r="D12" s="19"/>
      <c r="E12" s="19"/>
      <c r="F12" s="19"/>
      <c r="G12" s="19"/>
      <c r="H12" s="19" t="s">
        <v>1714</v>
      </c>
      <c r="I12" s="19"/>
      <c r="J12" s="19"/>
      <c r="K12" s="19"/>
    </row>
    <row r="13" s="47" customFormat="1" ht="31" customHeight="1" spans="1:11">
      <c r="A13" s="8" t="s">
        <v>746</v>
      </c>
      <c r="B13" s="8"/>
      <c r="C13" s="8"/>
      <c r="D13" s="8"/>
      <c r="E13" s="12" t="s">
        <v>747</v>
      </c>
      <c r="F13" s="20"/>
      <c r="G13" s="13"/>
      <c r="H13" s="8" t="s">
        <v>679</v>
      </c>
      <c r="I13" s="8" t="s">
        <v>735</v>
      </c>
      <c r="J13" s="8" t="s">
        <v>737</v>
      </c>
      <c r="K13" s="11" t="s">
        <v>680</v>
      </c>
    </row>
    <row r="14" s="42" customFormat="1" ht="28" customHeight="1" spans="1:11">
      <c r="A14" s="21" t="s">
        <v>748</v>
      </c>
      <c r="B14" s="21"/>
      <c r="C14" s="22" t="s">
        <v>674</v>
      </c>
      <c r="D14" s="22" t="s">
        <v>675</v>
      </c>
      <c r="E14" s="21" t="s">
        <v>676</v>
      </c>
      <c r="F14" s="21" t="s">
        <v>677</v>
      </c>
      <c r="G14" s="8" t="s">
        <v>678</v>
      </c>
      <c r="H14" s="8"/>
      <c r="I14" s="8"/>
      <c r="J14" s="8"/>
      <c r="K14" s="11"/>
    </row>
    <row r="15" s="42" customFormat="1" ht="38" customHeight="1" spans="1:11">
      <c r="A15" s="23" t="s">
        <v>681</v>
      </c>
      <c r="B15" s="24"/>
      <c r="C15" s="25" t="s">
        <v>682</v>
      </c>
      <c r="D15" s="25" t="s">
        <v>1426</v>
      </c>
      <c r="E15" s="26" t="s">
        <v>692</v>
      </c>
      <c r="F15" s="25">
        <v>2</v>
      </c>
      <c r="G15" s="25" t="s">
        <v>753</v>
      </c>
      <c r="H15" s="25" t="s">
        <v>825</v>
      </c>
      <c r="I15" s="40">
        <v>10</v>
      </c>
      <c r="J15" s="40">
        <v>8</v>
      </c>
      <c r="K15" s="41" t="s">
        <v>11</v>
      </c>
    </row>
    <row r="16" s="42" customFormat="1" ht="38" customHeight="1" spans="1:11">
      <c r="A16" s="27"/>
      <c r="B16" s="28"/>
      <c r="C16" s="25" t="s">
        <v>682</v>
      </c>
      <c r="D16" s="25" t="s">
        <v>1715</v>
      </c>
      <c r="E16" s="26" t="s">
        <v>692</v>
      </c>
      <c r="F16" s="25">
        <v>14</v>
      </c>
      <c r="G16" s="25" t="s">
        <v>926</v>
      </c>
      <c r="H16" s="25" t="s">
        <v>825</v>
      </c>
      <c r="I16" s="40">
        <v>10</v>
      </c>
      <c r="J16" s="40">
        <v>8</v>
      </c>
      <c r="K16" s="41" t="s">
        <v>11</v>
      </c>
    </row>
    <row r="17" s="42" customFormat="1" ht="38" customHeight="1" spans="1:11">
      <c r="A17" s="27"/>
      <c r="B17" s="28"/>
      <c r="C17" s="25" t="s">
        <v>682</v>
      </c>
      <c r="D17" s="25" t="s">
        <v>1716</v>
      </c>
      <c r="E17" s="26" t="s">
        <v>692</v>
      </c>
      <c r="F17" s="25">
        <v>4</v>
      </c>
      <c r="G17" s="25" t="s">
        <v>750</v>
      </c>
      <c r="H17" s="25" t="s">
        <v>825</v>
      </c>
      <c r="I17" s="40">
        <v>10</v>
      </c>
      <c r="J17" s="40">
        <v>8</v>
      </c>
      <c r="K17" s="41" t="s">
        <v>11</v>
      </c>
    </row>
    <row r="18" s="42" customFormat="1" ht="38" customHeight="1" spans="1:11">
      <c r="A18" s="27"/>
      <c r="B18" s="28"/>
      <c r="C18" s="25" t="s">
        <v>699</v>
      </c>
      <c r="D18" s="25" t="s">
        <v>1090</v>
      </c>
      <c r="E18" s="26" t="s">
        <v>684</v>
      </c>
      <c r="F18" s="25">
        <v>95</v>
      </c>
      <c r="G18" s="25" t="s">
        <v>701</v>
      </c>
      <c r="H18" s="25" t="s">
        <v>825</v>
      </c>
      <c r="I18" s="40">
        <v>10</v>
      </c>
      <c r="J18" s="40">
        <v>8</v>
      </c>
      <c r="K18" s="41" t="s">
        <v>11</v>
      </c>
    </row>
    <row r="19" s="42" customFormat="1" ht="38" customHeight="1" spans="1:11">
      <c r="A19" s="29"/>
      <c r="B19" s="30"/>
      <c r="C19" s="25" t="s">
        <v>703</v>
      </c>
      <c r="D19" s="25" t="s">
        <v>782</v>
      </c>
      <c r="E19" s="26" t="s">
        <v>783</v>
      </c>
      <c r="F19" s="25">
        <v>30</v>
      </c>
      <c r="G19" s="25" t="s">
        <v>784</v>
      </c>
      <c r="H19" s="25" t="s">
        <v>825</v>
      </c>
      <c r="I19" s="40">
        <v>10</v>
      </c>
      <c r="J19" s="40">
        <v>8</v>
      </c>
      <c r="K19" s="41" t="s">
        <v>11</v>
      </c>
    </row>
    <row r="20" s="42" customFormat="1" ht="38" customHeight="1" spans="1:11">
      <c r="A20" s="49" t="s">
        <v>706</v>
      </c>
      <c r="B20" s="50"/>
      <c r="C20" s="25" t="s">
        <v>760</v>
      </c>
      <c r="D20" s="25" t="s">
        <v>1717</v>
      </c>
      <c r="E20" s="26" t="s">
        <v>692</v>
      </c>
      <c r="F20" s="25" t="s">
        <v>1008</v>
      </c>
      <c r="G20" s="25" t="s">
        <v>701</v>
      </c>
      <c r="H20" s="25" t="s">
        <v>1718</v>
      </c>
      <c r="I20" s="40">
        <v>30</v>
      </c>
      <c r="J20" s="40">
        <v>25</v>
      </c>
      <c r="K20" s="41" t="s">
        <v>11</v>
      </c>
    </row>
    <row r="21" s="42" customFormat="1" ht="38" customHeight="1" spans="1:11">
      <c r="A21" s="49" t="s">
        <v>715</v>
      </c>
      <c r="B21" s="50"/>
      <c r="C21" s="25" t="s">
        <v>763</v>
      </c>
      <c r="D21" s="25" t="s">
        <v>795</v>
      </c>
      <c r="E21" s="26" t="s">
        <v>684</v>
      </c>
      <c r="F21" s="25">
        <v>90</v>
      </c>
      <c r="G21" s="25" t="s">
        <v>701</v>
      </c>
      <c r="H21" s="25" t="s">
        <v>819</v>
      </c>
      <c r="I21" s="40">
        <v>10</v>
      </c>
      <c r="J21" s="40">
        <v>8</v>
      </c>
      <c r="K21" s="41" t="s">
        <v>11</v>
      </c>
    </row>
    <row r="22" s="48" customFormat="1" ht="67" customHeight="1" spans="1:11">
      <c r="A22" s="18" t="s">
        <v>766</v>
      </c>
      <c r="B22" s="18"/>
      <c r="C22" s="18"/>
      <c r="D22" s="19" t="s">
        <v>1714</v>
      </c>
      <c r="E22" s="19"/>
      <c r="F22" s="19"/>
      <c r="G22" s="19"/>
      <c r="H22" s="19"/>
      <c r="I22" s="19"/>
      <c r="J22" s="19"/>
      <c r="K22" s="19"/>
    </row>
    <row r="23" s="47" customFormat="1" ht="35" customHeight="1" spans="1:11">
      <c r="A23" s="33" t="s">
        <v>767</v>
      </c>
      <c r="B23" s="34"/>
      <c r="C23" s="34"/>
      <c r="D23" s="34"/>
      <c r="E23" s="34"/>
      <c r="F23" s="34"/>
      <c r="G23" s="34"/>
      <c r="H23" s="35"/>
      <c r="I23" s="39">
        <v>100</v>
      </c>
      <c r="J23" s="39">
        <v>73</v>
      </c>
      <c r="K23" s="18" t="s">
        <v>1106</v>
      </c>
    </row>
    <row r="24" s="42" customFormat="1" ht="12.75" spans="1:10">
      <c r="A24" s="36" t="s">
        <v>720</v>
      </c>
      <c r="B24" s="37"/>
      <c r="C24" s="37"/>
      <c r="D24" s="37"/>
      <c r="E24" s="37"/>
      <c r="F24" s="37"/>
      <c r="G24" s="37"/>
      <c r="H24" s="37"/>
      <c r="I24" s="37"/>
      <c r="J24" s="37"/>
    </row>
    <row r="25" s="42" customFormat="1" ht="12.75" spans="1:10">
      <c r="A25" s="36" t="s">
        <v>721</v>
      </c>
      <c r="B25" s="36"/>
      <c r="C25" s="36"/>
      <c r="D25" s="36"/>
      <c r="E25" s="36"/>
      <c r="F25" s="36"/>
      <c r="G25" s="36"/>
      <c r="H25" s="36"/>
      <c r="I25" s="36"/>
      <c r="J25" s="36"/>
    </row>
    <row r="26" s="42" customFormat="1" ht="12.75" spans="1:10">
      <c r="A26" s="36" t="s">
        <v>722</v>
      </c>
      <c r="B26" s="36"/>
      <c r="C26" s="36"/>
      <c r="D26" s="36"/>
      <c r="E26" s="36"/>
      <c r="F26" s="36"/>
      <c r="G26" s="36"/>
      <c r="H26" s="36"/>
      <c r="I26" s="36"/>
      <c r="J26" s="36"/>
    </row>
    <row r="27" s="42" customFormat="1" ht="12.75" spans="1:10">
      <c r="A27" s="36" t="s">
        <v>769</v>
      </c>
      <c r="B27" s="36"/>
      <c r="C27" s="36"/>
      <c r="D27" s="36"/>
      <c r="E27" s="36"/>
      <c r="F27" s="36"/>
      <c r="G27" s="36"/>
      <c r="H27" s="36"/>
      <c r="I27" s="36"/>
      <c r="J27" s="36"/>
    </row>
    <row r="28" s="42" customFormat="1" ht="12.75" spans="1:10">
      <c r="A28" s="36" t="s">
        <v>770</v>
      </c>
      <c r="B28" s="36"/>
      <c r="C28" s="36"/>
      <c r="D28" s="36"/>
      <c r="E28" s="36"/>
      <c r="F28" s="36"/>
      <c r="G28" s="36"/>
      <c r="H28" s="36"/>
      <c r="I28" s="36"/>
      <c r="J28" s="36"/>
    </row>
    <row r="29" s="42" customFormat="1" ht="12.75" spans="1:10">
      <c r="A29" s="36" t="s">
        <v>771</v>
      </c>
      <c r="B29" s="36"/>
      <c r="C29" s="36"/>
      <c r="D29" s="36"/>
      <c r="E29" s="36"/>
      <c r="F29" s="36"/>
      <c r="G29" s="36"/>
      <c r="H29" s="36"/>
      <c r="I29" s="36"/>
      <c r="J29" s="36"/>
    </row>
    <row r="30" s="42" customFormat="1" ht="12.75" spans="1:10">
      <c r="A30" s="36" t="s">
        <v>772</v>
      </c>
      <c r="B30" s="36"/>
      <c r="C30" s="36"/>
      <c r="D30" s="36"/>
      <c r="E30" s="36"/>
      <c r="F30" s="36"/>
      <c r="G30" s="36"/>
      <c r="H30" s="36"/>
      <c r="I30" s="36"/>
      <c r="J30" s="36"/>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B21"/>
    <mergeCell ref="A22:C22"/>
    <mergeCell ref="D22:K22"/>
    <mergeCell ref="A23:H23"/>
    <mergeCell ref="A25:J25"/>
    <mergeCell ref="A26:J26"/>
    <mergeCell ref="A27:J27"/>
    <mergeCell ref="A28:J28"/>
    <mergeCell ref="A29:J29"/>
    <mergeCell ref="A30:J30"/>
    <mergeCell ref="A11:A12"/>
    <mergeCell ref="H13:H14"/>
    <mergeCell ref="I13:I14"/>
    <mergeCell ref="J13:J14"/>
    <mergeCell ref="K13:K14"/>
    <mergeCell ref="A6:B10"/>
    <mergeCell ref="A15:B19"/>
  </mergeCells>
  <pageMargins left="0.75" right="0.75" top="1" bottom="1" header="0.5" footer="0.5"/>
  <pageSetup paperSize="9" scale="46" orientation="portrait" useFirstPageNumber="1" horizontalDpi="600" verticalDpi="600"/>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1"/>
  <sheetViews>
    <sheetView workbookViewId="0">
      <selection activeCell="E17" sqref="E17:E22"/>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1" customHeight="1" spans="1:11">
      <c r="A3" s="7"/>
      <c r="B3" s="7"/>
      <c r="C3" s="7"/>
      <c r="D3" s="7"/>
      <c r="E3" s="7"/>
      <c r="F3" s="7"/>
      <c r="G3" s="7"/>
      <c r="H3" s="7"/>
      <c r="I3" s="7"/>
      <c r="J3" s="7"/>
      <c r="K3" s="38" t="s">
        <v>725</v>
      </c>
    </row>
    <row r="4" s="2" customFormat="1" ht="31" customHeight="1" spans="1:11">
      <c r="A4" s="8" t="s">
        <v>726</v>
      </c>
      <c r="B4" s="8"/>
      <c r="C4" s="9" t="s">
        <v>1719</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0.45</v>
      </c>
      <c r="E7" s="16"/>
      <c r="F7" s="15">
        <v>0.1</v>
      </c>
      <c r="G7" s="16"/>
      <c r="H7" s="17">
        <v>0.1</v>
      </c>
      <c r="I7" s="39">
        <v>10</v>
      </c>
      <c r="J7" s="39">
        <v>100</v>
      </c>
      <c r="K7" s="17">
        <v>10</v>
      </c>
    </row>
    <row r="8" s="2" customFormat="1" ht="30" customHeight="1" spans="1:11">
      <c r="A8" s="11"/>
      <c r="B8" s="11"/>
      <c r="C8" s="14" t="s">
        <v>739</v>
      </c>
      <c r="D8" s="15">
        <v>0.45</v>
      </c>
      <c r="E8" s="16"/>
      <c r="F8" s="15">
        <v>0.1</v>
      </c>
      <c r="G8" s="16"/>
      <c r="H8" s="17">
        <v>0.1</v>
      </c>
      <c r="I8" s="11" t="s">
        <v>562</v>
      </c>
      <c r="J8" s="39">
        <v>100</v>
      </c>
      <c r="K8" s="8" t="s">
        <v>562</v>
      </c>
    </row>
    <row r="9" s="2" customFormat="1" ht="30" customHeight="1" spans="1:11">
      <c r="A9" s="11"/>
      <c r="B9" s="11"/>
      <c r="C9" s="14" t="s">
        <v>740</v>
      </c>
      <c r="D9" s="15"/>
      <c r="E9" s="16"/>
      <c r="F9" s="15"/>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1082</v>
      </c>
      <c r="C12" s="19"/>
      <c r="D12" s="19"/>
      <c r="E12" s="19"/>
      <c r="F12" s="19"/>
      <c r="G12" s="19"/>
      <c r="H12" s="19" t="s">
        <v>1720</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44" t="s">
        <v>1463</v>
      </c>
      <c r="B14" s="20"/>
      <c r="C14" s="20"/>
      <c r="D14" s="20"/>
      <c r="E14" s="20"/>
      <c r="F14" s="20"/>
      <c r="G14" s="20"/>
      <c r="H14" s="20"/>
      <c r="I14" s="20"/>
      <c r="J14" s="20"/>
      <c r="K14" s="13"/>
    </row>
    <row r="15" s="2" customFormat="1" ht="31" customHeight="1" spans="1:11">
      <c r="A15" s="8" t="s">
        <v>746</v>
      </c>
      <c r="B15" s="8"/>
      <c r="C15" s="8"/>
      <c r="D15" s="8"/>
      <c r="E15" s="12" t="s">
        <v>747</v>
      </c>
      <c r="F15" s="20"/>
      <c r="G15" s="13"/>
      <c r="H15" s="8" t="s">
        <v>679</v>
      </c>
      <c r="I15" s="8" t="s">
        <v>735</v>
      </c>
      <c r="J15" s="8" t="s">
        <v>737</v>
      </c>
      <c r="K15" s="11" t="s">
        <v>680</v>
      </c>
    </row>
    <row r="16" s="1" customFormat="1" ht="28" customHeight="1" spans="1:11">
      <c r="A16" s="21" t="s">
        <v>748</v>
      </c>
      <c r="B16" s="21"/>
      <c r="C16" s="22" t="s">
        <v>674</v>
      </c>
      <c r="D16" s="22" t="s">
        <v>675</v>
      </c>
      <c r="E16" s="21" t="s">
        <v>676</v>
      </c>
      <c r="F16" s="21" t="s">
        <v>677</v>
      </c>
      <c r="G16" s="8" t="s">
        <v>678</v>
      </c>
      <c r="H16" s="8"/>
      <c r="I16" s="8"/>
      <c r="J16" s="8"/>
      <c r="K16" s="11"/>
    </row>
    <row r="17" s="1" customFormat="1" ht="38" customHeight="1" spans="1:11">
      <c r="A17" s="23" t="s">
        <v>681</v>
      </c>
      <c r="B17" s="24"/>
      <c r="C17" s="25" t="s">
        <v>682</v>
      </c>
      <c r="D17" s="25" t="s">
        <v>1721</v>
      </c>
      <c r="E17" s="26" t="s">
        <v>692</v>
      </c>
      <c r="F17" s="25">
        <v>25</v>
      </c>
      <c r="G17" s="25" t="s">
        <v>824</v>
      </c>
      <c r="H17" s="25" t="s">
        <v>1722</v>
      </c>
      <c r="I17" s="40">
        <v>15</v>
      </c>
      <c r="J17" s="40">
        <v>14</v>
      </c>
      <c r="K17" s="41" t="s">
        <v>11</v>
      </c>
    </row>
    <row r="18" s="1" customFormat="1" ht="38" customHeight="1" spans="1:11">
      <c r="A18" s="27"/>
      <c r="B18" s="28"/>
      <c r="C18" s="25" t="s">
        <v>682</v>
      </c>
      <c r="D18" s="25" t="s">
        <v>1723</v>
      </c>
      <c r="E18" s="26" t="s">
        <v>692</v>
      </c>
      <c r="F18" s="25">
        <v>7</v>
      </c>
      <c r="G18" s="25" t="s">
        <v>750</v>
      </c>
      <c r="H18" s="25" t="s">
        <v>1724</v>
      </c>
      <c r="I18" s="40">
        <v>15</v>
      </c>
      <c r="J18" s="40">
        <v>14</v>
      </c>
      <c r="K18" s="41" t="s">
        <v>11</v>
      </c>
    </row>
    <row r="19" s="1" customFormat="1" ht="38" customHeight="1" spans="1:11">
      <c r="A19" s="27"/>
      <c r="B19" s="28"/>
      <c r="C19" s="25" t="s">
        <v>699</v>
      </c>
      <c r="D19" s="25" t="s">
        <v>1725</v>
      </c>
      <c r="E19" s="26" t="s">
        <v>684</v>
      </c>
      <c r="F19" s="25">
        <v>95</v>
      </c>
      <c r="G19" s="25" t="s">
        <v>701</v>
      </c>
      <c r="H19" s="25" t="s">
        <v>1726</v>
      </c>
      <c r="I19" s="40">
        <v>10</v>
      </c>
      <c r="J19" s="40">
        <v>9</v>
      </c>
      <c r="K19" s="41" t="s">
        <v>11</v>
      </c>
    </row>
    <row r="20" s="1" customFormat="1" ht="38" customHeight="1" spans="1:11">
      <c r="A20" s="29"/>
      <c r="B20" s="30"/>
      <c r="C20" s="25" t="s">
        <v>703</v>
      </c>
      <c r="D20" s="25" t="s">
        <v>1727</v>
      </c>
      <c r="E20" s="26" t="s">
        <v>692</v>
      </c>
      <c r="F20" s="25">
        <v>1</v>
      </c>
      <c r="G20" s="25" t="s">
        <v>784</v>
      </c>
      <c r="H20" s="25" t="s">
        <v>1728</v>
      </c>
      <c r="I20" s="40">
        <v>10</v>
      </c>
      <c r="J20" s="40">
        <v>10</v>
      </c>
      <c r="K20" s="41" t="s">
        <v>11</v>
      </c>
    </row>
    <row r="21" s="1" customFormat="1" ht="38" customHeight="1" spans="1:11">
      <c r="A21" s="31" t="s">
        <v>706</v>
      </c>
      <c r="B21" s="32"/>
      <c r="C21" s="25" t="s">
        <v>760</v>
      </c>
      <c r="D21" s="25" t="s">
        <v>1729</v>
      </c>
      <c r="E21" s="26" t="s">
        <v>692</v>
      </c>
      <c r="F21" s="25" t="s">
        <v>835</v>
      </c>
      <c r="G21" s="25" t="s">
        <v>701</v>
      </c>
      <c r="H21" s="25" t="s">
        <v>1730</v>
      </c>
      <c r="I21" s="40">
        <v>30</v>
      </c>
      <c r="J21" s="40">
        <v>25</v>
      </c>
      <c r="K21" s="41" t="s">
        <v>11</v>
      </c>
    </row>
    <row r="22" s="1" customFormat="1" ht="38" customHeight="1" spans="1:11">
      <c r="A22" s="31" t="s">
        <v>715</v>
      </c>
      <c r="B22" s="32"/>
      <c r="C22" s="25" t="s">
        <v>763</v>
      </c>
      <c r="D22" s="25" t="s">
        <v>795</v>
      </c>
      <c r="E22" s="26" t="s">
        <v>684</v>
      </c>
      <c r="F22" s="25">
        <v>90</v>
      </c>
      <c r="G22" s="25" t="s">
        <v>701</v>
      </c>
      <c r="H22" s="25" t="s">
        <v>819</v>
      </c>
      <c r="I22" s="40">
        <v>10</v>
      </c>
      <c r="J22" s="40">
        <v>9</v>
      </c>
      <c r="K22" s="41" t="s">
        <v>11</v>
      </c>
    </row>
    <row r="23" s="3" customFormat="1" ht="67" customHeight="1" spans="1:11">
      <c r="A23" s="18" t="s">
        <v>766</v>
      </c>
      <c r="B23" s="18"/>
      <c r="C23" s="18"/>
      <c r="D23" s="19" t="s">
        <v>11</v>
      </c>
      <c r="E23" s="19"/>
      <c r="F23" s="19"/>
      <c r="G23" s="19"/>
      <c r="H23" s="19"/>
      <c r="I23" s="19"/>
      <c r="J23" s="19"/>
      <c r="K23" s="19"/>
    </row>
    <row r="24" s="2" customFormat="1" ht="35" customHeight="1" spans="1:11">
      <c r="A24" s="33" t="s">
        <v>767</v>
      </c>
      <c r="B24" s="34"/>
      <c r="C24" s="34"/>
      <c r="D24" s="34"/>
      <c r="E24" s="34"/>
      <c r="F24" s="34"/>
      <c r="G24" s="34"/>
      <c r="H24" s="35"/>
      <c r="I24" s="39">
        <v>100</v>
      </c>
      <c r="J24" s="39">
        <v>91</v>
      </c>
      <c r="K24" s="18" t="s">
        <v>1011</v>
      </c>
    </row>
    <row r="25" spans="1:11">
      <c r="A25" s="36" t="s">
        <v>720</v>
      </c>
      <c r="B25" s="37"/>
      <c r="C25" s="37"/>
      <c r="D25" s="37"/>
      <c r="E25" s="37"/>
      <c r="F25" s="37"/>
      <c r="G25" s="37"/>
      <c r="H25" s="37"/>
      <c r="I25" s="37"/>
      <c r="J25" s="37"/>
      <c r="K25" s="42"/>
    </row>
    <row r="26" spans="1:11">
      <c r="A26" s="36" t="s">
        <v>721</v>
      </c>
      <c r="B26" s="36"/>
      <c r="C26" s="36"/>
      <c r="D26" s="36"/>
      <c r="E26" s="36"/>
      <c r="F26" s="36"/>
      <c r="G26" s="36"/>
      <c r="H26" s="36"/>
      <c r="I26" s="36"/>
      <c r="J26" s="36"/>
      <c r="K26" s="42"/>
    </row>
    <row r="27" spans="1:11">
      <c r="A27" s="36" t="s">
        <v>722</v>
      </c>
      <c r="B27" s="36"/>
      <c r="C27" s="36"/>
      <c r="D27" s="36"/>
      <c r="E27" s="36"/>
      <c r="F27" s="36"/>
      <c r="G27" s="36"/>
      <c r="H27" s="36"/>
      <c r="I27" s="36"/>
      <c r="J27" s="36"/>
      <c r="K27" s="42"/>
    </row>
    <row r="28" spans="1:11">
      <c r="A28" s="36" t="s">
        <v>769</v>
      </c>
      <c r="B28" s="36"/>
      <c r="C28" s="36"/>
      <c r="D28" s="36"/>
      <c r="E28" s="36"/>
      <c r="F28" s="36"/>
      <c r="G28" s="36"/>
      <c r="H28" s="36"/>
      <c r="I28" s="36"/>
      <c r="J28" s="36"/>
      <c r="K28" s="42"/>
    </row>
    <row r="29" spans="1:11">
      <c r="A29" s="36" t="s">
        <v>770</v>
      </c>
      <c r="B29" s="36"/>
      <c r="C29" s="36"/>
      <c r="D29" s="36"/>
      <c r="E29" s="36"/>
      <c r="F29" s="36"/>
      <c r="G29" s="36"/>
      <c r="H29" s="36"/>
      <c r="I29" s="36"/>
      <c r="J29" s="36"/>
      <c r="K29" s="42"/>
    </row>
    <row r="30" spans="1:11">
      <c r="A30" s="36" t="s">
        <v>771</v>
      </c>
      <c r="B30" s="36"/>
      <c r="C30" s="36"/>
      <c r="D30" s="36"/>
      <c r="E30" s="36"/>
      <c r="F30" s="36"/>
      <c r="G30" s="36"/>
      <c r="H30" s="36"/>
      <c r="I30" s="36"/>
      <c r="J30" s="36"/>
      <c r="K30" s="42"/>
    </row>
    <row r="31" spans="1:11">
      <c r="A31" s="36" t="s">
        <v>772</v>
      </c>
      <c r="B31" s="36"/>
      <c r="C31" s="36"/>
      <c r="D31" s="36"/>
      <c r="E31" s="36"/>
      <c r="F31" s="36"/>
      <c r="G31" s="36"/>
      <c r="H31" s="36"/>
      <c r="I31" s="36"/>
      <c r="J31" s="36"/>
      <c r="K31" s="42"/>
    </row>
  </sheetData>
  <mergeCells count="42">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21:B21"/>
    <mergeCell ref="A22:B22"/>
    <mergeCell ref="A23:C23"/>
    <mergeCell ref="D23:K23"/>
    <mergeCell ref="A24:H24"/>
    <mergeCell ref="A26:J26"/>
    <mergeCell ref="A27:J27"/>
    <mergeCell ref="A28:J28"/>
    <mergeCell ref="A29:J29"/>
    <mergeCell ref="A30:J30"/>
    <mergeCell ref="A31:J31"/>
    <mergeCell ref="A11:A12"/>
    <mergeCell ref="H15:H16"/>
    <mergeCell ref="I15:I16"/>
    <mergeCell ref="J15:J16"/>
    <mergeCell ref="K15:K16"/>
    <mergeCell ref="A6:B10"/>
    <mergeCell ref="A17:B20"/>
  </mergeCells>
  <pageMargins left="0.75" right="0.75" top="1" bottom="1" header="0.5" footer="0.5"/>
  <pageSetup paperSize="9" scale="46" orientation="portrait" useFirstPageNumber="1" horizontalDpi="600" verticalDpi="600"/>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3"/>
  <sheetViews>
    <sheetView workbookViewId="0">
      <selection activeCell="E15" sqref="E15:E23"/>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1" customHeight="1" spans="1:11">
      <c r="A3" s="7"/>
      <c r="B3" s="7"/>
      <c r="C3" s="7"/>
      <c r="D3" s="7"/>
      <c r="E3" s="7"/>
      <c r="F3" s="7"/>
      <c r="G3" s="7"/>
      <c r="H3" s="7"/>
      <c r="I3" s="7"/>
      <c r="J3" s="7"/>
      <c r="K3" s="38" t="s">
        <v>725</v>
      </c>
    </row>
    <row r="4" s="2" customFormat="1" ht="31" customHeight="1" spans="1:11">
      <c r="A4" s="8" t="s">
        <v>726</v>
      </c>
      <c r="B4" s="8"/>
      <c r="C4" s="9" t="s">
        <v>1731</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30</v>
      </c>
      <c r="E7" s="16"/>
      <c r="F7" s="15">
        <v>30</v>
      </c>
      <c r="G7" s="16"/>
      <c r="H7" s="17"/>
      <c r="I7" s="39">
        <v>10</v>
      </c>
      <c r="J7" s="39">
        <v>0</v>
      </c>
      <c r="K7" s="17" t="s">
        <v>562</v>
      </c>
    </row>
    <row r="8" s="2" customFormat="1" ht="30" customHeight="1" spans="1:11">
      <c r="A8" s="11"/>
      <c r="B8" s="11"/>
      <c r="C8" s="14" t="s">
        <v>739</v>
      </c>
      <c r="D8" s="15">
        <v>30</v>
      </c>
      <c r="E8" s="16"/>
      <c r="F8" s="15">
        <v>30</v>
      </c>
      <c r="G8" s="16"/>
      <c r="H8" s="17"/>
      <c r="I8" s="11" t="s">
        <v>562</v>
      </c>
      <c r="J8" s="39">
        <v>0</v>
      </c>
      <c r="K8" s="8" t="s">
        <v>562</v>
      </c>
    </row>
    <row r="9" s="2" customFormat="1" ht="30" customHeight="1" spans="1:11">
      <c r="A9" s="11"/>
      <c r="B9" s="11"/>
      <c r="C9" s="14" t="s">
        <v>740</v>
      </c>
      <c r="D9" s="15"/>
      <c r="E9" s="16"/>
      <c r="F9" s="15"/>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v>0</v>
      </c>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872</v>
      </c>
      <c r="C12" s="19"/>
      <c r="D12" s="19"/>
      <c r="E12" s="19"/>
      <c r="F12" s="19"/>
      <c r="G12" s="19"/>
      <c r="H12" s="19" t="s">
        <v>1732</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874</v>
      </c>
      <c r="E15" s="26" t="s">
        <v>684</v>
      </c>
      <c r="F15" s="25">
        <v>1248</v>
      </c>
      <c r="G15" s="25" t="s">
        <v>810</v>
      </c>
      <c r="H15" s="25" t="s">
        <v>1733</v>
      </c>
      <c r="I15" s="40">
        <v>5</v>
      </c>
      <c r="J15" s="40">
        <v>4</v>
      </c>
      <c r="K15" s="41" t="s">
        <v>11</v>
      </c>
    </row>
    <row r="16" s="1" customFormat="1" ht="38" customHeight="1" spans="1:11">
      <c r="A16" s="27"/>
      <c r="B16" s="28"/>
      <c r="C16" s="25" t="s">
        <v>682</v>
      </c>
      <c r="D16" s="25" t="s">
        <v>1734</v>
      </c>
      <c r="E16" s="26" t="s">
        <v>684</v>
      </c>
      <c r="F16" s="25">
        <v>936.37</v>
      </c>
      <c r="G16" s="25" t="s">
        <v>810</v>
      </c>
      <c r="H16" s="25" t="s">
        <v>1735</v>
      </c>
      <c r="I16" s="40">
        <v>5</v>
      </c>
      <c r="J16" s="40">
        <v>4</v>
      </c>
      <c r="K16" s="41" t="s">
        <v>11</v>
      </c>
    </row>
    <row r="17" s="1" customFormat="1" ht="38" customHeight="1" spans="1:11">
      <c r="A17" s="27"/>
      <c r="B17" s="28"/>
      <c r="C17" s="25" t="s">
        <v>682</v>
      </c>
      <c r="D17" s="25" t="s">
        <v>1736</v>
      </c>
      <c r="E17" s="26" t="s">
        <v>684</v>
      </c>
      <c r="F17" s="25">
        <v>620.16</v>
      </c>
      <c r="G17" s="25" t="s">
        <v>810</v>
      </c>
      <c r="H17" s="25" t="s">
        <v>1737</v>
      </c>
      <c r="I17" s="40">
        <v>10</v>
      </c>
      <c r="J17" s="40">
        <v>8</v>
      </c>
      <c r="K17" s="41" t="s">
        <v>11</v>
      </c>
    </row>
    <row r="18" s="1" customFormat="1" ht="38" customHeight="1" spans="1:11">
      <c r="A18" s="27"/>
      <c r="B18" s="28"/>
      <c r="C18" s="25" t="s">
        <v>682</v>
      </c>
      <c r="D18" s="25" t="s">
        <v>881</v>
      </c>
      <c r="E18" s="26" t="s">
        <v>692</v>
      </c>
      <c r="F18" s="25">
        <v>34</v>
      </c>
      <c r="G18" s="25" t="s">
        <v>882</v>
      </c>
      <c r="H18" s="25" t="s">
        <v>1738</v>
      </c>
      <c r="I18" s="40">
        <v>10</v>
      </c>
      <c r="J18" s="40">
        <v>9</v>
      </c>
      <c r="K18" s="41" t="s">
        <v>11</v>
      </c>
    </row>
    <row r="19" s="1" customFormat="1" ht="38" customHeight="1" spans="1:11">
      <c r="A19" s="27"/>
      <c r="B19" s="28"/>
      <c r="C19" s="25" t="s">
        <v>699</v>
      </c>
      <c r="D19" s="25" t="s">
        <v>700</v>
      </c>
      <c r="E19" s="26" t="s">
        <v>684</v>
      </c>
      <c r="F19" s="25">
        <v>98</v>
      </c>
      <c r="G19" s="25" t="s">
        <v>701</v>
      </c>
      <c r="H19" s="25" t="s">
        <v>884</v>
      </c>
      <c r="I19" s="40">
        <v>10</v>
      </c>
      <c r="J19" s="40">
        <v>9</v>
      </c>
      <c r="K19" s="41" t="s">
        <v>11</v>
      </c>
    </row>
    <row r="20" s="1" customFormat="1" ht="38" customHeight="1" spans="1:11">
      <c r="A20" s="29"/>
      <c r="B20" s="30"/>
      <c r="C20" s="25" t="s">
        <v>703</v>
      </c>
      <c r="D20" s="25" t="s">
        <v>865</v>
      </c>
      <c r="E20" s="26" t="s">
        <v>783</v>
      </c>
      <c r="F20" s="25">
        <v>5</v>
      </c>
      <c r="G20" s="25" t="s">
        <v>758</v>
      </c>
      <c r="H20" s="25" t="s">
        <v>759</v>
      </c>
      <c r="I20" s="40">
        <v>10</v>
      </c>
      <c r="J20" s="40">
        <v>9</v>
      </c>
      <c r="K20" s="41" t="s">
        <v>11</v>
      </c>
    </row>
    <row r="21" s="1" customFormat="1" ht="38" customHeight="1" spans="1:11">
      <c r="A21" s="23" t="s">
        <v>706</v>
      </c>
      <c r="B21" s="24"/>
      <c r="C21" s="25" t="s">
        <v>760</v>
      </c>
      <c r="D21" s="25" t="s">
        <v>1739</v>
      </c>
      <c r="E21" s="26" t="s">
        <v>684</v>
      </c>
      <c r="F21" s="25">
        <v>98</v>
      </c>
      <c r="G21" s="25" t="s">
        <v>701</v>
      </c>
      <c r="H21" s="25" t="s">
        <v>1740</v>
      </c>
      <c r="I21" s="40">
        <v>15</v>
      </c>
      <c r="J21" s="40">
        <v>13</v>
      </c>
      <c r="K21" s="41" t="s">
        <v>11</v>
      </c>
    </row>
    <row r="22" s="1" customFormat="1" ht="38" customHeight="1" spans="1:11">
      <c r="A22" s="29"/>
      <c r="B22" s="30"/>
      <c r="C22" s="25" t="s">
        <v>760</v>
      </c>
      <c r="D22" s="25" t="s">
        <v>886</v>
      </c>
      <c r="E22" s="26" t="s">
        <v>684</v>
      </c>
      <c r="F22" s="25">
        <v>97</v>
      </c>
      <c r="G22" s="25" t="s">
        <v>701</v>
      </c>
      <c r="H22" s="25" t="s">
        <v>1741</v>
      </c>
      <c r="I22" s="40">
        <v>15</v>
      </c>
      <c r="J22" s="40">
        <v>13</v>
      </c>
      <c r="K22" s="41" t="s">
        <v>11</v>
      </c>
    </row>
    <row r="23" s="1" customFormat="1" ht="38" customHeight="1" spans="1:11">
      <c r="A23" s="31" t="s">
        <v>715</v>
      </c>
      <c r="B23" s="32"/>
      <c r="C23" s="25" t="s">
        <v>763</v>
      </c>
      <c r="D23" s="25" t="s">
        <v>795</v>
      </c>
      <c r="E23" s="26" t="s">
        <v>684</v>
      </c>
      <c r="F23" s="25">
        <v>90</v>
      </c>
      <c r="G23" s="25" t="s">
        <v>701</v>
      </c>
      <c r="H23" s="25" t="s">
        <v>819</v>
      </c>
      <c r="I23" s="40">
        <v>10</v>
      </c>
      <c r="J23" s="40">
        <v>9</v>
      </c>
      <c r="K23" s="41" t="s">
        <v>11</v>
      </c>
    </row>
    <row r="24" s="3" customFormat="1" ht="67" customHeight="1" spans="1:11">
      <c r="A24" s="18" t="s">
        <v>766</v>
      </c>
      <c r="B24" s="18"/>
      <c r="C24" s="18"/>
      <c r="D24" s="19" t="s">
        <v>848</v>
      </c>
      <c r="E24" s="19"/>
      <c r="F24" s="19"/>
      <c r="G24" s="19"/>
      <c r="H24" s="19"/>
      <c r="I24" s="19"/>
      <c r="J24" s="19"/>
      <c r="K24" s="19"/>
    </row>
    <row r="25" s="2" customFormat="1" ht="35" customHeight="1" spans="1:11">
      <c r="A25" s="33" t="s">
        <v>767</v>
      </c>
      <c r="B25" s="34"/>
      <c r="C25" s="34"/>
      <c r="D25" s="34"/>
      <c r="E25" s="34"/>
      <c r="F25" s="34"/>
      <c r="G25" s="34"/>
      <c r="H25" s="35"/>
      <c r="I25" s="39">
        <v>100</v>
      </c>
      <c r="J25" s="39">
        <v>78</v>
      </c>
      <c r="K25" s="18" t="s">
        <v>1106</v>
      </c>
    </row>
    <row r="26" spans="1:11">
      <c r="A26" s="36" t="s">
        <v>720</v>
      </c>
      <c r="B26" s="37"/>
      <c r="C26" s="37"/>
      <c r="D26" s="37"/>
      <c r="E26" s="37"/>
      <c r="F26" s="37"/>
      <c r="G26" s="37"/>
      <c r="H26" s="37"/>
      <c r="I26" s="37"/>
      <c r="J26" s="37"/>
      <c r="K26" s="42"/>
    </row>
    <row r="27" spans="1:11">
      <c r="A27" s="36" t="s">
        <v>721</v>
      </c>
      <c r="B27" s="36"/>
      <c r="C27" s="36"/>
      <c r="D27" s="36"/>
      <c r="E27" s="36"/>
      <c r="F27" s="36"/>
      <c r="G27" s="36"/>
      <c r="H27" s="36"/>
      <c r="I27" s="36"/>
      <c r="J27" s="36"/>
      <c r="K27" s="42"/>
    </row>
    <row r="28" spans="1:11">
      <c r="A28" s="36" t="s">
        <v>722</v>
      </c>
      <c r="B28" s="36"/>
      <c r="C28" s="36"/>
      <c r="D28" s="36"/>
      <c r="E28" s="36"/>
      <c r="F28" s="36"/>
      <c r="G28" s="36"/>
      <c r="H28" s="36"/>
      <c r="I28" s="36"/>
      <c r="J28" s="36"/>
      <c r="K28" s="42"/>
    </row>
    <row r="29" spans="1:11">
      <c r="A29" s="36" t="s">
        <v>769</v>
      </c>
      <c r="B29" s="36"/>
      <c r="C29" s="36"/>
      <c r="D29" s="36"/>
      <c r="E29" s="36"/>
      <c r="F29" s="36"/>
      <c r="G29" s="36"/>
      <c r="H29" s="36"/>
      <c r="I29" s="36"/>
      <c r="J29" s="36"/>
      <c r="K29" s="42"/>
    </row>
    <row r="30" spans="1:11">
      <c r="A30" s="36" t="s">
        <v>770</v>
      </c>
      <c r="B30" s="36"/>
      <c r="C30" s="36"/>
      <c r="D30" s="36"/>
      <c r="E30" s="36"/>
      <c r="F30" s="36"/>
      <c r="G30" s="36"/>
      <c r="H30" s="36"/>
      <c r="I30" s="36"/>
      <c r="J30" s="36"/>
      <c r="K30" s="42"/>
    </row>
    <row r="31" spans="1:11">
      <c r="A31" s="36" t="s">
        <v>771</v>
      </c>
      <c r="B31" s="36"/>
      <c r="C31" s="36"/>
      <c r="D31" s="36"/>
      <c r="E31" s="36"/>
      <c r="F31" s="36"/>
      <c r="G31" s="36"/>
      <c r="H31" s="36"/>
      <c r="I31" s="36"/>
      <c r="J31" s="36"/>
      <c r="K31" s="42"/>
    </row>
    <row r="32" spans="1:11">
      <c r="A32" s="36" t="s">
        <v>772</v>
      </c>
      <c r="B32" s="36"/>
      <c r="C32" s="36"/>
      <c r="D32" s="36"/>
      <c r="E32" s="36"/>
      <c r="F32" s="36"/>
      <c r="G32" s="36"/>
      <c r="H32" s="36"/>
      <c r="I32" s="36"/>
      <c r="J32" s="36"/>
      <c r="K32" s="42"/>
    </row>
    <row r="33" spans="1:11">
      <c r="A33" s="42"/>
      <c r="B33" s="42"/>
      <c r="C33" s="42"/>
      <c r="D33" s="42"/>
      <c r="E33" s="42"/>
      <c r="F33" s="42"/>
      <c r="G33" s="42"/>
      <c r="H33" s="42"/>
      <c r="I33" s="42"/>
      <c r="J33" s="42"/>
      <c r="K33"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3:B23"/>
    <mergeCell ref="A24:C24"/>
    <mergeCell ref="D24:K24"/>
    <mergeCell ref="A25:H25"/>
    <mergeCell ref="A27:J27"/>
    <mergeCell ref="A28:J28"/>
    <mergeCell ref="A29:J29"/>
    <mergeCell ref="A30:J30"/>
    <mergeCell ref="A31:J31"/>
    <mergeCell ref="A32:J32"/>
    <mergeCell ref="A11:A12"/>
    <mergeCell ref="H13:H14"/>
    <mergeCell ref="I13:I14"/>
    <mergeCell ref="J13:J14"/>
    <mergeCell ref="K13:K14"/>
    <mergeCell ref="A6:B10"/>
    <mergeCell ref="A15:B20"/>
    <mergeCell ref="A21:B22"/>
  </mergeCells>
  <pageMargins left="0.75" right="0.75" top="1" bottom="1" header="0.5" footer="0.5"/>
  <pageSetup paperSize="9" scale="46" orientation="portrait" useFirstPageNumber="1" horizontalDpi="600" verticalDpi="600"/>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9"/>
  <sheetViews>
    <sheetView topLeftCell="A13" workbookViewId="0">
      <selection activeCell="E15" sqref="E15:E20"/>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19" customHeight="1" spans="1:11">
      <c r="A3" s="7"/>
      <c r="B3" s="7"/>
      <c r="C3" s="7"/>
      <c r="D3" s="7"/>
      <c r="E3" s="7"/>
      <c r="F3" s="7"/>
      <c r="G3" s="7"/>
      <c r="H3" s="7"/>
      <c r="I3" s="7"/>
      <c r="J3" s="7"/>
      <c r="K3" s="38" t="s">
        <v>725</v>
      </c>
    </row>
    <row r="4" s="2" customFormat="1" ht="31" customHeight="1" spans="1:11">
      <c r="A4" s="8" t="s">
        <v>726</v>
      </c>
      <c r="B4" s="8"/>
      <c r="C4" s="9" t="s">
        <v>1742</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6.57</v>
      </c>
      <c r="E7" s="16"/>
      <c r="F7" s="15">
        <v>6.57</v>
      </c>
      <c r="G7" s="16"/>
      <c r="H7" s="17"/>
      <c r="I7" s="39">
        <v>10</v>
      </c>
      <c r="J7" s="39">
        <v>0</v>
      </c>
      <c r="K7" s="17" t="s">
        <v>562</v>
      </c>
    </row>
    <row r="8" s="2" customFormat="1" ht="30" customHeight="1" spans="1:11">
      <c r="A8" s="11"/>
      <c r="B8" s="11"/>
      <c r="C8" s="14" t="s">
        <v>739</v>
      </c>
      <c r="D8" s="15">
        <v>6.57</v>
      </c>
      <c r="E8" s="16"/>
      <c r="F8" s="15">
        <v>6.57</v>
      </c>
      <c r="G8" s="16"/>
      <c r="H8" s="17"/>
      <c r="I8" s="11" t="s">
        <v>562</v>
      </c>
      <c r="J8" s="39">
        <v>0</v>
      </c>
      <c r="K8" s="8" t="s">
        <v>562</v>
      </c>
    </row>
    <row r="9" s="2" customFormat="1" ht="30" customHeight="1" spans="1:11">
      <c r="A9" s="11"/>
      <c r="B9" s="11"/>
      <c r="C9" s="14" t="s">
        <v>740</v>
      </c>
      <c r="D9" s="15"/>
      <c r="E9" s="16"/>
      <c r="F9" s="15"/>
      <c r="G9" s="16"/>
      <c r="H9" s="17"/>
      <c r="I9" s="11" t="s">
        <v>562</v>
      </c>
      <c r="J9" s="39">
        <v>0</v>
      </c>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66.65" customHeight="1" spans="1:11">
      <c r="A12" s="18"/>
      <c r="B12" s="19" t="s">
        <v>890</v>
      </c>
      <c r="C12" s="19"/>
      <c r="D12" s="19"/>
      <c r="E12" s="19"/>
      <c r="F12" s="19"/>
      <c r="G12" s="19"/>
      <c r="H12" s="19" t="s">
        <v>1743</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1744</v>
      </c>
      <c r="E15" s="26" t="s">
        <v>692</v>
      </c>
      <c r="F15" s="25">
        <v>730</v>
      </c>
      <c r="G15" s="25" t="s">
        <v>824</v>
      </c>
      <c r="H15" s="25" t="s">
        <v>1745</v>
      </c>
      <c r="I15" s="40">
        <v>10</v>
      </c>
      <c r="J15" s="40">
        <v>8</v>
      </c>
      <c r="K15" s="41" t="s">
        <v>11</v>
      </c>
    </row>
    <row r="16" s="1" customFormat="1" ht="38" customHeight="1" spans="1:11">
      <c r="A16" s="27"/>
      <c r="B16" s="28"/>
      <c r="C16" s="25" t="s">
        <v>682</v>
      </c>
      <c r="D16" s="25" t="s">
        <v>1746</v>
      </c>
      <c r="E16" s="26" t="s">
        <v>692</v>
      </c>
      <c r="F16" s="25">
        <v>4</v>
      </c>
      <c r="G16" s="25" t="s">
        <v>1747</v>
      </c>
      <c r="H16" s="25" t="s">
        <v>1748</v>
      </c>
      <c r="I16" s="40">
        <v>15</v>
      </c>
      <c r="J16" s="40">
        <v>13</v>
      </c>
      <c r="K16" s="41" t="s">
        <v>11</v>
      </c>
    </row>
    <row r="17" s="1" customFormat="1" ht="38" customHeight="1" spans="1:11">
      <c r="A17" s="27"/>
      <c r="B17" s="28"/>
      <c r="C17" s="25" t="s">
        <v>699</v>
      </c>
      <c r="D17" s="25" t="s">
        <v>1749</v>
      </c>
      <c r="E17" s="26" t="s">
        <v>684</v>
      </c>
      <c r="F17" s="25">
        <v>90</v>
      </c>
      <c r="G17" s="25" t="s">
        <v>701</v>
      </c>
      <c r="H17" s="25" t="s">
        <v>1750</v>
      </c>
      <c r="I17" s="40">
        <v>15</v>
      </c>
      <c r="J17" s="40">
        <v>12</v>
      </c>
      <c r="K17" s="41" t="s">
        <v>11</v>
      </c>
    </row>
    <row r="18" s="1" customFormat="1" ht="38" customHeight="1" spans="1:11">
      <c r="A18" s="29"/>
      <c r="B18" s="30"/>
      <c r="C18" s="25" t="s">
        <v>703</v>
      </c>
      <c r="D18" s="25" t="s">
        <v>1751</v>
      </c>
      <c r="E18" s="26" t="s">
        <v>692</v>
      </c>
      <c r="F18" s="25">
        <v>12</v>
      </c>
      <c r="G18" s="25" t="s">
        <v>784</v>
      </c>
      <c r="H18" s="25" t="s">
        <v>1752</v>
      </c>
      <c r="I18" s="40">
        <v>10</v>
      </c>
      <c r="J18" s="40">
        <v>8</v>
      </c>
      <c r="K18" s="41" t="s">
        <v>11</v>
      </c>
    </row>
    <row r="19" s="1" customFormat="1" ht="38" customHeight="1" spans="1:11">
      <c r="A19" s="31" t="s">
        <v>706</v>
      </c>
      <c r="B19" s="32"/>
      <c r="C19" s="25" t="s">
        <v>760</v>
      </c>
      <c r="D19" s="25" t="s">
        <v>1753</v>
      </c>
      <c r="E19" s="26" t="s">
        <v>692</v>
      </c>
      <c r="F19" s="25" t="s">
        <v>1008</v>
      </c>
      <c r="G19" s="25" t="s">
        <v>701</v>
      </c>
      <c r="H19" s="25" t="s">
        <v>1754</v>
      </c>
      <c r="I19" s="40">
        <v>30</v>
      </c>
      <c r="J19" s="40">
        <v>25</v>
      </c>
      <c r="K19" s="41" t="s">
        <v>11</v>
      </c>
    </row>
    <row r="20" s="1" customFormat="1" ht="38" customHeight="1" spans="1:11">
      <c r="A20" s="31" t="s">
        <v>715</v>
      </c>
      <c r="B20" s="32"/>
      <c r="C20" s="25" t="s">
        <v>763</v>
      </c>
      <c r="D20" s="25" t="s">
        <v>1755</v>
      </c>
      <c r="E20" s="43" t="s">
        <v>692</v>
      </c>
      <c r="F20" s="25" t="s">
        <v>1756</v>
      </c>
      <c r="G20" s="25" t="s">
        <v>701</v>
      </c>
      <c r="H20" s="25" t="s">
        <v>1757</v>
      </c>
      <c r="I20" s="40">
        <v>10</v>
      </c>
      <c r="J20" s="40">
        <v>8</v>
      </c>
      <c r="K20" s="41" t="s">
        <v>11</v>
      </c>
    </row>
    <row r="21" s="3" customFormat="1" ht="67" customHeight="1" spans="1:11">
      <c r="A21" s="18" t="s">
        <v>766</v>
      </c>
      <c r="B21" s="18"/>
      <c r="C21" s="18"/>
      <c r="D21" s="19" t="s">
        <v>1758</v>
      </c>
      <c r="E21" s="19"/>
      <c r="F21" s="19"/>
      <c r="G21" s="19"/>
      <c r="H21" s="19"/>
      <c r="I21" s="19"/>
      <c r="J21" s="19"/>
      <c r="K21" s="19"/>
    </row>
    <row r="22" s="2" customFormat="1" ht="35" customHeight="1" spans="1:11">
      <c r="A22" s="33" t="s">
        <v>767</v>
      </c>
      <c r="B22" s="34"/>
      <c r="C22" s="34"/>
      <c r="D22" s="34"/>
      <c r="E22" s="34"/>
      <c r="F22" s="34"/>
      <c r="G22" s="34"/>
      <c r="H22" s="35"/>
      <c r="I22" s="39">
        <v>100</v>
      </c>
      <c r="J22" s="39">
        <v>74</v>
      </c>
      <c r="K22" s="18" t="s">
        <v>1106</v>
      </c>
    </row>
    <row r="23" spans="1:11">
      <c r="A23" s="36" t="s">
        <v>720</v>
      </c>
      <c r="B23" s="37"/>
      <c r="C23" s="37"/>
      <c r="D23" s="37"/>
      <c r="E23" s="37"/>
      <c r="F23" s="37"/>
      <c r="G23" s="37"/>
      <c r="H23" s="37"/>
      <c r="I23" s="37"/>
      <c r="J23" s="37"/>
      <c r="K23" s="42"/>
    </row>
    <row r="24" spans="1:11">
      <c r="A24" s="36" t="s">
        <v>721</v>
      </c>
      <c r="B24" s="36"/>
      <c r="C24" s="36"/>
      <c r="D24" s="36"/>
      <c r="E24" s="36"/>
      <c r="F24" s="36"/>
      <c r="G24" s="36"/>
      <c r="H24" s="36"/>
      <c r="I24" s="36"/>
      <c r="J24" s="36"/>
      <c r="K24" s="42"/>
    </row>
    <row r="25" spans="1:11">
      <c r="A25" s="36" t="s">
        <v>722</v>
      </c>
      <c r="B25" s="36"/>
      <c r="C25" s="36"/>
      <c r="D25" s="36"/>
      <c r="E25" s="36"/>
      <c r="F25" s="36"/>
      <c r="G25" s="36"/>
      <c r="H25" s="36"/>
      <c r="I25" s="36"/>
      <c r="J25" s="36"/>
      <c r="K25" s="42"/>
    </row>
    <row r="26" spans="1:11">
      <c r="A26" s="36" t="s">
        <v>769</v>
      </c>
      <c r="B26" s="36"/>
      <c r="C26" s="36"/>
      <c r="D26" s="36"/>
      <c r="E26" s="36"/>
      <c r="F26" s="36"/>
      <c r="G26" s="36"/>
      <c r="H26" s="36"/>
      <c r="I26" s="36"/>
      <c r="J26" s="36"/>
      <c r="K26" s="42"/>
    </row>
    <row r="27" spans="1:11">
      <c r="A27" s="36" t="s">
        <v>770</v>
      </c>
      <c r="B27" s="36"/>
      <c r="C27" s="36"/>
      <c r="D27" s="36"/>
      <c r="E27" s="36"/>
      <c r="F27" s="36"/>
      <c r="G27" s="36"/>
      <c r="H27" s="36"/>
      <c r="I27" s="36"/>
      <c r="J27" s="36"/>
      <c r="K27" s="42"/>
    </row>
    <row r="28" spans="1:11">
      <c r="A28" s="36" t="s">
        <v>771</v>
      </c>
      <c r="B28" s="36"/>
      <c r="C28" s="36"/>
      <c r="D28" s="36"/>
      <c r="E28" s="36"/>
      <c r="F28" s="36"/>
      <c r="G28" s="36"/>
      <c r="H28" s="36"/>
      <c r="I28" s="36"/>
      <c r="J28" s="36"/>
      <c r="K28" s="42"/>
    </row>
    <row r="29" spans="1:11">
      <c r="A29" s="36" t="s">
        <v>772</v>
      </c>
      <c r="B29" s="36"/>
      <c r="C29" s="36"/>
      <c r="D29" s="36"/>
      <c r="E29" s="36"/>
      <c r="F29" s="36"/>
      <c r="G29" s="36"/>
      <c r="H29" s="36"/>
      <c r="I29" s="36"/>
      <c r="J29" s="36"/>
      <c r="K29"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1:C21"/>
    <mergeCell ref="D21:K21"/>
    <mergeCell ref="A22:H22"/>
    <mergeCell ref="A24:J24"/>
    <mergeCell ref="A25:J25"/>
    <mergeCell ref="A26:J26"/>
    <mergeCell ref="A27:J27"/>
    <mergeCell ref="A28:J28"/>
    <mergeCell ref="A29:J29"/>
    <mergeCell ref="A11:A12"/>
    <mergeCell ref="H13:H14"/>
    <mergeCell ref="I13:I14"/>
    <mergeCell ref="J13:J14"/>
    <mergeCell ref="K13:K14"/>
    <mergeCell ref="A6:B10"/>
    <mergeCell ref="A15:B18"/>
  </mergeCells>
  <pageMargins left="0.75" right="0.75" top="1" bottom="1" header="0.5" footer="0.5"/>
  <pageSetup paperSize="9" scale="46" orientation="portrait" useFirstPageNumber="1" horizontalDpi="600" verticalDpi="600"/>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8"/>
  <sheetViews>
    <sheetView workbookViewId="0">
      <selection activeCell="E15" sqref="E15:E19"/>
    </sheetView>
  </sheetViews>
  <sheetFormatPr defaultColWidth="9" defaultRowHeight="14.25" customHeight="1"/>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7" width="8.08333333333333" style="1" customWidth="1"/>
  </cols>
  <sheetData>
    <row r="2" s="1" customFormat="1" ht="41.25" customHeight="1" spans="1:11">
      <c r="A2" s="4" t="s">
        <v>724</v>
      </c>
      <c r="B2" s="4"/>
      <c r="C2" s="4"/>
      <c r="D2" s="4"/>
      <c r="E2" s="4"/>
      <c r="F2" s="4"/>
      <c r="G2" s="4"/>
      <c r="H2" s="4"/>
      <c r="I2" s="4"/>
      <c r="J2" s="4"/>
      <c r="K2" s="4"/>
    </row>
    <row r="3" s="1" customFormat="1" ht="21" customHeight="1" spans="1:11">
      <c r="A3" s="5"/>
      <c r="B3" s="6"/>
      <c r="C3" s="7"/>
      <c r="D3" s="7"/>
      <c r="E3" s="7"/>
      <c r="F3" s="7"/>
      <c r="G3" s="7"/>
      <c r="H3" s="7"/>
      <c r="I3" s="7"/>
      <c r="J3" s="7"/>
      <c r="K3" s="38" t="s">
        <v>725</v>
      </c>
    </row>
    <row r="4" s="2" customFormat="1" ht="31" customHeight="1" spans="1:11">
      <c r="A4" s="8" t="s">
        <v>726</v>
      </c>
      <c r="B4" s="8"/>
      <c r="C4" s="9" t="s">
        <v>670</v>
      </c>
      <c r="D4" s="9"/>
      <c r="E4" s="9"/>
      <c r="F4" s="9"/>
      <c r="G4" s="9"/>
      <c r="H4" s="9"/>
      <c r="I4" s="9"/>
      <c r="J4" s="9"/>
      <c r="K4" s="9"/>
    </row>
    <row r="5" s="2" customFormat="1" ht="30" customHeight="1" spans="1:11">
      <c r="A5" s="8" t="s">
        <v>728</v>
      </c>
      <c r="B5" s="8"/>
      <c r="C5" s="9" t="s">
        <v>729</v>
      </c>
      <c r="D5" s="9"/>
      <c r="E5" s="9"/>
      <c r="F5" s="9"/>
      <c r="G5" s="9"/>
      <c r="H5" s="10" t="s">
        <v>730</v>
      </c>
      <c r="I5" s="9" t="s">
        <v>731</v>
      </c>
      <c r="J5" s="9"/>
      <c r="K5" s="9"/>
    </row>
    <row r="6" s="2" customFormat="1" ht="26" customHeight="1" spans="1:11">
      <c r="A6" s="11" t="s">
        <v>732</v>
      </c>
      <c r="B6" s="11"/>
      <c r="C6" s="8"/>
      <c r="D6" s="12" t="s">
        <v>733</v>
      </c>
      <c r="E6" s="13"/>
      <c r="F6" s="12" t="s">
        <v>558</v>
      </c>
      <c r="G6" s="13"/>
      <c r="H6" s="8" t="s">
        <v>734</v>
      </c>
      <c r="I6" s="8" t="s">
        <v>735</v>
      </c>
      <c r="J6" s="8" t="s">
        <v>736</v>
      </c>
      <c r="K6" s="8" t="s">
        <v>737</v>
      </c>
    </row>
    <row r="7" s="2" customFormat="1" ht="30" customHeight="1" spans="1:11">
      <c r="A7" s="11"/>
      <c r="B7" s="11"/>
      <c r="C7" s="14" t="s">
        <v>738</v>
      </c>
      <c r="D7" s="15">
        <v>20</v>
      </c>
      <c r="E7" s="16"/>
      <c r="F7" s="15">
        <v>20</v>
      </c>
      <c r="G7" s="16"/>
      <c r="H7" s="17">
        <v>20</v>
      </c>
      <c r="I7" s="39">
        <v>10</v>
      </c>
      <c r="J7" s="39">
        <v>100</v>
      </c>
      <c r="K7" s="17">
        <v>10</v>
      </c>
    </row>
    <row r="8" s="2" customFormat="1" ht="30" customHeight="1" spans="1:11">
      <c r="A8" s="11"/>
      <c r="B8" s="11"/>
      <c r="C8" s="14" t="s">
        <v>739</v>
      </c>
      <c r="D8" s="15">
        <v>20</v>
      </c>
      <c r="E8" s="16"/>
      <c r="F8" s="15">
        <v>20</v>
      </c>
      <c r="G8" s="16"/>
      <c r="H8" s="17">
        <v>20</v>
      </c>
      <c r="I8" s="11" t="s">
        <v>562</v>
      </c>
      <c r="J8" s="39">
        <v>100</v>
      </c>
      <c r="K8" s="8" t="s">
        <v>562</v>
      </c>
    </row>
    <row r="9" s="2" customFormat="1" ht="30" customHeight="1" spans="1:11">
      <c r="A9" s="11"/>
      <c r="B9" s="11"/>
      <c r="C9" s="14" t="s">
        <v>740</v>
      </c>
      <c r="D9" s="15">
        <v>0</v>
      </c>
      <c r="E9" s="16"/>
      <c r="F9" s="15">
        <v>0</v>
      </c>
      <c r="G9" s="16"/>
      <c r="H9" s="17">
        <v>0</v>
      </c>
      <c r="I9" s="11" t="s">
        <v>562</v>
      </c>
      <c r="J9" s="39"/>
      <c r="K9" s="8" t="s">
        <v>562</v>
      </c>
    </row>
    <row r="10" s="2" customFormat="1" ht="30" customHeight="1" spans="1:11">
      <c r="A10" s="11"/>
      <c r="B10" s="11"/>
      <c r="C10" s="14" t="s">
        <v>741</v>
      </c>
      <c r="D10" s="15" t="s">
        <v>562</v>
      </c>
      <c r="E10" s="16"/>
      <c r="F10" s="15" t="s">
        <v>562</v>
      </c>
      <c r="G10" s="16"/>
      <c r="H10" s="17" t="s">
        <v>562</v>
      </c>
      <c r="I10" s="11" t="s">
        <v>562</v>
      </c>
      <c r="J10" s="39"/>
      <c r="K10" s="8" t="s">
        <v>562</v>
      </c>
    </row>
    <row r="11" s="1" customFormat="1" ht="26.4" customHeight="1" spans="1:11">
      <c r="A11" s="18" t="s">
        <v>742</v>
      </c>
      <c r="B11" s="10" t="s">
        <v>743</v>
      </c>
      <c r="C11" s="10"/>
      <c r="D11" s="10"/>
      <c r="E11" s="10"/>
      <c r="F11" s="10"/>
      <c r="G11" s="10"/>
      <c r="H11" s="10" t="s">
        <v>647</v>
      </c>
      <c r="I11" s="10"/>
      <c r="J11" s="10"/>
      <c r="K11" s="10"/>
    </row>
    <row r="12" s="1" customFormat="1" ht="80" customHeight="1" spans="1:11">
      <c r="A12" s="18"/>
      <c r="B12" s="19" t="s">
        <v>1759</v>
      </c>
      <c r="C12" s="19"/>
      <c r="D12" s="19"/>
      <c r="E12" s="19"/>
      <c r="F12" s="19"/>
      <c r="G12" s="19"/>
      <c r="H12" s="19" t="s">
        <v>1760</v>
      </c>
      <c r="I12" s="19"/>
      <c r="J12" s="19"/>
      <c r="K12" s="19"/>
    </row>
    <row r="13" s="2" customFormat="1" ht="31" customHeight="1" spans="1:11">
      <c r="A13" s="8" t="s">
        <v>746</v>
      </c>
      <c r="B13" s="8"/>
      <c r="C13" s="8"/>
      <c r="D13" s="8"/>
      <c r="E13" s="12" t="s">
        <v>747</v>
      </c>
      <c r="F13" s="20"/>
      <c r="G13" s="13"/>
      <c r="H13" s="8" t="s">
        <v>679</v>
      </c>
      <c r="I13" s="8" t="s">
        <v>735</v>
      </c>
      <c r="J13" s="8" t="s">
        <v>737</v>
      </c>
      <c r="K13" s="11" t="s">
        <v>680</v>
      </c>
    </row>
    <row r="14" s="1" customFormat="1" ht="28" customHeight="1" spans="1:11">
      <c r="A14" s="21" t="s">
        <v>748</v>
      </c>
      <c r="B14" s="21"/>
      <c r="C14" s="22" t="s">
        <v>674</v>
      </c>
      <c r="D14" s="22" t="s">
        <v>675</v>
      </c>
      <c r="E14" s="21" t="s">
        <v>676</v>
      </c>
      <c r="F14" s="21" t="s">
        <v>677</v>
      </c>
      <c r="G14" s="8" t="s">
        <v>678</v>
      </c>
      <c r="H14" s="8"/>
      <c r="I14" s="8"/>
      <c r="J14" s="8"/>
      <c r="K14" s="11"/>
    </row>
    <row r="15" s="1" customFormat="1" ht="38" customHeight="1" spans="1:11">
      <c r="A15" s="23" t="s">
        <v>681</v>
      </c>
      <c r="B15" s="24"/>
      <c r="C15" s="25" t="s">
        <v>682</v>
      </c>
      <c r="D15" s="25" t="s">
        <v>1761</v>
      </c>
      <c r="E15" s="26" t="s">
        <v>692</v>
      </c>
      <c r="F15" s="25">
        <v>1146</v>
      </c>
      <c r="G15" s="25" t="s">
        <v>824</v>
      </c>
      <c r="H15" s="25" t="s">
        <v>1762</v>
      </c>
      <c r="I15" s="40">
        <v>20</v>
      </c>
      <c r="J15" s="40">
        <v>18</v>
      </c>
      <c r="K15" s="41" t="s">
        <v>11</v>
      </c>
    </row>
    <row r="16" s="1" customFormat="1" ht="38" customHeight="1" spans="1:11">
      <c r="A16" s="27"/>
      <c r="B16" s="28"/>
      <c r="C16" s="25" t="s">
        <v>699</v>
      </c>
      <c r="D16" s="25" t="s">
        <v>1308</v>
      </c>
      <c r="E16" s="26" t="s">
        <v>692</v>
      </c>
      <c r="F16" s="25">
        <v>100</v>
      </c>
      <c r="G16" s="25" t="s">
        <v>701</v>
      </c>
      <c r="H16" s="25" t="s">
        <v>1309</v>
      </c>
      <c r="I16" s="40">
        <v>10</v>
      </c>
      <c r="J16" s="40">
        <v>9</v>
      </c>
      <c r="K16" s="41" t="s">
        <v>11</v>
      </c>
    </row>
    <row r="17" s="1" customFormat="1" ht="38" customHeight="1" spans="1:11">
      <c r="A17" s="29"/>
      <c r="B17" s="30"/>
      <c r="C17" s="25" t="s">
        <v>703</v>
      </c>
      <c r="D17" s="25" t="s">
        <v>1310</v>
      </c>
      <c r="E17" s="26" t="s">
        <v>783</v>
      </c>
      <c r="F17" s="25">
        <v>30</v>
      </c>
      <c r="G17" s="25" t="s">
        <v>784</v>
      </c>
      <c r="H17" s="25" t="s">
        <v>1122</v>
      </c>
      <c r="I17" s="40">
        <v>20</v>
      </c>
      <c r="J17" s="40">
        <v>20</v>
      </c>
      <c r="K17" s="41" t="s">
        <v>11</v>
      </c>
    </row>
    <row r="18" s="1" customFormat="1" ht="38" customHeight="1" spans="1:11">
      <c r="A18" s="31" t="s">
        <v>706</v>
      </c>
      <c r="B18" s="32"/>
      <c r="C18" s="25" t="s">
        <v>760</v>
      </c>
      <c r="D18" s="25" t="s">
        <v>1313</v>
      </c>
      <c r="E18" s="26" t="s">
        <v>692</v>
      </c>
      <c r="F18" s="25" t="s">
        <v>835</v>
      </c>
      <c r="G18" s="25" t="s">
        <v>701</v>
      </c>
      <c r="H18" s="25" t="s">
        <v>1314</v>
      </c>
      <c r="I18" s="40">
        <v>30</v>
      </c>
      <c r="J18" s="40">
        <v>25</v>
      </c>
      <c r="K18" s="41" t="s">
        <v>11</v>
      </c>
    </row>
    <row r="19" s="1" customFormat="1" ht="38" customHeight="1" spans="1:11">
      <c r="A19" s="31" t="s">
        <v>715</v>
      </c>
      <c r="B19" s="32"/>
      <c r="C19" s="25" t="s">
        <v>763</v>
      </c>
      <c r="D19" s="25" t="s">
        <v>1763</v>
      </c>
      <c r="E19" s="26" t="s">
        <v>684</v>
      </c>
      <c r="F19" s="25">
        <v>95</v>
      </c>
      <c r="G19" s="25" t="s">
        <v>701</v>
      </c>
      <c r="H19" s="25" t="s">
        <v>1757</v>
      </c>
      <c r="I19" s="40">
        <v>10</v>
      </c>
      <c r="J19" s="40">
        <v>8</v>
      </c>
      <c r="K19" s="41" t="s">
        <v>11</v>
      </c>
    </row>
    <row r="20" s="3" customFormat="1" ht="67" customHeight="1" spans="1:11">
      <c r="A20" s="18" t="s">
        <v>766</v>
      </c>
      <c r="B20" s="18"/>
      <c r="C20" s="18"/>
      <c r="D20" s="19" t="s">
        <v>11</v>
      </c>
      <c r="E20" s="19"/>
      <c r="F20" s="19"/>
      <c r="G20" s="19"/>
      <c r="H20" s="19"/>
      <c r="I20" s="19"/>
      <c r="J20" s="19"/>
      <c r="K20" s="19"/>
    </row>
    <row r="21" s="2" customFormat="1" ht="35" customHeight="1" spans="1:11">
      <c r="A21" s="33" t="s">
        <v>767</v>
      </c>
      <c r="B21" s="34"/>
      <c r="C21" s="34"/>
      <c r="D21" s="34"/>
      <c r="E21" s="34"/>
      <c r="F21" s="34"/>
      <c r="G21" s="34"/>
      <c r="H21" s="35"/>
      <c r="I21" s="39">
        <v>100</v>
      </c>
      <c r="J21" s="39">
        <v>90</v>
      </c>
      <c r="K21" s="18" t="s">
        <v>1011</v>
      </c>
    </row>
    <row r="22" spans="1:11">
      <c r="A22" s="36" t="s">
        <v>720</v>
      </c>
      <c r="B22" s="37"/>
      <c r="C22" s="37"/>
      <c r="D22" s="37"/>
      <c r="E22" s="37"/>
      <c r="F22" s="37"/>
      <c r="G22" s="37"/>
      <c r="H22" s="37"/>
      <c r="I22" s="37"/>
      <c r="J22" s="37"/>
      <c r="K22" s="42"/>
    </row>
    <row r="23" spans="1:11">
      <c r="A23" s="36" t="s">
        <v>721</v>
      </c>
      <c r="B23" s="36"/>
      <c r="C23" s="36"/>
      <c r="D23" s="36"/>
      <c r="E23" s="36"/>
      <c r="F23" s="36"/>
      <c r="G23" s="36"/>
      <c r="H23" s="36"/>
      <c r="I23" s="36"/>
      <c r="J23" s="36"/>
      <c r="K23" s="42"/>
    </row>
    <row r="24" spans="1:11">
      <c r="A24" s="36" t="s">
        <v>722</v>
      </c>
      <c r="B24" s="36"/>
      <c r="C24" s="36"/>
      <c r="D24" s="36"/>
      <c r="E24" s="36"/>
      <c r="F24" s="36"/>
      <c r="G24" s="36"/>
      <c r="H24" s="36"/>
      <c r="I24" s="36"/>
      <c r="J24" s="36"/>
      <c r="K24" s="42"/>
    </row>
    <row r="25" spans="1:11">
      <c r="A25" s="36" t="s">
        <v>769</v>
      </c>
      <c r="B25" s="36"/>
      <c r="C25" s="36"/>
      <c r="D25" s="36"/>
      <c r="E25" s="36"/>
      <c r="F25" s="36"/>
      <c r="G25" s="36"/>
      <c r="H25" s="36"/>
      <c r="I25" s="36"/>
      <c r="J25" s="36"/>
      <c r="K25" s="42"/>
    </row>
    <row r="26" spans="1:11">
      <c r="A26" s="36" t="s">
        <v>770</v>
      </c>
      <c r="B26" s="36"/>
      <c r="C26" s="36"/>
      <c r="D26" s="36"/>
      <c r="E26" s="36"/>
      <c r="F26" s="36"/>
      <c r="G26" s="36"/>
      <c r="H26" s="36"/>
      <c r="I26" s="36"/>
      <c r="J26" s="36"/>
      <c r="K26" s="42"/>
    </row>
    <row r="27" spans="1:11">
      <c r="A27" s="36" t="s">
        <v>771</v>
      </c>
      <c r="B27" s="36"/>
      <c r="C27" s="36"/>
      <c r="D27" s="36"/>
      <c r="E27" s="36"/>
      <c r="F27" s="36"/>
      <c r="G27" s="36"/>
      <c r="H27" s="36"/>
      <c r="I27" s="36"/>
      <c r="J27" s="36"/>
      <c r="K27" s="42"/>
    </row>
    <row r="28" spans="1:11">
      <c r="A28" s="36" t="s">
        <v>772</v>
      </c>
      <c r="B28" s="36"/>
      <c r="C28" s="36"/>
      <c r="D28" s="36"/>
      <c r="E28" s="36"/>
      <c r="F28" s="36"/>
      <c r="G28" s="36"/>
      <c r="H28" s="36"/>
      <c r="I28" s="36"/>
      <c r="J28" s="36"/>
      <c r="K28" s="42"/>
    </row>
  </sheetData>
  <mergeCells count="41">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8:B18"/>
    <mergeCell ref="A19:B19"/>
    <mergeCell ref="A20:C20"/>
    <mergeCell ref="D20:K20"/>
    <mergeCell ref="A21:H21"/>
    <mergeCell ref="A23:J23"/>
    <mergeCell ref="A24:J24"/>
    <mergeCell ref="A25:J25"/>
    <mergeCell ref="A26:J26"/>
    <mergeCell ref="A27:J27"/>
    <mergeCell ref="A28:J28"/>
    <mergeCell ref="A11:A12"/>
    <mergeCell ref="H13:H14"/>
    <mergeCell ref="I13:I14"/>
    <mergeCell ref="J13:J14"/>
    <mergeCell ref="K13:K14"/>
    <mergeCell ref="A6:B10"/>
    <mergeCell ref="A15:B17"/>
  </mergeCells>
  <pageMargins left="0.75" right="0.75" top="1" bottom="1" header="0.5" footer="0.5"/>
  <pageSetup paperSize="9" scale="46" orientation="portrait" useFirstPageNumber="1"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3"/>
  <sheetViews>
    <sheetView workbookViewId="0">
      <pane xSplit="5" ySplit="8" topLeftCell="F9" activePane="bottomRight" state="frozen"/>
      <selection/>
      <selection pane="topRight"/>
      <selection pane="bottomLeft"/>
      <selection pane="bottomRight" activeCell="A1" sqref="A1:T1"/>
    </sheetView>
  </sheetViews>
  <sheetFormatPr defaultColWidth="9" defaultRowHeight="14.25" customHeight="1"/>
  <cols>
    <col min="1" max="3" width="3.75" customWidth="1"/>
    <col min="4" max="8" width="7.875" customWidth="1"/>
    <col min="9" max="9" width="8.125" customWidth="1"/>
    <col min="10" max="10" width="9.25" customWidth="1"/>
    <col min="11" max="13" width="7.875" customWidth="1"/>
    <col min="14" max="15" width="9.5" customWidth="1"/>
    <col min="16" max="19" width="7.875" customWidth="1"/>
    <col min="20" max="20" width="10.5" customWidth="1"/>
    <col min="21" max="257" width="9" customWidth="1"/>
  </cols>
  <sheetData>
    <row r="1" ht="35.25" customHeight="1" spans="1:20">
      <c r="A1" s="4" t="s">
        <v>543</v>
      </c>
      <c r="B1" s="4"/>
      <c r="C1" s="4"/>
      <c r="D1" s="4"/>
      <c r="E1" s="4"/>
      <c r="F1" s="4"/>
      <c r="G1" s="4"/>
      <c r="H1" s="4"/>
      <c r="I1" s="4"/>
      <c r="J1" s="4"/>
      <c r="K1" s="4"/>
      <c r="L1" s="4"/>
      <c r="M1" s="4"/>
      <c r="N1" s="4"/>
      <c r="O1" s="4"/>
      <c r="P1" s="4"/>
      <c r="Q1" s="4"/>
      <c r="R1" s="4"/>
      <c r="S1" s="4"/>
      <c r="T1" s="4"/>
    </row>
    <row r="2" ht="18" customHeight="1" spans="1:20">
      <c r="A2" s="47"/>
      <c r="B2" s="47"/>
      <c r="C2" s="47"/>
      <c r="D2" s="47"/>
      <c r="E2" s="47"/>
      <c r="F2" s="47"/>
      <c r="G2" s="47"/>
      <c r="H2" s="47"/>
      <c r="I2" s="47"/>
      <c r="J2" s="47"/>
      <c r="K2" s="47"/>
      <c r="L2" s="47"/>
      <c r="M2" s="47"/>
      <c r="N2" s="47"/>
      <c r="P2" s="47"/>
      <c r="Q2" s="42"/>
      <c r="R2" s="42"/>
      <c r="S2" s="42"/>
      <c r="T2" s="38" t="s">
        <v>544</v>
      </c>
    </row>
    <row r="3" ht="18" customHeight="1" spans="1:20">
      <c r="A3" s="278" t="s">
        <v>2</v>
      </c>
      <c r="B3" s="278"/>
      <c r="C3" s="278"/>
      <c r="D3" s="278"/>
      <c r="E3" s="47"/>
      <c r="F3" s="47"/>
      <c r="G3" s="47"/>
      <c r="H3" s="47"/>
      <c r="I3" s="47"/>
      <c r="J3" s="47"/>
      <c r="K3" s="47"/>
      <c r="L3" s="47"/>
      <c r="M3" s="47"/>
      <c r="N3" s="47"/>
      <c r="P3" s="47"/>
      <c r="Q3" s="42"/>
      <c r="R3" s="42"/>
      <c r="S3" s="42"/>
      <c r="T3" s="38" t="s">
        <v>338</v>
      </c>
    </row>
    <row r="4" s="276" customFormat="1" ht="39.75" customHeight="1" spans="1:20">
      <c r="A4" s="279" t="s">
        <v>6</v>
      </c>
      <c r="B4" s="279"/>
      <c r="C4" s="279" t="s">
        <v>11</v>
      </c>
      <c r="D4" s="279" t="s">
        <v>11</v>
      </c>
      <c r="E4" s="279" t="s">
        <v>339</v>
      </c>
      <c r="F4" s="279"/>
      <c r="G4" s="279"/>
      <c r="H4" s="279" t="s">
        <v>340</v>
      </c>
      <c r="I4" s="279"/>
      <c r="J4" s="279"/>
      <c r="K4" s="279" t="s">
        <v>341</v>
      </c>
      <c r="L4" s="279"/>
      <c r="M4" s="279"/>
      <c r="N4" s="279"/>
      <c r="O4" s="279"/>
      <c r="P4" s="279" t="s">
        <v>80</v>
      </c>
      <c r="Q4" s="279"/>
      <c r="R4" s="279"/>
      <c r="S4" s="279" t="s">
        <v>11</v>
      </c>
      <c r="T4" s="279" t="s">
        <v>11</v>
      </c>
    </row>
    <row r="5" s="277" customFormat="1" ht="26.25" customHeight="1" spans="1:20">
      <c r="A5" s="279" t="s">
        <v>342</v>
      </c>
      <c r="B5" s="279"/>
      <c r="C5" s="279"/>
      <c r="D5" s="279" t="s">
        <v>94</v>
      </c>
      <c r="E5" s="279" t="s">
        <v>100</v>
      </c>
      <c r="F5" s="279" t="s">
        <v>343</v>
      </c>
      <c r="G5" s="279" t="s">
        <v>344</v>
      </c>
      <c r="H5" s="279" t="s">
        <v>100</v>
      </c>
      <c r="I5" s="279" t="s">
        <v>309</v>
      </c>
      <c r="J5" s="279" t="s">
        <v>310</v>
      </c>
      <c r="K5" s="279" t="s">
        <v>100</v>
      </c>
      <c r="L5" s="280" t="s">
        <v>309</v>
      </c>
      <c r="M5" s="281"/>
      <c r="N5" s="282"/>
      <c r="O5" s="279" t="s">
        <v>310</v>
      </c>
      <c r="P5" s="279" t="s">
        <v>100</v>
      </c>
      <c r="Q5" s="279" t="s">
        <v>343</v>
      </c>
      <c r="R5" s="294" t="s">
        <v>344</v>
      </c>
      <c r="S5" s="295"/>
      <c r="T5" s="296"/>
    </row>
    <row r="6" s="277" customFormat="1" ht="29" customHeight="1" spans="1:20">
      <c r="A6" s="279"/>
      <c r="B6" s="279" t="s">
        <v>11</v>
      </c>
      <c r="C6" s="279" t="s">
        <v>11</v>
      </c>
      <c r="D6" s="279" t="s">
        <v>11</v>
      </c>
      <c r="E6" s="279" t="s">
        <v>11</v>
      </c>
      <c r="F6" s="279" t="s">
        <v>11</v>
      </c>
      <c r="G6" s="279" t="s">
        <v>95</v>
      </c>
      <c r="H6" s="279" t="s">
        <v>11</v>
      </c>
      <c r="I6" s="279"/>
      <c r="J6" s="279" t="s">
        <v>95</v>
      </c>
      <c r="K6" s="279" t="s">
        <v>11</v>
      </c>
      <c r="L6" s="283"/>
      <c r="M6" s="284"/>
      <c r="N6" s="285"/>
      <c r="O6" s="279" t="s">
        <v>95</v>
      </c>
      <c r="P6" s="279" t="s">
        <v>11</v>
      </c>
      <c r="Q6" s="279" t="s">
        <v>11</v>
      </c>
      <c r="R6" s="286" t="s">
        <v>95</v>
      </c>
      <c r="S6" s="279" t="s">
        <v>347</v>
      </c>
      <c r="T6" s="279" t="s">
        <v>545</v>
      </c>
    </row>
    <row r="7" ht="19.5" customHeight="1" spans="1:20">
      <c r="A7" s="279"/>
      <c r="B7" s="279" t="s">
        <v>11</v>
      </c>
      <c r="C7" s="279" t="s">
        <v>11</v>
      </c>
      <c r="D7" s="279" t="s">
        <v>11</v>
      </c>
      <c r="E7" s="279" t="s">
        <v>11</v>
      </c>
      <c r="F7" s="279" t="s">
        <v>11</v>
      </c>
      <c r="G7" s="279" t="s">
        <v>11</v>
      </c>
      <c r="H7" s="279" t="s">
        <v>11</v>
      </c>
      <c r="I7" s="279"/>
      <c r="J7" s="279" t="s">
        <v>11</v>
      </c>
      <c r="K7" s="279" t="s">
        <v>11</v>
      </c>
      <c r="L7" s="293" t="s">
        <v>95</v>
      </c>
      <c r="M7" s="293" t="s">
        <v>345</v>
      </c>
      <c r="N7" s="293" t="s">
        <v>346</v>
      </c>
      <c r="O7" s="279" t="s">
        <v>11</v>
      </c>
      <c r="P7" s="279" t="s">
        <v>11</v>
      </c>
      <c r="Q7" s="279" t="s">
        <v>11</v>
      </c>
      <c r="R7" s="287"/>
      <c r="S7" s="279" t="s">
        <v>11</v>
      </c>
      <c r="T7" s="279" t="s">
        <v>11</v>
      </c>
    </row>
    <row r="8" ht="19.5" customHeight="1" spans="1:20">
      <c r="A8" s="279" t="s">
        <v>97</v>
      </c>
      <c r="B8" s="279" t="s">
        <v>98</v>
      </c>
      <c r="C8" s="279" t="s">
        <v>99</v>
      </c>
      <c r="D8" s="279" t="s">
        <v>10</v>
      </c>
      <c r="E8" s="247" t="s">
        <v>12</v>
      </c>
      <c r="F8" s="247" t="s">
        <v>13</v>
      </c>
      <c r="G8" s="247" t="s">
        <v>19</v>
      </c>
      <c r="H8" s="247" t="s">
        <v>22</v>
      </c>
      <c r="I8" s="247" t="s">
        <v>25</v>
      </c>
      <c r="J8" s="247" t="s">
        <v>28</v>
      </c>
      <c r="K8" s="247" t="s">
        <v>31</v>
      </c>
      <c r="L8" s="247" t="s">
        <v>34</v>
      </c>
      <c r="M8" s="247" t="s">
        <v>36</v>
      </c>
      <c r="N8" s="247" t="s">
        <v>38</v>
      </c>
      <c r="O8" s="247" t="s">
        <v>40</v>
      </c>
      <c r="P8" s="247" t="s">
        <v>42</v>
      </c>
      <c r="Q8" s="247" t="s">
        <v>44</v>
      </c>
      <c r="R8" s="247" t="s">
        <v>46</v>
      </c>
      <c r="S8" s="247" t="s">
        <v>48</v>
      </c>
      <c r="T8" s="247" t="s">
        <v>50</v>
      </c>
    </row>
    <row r="9" ht="20.25" customHeight="1" spans="1:20">
      <c r="A9" s="279"/>
      <c r="B9" s="279" t="s">
        <v>11</v>
      </c>
      <c r="C9" s="279" t="s">
        <v>11</v>
      </c>
      <c r="D9" s="279" t="s">
        <v>100</v>
      </c>
      <c r="E9" s="254"/>
      <c r="F9" s="254"/>
      <c r="G9" s="254"/>
      <c r="H9" s="254"/>
      <c r="I9" s="254"/>
      <c r="J9" s="254"/>
      <c r="K9" s="254"/>
      <c r="L9" s="254"/>
      <c r="M9" s="254"/>
      <c r="N9" s="254"/>
      <c r="O9" s="254"/>
      <c r="P9" s="254"/>
      <c r="Q9" s="254"/>
      <c r="R9" s="254"/>
      <c r="S9" s="254"/>
      <c r="T9" s="254"/>
    </row>
    <row r="10" ht="20.25" customHeight="1" spans="1:20">
      <c r="A10" s="288"/>
      <c r="B10" s="288"/>
      <c r="C10" s="288"/>
      <c r="D10" s="288"/>
      <c r="E10" s="254"/>
      <c r="F10" s="254"/>
      <c r="G10" s="254"/>
      <c r="H10" s="254"/>
      <c r="I10" s="254"/>
      <c r="J10" s="254"/>
      <c r="K10" s="254"/>
      <c r="L10" s="254"/>
      <c r="M10" s="254"/>
      <c r="N10" s="254"/>
      <c r="O10" s="254"/>
      <c r="P10" s="254"/>
      <c r="Q10" s="254"/>
      <c r="R10" s="254"/>
      <c r="S10" s="254"/>
      <c r="T10" s="254"/>
    </row>
    <row r="11" ht="20.25" customHeight="1" spans="1:20">
      <c r="A11" s="288"/>
      <c r="B11" s="288"/>
      <c r="C11" s="288"/>
      <c r="D11" s="288"/>
      <c r="E11" s="254"/>
      <c r="F11" s="254"/>
      <c r="G11" s="254"/>
      <c r="H11" s="254"/>
      <c r="I11" s="254"/>
      <c r="J11" s="254"/>
      <c r="K11" s="254"/>
      <c r="L11" s="254"/>
      <c r="M11" s="254"/>
      <c r="N11" s="254"/>
      <c r="O11" s="254"/>
      <c r="P11" s="254"/>
      <c r="Q11" s="254"/>
      <c r="R11" s="254"/>
      <c r="S11" s="254"/>
      <c r="T11" s="254"/>
    </row>
    <row r="12" ht="20.25" customHeight="1" spans="1:20">
      <c r="A12" s="288"/>
      <c r="B12" s="288"/>
      <c r="C12" s="288"/>
      <c r="D12" s="288"/>
      <c r="E12" s="254"/>
      <c r="F12" s="254"/>
      <c r="G12" s="254"/>
      <c r="H12" s="254"/>
      <c r="I12" s="254"/>
      <c r="J12" s="254"/>
      <c r="K12" s="254"/>
      <c r="L12" s="254"/>
      <c r="M12" s="254"/>
      <c r="N12" s="254"/>
      <c r="O12" s="254"/>
      <c r="P12" s="254"/>
      <c r="Q12" s="254"/>
      <c r="R12" s="254"/>
      <c r="S12" s="254"/>
      <c r="T12" s="254"/>
    </row>
    <row r="13" ht="20.25" customHeight="1" spans="1:20">
      <c r="A13" s="288"/>
      <c r="B13" s="288"/>
      <c r="C13" s="288"/>
      <c r="D13" s="288"/>
      <c r="E13" s="254"/>
      <c r="F13" s="254"/>
      <c r="G13" s="254"/>
      <c r="H13" s="254"/>
      <c r="I13" s="254"/>
      <c r="J13" s="254"/>
      <c r="K13" s="254"/>
      <c r="L13" s="254"/>
      <c r="M13" s="254"/>
      <c r="N13" s="254"/>
      <c r="O13" s="254"/>
      <c r="P13" s="254"/>
      <c r="Q13" s="254"/>
      <c r="R13" s="254"/>
      <c r="S13" s="254"/>
      <c r="T13" s="254"/>
    </row>
    <row r="14" ht="20.25" customHeight="1" spans="1:20">
      <c r="A14" s="288"/>
      <c r="B14" s="288"/>
      <c r="C14" s="288"/>
      <c r="D14" s="288"/>
      <c r="E14" s="254"/>
      <c r="F14" s="254"/>
      <c r="G14" s="254"/>
      <c r="H14" s="254"/>
      <c r="I14" s="254"/>
      <c r="J14" s="254"/>
      <c r="K14" s="254"/>
      <c r="L14" s="254"/>
      <c r="M14" s="254"/>
      <c r="N14" s="254"/>
      <c r="O14" s="254"/>
      <c r="P14" s="254"/>
      <c r="Q14" s="254"/>
      <c r="R14" s="254"/>
      <c r="S14" s="254"/>
      <c r="T14" s="254"/>
    </row>
    <row r="15" ht="20.25" customHeight="1" spans="1:20">
      <c r="A15" s="288"/>
      <c r="B15" s="288"/>
      <c r="C15" s="288"/>
      <c r="D15" s="288"/>
      <c r="E15" s="254"/>
      <c r="F15" s="254"/>
      <c r="G15" s="254"/>
      <c r="H15" s="254"/>
      <c r="I15" s="254"/>
      <c r="J15" s="254"/>
      <c r="K15" s="254"/>
      <c r="L15" s="254"/>
      <c r="M15" s="254"/>
      <c r="N15" s="254"/>
      <c r="O15" s="254"/>
      <c r="P15" s="254"/>
      <c r="Q15" s="254"/>
      <c r="R15" s="254"/>
      <c r="S15" s="254"/>
      <c r="T15" s="254"/>
    </row>
    <row r="16" ht="20.25" customHeight="1" spans="1:20">
      <c r="A16" s="288"/>
      <c r="B16" s="288"/>
      <c r="C16" s="288"/>
      <c r="D16" s="288"/>
      <c r="E16" s="254"/>
      <c r="F16" s="254"/>
      <c r="G16" s="254"/>
      <c r="H16" s="254"/>
      <c r="I16" s="254"/>
      <c r="J16" s="254"/>
      <c r="K16" s="254"/>
      <c r="L16" s="254"/>
      <c r="M16" s="254"/>
      <c r="N16" s="254"/>
      <c r="O16" s="254"/>
      <c r="P16" s="254"/>
      <c r="Q16" s="254"/>
      <c r="R16" s="254"/>
      <c r="S16" s="254"/>
      <c r="T16" s="254"/>
    </row>
    <row r="17" ht="24" customHeight="1" spans="1:20">
      <c r="A17" s="278" t="s">
        <v>546</v>
      </c>
      <c r="B17" s="278"/>
      <c r="C17" s="278"/>
      <c r="D17" s="278"/>
      <c r="E17" s="278"/>
      <c r="F17" s="278"/>
      <c r="G17" s="278"/>
      <c r="H17" s="278"/>
      <c r="I17" s="278"/>
      <c r="J17" s="278"/>
      <c r="K17" s="278"/>
      <c r="L17" s="278"/>
      <c r="M17" s="278"/>
      <c r="N17" s="278"/>
      <c r="O17" s="278"/>
      <c r="P17" s="278"/>
      <c r="Q17" s="42"/>
      <c r="R17" s="42"/>
      <c r="S17" s="42"/>
      <c r="T17" s="42"/>
    </row>
    <row r="18" spans="1:20">
      <c r="A18" s="292" t="s">
        <v>547</v>
      </c>
      <c r="B18" s="292"/>
      <c r="C18" s="292"/>
      <c r="D18" s="292"/>
      <c r="E18" s="292"/>
      <c r="F18" s="292"/>
      <c r="G18" s="292"/>
      <c r="H18" s="292"/>
      <c r="I18" s="292"/>
      <c r="J18" s="292"/>
      <c r="K18" s="292"/>
      <c r="L18" s="292"/>
      <c r="M18" s="292"/>
      <c r="N18" s="292"/>
      <c r="O18" s="292"/>
      <c r="P18" s="292"/>
      <c r="Q18" s="292"/>
      <c r="R18" s="292"/>
      <c r="S18" s="292"/>
      <c r="T18" s="292"/>
    </row>
    <row r="19" spans="1:16">
      <c r="A19" s="290"/>
      <c r="B19" s="290"/>
      <c r="C19" s="290"/>
      <c r="D19" s="290"/>
      <c r="E19" s="48"/>
      <c r="H19" s="48"/>
      <c r="I19" s="48"/>
      <c r="J19" s="48"/>
      <c r="K19" s="48"/>
      <c r="L19" s="48"/>
      <c r="M19" s="48"/>
      <c r="N19" s="48"/>
      <c r="O19" s="48"/>
      <c r="P19" s="48"/>
    </row>
    <row r="20" spans="1:20">
      <c r="A20" s="278"/>
      <c r="B20" s="278"/>
      <c r="C20" s="278"/>
      <c r="D20" s="278"/>
      <c r="E20" s="278"/>
      <c r="F20" s="278"/>
      <c r="G20" s="278"/>
      <c r="H20" s="278"/>
      <c r="I20" s="278"/>
      <c r="J20" s="278"/>
      <c r="K20" s="278"/>
      <c r="L20" s="278"/>
      <c r="M20" s="278"/>
      <c r="N20" s="278"/>
      <c r="O20" s="278"/>
      <c r="P20" s="278"/>
      <c r="Q20" s="278"/>
      <c r="R20" s="278"/>
      <c r="S20" s="278"/>
      <c r="T20" s="278"/>
    </row>
    <row r="21" spans="1:20">
      <c r="A21" s="278"/>
      <c r="B21" s="278"/>
      <c r="C21" s="278"/>
      <c r="D21" s="278"/>
      <c r="E21" s="278"/>
      <c r="F21" s="278"/>
      <c r="G21" s="278"/>
      <c r="H21" s="278"/>
      <c r="I21" s="278"/>
      <c r="J21" s="278"/>
      <c r="K21" s="278"/>
      <c r="L21" s="278"/>
      <c r="M21" s="278"/>
      <c r="N21" s="278"/>
      <c r="O21" s="278"/>
      <c r="P21" s="278"/>
      <c r="Q21" s="278"/>
      <c r="R21" s="278"/>
      <c r="S21" s="278"/>
      <c r="T21" s="278"/>
    </row>
    <row r="22" spans="1:20">
      <c r="A22" s="278"/>
      <c r="B22" s="278"/>
      <c r="C22" s="278"/>
      <c r="D22" s="278"/>
      <c r="E22" s="278"/>
      <c r="F22" s="278"/>
      <c r="G22" s="278"/>
      <c r="H22" s="278"/>
      <c r="I22" s="278"/>
      <c r="J22" s="278"/>
      <c r="K22" s="278"/>
      <c r="L22" s="278"/>
      <c r="M22" s="278"/>
      <c r="N22" s="278"/>
      <c r="O22" s="278"/>
      <c r="P22" s="278"/>
      <c r="Q22" s="278"/>
      <c r="R22" s="278"/>
      <c r="S22" s="278"/>
      <c r="T22" s="278"/>
    </row>
    <row r="23" spans="1:20">
      <c r="A23" s="278"/>
      <c r="B23" s="278"/>
      <c r="C23" s="278"/>
      <c r="D23" s="278"/>
      <c r="E23" s="278"/>
      <c r="F23" s="278"/>
      <c r="G23" s="278"/>
      <c r="H23" s="278"/>
      <c r="I23" s="278"/>
      <c r="J23" s="278"/>
      <c r="K23" s="278"/>
      <c r="L23" s="278"/>
      <c r="M23" s="278"/>
      <c r="N23" s="278"/>
      <c r="O23" s="278"/>
      <c r="P23" s="278"/>
      <c r="Q23" s="278"/>
      <c r="R23" s="278"/>
      <c r="S23" s="278"/>
      <c r="T23" s="278"/>
    </row>
  </sheetData>
  <mergeCells count="41">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19:D19"/>
    <mergeCell ref="A20:T20"/>
    <mergeCell ref="A21:T21"/>
    <mergeCell ref="A22:T22"/>
    <mergeCell ref="A23:T23"/>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78" orientation="landscape" useFirstPageNumber="1"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3"/>
  <sheetViews>
    <sheetView workbookViewId="0">
      <selection activeCell="G30" sqref="G30"/>
    </sheetView>
  </sheetViews>
  <sheetFormatPr defaultColWidth="9" defaultRowHeight="14.25" customHeight="1"/>
  <cols>
    <col min="1" max="4" width="9.25" customWidth="1"/>
    <col min="5" max="12" width="11.6666666666667" customWidth="1"/>
    <col min="13" max="247" width="9" customWidth="1"/>
  </cols>
  <sheetData>
    <row r="1" customFormat="1" ht="35.25" customHeight="1" spans="1:10">
      <c r="A1" s="4" t="s">
        <v>548</v>
      </c>
      <c r="B1" s="4"/>
      <c r="C1" s="4"/>
      <c r="D1" s="4"/>
      <c r="E1" s="4"/>
      <c r="F1" s="4"/>
      <c r="G1" s="4"/>
      <c r="H1" s="4"/>
      <c r="I1" s="4"/>
      <c r="J1" s="4"/>
    </row>
    <row r="2" customFormat="1" ht="18" customHeight="1" spans="1:12">
      <c r="A2" s="47"/>
      <c r="B2" s="47"/>
      <c r="C2" s="47"/>
      <c r="D2" s="47"/>
      <c r="E2" s="47"/>
      <c r="F2" s="47"/>
      <c r="G2" s="47"/>
      <c r="H2" s="47"/>
      <c r="I2" s="47"/>
      <c r="L2" s="38" t="s">
        <v>549</v>
      </c>
    </row>
    <row r="3" customFormat="1" ht="18" customHeight="1" spans="1:12">
      <c r="A3" s="278" t="s">
        <v>2</v>
      </c>
      <c r="B3" s="278"/>
      <c r="C3" s="278"/>
      <c r="D3" s="278"/>
      <c r="E3" s="278"/>
      <c r="F3" s="278"/>
      <c r="G3" s="47"/>
      <c r="H3" s="47"/>
      <c r="I3" s="47"/>
      <c r="L3" s="38" t="s">
        <v>338</v>
      </c>
    </row>
    <row r="4" s="276" customFormat="1" ht="39.75" customHeight="1" spans="1:12">
      <c r="A4" s="279" t="s">
        <v>6</v>
      </c>
      <c r="B4" s="279"/>
      <c r="C4" s="279"/>
      <c r="D4" s="279"/>
      <c r="E4" s="280" t="s">
        <v>339</v>
      </c>
      <c r="F4" s="281"/>
      <c r="G4" s="282"/>
      <c r="H4" s="279" t="s">
        <v>340</v>
      </c>
      <c r="I4" s="279" t="s">
        <v>341</v>
      </c>
      <c r="J4" s="279" t="s">
        <v>80</v>
      </c>
      <c r="K4" s="279"/>
      <c r="L4" s="279"/>
    </row>
    <row r="5" s="277" customFormat="1" ht="26.25" customHeight="1" spans="1:12">
      <c r="A5" s="279" t="s">
        <v>342</v>
      </c>
      <c r="B5" s="279"/>
      <c r="C5" s="279"/>
      <c r="D5" s="279" t="s">
        <v>94</v>
      </c>
      <c r="E5" s="283"/>
      <c r="F5" s="284"/>
      <c r="G5" s="285"/>
      <c r="H5" s="279"/>
      <c r="I5" s="279"/>
      <c r="J5" s="279" t="s">
        <v>100</v>
      </c>
      <c r="K5" s="279" t="s">
        <v>550</v>
      </c>
      <c r="L5" s="279" t="s">
        <v>551</v>
      </c>
    </row>
    <row r="6" s="277" customFormat="1" ht="36" customHeight="1" spans="1:12">
      <c r="A6" s="279"/>
      <c r="B6" s="279"/>
      <c r="C6" s="279"/>
      <c r="D6" s="279"/>
      <c r="E6" s="286" t="s">
        <v>100</v>
      </c>
      <c r="F6" s="286" t="s">
        <v>550</v>
      </c>
      <c r="G6" s="286" t="s">
        <v>551</v>
      </c>
      <c r="H6" s="279"/>
      <c r="I6" s="279"/>
      <c r="J6" s="279"/>
      <c r="K6" s="279"/>
      <c r="L6" s="279" t="s">
        <v>348</v>
      </c>
    </row>
    <row r="7" customFormat="1" ht="19.5" customHeight="1" spans="1:12">
      <c r="A7" s="279"/>
      <c r="B7" s="279"/>
      <c r="C7" s="279"/>
      <c r="D7" s="279"/>
      <c r="E7" s="287"/>
      <c r="F7" s="287"/>
      <c r="G7" s="287"/>
      <c r="H7" s="279"/>
      <c r="I7" s="279"/>
      <c r="J7" s="279"/>
      <c r="K7" s="279"/>
      <c r="L7" s="279"/>
    </row>
    <row r="8" customFormat="1" ht="19.5" customHeight="1" spans="1:12">
      <c r="A8" s="279" t="s">
        <v>97</v>
      </c>
      <c r="B8" s="279" t="s">
        <v>98</v>
      </c>
      <c r="C8" s="279" t="s">
        <v>99</v>
      </c>
      <c r="D8" s="279" t="s">
        <v>10</v>
      </c>
      <c r="E8" s="279">
        <v>1</v>
      </c>
      <c r="F8" s="279">
        <v>2</v>
      </c>
      <c r="G8" s="279">
        <v>3</v>
      </c>
      <c r="H8" s="279">
        <v>4</v>
      </c>
      <c r="I8" s="279">
        <v>5</v>
      </c>
      <c r="J8" s="279">
        <v>6</v>
      </c>
      <c r="K8" s="279">
        <v>7</v>
      </c>
      <c r="L8" s="279">
        <v>8</v>
      </c>
    </row>
    <row r="9" customFormat="1" ht="20.25" customHeight="1" spans="1:12">
      <c r="A9" s="279"/>
      <c r="B9" s="279"/>
      <c r="C9" s="279"/>
      <c r="D9" s="279" t="s">
        <v>100</v>
      </c>
      <c r="E9" s="279"/>
      <c r="F9" s="279"/>
      <c r="G9" s="247"/>
      <c r="H9" s="247"/>
      <c r="I9" s="247"/>
      <c r="J9" s="247"/>
      <c r="K9" s="247"/>
      <c r="L9" s="254"/>
    </row>
    <row r="10" customFormat="1" ht="20.25" customHeight="1" spans="1:12">
      <c r="A10" s="288"/>
      <c r="B10" s="288"/>
      <c r="C10" s="288"/>
      <c r="D10" s="288"/>
      <c r="E10" s="288"/>
      <c r="F10" s="288"/>
      <c r="G10" s="254"/>
      <c r="H10" s="254"/>
      <c r="I10" s="254"/>
      <c r="J10" s="254"/>
      <c r="K10" s="254"/>
      <c r="L10" s="254"/>
    </row>
    <row r="11" customFormat="1" ht="20.25" customHeight="1" spans="1:12">
      <c r="A11" s="288"/>
      <c r="B11" s="288"/>
      <c r="C11" s="288"/>
      <c r="D11" s="288"/>
      <c r="E11" s="288"/>
      <c r="F11" s="288"/>
      <c r="G11" s="254"/>
      <c r="H11" s="254"/>
      <c r="I11" s="254"/>
      <c r="J11" s="254"/>
      <c r="K11" s="254"/>
      <c r="L11" s="254"/>
    </row>
    <row r="12" customFormat="1" ht="20.25" customHeight="1" spans="1:12">
      <c r="A12" s="288"/>
      <c r="B12" s="288"/>
      <c r="C12" s="288"/>
      <c r="D12" s="288"/>
      <c r="E12" s="288"/>
      <c r="F12" s="288"/>
      <c r="G12" s="254"/>
      <c r="H12" s="254"/>
      <c r="I12" s="254"/>
      <c r="J12" s="254"/>
      <c r="K12" s="254"/>
      <c r="L12" s="254"/>
    </row>
    <row r="13" customFormat="1" ht="20.25" customHeight="1" spans="1:12">
      <c r="A13" s="288"/>
      <c r="B13" s="288"/>
      <c r="C13" s="288"/>
      <c r="D13" s="288"/>
      <c r="E13" s="288"/>
      <c r="F13" s="288"/>
      <c r="G13" s="254"/>
      <c r="H13" s="254"/>
      <c r="I13" s="254"/>
      <c r="J13" s="254"/>
      <c r="K13" s="254"/>
      <c r="L13" s="254"/>
    </row>
    <row r="14" customFormat="1" ht="20.25" customHeight="1" spans="1:12">
      <c r="A14" s="288"/>
      <c r="B14" s="288"/>
      <c r="C14" s="288"/>
      <c r="D14" s="288"/>
      <c r="E14" s="288"/>
      <c r="F14" s="288"/>
      <c r="G14" s="254"/>
      <c r="H14" s="254"/>
      <c r="I14" s="254"/>
      <c r="J14" s="254"/>
      <c r="K14" s="254"/>
      <c r="L14" s="254"/>
    </row>
    <row r="15" customFormat="1" ht="20.25" customHeight="1" spans="1:12">
      <c r="A15" s="288"/>
      <c r="B15" s="288"/>
      <c r="C15" s="288"/>
      <c r="D15" s="288"/>
      <c r="E15" s="288"/>
      <c r="F15" s="288"/>
      <c r="G15" s="254"/>
      <c r="H15" s="254"/>
      <c r="I15" s="254"/>
      <c r="J15" s="254"/>
      <c r="K15" s="254"/>
      <c r="L15" s="254"/>
    </row>
    <row r="16" customFormat="1" ht="20.25" customHeight="1" spans="1:12">
      <c r="A16" s="288"/>
      <c r="B16" s="288"/>
      <c r="C16" s="288"/>
      <c r="D16" s="288"/>
      <c r="E16" s="288"/>
      <c r="F16" s="288"/>
      <c r="G16" s="254"/>
      <c r="H16" s="254"/>
      <c r="I16" s="254"/>
      <c r="J16" s="254"/>
      <c r="K16" s="254"/>
      <c r="L16" s="254"/>
    </row>
    <row r="17" customFormat="1" ht="24" customHeight="1" spans="1:10">
      <c r="A17" s="278" t="s">
        <v>552</v>
      </c>
      <c r="B17" s="278"/>
      <c r="C17" s="278"/>
      <c r="D17" s="278"/>
      <c r="E17" s="278"/>
      <c r="F17" s="278"/>
      <c r="G17" s="278"/>
      <c r="H17" s="278"/>
      <c r="I17" s="278"/>
      <c r="J17" s="42"/>
    </row>
    <row r="18" spans="1:12">
      <c r="A18" s="289" t="s">
        <v>553</v>
      </c>
      <c r="B18" s="289"/>
      <c r="C18" s="289"/>
      <c r="D18" s="289"/>
      <c r="E18" s="289"/>
      <c r="F18" s="289"/>
      <c r="G18" s="289"/>
      <c r="H18" s="289"/>
      <c r="I18" s="289"/>
      <c r="J18" s="289"/>
      <c r="K18" s="289"/>
      <c r="L18" s="289"/>
    </row>
    <row r="19" spans="1:12">
      <c r="A19" s="290"/>
      <c r="B19" s="290"/>
      <c r="C19" s="290"/>
      <c r="D19" s="290"/>
      <c r="E19" s="48"/>
      <c r="F19" s="48"/>
      <c r="G19" s="48"/>
      <c r="H19" s="48"/>
      <c r="I19" s="48"/>
      <c r="J19" s="48"/>
      <c r="K19" s="48"/>
      <c r="L19" s="48"/>
    </row>
    <row r="20" customFormat="1" spans="1:20">
      <c r="A20" s="278"/>
      <c r="B20" s="278"/>
      <c r="C20" s="278"/>
      <c r="D20" s="278"/>
      <c r="E20" s="278"/>
      <c r="F20" s="278"/>
      <c r="G20" s="278"/>
      <c r="H20" s="278"/>
      <c r="I20" s="278"/>
      <c r="J20" s="278"/>
      <c r="K20" s="278"/>
      <c r="L20" s="278"/>
      <c r="M20" s="291"/>
      <c r="N20" s="291"/>
      <c r="O20" s="291"/>
      <c r="P20" s="291"/>
      <c r="Q20" s="291"/>
      <c r="R20" s="291"/>
      <c r="S20" s="291"/>
      <c r="T20" s="291"/>
    </row>
    <row r="21" customFormat="1" spans="1:20">
      <c r="A21" s="278"/>
      <c r="B21" s="278"/>
      <c r="C21" s="278"/>
      <c r="D21" s="278"/>
      <c r="E21" s="278"/>
      <c r="F21" s="278"/>
      <c r="G21" s="278"/>
      <c r="H21" s="278"/>
      <c r="I21" s="278"/>
      <c r="J21" s="278"/>
      <c r="K21" s="278"/>
      <c r="L21" s="278"/>
      <c r="M21" s="291"/>
      <c r="N21" s="291"/>
      <c r="O21" s="291"/>
      <c r="P21" s="291"/>
      <c r="Q21" s="291"/>
      <c r="R21" s="291"/>
      <c r="S21" s="291"/>
      <c r="T21" s="291"/>
    </row>
    <row r="22" customFormat="1" spans="1:20">
      <c r="A22" s="278"/>
      <c r="B22" s="278"/>
      <c r="C22" s="278"/>
      <c r="D22" s="278"/>
      <c r="E22" s="278"/>
      <c r="F22" s="278"/>
      <c r="G22" s="278"/>
      <c r="H22" s="278"/>
      <c r="I22" s="278"/>
      <c r="J22" s="278"/>
      <c r="K22" s="278"/>
      <c r="L22" s="278"/>
      <c r="M22" s="291"/>
      <c r="N22" s="291"/>
      <c r="O22" s="291"/>
      <c r="P22" s="291"/>
      <c r="Q22" s="291"/>
      <c r="R22" s="291"/>
      <c r="S22" s="291"/>
      <c r="T22" s="291"/>
    </row>
    <row r="23" customFormat="1" spans="1:20">
      <c r="A23" s="278"/>
      <c r="B23" s="278"/>
      <c r="C23" s="278"/>
      <c r="D23" s="278"/>
      <c r="E23" s="278"/>
      <c r="F23" s="278"/>
      <c r="G23" s="278"/>
      <c r="H23" s="278"/>
      <c r="I23" s="278"/>
      <c r="J23" s="278"/>
      <c r="K23" s="278"/>
      <c r="L23" s="278"/>
      <c r="M23" s="291"/>
      <c r="N23" s="291"/>
      <c r="O23" s="291"/>
      <c r="P23" s="291"/>
      <c r="Q23" s="291"/>
      <c r="R23" s="291"/>
      <c r="S23" s="291"/>
      <c r="T23" s="291"/>
    </row>
  </sheetData>
  <mergeCells count="32">
    <mergeCell ref="A1:J1"/>
    <mergeCell ref="A3:D3"/>
    <mergeCell ref="A4:D4"/>
    <mergeCell ref="J4:L4"/>
    <mergeCell ref="A10:C10"/>
    <mergeCell ref="A11:C11"/>
    <mergeCell ref="A12:C12"/>
    <mergeCell ref="A13:C13"/>
    <mergeCell ref="A14:C14"/>
    <mergeCell ref="A15:C15"/>
    <mergeCell ref="A16:C16"/>
    <mergeCell ref="A17:I17"/>
    <mergeCell ref="A18:L18"/>
    <mergeCell ref="A19:C19"/>
    <mergeCell ref="A20:L20"/>
    <mergeCell ref="A21:L21"/>
    <mergeCell ref="A22:L22"/>
    <mergeCell ref="A23:L23"/>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5" right="0.75" top="1" bottom="1" header="0.5" footer="0.5"/>
  <pageSetup paperSize="9" scale="91" orientation="landscape"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79</vt:i4>
      </vt:variant>
    </vt:vector>
  </HeadingPairs>
  <TitlesOfParts>
    <vt:vector size="79"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 项目支出绩效自评表1</vt:lpstr>
      <vt:lpstr>附表14 项目支出绩效自评表2</vt:lpstr>
      <vt:lpstr>附表14 项目支出绩效自评表3</vt:lpstr>
      <vt:lpstr>附表14 项目支出绩效自评表4</vt:lpstr>
      <vt:lpstr>附表14 项目支出绩效自评表5</vt:lpstr>
      <vt:lpstr>附表14 项目支出绩效自评表6</vt:lpstr>
      <vt:lpstr>附表14 项目支出绩效自评表7</vt:lpstr>
      <vt:lpstr>附表14 项目支出绩效自评表8</vt:lpstr>
      <vt:lpstr>附表14 项目支出绩效自评表9</vt:lpstr>
      <vt:lpstr>附表14 项目支出绩效自评表10</vt:lpstr>
      <vt:lpstr>附表14 项目支出绩效自评表11</vt:lpstr>
      <vt:lpstr>附表14 项目支出绩效自评表12</vt:lpstr>
      <vt:lpstr>附表14 项目支出绩效自评表13</vt:lpstr>
      <vt:lpstr>附表14 项目支出绩效自评表14</vt:lpstr>
      <vt:lpstr>附表14 项目支出绩效自评表15</vt:lpstr>
      <vt:lpstr>附表14 项目支出绩效自评表16</vt:lpstr>
      <vt:lpstr>附表14 项目支出绩效自评表17</vt:lpstr>
      <vt:lpstr>附表14 项目支出绩效自评表18</vt:lpstr>
      <vt:lpstr>附表14 项目支出绩效自评表19</vt:lpstr>
      <vt:lpstr>附表14 项目支出绩效自评表20</vt:lpstr>
      <vt:lpstr>附表14 项目支出绩效自评表21</vt:lpstr>
      <vt:lpstr>附表14 项目支出绩效自评表22</vt:lpstr>
      <vt:lpstr>附表14 项目支出绩效自评表23</vt:lpstr>
      <vt:lpstr>附表14 项目支出绩效自评表24</vt:lpstr>
      <vt:lpstr>附表14 项目支出绩效自评表25</vt:lpstr>
      <vt:lpstr>附表14 项目支出绩效自评表26</vt:lpstr>
      <vt:lpstr>附表14 项目支出绩效自评表27</vt:lpstr>
      <vt:lpstr>附表14 项目支出绩效自评表28</vt:lpstr>
      <vt:lpstr>附表14 项目支出绩效自评表29</vt:lpstr>
      <vt:lpstr>附表14 项目支出绩效自评表30</vt:lpstr>
      <vt:lpstr>附表14 项目支出绩效自评表31</vt:lpstr>
      <vt:lpstr>附表14 项目支出绩效自评表32</vt:lpstr>
      <vt:lpstr>附表14 项目支出绩效自评表33</vt:lpstr>
      <vt:lpstr>附表14 项目支出绩效自评表34</vt:lpstr>
      <vt:lpstr>附表14 项目支出绩效自评表35</vt:lpstr>
      <vt:lpstr>附表14 项目支出绩效自评表36</vt:lpstr>
      <vt:lpstr>附表14 项目支出绩效自评表37</vt:lpstr>
      <vt:lpstr>附表14 项目支出绩效自评表38</vt:lpstr>
      <vt:lpstr>附表14 项目支出绩效自评表39</vt:lpstr>
      <vt:lpstr>附表14 项目支出绩效自评表40</vt:lpstr>
      <vt:lpstr>附表14 项目支出绩效自评表41</vt:lpstr>
      <vt:lpstr>附表14 项目支出绩效自评表42</vt:lpstr>
      <vt:lpstr>附表14 项目支出绩效自评表43</vt:lpstr>
      <vt:lpstr>附表14 项目支出绩效自评表44</vt:lpstr>
      <vt:lpstr>附表14 项目支出绩效自评表45</vt:lpstr>
      <vt:lpstr>附表14 项目支出绩效自评表46</vt:lpstr>
      <vt:lpstr>附表14 项目支出绩效自评表47</vt:lpstr>
      <vt:lpstr>附表14 项目支出绩效自评表48</vt:lpstr>
      <vt:lpstr>附表14 项目支出绩效自评表49</vt:lpstr>
      <vt:lpstr>附表14 项目支出绩效自评表50</vt:lpstr>
      <vt:lpstr>附表14 项目支出绩效自评表51</vt:lpstr>
      <vt:lpstr>附表14 项目支出绩效自评表52</vt:lpstr>
      <vt:lpstr>附表14 项目支出绩效自评表53</vt:lpstr>
      <vt:lpstr>附表14 项目支出绩效自评表54</vt:lpstr>
      <vt:lpstr>附表14 项目支出绩效自评表55</vt:lpstr>
      <vt:lpstr>附表14 项目支出绩效自评表56</vt:lpstr>
      <vt:lpstr>附表14 项目支出绩效自评表57</vt:lpstr>
      <vt:lpstr>附表14 项目支出绩效自评表58</vt:lpstr>
      <vt:lpstr>附表14 项目支出绩效自评表59</vt:lpstr>
      <vt:lpstr>附表14 项目支出绩效自评表60</vt:lpstr>
      <vt:lpstr>附表14 项目支出绩效自评表61</vt:lpstr>
      <vt:lpstr>附表14 项目支出绩效自评表62</vt:lpstr>
      <vt:lpstr>附表14 项目支出绩效自评表63</vt:lpstr>
      <vt:lpstr>附表14 项目支出绩效自评表64</vt:lpstr>
      <vt:lpstr>附表14 项目支出绩效自评表65</vt:lpstr>
      <vt:lpstr>附表14 项目支出绩效自评表66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阿璇呀</cp:lastModifiedBy>
  <cp:revision>1</cp:revision>
  <dcterms:created xsi:type="dcterms:W3CDTF">2024-08-01T06:51:00Z</dcterms:created>
  <dcterms:modified xsi:type="dcterms:W3CDTF">2024-09-26T09:24:59Z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5F71AABFDF514DE6B7E13BCEE8B2D073</vt:lpwstr>
  </property>
  <property fmtid="{D5CDD505-2E9C-101B-9397-08002B2CF9AE}" pid="3" name="KSOProductBuildVer">
    <vt:lpwstr>2052-11.8.2.12300</vt:lpwstr>
  </property>
</Properties>
</file>