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40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<sst xmlns="http://schemas.openxmlformats.org/spreadsheetml/2006/main" count="567" uniqueCount="288">
  <si>
    <t>预算01-1表</t>
  </si>
  <si>
    <t>2025年财务收支预算总表</t>
  </si>
  <si>
    <t>单位名称：新平彝族傣族自治县人民政府人工降雨防雹办公室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</si>
  <si>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</si>
  <si>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</si>
  <si>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</si>
  <si>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</si>
  <si>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</si>
  <si>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</si>
  <si>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</si>
  <si>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</si>
  <si>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</si>
  <si>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</si>
  <si>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</si>
  <si>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</si>
  <si>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</si>
  <si>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</si>
  <si>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</si>
  <si>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</si>
  <si>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</si>
  <si>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</si>
  <si>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</si>
  <si>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</si>
  <si>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</si>
  <si>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</si>
  <si>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</si>
  <si>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</si>
  <si>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</si>
  <si>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</si>
  <si>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</si>
  <si>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</si>
  <si>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</si>
  <si>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</si>
  <si>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</si>
  <si>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</si>
  <si>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</si>
  <si>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</si>
  <si>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</si>
  <si>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</si>
  <si>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</si>
  <si>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</si>
  <si>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</si>
  <si>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</si>
  <si>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</si>
  <si>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</si>
  <si>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</si>
  <si>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461001</t>
  </si>
  <si>
    <t>新平彝族傣族自治县人民政府人工降雨防雹办公室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</si>
  <si>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</si>
  <si>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</si>
  <si>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</si>
  <si>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</si>
  <si>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</si>
  <si>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</si>
  <si>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</si>
  <si>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</si>
  <si>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</si>
  <si>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</si>
  <si>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</si>
  <si>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</si>
  <si>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</si>
  <si>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</si>
  <si>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</si>
  <si>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</si>
  <si>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</si>
  <si>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</si>
  <si>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</si>
  <si>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</si>
  <si>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</si>
  <si>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</si>
  <si>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</si>
  <si>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</si>
  <si>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</si>
  <si>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</si>
  <si>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</si>
  <si>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</si>
  <si>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</si>
  <si>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</si>
  <si>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</si>
  <si>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</si>
  <si>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</si>
  <si>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220</t>
  </si>
  <si>
    <t>自然资源海洋气象等支出</t>
  </si>
  <si>
    <t>22005</t>
  </si>
  <si>
    <t>气象事务</t>
  </si>
  <si>
    <t>2200504</t>
  </si>
  <si>
    <t>气象事业机构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</si>
  <si>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</si>
  <si>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</si>
  <si>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</si>
  <si>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</si>
  <si>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</si>
  <si>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</si>
  <si>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</si>
  <si>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</si>
  <si>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</si>
  <si>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</si>
  <si>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</si>
  <si>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</si>
  <si>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</si>
  <si>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</si>
  <si>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</si>
  <si>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</si>
  <si>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</si>
  <si>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</si>
  <si>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</si>
  <si>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</si>
  <si>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</si>
  <si>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</si>
  <si>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</si>
  <si>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</si>
  <si>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</si>
  <si>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</si>
  <si>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</si>
  <si>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</si>
  <si>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</si>
  <si>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</si>
  <si>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</si>
  <si>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</si>
  <si>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</si>
  <si>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</si>
  <si>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</si>
  <si>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</si>
  <si>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</si>
  <si>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</si>
  <si>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</si>
  <si>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</si>
  <si>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</si>
  <si>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</si>
  <si>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</si>
  <si>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</si>
  <si>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</si>
  <si>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</si>
  <si>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</si>
  <si>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</si>
  <si>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</si>
  <si>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</si>
  <si>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</si>
  <si>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</si>
  <si>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</si>
  <si>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</si>
  <si>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530427210000000014524</t>
  </si>
  <si>
    <t>基本工资（事业）</t>
  </si>
  <si>
    <t>基本工资</t>
  </si>
  <si>
    <t>津贴补贴（事业）</t>
  </si>
  <si>
    <t>津贴补贴</t>
  </si>
  <si>
    <t>奖励性绩效工资</t>
  </si>
  <si>
    <t>绩效工资</t>
  </si>
  <si>
    <t>530427231100001478908</t>
  </si>
  <si>
    <t>奖励性绩效工资(地方)</t>
  </si>
  <si>
    <t>基础性绩效工资</t>
  </si>
  <si>
    <t>奖励性绩效工资(地方统发)</t>
  </si>
  <si>
    <t>530427210000000014525</t>
  </si>
  <si>
    <t>大病补充保险（事业）</t>
  </si>
  <si>
    <t>职工基本医疗保险缴费</t>
  </si>
  <si>
    <t>530427210000000014526</t>
  </si>
  <si>
    <t>530427210000000014531</t>
  </si>
  <si>
    <t>其他事业单位公用经费</t>
  </si>
  <si>
    <t>办公费</t>
  </si>
  <si>
    <t>530427210000000014530</t>
  </si>
  <si>
    <t>工会经费</t>
  </si>
  <si>
    <t>福利费（其他事业单位公用经费）</t>
  </si>
  <si>
    <t>福利费</t>
  </si>
  <si>
    <t>530427210000000014529</t>
  </si>
  <si>
    <t>公务用车运行维护费</t>
  </si>
  <si>
    <t>530427231100001480468</t>
  </si>
  <si>
    <t>退休干部公用经费</t>
  </si>
  <si>
    <t>生活补助</t>
  </si>
  <si>
    <t>530427241100002151835</t>
  </si>
  <si>
    <t>2024年养老保险缴费</t>
  </si>
  <si>
    <t>机关事业单位基本养老保险缴费</t>
  </si>
  <si>
    <t>2024年失业保险缴费</t>
  </si>
  <si>
    <t>其他社会保障缴费</t>
  </si>
  <si>
    <t>2024年工伤保险缴费</t>
  </si>
  <si>
    <t>2024年医疗保险缴费</t>
  </si>
  <si>
    <t>2024年公务员医疗补助缴费</t>
  </si>
  <si>
    <t>公务员医疗补助缴费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</si>
  <si>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</si>
  <si>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</si>
  <si>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</si>
  <si>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</si>
  <si>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</si>
  <si>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</si>
  <si>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313 事业发展类</t>
  </si>
  <si>
    <t>530427221100000329561</t>
  </si>
  <si>
    <t>防雹办代理记账委托业务专项资金</t>
  </si>
  <si>
    <t>30227</t>
  </si>
  <si>
    <t>委托业务费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</si>
  <si>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</si>
  <si>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</si>
  <si>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</si>
  <si>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</si>
  <si>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</si>
  <si>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</si>
  <si>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</si>
  <si>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</si>
  <si>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</si>
  <si>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</si>
  <si>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</si>
  <si>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</si>
  <si>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年度目标为：代理记账费用由地方财政拨款，预计支付费用为1200元/月，共12个月，通过代理记账，加强财务管理制度，规范会计核算，确保原始凭证、记账凭证、会计账簿审核无误，财务会计报告数字的准确性。为切实履行好防雹办职责提供了有力工作保障，将进一步推动新平县人工增雨防雹工作再上新台阶。
该目标符合相关法律法规：依据《会计法》第五章第36条“不具备设置会计机构和会计人员条件的，应当委托经批准设立从事会计代理记账业务的中介机构代理记账”的规定委托代理记账公司，购买价格参照市场价格确定，经费列入部门预算，委托代理记账公司，为我局审核原始凭证、填制记账凭证、登记会计账簿、编制财务会计报告。该目标可以加强人影工作的管理，确保人影指挥和作业的安全、规范、有效开展，加强防雹办财务管理，规范会计核算，与本部门职能和发展规划密切相关。</t>
  </si>
  <si>
    <t>产出指标</t>
  </si>
  <si>
    <t>数量指标</t>
  </si>
  <si>
    <t>完成会计核算</t>
  </si>
  <si>
    <t>=</t>
  </si>
  <si>
    <t>12</t>
  </si>
  <si>
    <t>月</t>
  </si>
  <si>
    <t>定性指标</t>
  </si>
  <si>
    <t>完成会计核算12个月</t>
  </si>
  <si>
    <t>质量指标</t>
  </si>
  <si>
    <t>高质量完成代理记账</t>
  </si>
  <si>
    <t>定量指标</t>
  </si>
  <si>
    <t>质量达标12个月</t>
  </si>
  <si>
    <t>时效指标</t>
  </si>
  <si>
    <t>委托代理记账时间</t>
  </si>
  <si>
    <t>委托代理记账时间为12个月</t>
  </si>
  <si>
    <t>效益指标</t>
  </si>
  <si>
    <t>社会效益指标</t>
  </si>
  <si>
    <t>加强财务管理制度，规范会计核算</t>
  </si>
  <si>
    <t>100</t>
  </si>
  <si>
    <t>%</t>
  </si>
  <si>
    <t>满意度指标</t>
  </si>
  <si>
    <t>服务对象满意度指标</t>
  </si>
  <si>
    <t>防雹办对代理记账公司会计核算工作的满意度</t>
  </si>
  <si>
    <t>&gt;=</t>
  </si>
  <si>
    <t>95</t>
  </si>
  <si>
    <t>预算06表</t>
  </si>
  <si>
    <t>2025年部门政府性基金预算支出预算表</t>
  </si>
  <si>
    <t>政府性基金预算支出</t>
  </si>
  <si>
    <t xml:space="preserve">  备注：本单位无此事项。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</si>
  <si>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</si>
  <si>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</si>
  <si>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</si>
  <si>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</si>
  <si>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</si>
  <si>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</si>
  <si>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</si>
  <si>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</si>
  <si>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</si>
  <si>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</si>
  <si>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</si>
  <si>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</si>
  <si>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</si>
  <si>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</si>
  <si>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</si>
  <si>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</si>
  <si>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</si>
  <si>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</si>
  <si>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</si>
  <si>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乡镇、街道</t>
  </si>
  <si>
    <t>政府性基金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</si>
  <si>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</si>
  <si>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</si>
  <si>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</si>
  <si>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</si>
  <si>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</si>
  <si>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</si>
  <si>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</si>
  <si>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</si>
  <si>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</si>
  <si>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</si>
  <si>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</si>
  <si>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</si>
  <si>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</si>
  <si>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</si>
  <si>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</si>
  <si>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</si>
  <si>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</si>
  <si>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</si>
  <si>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</si>
  <si>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</si>
  <si>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</si>
  <si>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</si>
  <si>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</si>
  <si>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</si>
  <si>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</si>
  <si>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</si>
  <si>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</si>
  <si>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</si>
  <si>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</si>
  <si>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</si>
  <si>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</si>
  <si>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</si>
  <si>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</si>
  <si>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</si>
  <si>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经常性项目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</si>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</sst>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4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sz val="10"/>
      <color theme="1"/>
      <name val="Arial"/>
      <charset val="134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20" applyNumberFormat="0" applyAlignment="0" applyProtection="0">
      <alignment vertical="center"/>
    </xf>
    <xf numFmtId="0" fontId="36" fillId="4" borderId="21" applyNumberFormat="0" applyAlignment="0" applyProtection="0">
      <alignment vertical="center"/>
    </xf>
    <xf numFmtId="0" fontId="37" fillId="4" borderId="20" applyNumberFormat="0" applyAlignment="0" applyProtection="0">
      <alignment vertical="center"/>
    </xf>
    <xf numFmtId="0" fontId="38" fillId="5" borderId="22" applyNumberFormat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176" fontId="9" fillId="0" borderId="7">
      <alignment horizontal="right" vertical="center"/>
    </xf>
    <xf numFmtId="177" fontId="9" fillId="0" borderId="7">
      <alignment horizontal="right" vertical="center"/>
    </xf>
    <xf numFmtId="178" fontId="9" fillId="0" borderId="7">
      <alignment horizontal="right" vertical="center"/>
    </xf>
    <xf numFmtId="179" fontId="9" fillId="0" borderId="7">
      <alignment horizontal="right" vertical="center"/>
    </xf>
    <xf numFmtId="179" fontId="9" fillId="0" borderId="7">
      <alignment horizontal="right" vertical="center"/>
    </xf>
    <xf numFmtId="10" fontId="9" fillId="0" borderId="7">
      <alignment horizontal="right" vertical="center"/>
    </xf>
    <xf numFmtId="49" fontId="9" fillId="0" borderId="7">
      <alignment horizontal="left" vertical="center" wrapText="1"/>
    </xf>
    <xf numFmtId="180" fontId="9" fillId="0" borderId="7">
      <alignment horizontal="right" vertical="center"/>
    </xf>
    <xf numFmtId="0" fontId="9" fillId="0" borderId="0">
      <alignment vertical="top"/>
      <protection locked="0"/>
    </xf>
    <xf numFmtId="0" fontId="46" fillId="0" borderId="0"/>
    <xf numFmtId="0" fontId="9" fillId="0" borderId="0">
      <alignment vertical="top"/>
      <protection locked="0"/>
    </xf>
  </cellStyleXfs>
  <cellXfs count="217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9" fontId="5" fillId="0" borderId="7" xfId="52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9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0" xfId="57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9" fillId="0" borderId="0" xfId="55" applyBorder="1">
      <alignment horizontal="left" vertical="center" wrapText="1"/>
    </xf>
    <xf numFmtId="49" fontId="9" fillId="0" borderId="0" xfId="55" applyBorder="1" applyAlignment="1">
      <alignment horizontal="right" vertical="center" wrapText="1"/>
    </xf>
    <xf numFmtId="49" fontId="10" fillId="0" borderId="0" xfId="55" applyFont="1" applyBorder="1" applyAlignment="1">
      <alignment horizontal="center" vertical="center" wrapText="1"/>
    </xf>
    <xf numFmtId="0" fontId="9" fillId="0" borderId="0" xfId="55" applyNumberFormat="1" applyBorder="1">
      <alignment horizontal="left" vertical="center" wrapText="1"/>
    </xf>
    <xf numFmtId="49" fontId="11" fillId="0" borderId="7" xfId="55" applyFont="1" applyAlignment="1">
      <alignment horizontal="center" vertical="center" wrapText="1"/>
    </xf>
    <xf numFmtId="49" fontId="12" fillId="0" borderId="7" xfId="55" applyFont="1" applyAlignment="1">
      <alignment horizontal="center" vertical="center" wrapText="1"/>
    </xf>
    <xf numFmtId="49" fontId="11" fillId="0" borderId="7" xfId="55" applyFont="1">
      <alignment horizontal="left" vertical="center" wrapText="1"/>
    </xf>
    <xf numFmtId="178" fontId="9" fillId="0" borderId="7" xfId="51">
      <alignment horizontal="right" vertical="center"/>
    </xf>
    <xf numFmtId="179" fontId="9" fillId="0" borderId="7" xfId="52">
      <alignment horizontal="right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57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57" applyFont="1" applyFill="1" applyBorder="1" applyAlignment="1" applyProtection="1"/>
    <xf numFmtId="0" fontId="3" fillId="0" borderId="0" xfId="0" applyFont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9" fontId="7" fillId="0" borderId="0" xfId="57" applyNumberFormat="1" applyFont="1" applyFill="1" applyBorder="1" applyAlignment="1" applyProtection="1"/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178" fontId="5" fillId="0" borderId="7" xfId="5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3" fillId="0" borderId="1" xfId="57" applyFont="1" applyFill="1" applyBorder="1" applyAlignment="1" applyProtection="1">
      <alignment horizontal="left" vertical="center" wrapText="1"/>
    </xf>
    <xf numFmtId="0" fontId="3" fillId="0" borderId="1" xfId="57" applyFont="1" applyFill="1" applyBorder="1" applyAlignment="1" applyProtection="1">
      <alignment vertical="center" wrapText="1"/>
    </xf>
    <xf numFmtId="0" fontId="3" fillId="0" borderId="7" xfId="57" applyFont="1" applyFill="1" applyBorder="1" applyAlignment="1" applyProtection="1">
      <alignment vertical="center" wrapText="1"/>
    </xf>
    <xf numFmtId="0" fontId="3" fillId="0" borderId="7" xfId="57" applyFont="1" applyFill="1" applyBorder="1" applyAlignment="1" applyProtection="1">
      <alignment horizontal="center" vertical="center" wrapText="1"/>
    </xf>
    <xf numFmtId="0" fontId="3" fillId="0" borderId="7" xfId="57" applyFont="1" applyFill="1" applyBorder="1" applyAlignment="1" applyProtection="1">
      <alignment horizontal="center" vertical="center"/>
      <protection locked="0"/>
    </xf>
    <xf numFmtId="0" fontId="3" fillId="0" borderId="16" xfId="57" applyFont="1" applyFill="1" applyBorder="1" applyAlignment="1" applyProtection="1">
      <alignment horizontal="center" vertical="center"/>
    </xf>
    <xf numFmtId="0" fontId="3" fillId="0" borderId="16" xfId="57" applyFont="1" applyFill="1" applyBorder="1" applyAlignment="1" applyProtection="1">
      <alignment horizontal="justify" vertical="center" wrapText="1"/>
    </xf>
    <xf numFmtId="0" fontId="3" fillId="0" borderId="4" xfId="57" applyFont="1" applyFill="1" applyBorder="1" applyAlignment="1" applyProtection="1">
      <alignment horizontal="left" vertical="center"/>
    </xf>
    <xf numFmtId="0" fontId="3" fillId="0" borderId="7" xfId="57" applyFont="1" applyFill="1" applyBorder="1" applyAlignment="1" applyProtection="1">
      <alignment horizontal="left" vertical="center" wrapText="1"/>
    </xf>
    <xf numFmtId="0" fontId="3" fillId="0" borderId="7" xfId="57" applyFont="1" applyFill="1" applyBorder="1" applyAlignment="1" applyProtection="1">
      <alignment horizontal="left" vertical="center"/>
    </xf>
    <xf numFmtId="0" fontId="3" fillId="0" borderId="16" xfId="57" applyFont="1" applyFill="1" applyBorder="1" applyAlignment="1" applyProtection="1">
      <alignment horizontal="left" vertical="center"/>
    </xf>
    <xf numFmtId="0" fontId="3" fillId="0" borderId="7" xfId="57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9" fillId="0" borderId="7" xfId="57" applyFont="1" applyFill="1" applyBorder="1" applyAlignment="1" applyProtection="1">
      <alignment horizontal="left" vertical="top" wrapText="1"/>
    </xf>
    <xf numFmtId="49" fontId="5" fillId="0" borderId="7" xfId="55" applyFo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9" fontId="1" fillId="0" borderId="0" xfId="0" applyNumberFormat="1" applyFont="1" applyBorder="1"/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/>
    </xf>
    <xf numFmtId="0" fontId="3" fillId="0" borderId="16" xfId="57" applyFont="1" applyFill="1" applyBorder="1" applyAlignment="1" applyProtection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49" fontId="17" fillId="0" borderId="16" xfId="57" applyNumberFormat="1" applyFont="1" applyFill="1" applyBorder="1" applyAlignment="1" applyProtection="1">
      <alignment vertical="center" wrapText="1"/>
    </xf>
    <xf numFmtId="0" fontId="3" fillId="0" borderId="16" xfId="57" applyNumberFormat="1" applyFont="1" applyFill="1" applyBorder="1" applyAlignment="1" applyProtection="1">
      <alignment horizontal="left" vertical="center" wrapText="1"/>
    </xf>
    <xf numFmtId="49" fontId="18" fillId="0" borderId="16" xfId="57" applyNumberFormat="1" applyFont="1" applyFill="1" applyBorder="1" applyAlignment="1" applyProtection="1">
      <alignment vertical="center"/>
    </xf>
    <xf numFmtId="49" fontId="18" fillId="0" borderId="16" xfId="57" applyNumberFormat="1" applyFont="1" applyFill="1" applyBorder="1" applyAlignment="1" applyProtection="1">
      <alignment vertical="center" wrapText="1"/>
    </xf>
    <xf numFmtId="179" fontId="5" fillId="0" borderId="16" xfId="52" applyFont="1" applyBorder="1">
      <alignment horizontal="right" vertical="center"/>
    </xf>
    <xf numFmtId="49" fontId="17" fillId="0" borderId="16" xfId="57" applyNumberFormat="1" applyFont="1" applyFill="1" applyBorder="1" applyAlignment="1" applyProtection="1">
      <alignment vertical="center"/>
    </xf>
    <xf numFmtId="49" fontId="19" fillId="0" borderId="16" xfId="57" applyNumberFormat="1" applyFont="1" applyFill="1" applyBorder="1" applyAlignment="1" applyProtection="1">
      <alignment vertical="center" wrapText="1"/>
    </xf>
    <xf numFmtId="49" fontId="20" fillId="0" borderId="16" xfId="58" applyNumberFormat="1" applyFont="1" applyFill="1" applyBorder="1" applyAlignment="1">
      <alignment horizontal="left" vertical="center" wrapText="1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 indent="1"/>
    </xf>
    <xf numFmtId="0" fontId="9" fillId="0" borderId="7" xfId="0" applyFont="1" applyFill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>
      <alignment vertical="center"/>
    </xf>
    <xf numFmtId="0" fontId="9" fillId="0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5" fillId="0" borderId="7" xfId="0" applyNumberFormat="1" applyFont="1" applyBorder="1" applyAlignment="1">
      <alignment horizontal="right" vertical="center"/>
    </xf>
    <xf numFmtId="0" fontId="2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5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179" fontId="26" fillId="0" borderId="7" xfId="52" applyFo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5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179" fontId="25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5" fillId="0" borderId="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quotePrefix="1">
      <alignment horizontal="left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Normal" xfId="57"/>
    <cellStyle name="常规 2 2" xfId="58"/>
    <cellStyle name="Normal 1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2"/>
  <sheetViews>
    <sheetView showZeros="0" tabSelected="1" workbookViewId="0">
      <pane ySplit="1" topLeftCell="A2" activePane="bottomLeft" state="frozen"/>
      <selection/>
      <selection pane="bottomLeft" activeCell="C34" sqref="C34"/>
    </sheetView>
  </sheetViews>
  <sheetFormatPr defaultColWidth="8" defaultRowHeight="14.25" customHeight="1" outlineLevelCol="3"/>
  <cols>
    <col min="1" max="1" width="39.5508474576271" customWidth="1"/>
    <col min="2" max="2" width="46.3305084745763" customWidth="1"/>
    <col min="3" max="3" width="40.4406779661017" customWidth="1"/>
    <col min="4" max="4" width="50.2203389830508" customWidth="1"/>
  </cols>
  <sheetData>
    <row r="1" customHeight="1" spans="1:4">
      <c r="A1" s="1"/>
      <c r="B1" s="1"/>
      <c r="C1" s="1"/>
      <c r="D1" s="1"/>
    </row>
    <row r="2" ht="11.95" customHeight="1" spans="4:4">
      <c r="D2" s="104" t="s">
        <v>0</v>
      </c>
    </row>
    <row r="3" ht="36" customHeight="1" spans="1:4">
      <c r="A3" s="46" t="s">
        <v>1</v>
      </c>
      <c r="B3" s="209"/>
      <c r="C3" s="209"/>
      <c r="D3" s="209"/>
    </row>
    <row r="4" ht="20.95" customHeight="1" spans="1:4">
      <c r="A4" s="97" t="s">
        <v>2</v>
      </c>
      <c r="B4" s="174"/>
      <c r="C4" s="174"/>
      <c r="D4" s="103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184" t="s">
        <v>9</v>
      </c>
      <c r="B8" s="45">
        <v>374217.64</v>
      </c>
      <c r="C8" s="177" t="str">
        <f>"一"&amp;"、"&amp;"社会保障和就业支出"</f>
        <v>一、社会保障和就业支出</v>
      </c>
      <c r="D8" s="45">
        <v>33305.28</v>
      </c>
    </row>
    <row r="9" ht="25.4" customHeight="1" spans="1:4">
      <c r="A9" s="184" t="s">
        <v>10</v>
      </c>
      <c r="B9" s="161"/>
      <c r="C9" s="177" t="str">
        <f>"二"&amp;"、"&amp;"卫生健康支出"</f>
        <v>二、卫生健康支出</v>
      </c>
      <c r="D9" s="45">
        <v>32489.48</v>
      </c>
    </row>
    <row r="10" ht="25.4" customHeight="1" spans="1:4">
      <c r="A10" s="184" t="s">
        <v>11</v>
      </c>
      <c r="B10" s="161"/>
      <c r="C10" s="177" t="str">
        <f>"三"&amp;"、"&amp;"自然资源海洋气象等支出"</f>
        <v>三、自然资源海洋气象等支出</v>
      </c>
      <c r="D10" s="45">
        <v>265078.88</v>
      </c>
    </row>
    <row r="11" ht="25.4" customHeight="1" spans="1:4">
      <c r="A11" s="184" t="s">
        <v>12</v>
      </c>
      <c r="B11" s="96"/>
      <c r="C11" s="177" t="str">
        <f>"四"&amp;"、"&amp;"住房保障支出"</f>
        <v>四、住房保障支出</v>
      </c>
      <c r="D11" s="45">
        <v>43344</v>
      </c>
    </row>
    <row r="12" ht="25.4" customHeight="1" spans="1:4">
      <c r="A12" s="184" t="s">
        <v>13</v>
      </c>
      <c r="B12" s="161"/>
      <c r="C12" s="124"/>
      <c r="D12" s="161"/>
    </row>
    <row r="13" ht="25.4" customHeight="1" spans="1:4">
      <c r="A13" s="184" t="s">
        <v>14</v>
      </c>
      <c r="B13" s="96"/>
      <c r="C13" s="124"/>
      <c r="D13" s="161"/>
    </row>
    <row r="14" ht="25.4" customHeight="1" spans="1:4">
      <c r="A14" s="184" t="s">
        <v>15</v>
      </c>
      <c r="B14" s="96"/>
      <c r="C14" s="124"/>
      <c r="D14" s="161"/>
    </row>
    <row r="15" ht="25.4" customHeight="1" spans="1:4">
      <c r="A15" s="184" t="s">
        <v>16</v>
      </c>
      <c r="B15" s="96"/>
      <c r="C15" s="124"/>
      <c r="D15" s="161"/>
    </row>
    <row r="16" ht="25.4" customHeight="1" spans="1:4">
      <c r="A16" s="210" t="s">
        <v>17</v>
      </c>
      <c r="B16" s="96"/>
      <c r="C16" s="124"/>
      <c r="D16" s="161"/>
    </row>
    <row r="17" ht="25.4" customHeight="1" spans="1:4">
      <c r="A17" s="210" t="s">
        <v>18</v>
      </c>
      <c r="B17" s="161"/>
      <c r="C17" s="124"/>
      <c r="D17" s="161"/>
    </row>
    <row r="18" ht="25.4" customHeight="1" spans="1:4">
      <c r="A18" s="211" t="s">
        <v>19</v>
      </c>
      <c r="B18" s="185">
        <v>374217.64</v>
      </c>
      <c r="C18" s="181" t="s">
        <v>20</v>
      </c>
      <c r="D18" s="185">
        <v>374217.64</v>
      </c>
    </row>
    <row r="19" ht="25.4" customHeight="1" spans="1:4">
      <c r="A19" s="212" t="s">
        <v>21</v>
      </c>
      <c r="B19" s="180"/>
      <c r="C19" s="213" t="s">
        <v>22</v>
      </c>
      <c r="D19" s="214"/>
    </row>
    <row r="20" ht="25.4" customHeight="1" spans="1:4">
      <c r="A20" s="215" t="s">
        <v>23</v>
      </c>
      <c r="B20" s="161"/>
      <c r="C20" s="182" t="s">
        <v>23</v>
      </c>
      <c r="D20" s="96"/>
    </row>
    <row r="21" ht="25.4" customHeight="1" spans="1:4">
      <c r="A21" s="215" t="s">
        <v>24</v>
      </c>
      <c r="B21" s="161"/>
      <c r="C21" s="182" t="s">
        <v>25</v>
      </c>
      <c r="D21" s="96"/>
    </row>
    <row r="22" ht="25.4" customHeight="1" spans="1:4">
      <c r="A22" s="216" t="s">
        <v>26</v>
      </c>
      <c r="B22" s="185">
        <v>374217.64</v>
      </c>
      <c r="C22" s="181" t="s">
        <v>27</v>
      </c>
      <c r="D22" s="185">
        <v>374217.64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E9" sqref="E9:E10"/>
    </sheetView>
  </sheetViews>
  <sheetFormatPr defaultColWidth="8" defaultRowHeight="14.25" customHeight="1"/>
  <cols>
    <col min="1" max="1" width="21.1101694915254" customWidth="1"/>
    <col min="2" max="2" width="35.2203389830508" customWidth="1"/>
    <col min="3" max="19" width="16.2203389830508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1.95" customHeight="1" spans="1:18">
      <c r="A2" s="187"/>
      <c r="J2" s="199"/>
      <c r="R2" s="3" t="s">
        <v>28</v>
      </c>
    </row>
    <row r="3" ht="36" customHeight="1" spans="1:19">
      <c r="A3" s="188" t="s">
        <v>29</v>
      </c>
      <c r="B3" s="27"/>
      <c r="C3" s="27"/>
      <c r="D3" s="27"/>
      <c r="E3" s="27"/>
      <c r="F3" s="27"/>
      <c r="G3" s="27"/>
      <c r="H3" s="27"/>
      <c r="I3" s="27"/>
      <c r="J3" s="47"/>
      <c r="K3" s="27"/>
      <c r="L3" s="27"/>
      <c r="M3" s="27"/>
      <c r="N3" s="27"/>
      <c r="O3" s="27"/>
      <c r="P3" s="27"/>
      <c r="Q3" s="27"/>
      <c r="R3" s="27"/>
      <c r="S3" s="27"/>
    </row>
    <row r="4" ht="20.3" customHeight="1" spans="1:19">
      <c r="A4" s="97" t="str">
        <f>'部门财务收支预算总表01-1'!A4</f>
        <v>单位名称：新平彝族傣族自治县人民政府人工降雨防雹办公室</v>
      </c>
      <c r="B4" s="7"/>
      <c r="C4" s="7"/>
      <c r="D4" s="7"/>
      <c r="E4" s="7"/>
      <c r="F4" s="7"/>
      <c r="G4" s="7"/>
      <c r="H4" s="7"/>
      <c r="I4" s="7"/>
      <c r="J4" s="200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85" customHeight="1" spans="1:19">
      <c r="A5" s="189" t="s">
        <v>30</v>
      </c>
      <c r="B5" s="190" t="s">
        <v>31</v>
      </c>
      <c r="C5" s="190" t="s">
        <v>32</v>
      </c>
      <c r="D5" s="191" t="s">
        <v>33</v>
      </c>
      <c r="E5" s="192"/>
      <c r="F5" s="192"/>
      <c r="G5" s="192"/>
      <c r="H5" s="192"/>
      <c r="I5" s="192"/>
      <c r="J5" s="201"/>
      <c r="K5" s="192"/>
      <c r="L5" s="192"/>
      <c r="M5" s="192"/>
      <c r="N5" s="202"/>
      <c r="O5" s="202" t="s">
        <v>21</v>
      </c>
      <c r="P5" s="202"/>
      <c r="Q5" s="202"/>
      <c r="R5" s="202"/>
      <c r="S5" s="202"/>
    </row>
    <row r="6" ht="18" customHeight="1" spans="1:19">
      <c r="A6" s="193"/>
      <c r="B6" s="194"/>
      <c r="C6" s="194"/>
      <c r="D6" s="194" t="s">
        <v>34</v>
      </c>
      <c r="E6" s="194" t="s">
        <v>35</v>
      </c>
      <c r="F6" s="194" t="s">
        <v>36</v>
      </c>
      <c r="G6" s="194" t="s">
        <v>37</v>
      </c>
      <c r="H6" s="194" t="s">
        <v>38</v>
      </c>
      <c r="I6" s="203" t="s">
        <v>39</v>
      </c>
      <c r="J6" s="204"/>
      <c r="K6" s="203" t="s">
        <v>40</v>
      </c>
      <c r="L6" s="203" t="s">
        <v>41</v>
      </c>
      <c r="M6" s="203" t="s">
        <v>42</v>
      </c>
      <c r="N6" s="205" t="s">
        <v>43</v>
      </c>
      <c r="O6" s="206" t="s">
        <v>34</v>
      </c>
      <c r="P6" s="206" t="s">
        <v>35</v>
      </c>
      <c r="Q6" s="206" t="s">
        <v>36</v>
      </c>
      <c r="R6" s="206" t="s">
        <v>37</v>
      </c>
      <c r="S6" s="206" t="s">
        <v>44</v>
      </c>
    </row>
    <row r="7" ht="29.3" customHeight="1" spans="1:19">
      <c r="A7" s="195"/>
      <c r="B7" s="196"/>
      <c r="C7" s="196"/>
      <c r="D7" s="196"/>
      <c r="E7" s="196"/>
      <c r="F7" s="196"/>
      <c r="G7" s="196"/>
      <c r="H7" s="196"/>
      <c r="I7" s="207" t="s">
        <v>34</v>
      </c>
      <c r="J7" s="207" t="s">
        <v>45</v>
      </c>
      <c r="K7" s="207" t="s">
        <v>40</v>
      </c>
      <c r="L7" s="207" t="s">
        <v>41</v>
      </c>
      <c r="M7" s="207" t="s">
        <v>42</v>
      </c>
      <c r="N7" s="207" t="s">
        <v>43</v>
      </c>
      <c r="O7" s="207"/>
      <c r="P7" s="207"/>
      <c r="Q7" s="207"/>
      <c r="R7" s="207"/>
      <c r="S7" s="207"/>
    </row>
    <row r="8" ht="16.55" customHeight="1" spans="1:19">
      <c r="A8" s="171">
        <v>1</v>
      </c>
      <c r="B8" s="20">
        <v>2</v>
      </c>
      <c r="C8" s="20">
        <v>3</v>
      </c>
      <c r="D8" s="20">
        <v>4</v>
      </c>
      <c r="E8" s="171">
        <v>5</v>
      </c>
      <c r="F8" s="20">
        <v>6</v>
      </c>
      <c r="G8" s="20">
        <v>7</v>
      </c>
      <c r="H8" s="171">
        <v>8</v>
      </c>
      <c r="I8" s="20">
        <v>9</v>
      </c>
      <c r="J8" s="35">
        <v>10</v>
      </c>
      <c r="K8" s="35">
        <v>11</v>
      </c>
      <c r="L8" s="208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</row>
    <row r="9" ht="31.45" customHeight="1" spans="1:19">
      <c r="A9" s="168" t="s">
        <v>46</v>
      </c>
      <c r="B9" s="168" t="s">
        <v>47</v>
      </c>
      <c r="C9" s="45">
        <v>374217.64</v>
      </c>
      <c r="D9" s="45">
        <v>374217.64</v>
      </c>
      <c r="E9" s="45">
        <v>374217.64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</row>
    <row r="10" ht="16.55" customHeight="1" spans="1:19">
      <c r="A10" s="197" t="s">
        <v>32</v>
      </c>
      <c r="B10" s="198"/>
      <c r="C10" s="45">
        <v>374217.64</v>
      </c>
      <c r="D10" s="45">
        <v>374217.64</v>
      </c>
      <c r="E10" s="45">
        <v>374217.64</v>
      </c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3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Zeros="0" workbookViewId="0">
      <pane ySplit="1" topLeftCell="A2" activePane="bottomLeft" state="frozen"/>
      <selection/>
      <selection pane="bottomLeft" activeCell="C24" sqref="C24:F24"/>
    </sheetView>
  </sheetViews>
  <sheetFormatPr defaultColWidth="9.11016949152542" defaultRowHeight="14.25" customHeight="1"/>
  <cols>
    <col min="1" max="1" width="14.2203389830508" customWidth="1"/>
    <col min="2" max="2" width="32.5508474576271" customWidth="1"/>
    <col min="3" max="6" width="18.8898305084746" customWidth="1"/>
    <col min="7" max="7" width="21.2203389830508" customWidth="1"/>
    <col min="8" max="9" width="18.8898305084746" customWidth="1"/>
    <col min="10" max="10" width="17.8898305084746" customWidth="1"/>
    <col min="11" max="15" width="18.8898305084746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6" t="s">
        <v>48</v>
      </c>
    </row>
    <row r="3" ht="28.5" customHeight="1" spans="1:15">
      <c r="A3" s="27" t="s">
        <v>49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ht="15.05" customHeight="1" spans="1:15">
      <c r="A4" s="105" t="str">
        <f>'部门财务收支预算总表01-1'!A4</f>
        <v>单位名称：新平彝族傣族自治县人民政府人工降雨防雹办公室</v>
      </c>
      <c r="B4" s="106"/>
      <c r="C4" s="59"/>
      <c r="D4" s="59"/>
      <c r="E4" s="59"/>
      <c r="F4" s="59"/>
      <c r="G4" s="7"/>
      <c r="H4" s="59"/>
      <c r="I4" s="59"/>
      <c r="J4" s="7"/>
      <c r="K4" s="59"/>
      <c r="L4" s="59"/>
      <c r="M4" s="7"/>
      <c r="N4" s="7"/>
      <c r="O4" s="107" t="s">
        <v>3</v>
      </c>
    </row>
    <row r="5" ht="18.85" customHeight="1" spans="1:15">
      <c r="A5" s="10" t="s">
        <v>50</v>
      </c>
      <c r="B5" s="10" t="s">
        <v>51</v>
      </c>
      <c r="C5" s="16" t="s">
        <v>32</v>
      </c>
      <c r="D5" s="64" t="s">
        <v>35</v>
      </c>
      <c r="E5" s="64"/>
      <c r="F5" s="64"/>
      <c r="G5" s="186" t="s">
        <v>36</v>
      </c>
      <c r="H5" s="10" t="s">
        <v>37</v>
      </c>
      <c r="I5" s="10" t="s">
        <v>52</v>
      </c>
      <c r="J5" s="11" t="s">
        <v>53</v>
      </c>
      <c r="K5" s="73" t="s">
        <v>54</v>
      </c>
      <c r="L5" s="73" t="s">
        <v>55</v>
      </c>
      <c r="M5" s="73" t="s">
        <v>56</v>
      </c>
      <c r="N5" s="73" t="s">
        <v>57</v>
      </c>
      <c r="O5" s="91" t="s">
        <v>58</v>
      </c>
    </row>
    <row r="6" ht="29.95" customHeight="1" spans="1:15">
      <c r="A6" s="19"/>
      <c r="B6" s="19"/>
      <c r="C6" s="19"/>
      <c r="D6" s="64" t="s">
        <v>34</v>
      </c>
      <c r="E6" s="64" t="s">
        <v>59</v>
      </c>
      <c r="F6" s="64" t="s">
        <v>60</v>
      </c>
      <c r="G6" s="19"/>
      <c r="H6" s="19"/>
      <c r="I6" s="19"/>
      <c r="J6" s="64" t="s">
        <v>34</v>
      </c>
      <c r="K6" s="95" t="s">
        <v>54</v>
      </c>
      <c r="L6" s="95" t="s">
        <v>55</v>
      </c>
      <c r="M6" s="95" t="s">
        <v>56</v>
      </c>
      <c r="N6" s="95" t="s">
        <v>57</v>
      </c>
      <c r="O6" s="95" t="s">
        <v>58</v>
      </c>
    </row>
    <row r="7" ht="16.55" customHeight="1" spans="1:15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64">
        <v>15</v>
      </c>
    </row>
    <row r="8" ht="20.3" customHeight="1" spans="1:15">
      <c r="A8" s="168" t="s">
        <v>61</v>
      </c>
      <c r="B8" s="168" t="s">
        <v>62</v>
      </c>
      <c r="C8" s="45">
        <v>33305.28</v>
      </c>
      <c r="D8" s="45">
        <v>33305.28</v>
      </c>
      <c r="E8" s="45">
        <v>33305.28</v>
      </c>
      <c r="F8" s="45"/>
      <c r="G8" s="96"/>
      <c r="H8" s="161"/>
      <c r="I8" s="161"/>
      <c r="J8" s="161"/>
      <c r="K8" s="161"/>
      <c r="L8" s="161"/>
      <c r="M8" s="96"/>
      <c r="N8" s="161"/>
      <c r="O8" s="161"/>
    </row>
    <row r="9" ht="17.2" customHeight="1" spans="1:15">
      <c r="A9" s="169" t="s">
        <v>63</v>
      </c>
      <c r="B9" s="169" t="s">
        <v>64</v>
      </c>
      <c r="C9" s="45">
        <v>33305.28</v>
      </c>
      <c r="D9" s="45">
        <v>33305.28</v>
      </c>
      <c r="E9" s="45">
        <v>33305.28</v>
      </c>
      <c r="F9" s="45"/>
      <c r="G9" s="96"/>
      <c r="H9" s="161"/>
      <c r="I9" s="161"/>
      <c r="J9" s="161"/>
      <c r="K9" s="161"/>
      <c r="L9" s="161"/>
      <c r="M9" s="96"/>
      <c r="N9" s="161"/>
      <c r="O9" s="161"/>
    </row>
    <row r="10" ht="17.2" customHeight="1" spans="1:15">
      <c r="A10" s="170" t="s">
        <v>65</v>
      </c>
      <c r="B10" s="170" t="s">
        <v>66</v>
      </c>
      <c r="C10" s="45">
        <v>600</v>
      </c>
      <c r="D10" s="45">
        <v>600</v>
      </c>
      <c r="E10" s="45">
        <v>600</v>
      </c>
      <c r="F10" s="45"/>
      <c r="G10" s="96"/>
      <c r="H10" s="161"/>
      <c r="I10" s="161"/>
      <c r="J10" s="161"/>
      <c r="K10" s="161"/>
      <c r="L10" s="161"/>
      <c r="M10" s="96"/>
      <c r="N10" s="161"/>
      <c r="O10" s="161"/>
    </row>
    <row r="11" ht="17.2" customHeight="1" spans="1:15">
      <c r="A11" s="170" t="s">
        <v>67</v>
      </c>
      <c r="B11" s="170" t="s">
        <v>68</v>
      </c>
      <c r="C11" s="45">
        <v>32705.28</v>
      </c>
      <c r="D11" s="45">
        <v>32705.28</v>
      </c>
      <c r="E11" s="45">
        <v>32705.28</v>
      </c>
      <c r="F11" s="45"/>
      <c r="G11" s="96"/>
      <c r="H11" s="161"/>
      <c r="I11" s="161"/>
      <c r="J11" s="161"/>
      <c r="K11" s="161"/>
      <c r="L11" s="161"/>
      <c r="M11" s="96"/>
      <c r="N11" s="161"/>
      <c r="O11" s="161"/>
    </row>
    <row r="12" ht="17.2" customHeight="1" spans="1:15">
      <c r="A12" s="168" t="s">
        <v>69</v>
      </c>
      <c r="B12" s="168" t="s">
        <v>70</v>
      </c>
      <c r="C12" s="45">
        <v>32489.48</v>
      </c>
      <c r="D12" s="45">
        <v>32489.48</v>
      </c>
      <c r="E12" s="45">
        <v>32489.48</v>
      </c>
      <c r="F12" s="45"/>
      <c r="G12" s="96"/>
      <c r="H12" s="161"/>
      <c r="I12" s="161"/>
      <c r="J12" s="161"/>
      <c r="K12" s="161"/>
      <c r="L12" s="161"/>
      <c r="M12" s="96"/>
      <c r="N12" s="161"/>
      <c r="O12" s="161"/>
    </row>
    <row r="13" ht="17.2" customHeight="1" spans="1:15">
      <c r="A13" s="169" t="s">
        <v>71</v>
      </c>
      <c r="B13" s="169" t="s">
        <v>72</v>
      </c>
      <c r="C13" s="45">
        <v>32489.48</v>
      </c>
      <c r="D13" s="45">
        <v>32489.48</v>
      </c>
      <c r="E13" s="45">
        <v>32489.48</v>
      </c>
      <c r="F13" s="45"/>
      <c r="G13" s="96"/>
      <c r="H13" s="161"/>
      <c r="I13" s="161"/>
      <c r="J13" s="161"/>
      <c r="K13" s="161"/>
      <c r="L13" s="161"/>
      <c r="M13" s="96"/>
      <c r="N13" s="161"/>
      <c r="O13" s="161"/>
    </row>
    <row r="14" ht="17.2" customHeight="1" spans="1:15">
      <c r="A14" s="170" t="s">
        <v>73</v>
      </c>
      <c r="B14" s="170" t="s">
        <v>74</v>
      </c>
      <c r="C14" s="45"/>
      <c r="D14" s="45"/>
      <c r="E14" s="45"/>
      <c r="F14" s="45"/>
      <c r="G14" s="96"/>
      <c r="H14" s="161"/>
      <c r="I14" s="161"/>
      <c r="J14" s="161"/>
      <c r="K14" s="161"/>
      <c r="L14" s="161"/>
      <c r="M14" s="96"/>
      <c r="N14" s="161"/>
      <c r="O14" s="161"/>
    </row>
    <row r="15" ht="17.2" customHeight="1" spans="1:15">
      <c r="A15" s="170" t="s">
        <v>75</v>
      </c>
      <c r="B15" s="170" t="s">
        <v>76</v>
      </c>
      <c r="C15" s="45">
        <v>18377.84</v>
      </c>
      <c r="D15" s="45">
        <v>18377.84</v>
      </c>
      <c r="E15" s="45">
        <v>18377.84</v>
      </c>
      <c r="F15" s="45"/>
      <c r="G15" s="96"/>
      <c r="H15" s="161"/>
      <c r="I15" s="161"/>
      <c r="J15" s="161"/>
      <c r="K15" s="161"/>
      <c r="L15" s="161"/>
      <c r="M15" s="96"/>
      <c r="N15" s="161"/>
      <c r="O15" s="161"/>
    </row>
    <row r="16" ht="17.2" customHeight="1" spans="1:15">
      <c r="A16" s="170" t="s">
        <v>77</v>
      </c>
      <c r="B16" s="170" t="s">
        <v>78</v>
      </c>
      <c r="C16" s="45">
        <v>13294.08</v>
      </c>
      <c r="D16" s="45">
        <v>13294.08</v>
      </c>
      <c r="E16" s="45">
        <v>13294.08</v>
      </c>
      <c r="F16" s="45"/>
      <c r="G16" s="96"/>
      <c r="H16" s="161"/>
      <c r="I16" s="161"/>
      <c r="J16" s="161"/>
      <c r="K16" s="161"/>
      <c r="L16" s="161"/>
      <c r="M16" s="96"/>
      <c r="N16" s="161"/>
      <c r="O16" s="161"/>
    </row>
    <row r="17" ht="17.2" customHeight="1" spans="1:15">
      <c r="A17" s="170" t="s">
        <v>79</v>
      </c>
      <c r="B17" s="170" t="s">
        <v>80</v>
      </c>
      <c r="C17" s="45">
        <v>817.56</v>
      </c>
      <c r="D17" s="45">
        <v>817.56</v>
      </c>
      <c r="E17" s="45">
        <v>817.56</v>
      </c>
      <c r="F17" s="45"/>
      <c r="G17" s="96"/>
      <c r="H17" s="161"/>
      <c r="I17" s="161"/>
      <c r="J17" s="161"/>
      <c r="K17" s="161"/>
      <c r="L17" s="161"/>
      <c r="M17" s="96"/>
      <c r="N17" s="161"/>
      <c r="O17" s="161"/>
    </row>
    <row r="18" ht="17.2" customHeight="1" spans="1:15">
      <c r="A18" s="168" t="s">
        <v>81</v>
      </c>
      <c r="B18" s="168" t="s">
        <v>82</v>
      </c>
      <c r="C18" s="45">
        <v>265078.88</v>
      </c>
      <c r="D18" s="45">
        <v>265078.88</v>
      </c>
      <c r="E18" s="45">
        <v>250678.88</v>
      </c>
      <c r="F18" s="45">
        <v>14400</v>
      </c>
      <c r="G18" s="96"/>
      <c r="H18" s="161"/>
      <c r="I18" s="161"/>
      <c r="J18" s="161"/>
      <c r="K18" s="161"/>
      <c r="L18" s="161"/>
      <c r="M18" s="96"/>
      <c r="N18" s="161"/>
      <c r="O18" s="161"/>
    </row>
    <row r="19" ht="17.2" customHeight="1" spans="1:15">
      <c r="A19" s="169" t="s">
        <v>83</v>
      </c>
      <c r="B19" s="169" t="s">
        <v>84</v>
      </c>
      <c r="C19" s="45">
        <v>265078.88</v>
      </c>
      <c r="D19" s="45">
        <v>265078.88</v>
      </c>
      <c r="E19" s="45">
        <v>250678.88</v>
      </c>
      <c r="F19" s="45">
        <v>14400</v>
      </c>
      <c r="G19" s="96"/>
      <c r="H19" s="161"/>
      <c r="I19" s="161"/>
      <c r="J19" s="161"/>
      <c r="K19" s="161"/>
      <c r="L19" s="161"/>
      <c r="M19" s="96"/>
      <c r="N19" s="161"/>
      <c r="O19" s="161"/>
    </row>
    <row r="20" ht="17.2" customHeight="1" spans="1:15">
      <c r="A20" s="170" t="s">
        <v>85</v>
      </c>
      <c r="B20" s="170" t="s">
        <v>86</v>
      </c>
      <c r="C20" s="45">
        <v>265078.88</v>
      </c>
      <c r="D20" s="45">
        <v>265078.88</v>
      </c>
      <c r="E20" s="45">
        <v>250678.88</v>
      </c>
      <c r="F20" s="45">
        <v>14400</v>
      </c>
      <c r="G20" s="96"/>
      <c r="H20" s="161"/>
      <c r="I20" s="161"/>
      <c r="J20" s="161"/>
      <c r="K20" s="161"/>
      <c r="L20" s="161"/>
      <c r="M20" s="96"/>
      <c r="N20" s="161"/>
      <c r="O20" s="161"/>
    </row>
    <row r="21" ht="17.2" customHeight="1" spans="1:15">
      <c r="A21" s="168" t="s">
        <v>87</v>
      </c>
      <c r="B21" s="168" t="s">
        <v>88</v>
      </c>
      <c r="C21" s="45">
        <v>43344</v>
      </c>
      <c r="D21" s="45">
        <v>43344</v>
      </c>
      <c r="E21" s="45">
        <v>43344</v>
      </c>
      <c r="F21" s="45"/>
      <c r="G21" s="96"/>
      <c r="H21" s="161"/>
      <c r="I21" s="161"/>
      <c r="J21" s="161"/>
      <c r="K21" s="161"/>
      <c r="L21" s="161"/>
      <c r="M21" s="96"/>
      <c r="N21" s="161"/>
      <c r="O21" s="161"/>
    </row>
    <row r="22" ht="17.2" customHeight="1" spans="1:15">
      <c r="A22" s="169" t="s">
        <v>89</v>
      </c>
      <c r="B22" s="169" t="s">
        <v>90</v>
      </c>
      <c r="C22" s="45">
        <v>43344</v>
      </c>
      <c r="D22" s="45">
        <v>43344</v>
      </c>
      <c r="E22" s="45">
        <v>43344</v>
      </c>
      <c r="F22" s="45"/>
      <c r="G22" s="96"/>
      <c r="H22" s="161"/>
      <c r="I22" s="161"/>
      <c r="J22" s="161"/>
      <c r="K22" s="161"/>
      <c r="L22" s="161"/>
      <c r="M22" s="96"/>
      <c r="N22" s="161"/>
      <c r="O22" s="161"/>
    </row>
    <row r="23" ht="17.2" customHeight="1" spans="1:15">
      <c r="A23" s="170" t="s">
        <v>91</v>
      </c>
      <c r="B23" s="170" t="s">
        <v>92</v>
      </c>
      <c r="C23" s="45">
        <v>43344</v>
      </c>
      <c r="D23" s="45">
        <v>43344</v>
      </c>
      <c r="E23" s="45">
        <v>43344</v>
      </c>
      <c r="F23" s="45"/>
      <c r="G23" s="96"/>
      <c r="H23" s="161"/>
      <c r="I23" s="161"/>
      <c r="J23" s="161"/>
      <c r="K23" s="161"/>
      <c r="L23" s="161"/>
      <c r="M23" s="96"/>
      <c r="N23" s="161"/>
      <c r="O23" s="161"/>
    </row>
    <row r="24" ht="17.2" customHeight="1" spans="1:15">
      <c r="A24" s="108" t="s">
        <v>93</v>
      </c>
      <c r="B24" s="109" t="s">
        <v>93</v>
      </c>
      <c r="C24" s="45">
        <v>374217.64</v>
      </c>
      <c r="D24" s="45">
        <v>374217.64</v>
      </c>
      <c r="E24" s="45">
        <v>359817.64</v>
      </c>
      <c r="F24" s="45">
        <v>14400</v>
      </c>
      <c r="G24" s="96"/>
      <c r="H24" s="161"/>
      <c r="I24" s="161"/>
      <c r="J24" s="161"/>
      <c r="K24" s="161"/>
      <c r="L24" s="161"/>
      <c r="M24" s="96"/>
      <c r="N24" s="161"/>
      <c r="O24" s="161"/>
    </row>
  </sheetData>
  <mergeCells count="11">
    <mergeCell ref="A3:O3"/>
    <mergeCell ref="A4:L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1016949152542" defaultRowHeight="14.25" customHeight="1" outlineLevelCol="3"/>
  <cols>
    <col min="1" max="1" width="49.2203389830508" customWidth="1"/>
    <col min="2" max="2" width="43.3305084745763" customWidth="1"/>
    <col min="3" max="3" width="48.5508474576271" customWidth="1"/>
    <col min="4" max="4" width="41.2203389830508" customWidth="1"/>
  </cols>
  <sheetData>
    <row r="1" customHeight="1" spans="1:4">
      <c r="A1" s="1"/>
      <c r="B1" s="1"/>
      <c r="C1" s="1"/>
      <c r="D1" s="1"/>
    </row>
    <row r="2" customHeight="1" spans="4:4">
      <c r="D2" s="103" t="s">
        <v>94</v>
      </c>
    </row>
    <row r="3" ht="31.6" customHeight="1" spans="1:4">
      <c r="A3" s="46" t="s">
        <v>95</v>
      </c>
      <c r="B3" s="173"/>
      <c r="C3" s="173"/>
      <c r="D3" s="173"/>
    </row>
    <row r="4" ht="17.2" customHeight="1" spans="1:4">
      <c r="A4" s="5" t="str">
        <f>'部门财务收支预算总表01-1'!A4</f>
        <v>单位名称：新平彝族傣族自治县人民政府人工降雨防雹办公室</v>
      </c>
      <c r="B4" s="174"/>
      <c r="C4" s="174"/>
      <c r="D4" s="104" t="s">
        <v>3</v>
      </c>
    </row>
    <row r="5" ht="24.75" customHeight="1" spans="1:4">
      <c r="A5" s="11" t="s">
        <v>4</v>
      </c>
      <c r="B5" s="13"/>
      <c r="C5" s="11" t="s">
        <v>5</v>
      </c>
      <c r="D5" s="13"/>
    </row>
    <row r="6" ht="15.75" customHeight="1" spans="1:4">
      <c r="A6" s="16" t="s">
        <v>6</v>
      </c>
      <c r="B6" s="175" t="s">
        <v>7</v>
      </c>
      <c r="C6" s="16" t="s">
        <v>96</v>
      </c>
      <c r="D6" s="175" t="s">
        <v>7</v>
      </c>
    </row>
    <row r="7" ht="14.1" customHeight="1" spans="1:4">
      <c r="A7" s="19"/>
      <c r="B7" s="18"/>
      <c r="C7" s="19"/>
      <c r="D7" s="18"/>
    </row>
    <row r="8" ht="29.15" customHeight="1" spans="1:4">
      <c r="A8" s="176" t="s">
        <v>97</v>
      </c>
      <c r="B8" s="45">
        <v>374217.64</v>
      </c>
      <c r="C8" s="177" t="str">
        <f>"一"&amp;"、"&amp;"社会保障和就业支出"</f>
        <v>一、社会保障和就业支出</v>
      </c>
      <c r="D8" s="45">
        <v>33305.28</v>
      </c>
    </row>
    <row r="9" ht="29.15" customHeight="1" spans="1:4">
      <c r="A9" s="178" t="s">
        <v>98</v>
      </c>
      <c r="B9" s="45">
        <v>374217.64</v>
      </c>
      <c r="C9" s="177" t="str">
        <f>"二"&amp;"、"&amp;"卫生健康支出"</f>
        <v>二、卫生健康支出</v>
      </c>
      <c r="D9" s="45">
        <v>32489.48</v>
      </c>
    </row>
    <row r="10" ht="29.15" customHeight="1" spans="1:4">
      <c r="A10" s="178" t="s">
        <v>99</v>
      </c>
      <c r="B10" s="96"/>
      <c r="C10" s="177" t="str">
        <f>"三"&amp;"、"&amp;"自然资源海洋气象等支出"</f>
        <v>三、自然资源海洋气象等支出</v>
      </c>
      <c r="D10" s="45">
        <v>265078.88</v>
      </c>
    </row>
    <row r="11" ht="29.15" customHeight="1" spans="1:4">
      <c r="A11" s="178" t="s">
        <v>100</v>
      </c>
      <c r="B11" s="96"/>
      <c r="C11" s="177" t="str">
        <f>"四"&amp;"、"&amp;"住房保障支出"</f>
        <v>四、住房保障支出</v>
      </c>
      <c r="D11" s="45">
        <v>43344</v>
      </c>
    </row>
    <row r="12" ht="29.15" customHeight="1" spans="1:4">
      <c r="A12" s="179" t="s">
        <v>101</v>
      </c>
      <c r="B12" s="180"/>
      <c r="C12" s="181"/>
      <c r="D12" s="180"/>
    </row>
    <row r="13" ht="29.15" customHeight="1" spans="1:4">
      <c r="A13" s="178" t="s">
        <v>98</v>
      </c>
      <c r="B13" s="161"/>
      <c r="C13" s="181"/>
      <c r="D13" s="180"/>
    </row>
    <row r="14" ht="29.15" customHeight="1" spans="1:4">
      <c r="A14" s="182" t="s">
        <v>99</v>
      </c>
      <c r="B14" s="161"/>
      <c r="C14" s="181"/>
      <c r="D14" s="180"/>
    </row>
    <row r="15" ht="29.15" customHeight="1" spans="1:4">
      <c r="A15" s="182" t="s">
        <v>100</v>
      </c>
      <c r="B15" s="180"/>
      <c r="C15" s="181"/>
      <c r="D15" s="180"/>
    </row>
    <row r="16" ht="29.15" customHeight="1" spans="1:4">
      <c r="A16" s="183"/>
      <c r="B16" s="180"/>
      <c r="C16" s="184" t="s">
        <v>102</v>
      </c>
      <c r="D16" s="180"/>
    </row>
    <row r="17" ht="29.15" customHeight="1" spans="1:4">
      <c r="A17" s="183" t="s">
        <v>103</v>
      </c>
      <c r="B17" s="45">
        <v>374217.64</v>
      </c>
      <c r="C17" s="181" t="s">
        <v>27</v>
      </c>
      <c r="D17" s="185">
        <v>374217.64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topLeftCell="B1" workbookViewId="0">
      <pane ySplit="1" topLeftCell="A4" activePane="bottomLeft" state="frozen"/>
      <selection/>
      <selection pane="bottomLeft" activeCell="E27" sqref="E27"/>
    </sheetView>
  </sheetViews>
  <sheetFormatPr defaultColWidth="9.11016949152542" defaultRowHeight="14.25" customHeight="1" outlineLevelCol="6"/>
  <cols>
    <col min="1" max="1" width="20.1101694915254" customWidth="1"/>
    <col min="2" max="2" width="37.3305084745763" customWidth="1"/>
    <col min="3" max="3" width="24.2203389830508" customWidth="1"/>
    <col min="4" max="6" width="25" customWidth="1"/>
    <col min="7" max="7" width="24.2203389830508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1.95" customHeight="1" spans="4:7">
      <c r="D2" s="129"/>
      <c r="F2" s="56"/>
      <c r="G2" s="56" t="s">
        <v>104</v>
      </c>
    </row>
    <row r="3" ht="38.95" customHeight="1" spans="1:7">
      <c r="A3" s="4" t="s">
        <v>105</v>
      </c>
      <c r="B3" s="4"/>
      <c r="C3" s="4"/>
      <c r="D3" s="4"/>
      <c r="E3" s="4"/>
      <c r="F3" s="4"/>
      <c r="G3" s="4"/>
    </row>
    <row r="4" ht="18" customHeight="1" spans="1:7">
      <c r="A4" s="5" t="str">
        <f>'部门财务收支预算总表01-1'!A4</f>
        <v>单位名称：新平彝族傣族自治县人民政府人工降雨防雹办公室</v>
      </c>
      <c r="F4" s="107"/>
      <c r="G4" s="107" t="s">
        <v>3</v>
      </c>
    </row>
    <row r="5" ht="20.3" customHeight="1" spans="1:7">
      <c r="A5" s="162" t="s">
        <v>106</v>
      </c>
      <c r="B5" s="163"/>
      <c r="C5" s="164" t="s">
        <v>32</v>
      </c>
      <c r="D5" s="12" t="s">
        <v>59</v>
      </c>
      <c r="E5" s="12"/>
      <c r="F5" s="13"/>
      <c r="G5" s="164" t="s">
        <v>60</v>
      </c>
    </row>
    <row r="6" ht="20.3" customHeight="1" spans="1:7">
      <c r="A6" s="165" t="s">
        <v>50</v>
      </c>
      <c r="B6" s="166" t="s">
        <v>51</v>
      </c>
      <c r="C6" s="98"/>
      <c r="D6" s="98" t="s">
        <v>34</v>
      </c>
      <c r="E6" s="98" t="s">
        <v>107</v>
      </c>
      <c r="F6" s="98" t="s">
        <v>108</v>
      </c>
      <c r="G6" s="98"/>
    </row>
    <row r="7" ht="13.6" customHeight="1" spans="1:7">
      <c r="A7" s="167" t="s">
        <v>109</v>
      </c>
      <c r="B7" s="167" t="s">
        <v>110</v>
      </c>
      <c r="C7" s="167" t="s">
        <v>111</v>
      </c>
      <c r="D7" s="64"/>
      <c r="E7" s="167" t="s">
        <v>112</v>
      </c>
      <c r="F7" s="167" t="s">
        <v>113</v>
      </c>
      <c r="G7" s="167" t="s">
        <v>114</v>
      </c>
    </row>
    <row r="8" ht="18" customHeight="1" spans="1:7">
      <c r="A8" s="168" t="s">
        <v>61</v>
      </c>
      <c r="B8" s="168" t="s">
        <v>62</v>
      </c>
      <c r="C8" s="45">
        <v>33305.28</v>
      </c>
      <c r="D8" s="45">
        <v>33305.28</v>
      </c>
      <c r="E8" s="45">
        <v>32705.28</v>
      </c>
      <c r="F8" s="45">
        <v>600</v>
      </c>
      <c r="G8" s="23"/>
    </row>
    <row r="9" ht="18" customHeight="1" spans="1:7">
      <c r="A9" s="169" t="s">
        <v>63</v>
      </c>
      <c r="B9" s="169" t="s">
        <v>64</v>
      </c>
      <c r="C9" s="45">
        <v>33305.28</v>
      </c>
      <c r="D9" s="45">
        <v>33305.28</v>
      </c>
      <c r="E9" s="45">
        <v>32705.28</v>
      </c>
      <c r="F9" s="45">
        <v>600</v>
      </c>
      <c r="G9" s="23"/>
    </row>
    <row r="10" ht="18" customHeight="1" spans="1:7">
      <c r="A10" s="170" t="s">
        <v>65</v>
      </c>
      <c r="B10" s="170" t="s">
        <v>66</v>
      </c>
      <c r="C10" s="45">
        <v>600</v>
      </c>
      <c r="D10" s="45">
        <v>600</v>
      </c>
      <c r="E10" s="23"/>
      <c r="F10" s="45">
        <v>600</v>
      </c>
      <c r="G10" s="23"/>
    </row>
    <row r="11" ht="18" customHeight="1" spans="1:7">
      <c r="A11" s="170" t="s">
        <v>67</v>
      </c>
      <c r="B11" s="170" t="s">
        <v>68</v>
      </c>
      <c r="C11" s="45">
        <v>32705.28</v>
      </c>
      <c r="D11" s="45">
        <v>32705.28</v>
      </c>
      <c r="E11" s="45">
        <v>32705.28</v>
      </c>
      <c r="F11" s="23"/>
      <c r="G11" s="23"/>
    </row>
    <row r="12" ht="18" customHeight="1" spans="1:7">
      <c r="A12" s="168" t="s">
        <v>69</v>
      </c>
      <c r="B12" s="168" t="s">
        <v>70</v>
      </c>
      <c r="C12" s="45">
        <v>32489.48</v>
      </c>
      <c r="D12" s="45">
        <v>32489.48</v>
      </c>
      <c r="E12" s="45">
        <v>32489.48</v>
      </c>
      <c r="F12" s="23"/>
      <c r="G12" s="23"/>
    </row>
    <row r="13" ht="18" customHeight="1" spans="1:7">
      <c r="A13" s="169" t="s">
        <v>71</v>
      </c>
      <c r="B13" s="169" t="s">
        <v>72</v>
      </c>
      <c r="C13" s="45">
        <v>32489.48</v>
      </c>
      <c r="D13" s="45">
        <v>32489.48</v>
      </c>
      <c r="E13" s="45">
        <v>32489.48</v>
      </c>
      <c r="F13" s="23"/>
      <c r="G13" s="23"/>
    </row>
    <row r="14" ht="18" customHeight="1" spans="1:7">
      <c r="A14" s="170" t="s">
        <v>73</v>
      </c>
      <c r="B14" s="170" t="s">
        <v>74</v>
      </c>
      <c r="C14" s="45"/>
      <c r="D14" s="45"/>
      <c r="E14" s="23"/>
      <c r="F14" s="23"/>
      <c r="G14" s="23"/>
    </row>
    <row r="15" ht="18" customHeight="1" spans="1:7">
      <c r="A15" s="170" t="s">
        <v>75</v>
      </c>
      <c r="B15" s="170" t="s">
        <v>76</v>
      </c>
      <c r="C15" s="45">
        <v>18377.84</v>
      </c>
      <c r="D15" s="45">
        <v>18377.84</v>
      </c>
      <c r="E15" s="45">
        <v>18377.84</v>
      </c>
      <c r="F15" s="23"/>
      <c r="G15" s="23"/>
    </row>
    <row r="16" ht="18" customHeight="1" spans="1:7">
      <c r="A16" s="170" t="s">
        <v>77</v>
      </c>
      <c r="B16" s="170" t="s">
        <v>78</v>
      </c>
      <c r="C16" s="45">
        <v>13294.08</v>
      </c>
      <c r="D16" s="45">
        <v>13294.08</v>
      </c>
      <c r="E16" s="45">
        <v>13294.08</v>
      </c>
      <c r="F16" s="23"/>
      <c r="G16" s="23"/>
    </row>
    <row r="17" ht="18" customHeight="1" spans="1:7">
      <c r="A17" s="170" t="s">
        <v>79</v>
      </c>
      <c r="B17" s="170" t="s">
        <v>80</v>
      </c>
      <c r="C17" s="45">
        <v>817.56</v>
      </c>
      <c r="D17" s="45">
        <v>817.56</v>
      </c>
      <c r="E17" s="45">
        <v>817.56</v>
      </c>
      <c r="F17" s="23"/>
      <c r="G17" s="23"/>
    </row>
    <row r="18" ht="18" customHeight="1" spans="1:7">
      <c r="A18" s="168" t="s">
        <v>81</v>
      </c>
      <c r="B18" s="168" t="s">
        <v>82</v>
      </c>
      <c r="C18" s="45">
        <v>265078.88</v>
      </c>
      <c r="D18" s="45">
        <v>250678.88</v>
      </c>
      <c r="E18" s="23">
        <v>218278.88</v>
      </c>
      <c r="F18" s="23">
        <v>32400</v>
      </c>
      <c r="G18" s="45">
        <v>14400</v>
      </c>
    </row>
    <row r="19" ht="18" customHeight="1" spans="1:7">
      <c r="A19" s="169" t="s">
        <v>83</v>
      </c>
      <c r="B19" s="169" t="s">
        <v>84</v>
      </c>
      <c r="C19" s="45">
        <v>265078.88</v>
      </c>
      <c r="D19" s="45">
        <v>250678.88</v>
      </c>
      <c r="E19" s="23">
        <v>218278.88</v>
      </c>
      <c r="F19" s="23">
        <v>32400</v>
      </c>
      <c r="G19" s="45">
        <v>14400</v>
      </c>
    </row>
    <row r="20" ht="18" customHeight="1" spans="1:7">
      <c r="A20" s="170" t="s">
        <v>85</v>
      </c>
      <c r="B20" s="170" t="s">
        <v>86</v>
      </c>
      <c r="C20" s="45">
        <v>265078.88</v>
      </c>
      <c r="D20" s="45">
        <v>250678.88</v>
      </c>
      <c r="E20" s="23">
        <v>218278.88</v>
      </c>
      <c r="F20" s="23">
        <v>32400</v>
      </c>
      <c r="G20" s="45">
        <v>14400</v>
      </c>
    </row>
    <row r="21" ht="18" customHeight="1" spans="1:7">
      <c r="A21" s="168" t="s">
        <v>87</v>
      </c>
      <c r="B21" s="168" t="s">
        <v>88</v>
      </c>
      <c r="C21" s="45">
        <v>43344</v>
      </c>
      <c r="D21" s="45">
        <v>43344</v>
      </c>
      <c r="E21" s="45">
        <v>43344</v>
      </c>
      <c r="F21" s="23"/>
      <c r="G21" s="23"/>
    </row>
    <row r="22" ht="18" customHeight="1" spans="1:7">
      <c r="A22" s="169" t="s">
        <v>89</v>
      </c>
      <c r="B22" s="169" t="s">
        <v>90</v>
      </c>
      <c r="C22" s="45">
        <v>43344</v>
      </c>
      <c r="D22" s="45">
        <v>43344</v>
      </c>
      <c r="E22" s="45">
        <v>43344</v>
      </c>
      <c r="F22" s="23"/>
      <c r="G22" s="23"/>
    </row>
    <row r="23" ht="18" customHeight="1" spans="1:7">
      <c r="A23" s="170" t="s">
        <v>91</v>
      </c>
      <c r="B23" s="170" t="s">
        <v>92</v>
      </c>
      <c r="C23" s="45">
        <v>43344</v>
      </c>
      <c r="D23" s="45">
        <v>43344</v>
      </c>
      <c r="E23" s="45">
        <v>43344</v>
      </c>
      <c r="F23" s="23"/>
      <c r="G23" s="23"/>
    </row>
    <row r="24" ht="18" customHeight="1" spans="1:7">
      <c r="A24" s="171" t="s">
        <v>93</v>
      </c>
      <c r="B24" s="172" t="s">
        <v>93</v>
      </c>
      <c r="C24" s="23">
        <v>374217.64</v>
      </c>
      <c r="D24" s="23">
        <v>359817.64</v>
      </c>
      <c r="E24" s="23">
        <v>326817.64</v>
      </c>
      <c r="F24" s="23">
        <v>33000</v>
      </c>
      <c r="G24" s="45">
        <v>14400</v>
      </c>
    </row>
  </sheetData>
  <mergeCells count="7">
    <mergeCell ref="A3:G3"/>
    <mergeCell ref="A4:E4"/>
    <mergeCell ref="A5:B5"/>
    <mergeCell ref="D5:F5"/>
    <mergeCell ref="A24:B24"/>
    <mergeCell ref="C5:C6"/>
    <mergeCell ref="G5:G6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E8" sqref="E8"/>
    </sheetView>
  </sheetViews>
  <sheetFormatPr defaultColWidth="9.11016949152542" defaultRowHeight="14.25" customHeight="1" outlineLevelRow="7" outlineLevelCol="5"/>
  <cols>
    <col min="1" max="1" width="27.4406779661017" customWidth="1"/>
    <col min="2" max="6" width="31.2203389830508" customWidth="1"/>
  </cols>
  <sheetData>
    <row r="1" customHeight="1" spans="1:6">
      <c r="A1" s="1"/>
      <c r="B1" s="1"/>
      <c r="C1" s="1"/>
      <c r="D1" s="1"/>
      <c r="E1" s="1"/>
      <c r="F1" s="1"/>
    </row>
    <row r="2" ht="11.95" customHeight="1" spans="1:6">
      <c r="A2" s="157"/>
      <c r="B2" s="157"/>
      <c r="C2" s="68"/>
      <c r="F2" s="60" t="s">
        <v>115</v>
      </c>
    </row>
    <row r="3" ht="25.55" customHeight="1" spans="1:6">
      <c r="A3" s="158" t="s">
        <v>116</v>
      </c>
      <c r="B3" s="158"/>
      <c r="C3" s="158"/>
      <c r="D3" s="158"/>
      <c r="E3" s="158"/>
      <c r="F3" s="158"/>
    </row>
    <row r="4" ht="15.75" customHeight="1" spans="1:6">
      <c r="A4" s="5" t="str">
        <f>'部门财务收支预算总表01-1'!A4</f>
        <v>单位名称：新平彝族傣族自治县人民政府人工降雨防雹办公室</v>
      </c>
      <c r="B4" s="157"/>
      <c r="C4" s="68"/>
      <c r="F4" s="60" t="s">
        <v>117</v>
      </c>
    </row>
    <row r="5" ht="19.5" customHeight="1" spans="1:6">
      <c r="A5" s="10" t="s">
        <v>118</v>
      </c>
      <c r="B5" s="16" t="s">
        <v>119</v>
      </c>
      <c r="C5" s="11" t="s">
        <v>120</v>
      </c>
      <c r="D5" s="12"/>
      <c r="E5" s="13"/>
      <c r="F5" s="16" t="s">
        <v>121</v>
      </c>
    </row>
    <row r="6" ht="19.5" customHeight="1" spans="1:6">
      <c r="A6" s="18"/>
      <c r="B6" s="19"/>
      <c r="C6" s="64" t="s">
        <v>34</v>
      </c>
      <c r="D6" s="64" t="s">
        <v>122</v>
      </c>
      <c r="E6" s="64" t="s">
        <v>123</v>
      </c>
      <c r="F6" s="19"/>
    </row>
    <row r="7" ht="18.85" customHeight="1" spans="1:6">
      <c r="A7" s="159">
        <v>1</v>
      </c>
      <c r="B7" s="159">
        <v>2</v>
      </c>
      <c r="C7" s="160">
        <v>3</v>
      </c>
      <c r="D7" s="159">
        <v>4</v>
      </c>
      <c r="E7" s="159">
        <v>5</v>
      </c>
      <c r="F7" s="159">
        <v>6</v>
      </c>
    </row>
    <row r="8" ht="18.85" customHeight="1" spans="1:6">
      <c r="A8" s="45">
        <v>24000</v>
      </c>
      <c r="B8" s="161"/>
      <c r="C8" s="45">
        <v>24000</v>
      </c>
      <c r="D8" s="161"/>
      <c r="E8" s="45">
        <v>24000</v>
      </c>
      <c r="F8" s="161"/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8"/>
  <sheetViews>
    <sheetView showZeros="0" workbookViewId="0">
      <pane ySplit="1" topLeftCell="A2" activePane="bottomLeft" state="frozen"/>
      <selection/>
      <selection pane="bottomLeft" activeCell="F10" sqref="F10"/>
    </sheetView>
  </sheetViews>
  <sheetFormatPr defaultColWidth="9.11016949152542" defaultRowHeight="14.25" customHeight="1"/>
  <cols>
    <col min="1" max="1" width="28.6610169491525" style="130" customWidth="1"/>
    <col min="2" max="3" width="23.8898305084746" style="130" customWidth="1"/>
    <col min="4" max="4" width="14.5508474576271" style="130" customWidth="1"/>
    <col min="5" max="5" width="18.4406779661017" style="130" customWidth="1"/>
    <col min="6" max="6" width="14.7796610169492" style="130" customWidth="1"/>
    <col min="7" max="7" width="18.8898305084746" style="130" customWidth="1"/>
    <col min="8" max="13" width="15.3305084745763" style="130" customWidth="1"/>
    <col min="14" max="16" width="14.7796610169492" style="130" customWidth="1"/>
    <col min="17" max="17" width="14.8898305084746" style="130" customWidth="1"/>
    <col min="18" max="23" width="15" style="130" customWidth="1"/>
    <col min="24" max="16384" width="9.11016949152542" style="130"/>
  </cols>
  <sheetData>
    <row r="1" customHeight="1" spans="1:23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</row>
    <row r="2" ht="13.6" customHeight="1" spans="4:23">
      <c r="D2" s="132"/>
      <c r="E2" s="132"/>
      <c r="F2" s="132"/>
      <c r="G2" s="132"/>
      <c r="U2" s="154"/>
      <c r="W2" s="155" t="s">
        <v>124</v>
      </c>
    </row>
    <row r="3" ht="27.85" customHeight="1" spans="1:23">
      <c r="A3" s="133" t="s">
        <v>125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</row>
    <row r="4" ht="13.6" customHeight="1" spans="1:23">
      <c r="A4" s="134" t="str">
        <f>'部门财务收支预算总表01-1'!A4</f>
        <v>单位名称：新平彝族傣族自治县人民政府人工降雨防雹办公室</v>
      </c>
      <c r="B4" s="135"/>
      <c r="C4" s="135"/>
      <c r="D4" s="135"/>
      <c r="E4" s="135"/>
      <c r="F4" s="135"/>
      <c r="G4" s="135"/>
      <c r="H4" s="136"/>
      <c r="I4" s="136"/>
      <c r="J4" s="136"/>
      <c r="K4" s="136"/>
      <c r="L4" s="136"/>
      <c r="M4" s="136"/>
      <c r="N4" s="136"/>
      <c r="O4" s="136"/>
      <c r="P4" s="136"/>
      <c r="Q4" s="136"/>
      <c r="U4" s="154"/>
      <c r="W4" s="156" t="s">
        <v>117</v>
      </c>
    </row>
    <row r="5" ht="21.8" customHeight="1" spans="1:23">
      <c r="A5" s="137" t="s">
        <v>126</v>
      </c>
      <c r="B5" s="137" t="s">
        <v>127</v>
      </c>
      <c r="C5" s="137" t="s">
        <v>128</v>
      </c>
      <c r="D5" s="138" t="s">
        <v>129</v>
      </c>
      <c r="E5" s="138" t="s">
        <v>130</v>
      </c>
      <c r="F5" s="138" t="s">
        <v>131</v>
      </c>
      <c r="G5" s="138" t="s">
        <v>132</v>
      </c>
      <c r="H5" s="139" t="s">
        <v>133</v>
      </c>
      <c r="I5" s="139"/>
      <c r="J5" s="139"/>
      <c r="K5" s="139"/>
      <c r="L5" s="152"/>
      <c r="M5" s="152"/>
      <c r="N5" s="152"/>
      <c r="O5" s="152"/>
      <c r="P5" s="152"/>
      <c r="Q5" s="138"/>
      <c r="R5" s="139"/>
      <c r="S5" s="139"/>
      <c r="T5" s="139"/>
      <c r="U5" s="139"/>
      <c r="V5" s="139"/>
      <c r="W5" s="139"/>
    </row>
    <row r="6" ht="21.8" customHeight="1" spans="1:23">
      <c r="A6" s="137"/>
      <c r="B6" s="137"/>
      <c r="C6" s="137"/>
      <c r="D6" s="138"/>
      <c r="E6" s="138"/>
      <c r="F6" s="138"/>
      <c r="G6" s="138"/>
      <c r="H6" s="139" t="s">
        <v>32</v>
      </c>
      <c r="I6" s="138" t="s">
        <v>35</v>
      </c>
      <c r="J6" s="138"/>
      <c r="K6" s="138"/>
      <c r="L6" s="152"/>
      <c r="M6" s="152"/>
      <c r="N6" s="152" t="s">
        <v>134</v>
      </c>
      <c r="O6" s="152"/>
      <c r="P6" s="152"/>
      <c r="Q6" s="138" t="s">
        <v>38</v>
      </c>
      <c r="R6" s="139" t="s">
        <v>53</v>
      </c>
      <c r="S6" s="138"/>
      <c r="T6" s="138"/>
      <c r="U6" s="138"/>
      <c r="V6" s="138"/>
      <c r="W6" s="138"/>
    </row>
    <row r="7" ht="15.05" customHeight="1" spans="1:23">
      <c r="A7" s="137"/>
      <c r="B7" s="137"/>
      <c r="C7" s="137"/>
      <c r="D7" s="138"/>
      <c r="E7" s="138"/>
      <c r="F7" s="138"/>
      <c r="G7" s="138"/>
      <c r="H7" s="139"/>
      <c r="I7" s="138" t="s">
        <v>135</v>
      </c>
      <c r="J7" s="138" t="s">
        <v>136</v>
      </c>
      <c r="K7" s="138" t="s">
        <v>137</v>
      </c>
      <c r="L7" s="153" t="s">
        <v>138</v>
      </c>
      <c r="M7" s="153" t="s">
        <v>139</v>
      </c>
      <c r="N7" s="153" t="s">
        <v>35</v>
      </c>
      <c r="O7" s="153" t="s">
        <v>36</v>
      </c>
      <c r="P7" s="153" t="s">
        <v>37</v>
      </c>
      <c r="Q7" s="138"/>
      <c r="R7" s="138" t="s">
        <v>34</v>
      </c>
      <c r="S7" s="138" t="s">
        <v>45</v>
      </c>
      <c r="T7" s="138" t="s">
        <v>140</v>
      </c>
      <c r="U7" s="138" t="s">
        <v>41</v>
      </c>
      <c r="V7" s="138" t="s">
        <v>42</v>
      </c>
      <c r="W7" s="138" t="s">
        <v>43</v>
      </c>
    </row>
    <row r="8" ht="27.85" customHeight="1" spans="1:23">
      <c r="A8" s="137"/>
      <c r="B8" s="137"/>
      <c r="C8" s="137"/>
      <c r="D8" s="138"/>
      <c r="E8" s="138"/>
      <c r="F8" s="138"/>
      <c r="G8" s="138"/>
      <c r="H8" s="139"/>
      <c r="I8" s="138"/>
      <c r="J8" s="138"/>
      <c r="K8" s="138"/>
      <c r="L8" s="153"/>
      <c r="M8" s="153"/>
      <c r="N8" s="153"/>
      <c r="O8" s="153"/>
      <c r="P8" s="153"/>
      <c r="Q8" s="138"/>
      <c r="R8" s="138"/>
      <c r="S8" s="138"/>
      <c r="T8" s="138"/>
      <c r="U8" s="138"/>
      <c r="V8" s="138"/>
      <c r="W8" s="138"/>
    </row>
    <row r="9" ht="15.05" customHeight="1" spans="1:23">
      <c r="A9" s="140">
        <v>1</v>
      </c>
      <c r="B9" s="140">
        <v>2</v>
      </c>
      <c r="C9" s="140">
        <v>3</v>
      </c>
      <c r="D9" s="140">
        <v>4</v>
      </c>
      <c r="E9" s="140">
        <v>5</v>
      </c>
      <c r="F9" s="140">
        <v>6</v>
      </c>
      <c r="G9" s="140">
        <v>7</v>
      </c>
      <c r="H9" s="140">
        <v>8</v>
      </c>
      <c r="I9" s="140">
        <v>9</v>
      </c>
      <c r="J9" s="140">
        <v>10</v>
      </c>
      <c r="K9" s="140">
        <v>11</v>
      </c>
      <c r="L9" s="140">
        <v>12</v>
      </c>
      <c r="M9" s="140">
        <v>13</v>
      </c>
      <c r="N9" s="140">
        <v>14</v>
      </c>
      <c r="O9" s="140">
        <v>15</v>
      </c>
      <c r="P9" s="140">
        <v>16</v>
      </c>
      <c r="Q9" s="140">
        <v>17</v>
      </c>
      <c r="R9" s="140">
        <v>18</v>
      </c>
      <c r="S9" s="140">
        <v>19</v>
      </c>
      <c r="T9" s="140">
        <v>20</v>
      </c>
      <c r="U9" s="140">
        <v>21</v>
      </c>
      <c r="V9" s="140">
        <v>22</v>
      </c>
      <c r="W9" s="140">
        <v>23</v>
      </c>
    </row>
    <row r="10" ht="30" customHeight="1" spans="1:23">
      <c r="A10" s="141" t="s">
        <v>47</v>
      </c>
      <c r="B10" s="142" t="s">
        <v>141</v>
      </c>
      <c r="C10" s="143" t="s">
        <v>142</v>
      </c>
      <c r="D10" s="144">
        <v>2200504</v>
      </c>
      <c r="E10" s="141" t="s">
        <v>86</v>
      </c>
      <c r="F10" s="145">
        <v>30101</v>
      </c>
      <c r="G10" s="146" t="s">
        <v>143</v>
      </c>
      <c r="H10" s="147">
        <v>78408</v>
      </c>
      <c r="I10" s="147">
        <v>78408</v>
      </c>
      <c r="J10" s="147"/>
      <c r="K10" s="147"/>
      <c r="L10" s="147">
        <v>78408</v>
      </c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</row>
    <row r="11" s="130" customFormat="1" ht="30" customHeight="1" spans="1:23">
      <c r="A11" s="141" t="s">
        <v>47</v>
      </c>
      <c r="B11" s="142" t="s">
        <v>141</v>
      </c>
      <c r="C11" s="143" t="s">
        <v>144</v>
      </c>
      <c r="D11" s="144">
        <v>2200504</v>
      </c>
      <c r="E11" s="141" t="s">
        <v>86</v>
      </c>
      <c r="F11" s="148">
        <v>30102</v>
      </c>
      <c r="G11" s="143" t="s">
        <v>145</v>
      </c>
      <c r="H11" s="147">
        <v>9000</v>
      </c>
      <c r="I11" s="147">
        <v>9000</v>
      </c>
      <c r="J11" s="147"/>
      <c r="K11" s="147"/>
      <c r="L11" s="147">
        <v>9000</v>
      </c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</row>
    <row r="12" s="130" customFormat="1" ht="30" customHeight="1" spans="1:23">
      <c r="A12" s="141" t="s">
        <v>47</v>
      </c>
      <c r="B12" s="142" t="s">
        <v>141</v>
      </c>
      <c r="C12" s="143" t="s">
        <v>146</v>
      </c>
      <c r="D12" s="144">
        <v>2200504</v>
      </c>
      <c r="E12" s="141" t="s">
        <v>86</v>
      </c>
      <c r="F12" s="148">
        <v>30107</v>
      </c>
      <c r="G12" s="143" t="s">
        <v>147</v>
      </c>
      <c r="H12" s="147">
        <v>60000</v>
      </c>
      <c r="I12" s="147">
        <v>60000</v>
      </c>
      <c r="J12" s="147"/>
      <c r="K12" s="147"/>
      <c r="L12" s="147">
        <v>60000</v>
      </c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</row>
    <row r="13" s="130" customFormat="1" ht="30" customHeight="1" spans="1:23">
      <c r="A13" s="141" t="s">
        <v>47</v>
      </c>
      <c r="B13" s="217" t="s">
        <v>148</v>
      </c>
      <c r="C13" s="143" t="s">
        <v>149</v>
      </c>
      <c r="D13" s="144">
        <v>2200504</v>
      </c>
      <c r="E13" s="141" t="s">
        <v>86</v>
      </c>
      <c r="F13" s="148">
        <v>30107</v>
      </c>
      <c r="G13" s="143" t="s">
        <v>147</v>
      </c>
      <c r="H13" s="147">
        <v>12000</v>
      </c>
      <c r="I13" s="147">
        <v>12000</v>
      </c>
      <c r="J13" s="147"/>
      <c r="K13" s="147"/>
      <c r="L13" s="147">
        <v>12000</v>
      </c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</row>
    <row r="14" s="130" customFormat="1" ht="30" customHeight="1" spans="1:23">
      <c r="A14" s="141" t="s">
        <v>47</v>
      </c>
      <c r="B14" s="142" t="s">
        <v>141</v>
      </c>
      <c r="C14" s="143" t="s">
        <v>150</v>
      </c>
      <c r="D14" s="144">
        <v>2200504</v>
      </c>
      <c r="E14" s="141" t="s">
        <v>86</v>
      </c>
      <c r="F14" s="148">
        <v>30107</v>
      </c>
      <c r="G14" s="143" t="s">
        <v>147</v>
      </c>
      <c r="H14" s="147">
        <v>30240</v>
      </c>
      <c r="I14" s="147">
        <v>30240</v>
      </c>
      <c r="J14" s="147"/>
      <c r="K14" s="147"/>
      <c r="L14" s="147">
        <v>30240</v>
      </c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</row>
    <row r="15" s="130" customFormat="1" ht="30" customHeight="1" spans="1:23">
      <c r="A15" s="141" t="s">
        <v>47</v>
      </c>
      <c r="B15" s="217" t="s">
        <v>148</v>
      </c>
      <c r="C15" s="143" t="s">
        <v>151</v>
      </c>
      <c r="D15" s="144">
        <v>2200504</v>
      </c>
      <c r="E15" s="141" t="s">
        <v>86</v>
      </c>
      <c r="F15" s="148">
        <v>30107</v>
      </c>
      <c r="G15" s="143" t="s">
        <v>147</v>
      </c>
      <c r="H15" s="147">
        <v>24000</v>
      </c>
      <c r="I15" s="147">
        <v>24000</v>
      </c>
      <c r="J15" s="147"/>
      <c r="K15" s="147"/>
      <c r="L15" s="147">
        <v>24000</v>
      </c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</row>
    <row r="16" s="130" customFormat="1" ht="30" customHeight="1" spans="1:23">
      <c r="A16" s="141" t="s">
        <v>47</v>
      </c>
      <c r="B16" s="217" t="s">
        <v>152</v>
      </c>
      <c r="C16" s="143" t="s">
        <v>153</v>
      </c>
      <c r="D16" s="144">
        <v>2101102</v>
      </c>
      <c r="E16" s="141" t="s">
        <v>154</v>
      </c>
      <c r="F16" s="145">
        <v>30110</v>
      </c>
      <c r="G16" s="146" t="s">
        <v>154</v>
      </c>
      <c r="H16" s="147">
        <v>1412</v>
      </c>
      <c r="I16" s="147">
        <v>1412</v>
      </c>
      <c r="J16" s="147"/>
      <c r="K16" s="147"/>
      <c r="L16" s="147">
        <v>1412</v>
      </c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</row>
    <row r="17" s="130" customFormat="1" ht="30" customHeight="1" spans="1:23">
      <c r="A17" s="141" t="s">
        <v>47</v>
      </c>
      <c r="B17" s="142" t="s">
        <v>155</v>
      </c>
      <c r="C17" s="143" t="s">
        <v>92</v>
      </c>
      <c r="D17" s="144">
        <v>2210201</v>
      </c>
      <c r="E17" s="141" t="s">
        <v>92</v>
      </c>
      <c r="F17" s="145">
        <v>30113</v>
      </c>
      <c r="G17" s="146" t="s">
        <v>92</v>
      </c>
      <c r="H17" s="147">
        <v>43344</v>
      </c>
      <c r="I17" s="147">
        <v>43344</v>
      </c>
      <c r="J17" s="147"/>
      <c r="K17" s="147"/>
      <c r="L17" s="147">
        <v>43344</v>
      </c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</row>
    <row r="18" s="130" customFormat="1" ht="30" customHeight="1" spans="1:23">
      <c r="A18" s="141" t="s">
        <v>47</v>
      </c>
      <c r="B18" s="217" t="s">
        <v>156</v>
      </c>
      <c r="C18" s="143" t="s">
        <v>157</v>
      </c>
      <c r="D18" s="144">
        <v>2200504</v>
      </c>
      <c r="E18" s="141" t="s">
        <v>86</v>
      </c>
      <c r="F18" s="148">
        <v>30201</v>
      </c>
      <c r="G18" s="143" t="s">
        <v>158</v>
      </c>
      <c r="H18" s="147">
        <v>7000</v>
      </c>
      <c r="I18" s="147">
        <v>7000</v>
      </c>
      <c r="J18" s="147"/>
      <c r="K18" s="147"/>
      <c r="L18" s="147">
        <v>7000</v>
      </c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</row>
    <row r="19" s="130" customFormat="1" ht="30" customHeight="1" spans="1:23">
      <c r="A19" s="141" t="s">
        <v>47</v>
      </c>
      <c r="B19" s="217" t="s">
        <v>159</v>
      </c>
      <c r="C19" s="143" t="s">
        <v>160</v>
      </c>
      <c r="D19" s="144">
        <v>2200504</v>
      </c>
      <c r="E19" s="141" t="s">
        <v>86</v>
      </c>
      <c r="F19" s="148">
        <v>30228</v>
      </c>
      <c r="G19" s="143" t="s">
        <v>160</v>
      </c>
      <c r="H19" s="147">
        <v>3200</v>
      </c>
      <c r="I19" s="147">
        <v>3200</v>
      </c>
      <c r="J19" s="147"/>
      <c r="K19" s="147"/>
      <c r="L19" s="147">
        <v>3200</v>
      </c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</row>
    <row r="20" s="130" customFormat="1" ht="30" customHeight="1" spans="1:23">
      <c r="A20" s="141" t="s">
        <v>47</v>
      </c>
      <c r="B20" s="217" t="s">
        <v>156</v>
      </c>
      <c r="C20" s="143" t="s">
        <v>161</v>
      </c>
      <c r="D20" s="144">
        <v>2200504</v>
      </c>
      <c r="E20" s="141" t="s">
        <v>86</v>
      </c>
      <c r="F20" s="148">
        <v>30229</v>
      </c>
      <c r="G20" s="143" t="s">
        <v>162</v>
      </c>
      <c r="H20" s="147">
        <v>1400</v>
      </c>
      <c r="I20" s="147">
        <v>1400</v>
      </c>
      <c r="J20" s="147"/>
      <c r="K20" s="147"/>
      <c r="L20" s="147">
        <v>1400</v>
      </c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</row>
    <row r="21" s="130" customFormat="1" ht="30" customHeight="1" spans="1:23">
      <c r="A21" s="141" t="s">
        <v>47</v>
      </c>
      <c r="B21" s="217" t="s">
        <v>163</v>
      </c>
      <c r="C21" s="143" t="s">
        <v>164</v>
      </c>
      <c r="D21" s="144">
        <v>2200504</v>
      </c>
      <c r="E21" s="141" t="s">
        <v>86</v>
      </c>
      <c r="F21" s="148">
        <v>30231</v>
      </c>
      <c r="G21" s="143" t="s">
        <v>164</v>
      </c>
      <c r="H21" s="147">
        <v>24000</v>
      </c>
      <c r="I21" s="147">
        <v>24000</v>
      </c>
      <c r="J21" s="147"/>
      <c r="K21" s="147"/>
      <c r="L21" s="147">
        <v>24000</v>
      </c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</row>
    <row r="22" s="130" customFormat="1" ht="30" customHeight="1" spans="1:23">
      <c r="A22" s="141" t="s">
        <v>47</v>
      </c>
      <c r="B22" s="217" t="s">
        <v>165</v>
      </c>
      <c r="C22" s="149" t="s">
        <v>166</v>
      </c>
      <c r="D22" s="144">
        <v>2080502</v>
      </c>
      <c r="E22" s="141" t="s">
        <v>66</v>
      </c>
      <c r="F22" s="148">
        <v>30305</v>
      </c>
      <c r="G22" s="143" t="s">
        <v>167</v>
      </c>
      <c r="H22" s="147">
        <v>600</v>
      </c>
      <c r="I22" s="147">
        <v>600</v>
      </c>
      <c r="J22" s="147"/>
      <c r="K22" s="147"/>
      <c r="L22" s="147">
        <v>600</v>
      </c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</row>
    <row r="23" s="130" customFormat="1" ht="30" customHeight="1" spans="1:23">
      <c r="A23" s="141" t="s">
        <v>47</v>
      </c>
      <c r="B23" s="142" t="s">
        <v>168</v>
      </c>
      <c r="C23" s="150" t="s">
        <v>169</v>
      </c>
      <c r="D23" s="144">
        <v>2080505</v>
      </c>
      <c r="E23" s="141" t="s">
        <v>68</v>
      </c>
      <c r="F23" s="148">
        <v>30108</v>
      </c>
      <c r="G23" s="143" t="s">
        <v>170</v>
      </c>
      <c r="H23" s="147">
        <v>32705.28</v>
      </c>
      <c r="I23" s="147">
        <v>32705.28</v>
      </c>
      <c r="J23" s="147"/>
      <c r="K23" s="147"/>
      <c r="L23" s="147">
        <v>32705.28</v>
      </c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</row>
    <row r="24" s="130" customFormat="1" ht="30" customHeight="1" spans="1:23">
      <c r="A24" s="141" t="s">
        <v>47</v>
      </c>
      <c r="B24" s="142" t="s">
        <v>168</v>
      </c>
      <c r="C24" s="150" t="s">
        <v>171</v>
      </c>
      <c r="D24" s="144">
        <v>2200504</v>
      </c>
      <c r="E24" s="141" t="s">
        <v>86</v>
      </c>
      <c r="F24" s="148">
        <v>30112</v>
      </c>
      <c r="G24" s="143" t="s">
        <v>172</v>
      </c>
      <c r="H24" s="147">
        <v>1430.88</v>
      </c>
      <c r="I24" s="147">
        <v>1430.88</v>
      </c>
      <c r="J24" s="147"/>
      <c r="K24" s="147"/>
      <c r="L24" s="147">
        <v>1430.88</v>
      </c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</row>
    <row r="25" s="130" customFormat="1" ht="30" customHeight="1" spans="1:23">
      <c r="A25" s="141" t="s">
        <v>47</v>
      </c>
      <c r="B25" s="142" t="s">
        <v>168</v>
      </c>
      <c r="C25" s="150" t="s">
        <v>173</v>
      </c>
      <c r="D25" s="144">
        <v>2101199</v>
      </c>
      <c r="E25" s="141" t="s">
        <v>80</v>
      </c>
      <c r="F25" s="148">
        <v>30112</v>
      </c>
      <c r="G25" s="143" t="s">
        <v>172</v>
      </c>
      <c r="H25" s="147">
        <v>817.56</v>
      </c>
      <c r="I25" s="147">
        <v>817.56</v>
      </c>
      <c r="J25" s="147"/>
      <c r="K25" s="147"/>
      <c r="L25" s="147">
        <v>817.56</v>
      </c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</row>
    <row r="26" s="130" customFormat="1" ht="30" customHeight="1" spans="1:23">
      <c r="A26" s="141" t="s">
        <v>47</v>
      </c>
      <c r="B26" s="142" t="s">
        <v>168</v>
      </c>
      <c r="C26" s="150" t="s">
        <v>174</v>
      </c>
      <c r="D26" s="144">
        <v>2101102</v>
      </c>
      <c r="E26" s="141" t="s">
        <v>76</v>
      </c>
      <c r="F26" s="148">
        <v>30110</v>
      </c>
      <c r="G26" s="143" t="s">
        <v>154</v>
      </c>
      <c r="H26" s="147">
        <v>16965.84</v>
      </c>
      <c r="I26" s="147">
        <v>16965.84</v>
      </c>
      <c r="J26" s="147"/>
      <c r="K26" s="147"/>
      <c r="L26" s="147">
        <v>16965.84</v>
      </c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</row>
    <row r="27" s="130" customFormat="1" ht="30" customHeight="1" spans="1:23">
      <c r="A27" s="141" t="s">
        <v>47</v>
      </c>
      <c r="B27" s="142" t="s">
        <v>168</v>
      </c>
      <c r="C27" s="150" t="s">
        <v>175</v>
      </c>
      <c r="D27" s="144">
        <v>2101103</v>
      </c>
      <c r="E27" s="141" t="s">
        <v>78</v>
      </c>
      <c r="F27" s="148">
        <v>30111</v>
      </c>
      <c r="G27" s="143" t="s">
        <v>176</v>
      </c>
      <c r="H27" s="147">
        <v>13294.08</v>
      </c>
      <c r="I27" s="147">
        <v>13294.08</v>
      </c>
      <c r="J27" s="147"/>
      <c r="K27" s="147"/>
      <c r="L27" s="147">
        <v>13294.08</v>
      </c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</row>
    <row r="28" ht="18.85" customHeight="1" spans="1:23">
      <c r="A28" s="151" t="s">
        <v>93</v>
      </c>
      <c r="B28" s="142"/>
      <c r="C28" s="142"/>
      <c r="D28" s="142"/>
      <c r="E28" s="142"/>
      <c r="F28" s="142"/>
      <c r="G28" s="142"/>
      <c r="H28" s="147">
        <v>359817.64</v>
      </c>
      <c r="I28" s="147">
        <v>359817.64</v>
      </c>
      <c r="J28" s="147"/>
      <c r="K28" s="147"/>
      <c r="L28" s="147">
        <v>13294.08</v>
      </c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</row>
  </sheetData>
  <mergeCells count="30">
    <mergeCell ref="A3:W3"/>
    <mergeCell ref="A4:G4"/>
    <mergeCell ref="H5:W5"/>
    <mergeCell ref="I6:M6"/>
    <mergeCell ref="N6:P6"/>
    <mergeCell ref="R6:W6"/>
    <mergeCell ref="A28:G28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scale="3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topLeftCell="J1" workbookViewId="0">
      <pane ySplit="1" topLeftCell="A2" activePane="bottomLeft" state="frozen"/>
      <selection/>
      <selection pane="bottomLeft" activeCell="L9" sqref="L9"/>
    </sheetView>
  </sheetViews>
  <sheetFormatPr defaultColWidth="9.11016949152542" defaultRowHeight="14.25" customHeight="1"/>
  <cols>
    <col min="1" max="1" width="14.5508474576271" customWidth="1"/>
    <col min="2" max="2" width="21" customWidth="1"/>
    <col min="3" max="3" width="31.3305084745763" customWidth="1"/>
    <col min="4" max="4" width="23.8898305084746" customWidth="1"/>
    <col min="5" max="5" width="15.5508474576271" customWidth="1"/>
    <col min="6" max="6" width="19.7796610169492" customWidth="1"/>
    <col min="7" max="7" width="14.8898305084746" customWidth="1"/>
    <col min="8" max="8" width="19.7796610169492" customWidth="1"/>
    <col min="9" max="16" width="14.2203389830508" customWidth="1"/>
    <col min="17" max="17" width="13.5508474576271" customWidth="1"/>
    <col min="18" max="23" width="15.220338983050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5:23">
      <c r="E2" s="2"/>
      <c r="F2" s="2"/>
      <c r="G2" s="2"/>
      <c r="H2" s="2"/>
      <c r="U2" s="129"/>
      <c r="W2" s="56" t="s">
        <v>177</v>
      </c>
    </row>
    <row r="3" ht="27.85" customHeight="1" spans="1:23">
      <c r="A3" s="27" t="s">
        <v>178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6" customHeight="1" spans="1:23">
      <c r="A4" s="5" t="str">
        <f>'部门财务收支预算总表01-1'!A4</f>
        <v>单位名称：新平彝族傣族自治县人民政府人工降雨防雹办公室</v>
      </c>
      <c r="B4" s="122" t="str">
        <f t="shared" ref="B4" si="0">"单位名称："&amp;"绩效评价中心"</f>
        <v>单位名称：绩效评价中心</v>
      </c>
      <c r="C4" s="122"/>
      <c r="D4" s="122"/>
      <c r="E4" s="122"/>
      <c r="F4" s="122"/>
      <c r="G4" s="122"/>
      <c r="H4" s="122"/>
      <c r="I4" s="122"/>
      <c r="J4" s="7"/>
      <c r="K4" s="7"/>
      <c r="L4" s="7"/>
      <c r="M4" s="7"/>
      <c r="N4" s="7"/>
      <c r="O4" s="7"/>
      <c r="P4" s="7"/>
      <c r="Q4" s="7"/>
      <c r="U4" s="129"/>
      <c r="W4" s="107" t="s">
        <v>117</v>
      </c>
    </row>
    <row r="5" ht="21.8" customHeight="1" spans="1:23">
      <c r="A5" s="9" t="s">
        <v>179</v>
      </c>
      <c r="B5" s="9" t="s">
        <v>127</v>
      </c>
      <c r="C5" s="9" t="s">
        <v>128</v>
      </c>
      <c r="D5" s="9" t="s">
        <v>180</v>
      </c>
      <c r="E5" s="10" t="s">
        <v>129</v>
      </c>
      <c r="F5" s="10" t="s">
        <v>130</v>
      </c>
      <c r="G5" s="10" t="s">
        <v>131</v>
      </c>
      <c r="H5" s="10" t="s">
        <v>132</v>
      </c>
      <c r="I5" s="64" t="s">
        <v>32</v>
      </c>
      <c r="J5" s="64" t="s">
        <v>181</v>
      </c>
      <c r="K5" s="64"/>
      <c r="L5" s="64"/>
      <c r="M5" s="64"/>
      <c r="N5" s="126" t="s">
        <v>134</v>
      </c>
      <c r="O5" s="126"/>
      <c r="P5" s="126"/>
      <c r="Q5" s="10" t="s">
        <v>38</v>
      </c>
      <c r="R5" s="11" t="s">
        <v>53</v>
      </c>
      <c r="S5" s="12"/>
      <c r="T5" s="12"/>
      <c r="U5" s="12"/>
      <c r="V5" s="12"/>
      <c r="W5" s="13"/>
    </row>
    <row r="6" ht="21.8" customHeight="1" spans="1:23">
      <c r="A6" s="14"/>
      <c r="B6" s="14"/>
      <c r="C6" s="14"/>
      <c r="D6" s="14"/>
      <c r="E6" s="15"/>
      <c r="F6" s="15"/>
      <c r="G6" s="15"/>
      <c r="H6" s="15"/>
      <c r="I6" s="64"/>
      <c r="J6" s="48" t="s">
        <v>35</v>
      </c>
      <c r="K6" s="48"/>
      <c r="L6" s="48" t="s">
        <v>36</v>
      </c>
      <c r="M6" s="48" t="s">
        <v>37</v>
      </c>
      <c r="N6" s="127" t="s">
        <v>35</v>
      </c>
      <c r="O6" s="127" t="s">
        <v>36</v>
      </c>
      <c r="P6" s="127" t="s">
        <v>37</v>
      </c>
      <c r="Q6" s="15"/>
      <c r="R6" s="10" t="s">
        <v>34</v>
      </c>
      <c r="S6" s="10" t="s">
        <v>45</v>
      </c>
      <c r="T6" s="10" t="s">
        <v>140</v>
      </c>
      <c r="U6" s="10" t="s">
        <v>41</v>
      </c>
      <c r="V6" s="10" t="s">
        <v>42</v>
      </c>
      <c r="W6" s="10" t="s">
        <v>43</v>
      </c>
    </row>
    <row r="7" ht="40.6" customHeight="1" spans="1:23">
      <c r="A7" s="17"/>
      <c r="B7" s="17"/>
      <c r="C7" s="17"/>
      <c r="D7" s="17"/>
      <c r="E7" s="18"/>
      <c r="F7" s="18"/>
      <c r="G7" s="18"/>
      <c r="H7" s="18"/>
      <c r="I7" s="64"/>
      <c r="J7" s="48" t="s">
        <v>34</v>
      </c>
      <c r="K7" s="48" t="s">
        <v>182</v>
      </c>
      <c r="L7" s="48"/>
      <c r="M7" s="48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.0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32.9" customHeight="1" spans="1:23">
      <c r="A9" s="123" t="s">
        <v>183</v>
      </c>
      <c r="B9" s="123" t="s">
        <v>184</v>
      </c>
      <c r="C9" s="123" t="s">
        <v>185</v>
      </c>
      <c r="D9" s="123" t="s">
        <v>47</v>
      </c>
      <c r="E9" s="123" t="s">
        <v>85</v>
      </c>
      <c r="F9" s="123" t="s">
        <v>86</v>
      </c>
      <c r="G9" s="123" t="s">
        <v>186</v>
      </c>
      <c r="H9" s="123" t="s">
        <v>187</v>
      </c>
      <c r="I9" s="128">
        <v>14400</v>
      </c>
      <c r="J9" s="128">
        <v>14400</v>
      </c>
      <c r="K9" s="128">
        <v>14400</v>
      </c>
      <c r="L9" s="128"/>
      <c r="M9" s="128"/>
      <c r="N9" s="128"/>
      <c r="O9" s="128"/>
      <c r="P9" s="128"/>
      <c r="Q9" s="128"/>
      <c r="R9" s="128"/>
      <c r="S9" s="128"/>
      <c r="T9" s="128"/>
      <c r="U9" s="96"/>
      <c r="V9" s="128"/>
      <c r="W9" s="128"/>
    </row>
    <row r="10" ht="32.9" customHeight="1" spans="1:23">
      <c r="A10" s="124"/>
      <c r="B10" s="125"/>
      <c r="C10" s="124"/>
      <c r="D10" s="124"/>
      <c r="E10" s="124"/>
      <c r="F10" s="124"/>
      <c r="G10" s="124"/>
      <c r="H10" s="124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96"/>
      <c r="V10" s="128"/>
      <c r="W10" s="128"/>
    </row>
    <row r="11" ht="18.85" customHeight="1" spans="1:23">
      <c r="A11" s="31" t="s">
        <v>93</v>
      </c>
      <c r="B11" s="32"/>
      <c r="C11" s="32"/>
      <c r="D11" s="32"/>
      <c r="E11" s="32"/>
      <c r="F11" s="32"/>
      <c r="G11" s="32"/>
      <c r="H11" s="33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96"/>
      <c r="V11" s="128"/>
      <c r="W11" s="128"/>
    </row>
  </sheetData>
  <mergeCells count="28">
    <mergeCell ref="A3:W3"/>
    <mergeCell ref="A4:I4"/>
    <mergeCell ref="J5:M5"/>
    <mergeCell ref="N5:P5"/>
    <mergeCell ref="R5:W5"/>
    <mergeCell ref="J6:K6"/>
    <mergeCell ref="A11:H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pane ySplit="1" topLeftCell="A7" activePane="bottomLeft" state="frozen"/>
      <selection/>
      <selection pane="bottomLeft" activeCell="E9" sqref="E9"/>
    </sheetView>
  </sheetViews>
  <sheetFormatPr defaultColWidth="9.11016949152542" defaultRowHeight="11.95" customHeight="1"/>
  <cols>
    <col min="1" max="1" width="34.2203389830508" customWidth="1"/>
    <col min="2" max="2" width="29" customWidth="1"/>
    <col min="3" max="3" width="17.2203389830508" customWidth="1"/>
    <col min="4" max="4" width="21" customWidth="1"/>
    <col min="5" max="5" width="23.5508474576271" customWidth="1"/>
    <col min="6" max="6" width="11.2203389830508" customWidth="1"/>
    <col min="7" max="7" width="10.3305084745763" customWidth="1"/>
    <col min="8" max="8" width="9.33050847457627" customWidth="1"/>
    <col min="9" max="9" width="13.4406779661017" customWidth="1"/>
    <col min="10" max="10" width="27.440677966101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5" t="s">
        <v>188</v>
      </c>
    </row>
    <row r="3" ht="28.5" customHeight="1" spans="1:10">
      <c r="A3" s="46" t="s">
        <v>189</v>
      </c>
      <c r="B3" s="27"/>
      <c r="C3" s="27"/>
      <c r="D3" s="27"/>
      <c r="E3" s="27"/>
      <c r="F3" s="47"/>
      <c r="G3" s="27"/>
      <c r="H3" s="47"/>
      <c r="I3" s="47"/>
      <c r="J3" s="27"/>
    </row>
    <row r="4" ht="15.05" customHeight="1" spans="1:1">
      <c r="A4" s="5" t="str">
        <f>'部门财务收支预算总表01-1'!A4</f>
        <v>单位名称：新平彝族傣族自治县人民政府人工降雨防雹办公室</v>
      </c>
    </row>
    <row r="5" ht="14.25" customHeight="1" spans="1:10">
      <c r="A5" s="48" t="s">
        <v>190</v>
      </c>
      <c r="B5" s="48" t="s">
        <v>191</v>
      </c>
      <c r="C5" s="48" t="s">
        <v>192</v>
      </c>
      <c r="D5" s="48" t="s">
        <v>193</v>
      </c>
      <c r="E5" s="48" t="s">
        <v>194</v>
      </c>
      <c r="F5" s="49" t="s">
        <v>195</v>
      </c>
      <c r="G5" s="48" t="s">
        <v>196</v>
      </c>
      <c r="H5" s="49" t="s">
        <v>197</v>
      </c>
      <c r="I5" s="49" t="s">
        <v>198</v>
      </c>
      <c r="J5" s="48" t="s">
        <v>199</v>
      </c>
    </row>
    <row r="6" ht="14.2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9">
        <v>6</v>
      </c>
      <c r="G6" s="48">
        <v>7</v>
      </c>
      <c r="H6" s="49">
        <v>8</v>
      </c>
      <c r="I6" s="49">
        <v>9</v>
      </c>
      <c r="J6" s="48">
        <v>10</v>
      </c>
    </row>
    <row r="7" ht="37" customHeight="1" spans="1:10">
      <c r="A7" s="110" t="s">
        <v>47</v>
      </c>
      <c r="B7" s="111"/>
      <c r="C7" s="111"/>
      <c r="D7" s="112"/>
      <c r="E7" s="113"/>
      <c r="F7" s="114"/>
      <c r="G7" s="113"/>
      <c r="H7" s="114"/>
      <c r="I7" s="114"/>
      <c r="J7" s="113"/>
    </row>
    <row r="8" ht="33.75" customHeight="1" spans="1:10">
      <c r="A8" s="115" t="s">
        <v>185</v>
      </c>
      <c r="B8" s="116" t="s">
        <v>200</v>
      </c>
      <c r="C8" s="115" t="s">
        <v>201</v>
      </c>
      <c r="D8" s="117" t="s">
        <v>202</v>
      </c>
      <c r="E8" s="118" t="s">
        <v>203</v>
      </c>
      <c r="F8" s="114" t="s">
        <v>204</v>
      </c>
      <c r="G8" s="119" t="s">
        <v>205</v>
      </c>
      <c r="H8" s="114" t="s">
        <v>206</v>
      </c>
      <c r="I8" s="114" t="s">
        <v>207</v>
      </c>
      <c r="J8" s="121" t="s">
        <v>208</v>
      </c>
    </row>
    <row r="9" ht="129" customHeight="1" spans="1:10">
      <c r="A9" s="115"/>
      <c r="B9" s="116"/>
      <c r="C9" s="115"/>
      <c r="D9" s="117" t="s">
        <v>209</v>
      </c>
      <c r="E9" s="118" t="s">
        <v>210</v>
      </c>
      <c r="F9" s="114" t="s">
        <v>204</v>
      </c>
      <c r="G9" s="119" t="s">
        <v>205</v>
      </c>
      <c r="H9" s="114" t="s">
        <v>206</v>
      </c>
      <c r="I9" s="114" t="s">
        <v>211</v>
      </c>
      <c r="J9" s="121" t="s">
        <v>212</v>
      </c>
    </row>
    <row r="10" ht="28" customHeight="1" spans="1:10">
      <c r="A10" s="115"/>
      <c r="B10" s="116"/>
      <c r="C10" s="115"/>
      <c r="D10" s="117" t="s">
        <v>213</v>
      </c>
      <c r="E10" s="118" t="s">
        <v>214</v>
      </c>
      <c r="F10" s="114" t="s">
        <v>204</v>
      </c>
      <c r="G10" s="119" t="s">
        <v>205</v>
      </c>
      <c r="H10" s="114" t="s">
        <v>206</v>
      </c>
      <c r="I10" s="114" t="s">
        <v>207</v>
      </c>
      <c r="J10" s="121" t="s">
        <v>215</v>
      </c>
    </row>
    <row r="11" ht="34" customHeight="1" spans="1:10">
      <c r="A11" s="115"/>
      <c r="B11" s="116"/>
      <c r="C11" s="120" t="s">
        <v>216</v>
      </c>
      <c r="D11" s="117" t="s">
        <v>217</v>
      </c>
      <c r="E11" s="118" t="s">
        <v>218</v>
      </c>
      <c r="F11" s="114" t="s">
        <v>204</v>
      </c>
      <c r="G11" s="119" t="s">
        <v>219</v>
      </c>
      <c r="H11" s="114" t="s">
        <v>220</v>
      </c>
      <c r="I11" s="114" t="s">
        <v>207</v>
      </c>
      <c r="J11" s="121" t="s">
        <v>218</v>
      </c>
    </row>
    <row r="12" ht="135" customHeight="1" spans="1:10">
      <c r="A12" s="115"/>
      <c r="B12" s="116"/>
      <c r="C12" s="120" t="s">
        <v>221</v>
      </c>
      <c r="D12" s="117" t="s">
        <v>222</v>
      </c>
      <c r="E12" s="118" t="s">
        <v>223</v>
      </c>
      <c r="F12" s="114" t="s">
        <v>224</v>
      </c>
      <c r="G12" s="119" t="s">
        <v>225</v>
      </c>
      <c r="H12" s="114" t="s">
        <v>220</v>
      </c>
      <c r="I12" s="114" t="s">
        <v>207</v>
      </c>
      <c r="J12" s="121" t="s">
        <v>223</v>
      </c>
    </row>
  </sheetData>
  <mergeCells count="5">
    <mergeCell ref="A3:J3"/>
    <mergeCell ref="A4:H4"/>
    <mergeCell ref="A8:A12"/>
    <mergeCell ref="B8:B12"/>
    <mergeCell ref="C8:C10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.11016949152542" defaultRowHeight="14.25" customHeight="1" outlineLevelCol="5"/>
  <cols>
    <col min="1" max="1" width="29" customWidth="1"/>
    <col min="2" max="2" width="28.5508474576271" customWidth="1"/>
    <col min="3" max="3" width="31.5508474576271" customWidth="1"/>
    <col min="4" max="6" width="33.440677966101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6" t="s">
        <v>226</v>
      </c>
    </row>
    <row r="3" ht="28.5" customHeight="1" spans="1:6">
      <c r="A3" s="27" t="s">
        <v>227</v>
      </c>
      <c r="B3" s="27"/>
      <c r="C3" s="27"/>
      <c r="D3" s="27"/>
      <c r="E3" s="27"/>
      <c r="F3" s="27"/>
    </row>
    <row r="4" ht="31" customHeight="1" spans="1:6">
      <c r="A4" s="105" t="str">
        <f>'部门财务收支预算总表01-1'!A4</f>
        <v>单位名称：新平彝族傣族自治县人民政府人工降雨防雹办公室</v>
      </c>
      <c r="B4" s="105"/>
      <c r="C4" s="106"/>
      <c r="D4" s="59"/>
      <c r="E4" s="59"/>
      <c r="F4" s="107" t="s">
        <v>3</v>
      </c>
    </row>
    <row r="5" ht="18.85" customHeight="1" spans="1:6">
      <c r="A5" s="10" t="s">
        <v>126</v>
      </c>
      <c r="B5" s="10" t="s">
        <v>50</v>
      </c>
      <c r="C5" s="10" t="s">
        <v>51</v>
      </c>
      <c r="D5" s="16" t="s">
        <v>228</v>
      </c>
      <c r="E5" s="64"/>
      <c r="F5" s="64"/>
    </row>
    <row r="6" ht="29.95" customHeight="1" spans="1:6">
      <c r="A6" s="19"/>
      <c r="B6" s="19"/>
      <c r="C6" s="19"/>
      <c r="D6" s="16" t="s">
        <v>32</v>
      </c>
      <c r="E6" s="64" t="s">
        <v>59</v>
      </c>
      <c r="F6" s="64" t="s">
        <v>60</v>
      </c>
    </row>
    <row r="7" ht="16.55" customHeight="1" spans="1:6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</row>
    <row r="8" ht="20.3" customHeight="1" spans="1:6">
      <c r="A8" s="29"/>
      <c r="B8" s="29"/>
      <c r="C8" s="29"/>
      <c r="D8" s="23"/>
      <c r="E8" s="23"/>
      <c r="F8" s="23"/>
    </row>
    <row r="9" ht="17.2" customHeight="1" spans="1:6">
      <c r="A9" s="108" t="s">
        <v>93</v>
      </c>
      <c r="B9" s="109"/>
      <c r="C9" s="109"/>
      <c r="D9" s="23"/>
      <c r="E9" s="23"/>
      <c r="F9" s="23"/>
    </row>
    <row r="10" customHeight="1" spans="1:1">
      <c r="A10" s="85" t="s">
        <v>229</v>
      </c>
    </row>
  </sheetData>
  <mergeCells count="7">
    <mergeCell ref="A3:F3"/>
    <mergeCell ref="A4:B4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1016949152542" defaultRowHeight="14.25" customHeight="1"/>
  <cols>
    <col min="1" max="1" width="39.1101694915254" customWidth="1"/>
    <col min="2" max="2" width="21.6610169491525" customWidth="1"/>
    <col min="3" max="3" width="35.2203389830508" customWidth="1"/>
    <col min="4" max="4" width="7.66101694915254" customWidth="1"/>
    <col min="5" max="5" width="10.2203389830508" customWidth="1"/>
    <col min="6" max="11" width="14.7796610169492" customWidth="1"/>
    <col min="12" max="16" width="12.5508474576271" customWidth="1"/>
    <col min="17" max="17" width="10.4406779661017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6" customHeight="1" spans="15:17">
      <c r="O2" s="55"/>
      <c r="P2" s="55"/>
      <c r="Q2" s="103" t="s">
        <v>230</v>
      </c>
    </row>
    <row r="3" ht="27.85" customHeight="1" spans="1:17">
      <c r="A3" s="57" t="s">
        <v>231</v>
      </c>
      <c r="B3" s="27"/>
      <c r="C3" s="27"/>
      <c r="D3" s="27"/>
      <c r="E3" s="27"/>
      <c r="F3" s="27"/>
      <c r="G3" s="27"/>
      <c r="H3" s="27"/>
      <c r="I3" s="27"/>
      <c r="J3" s="27"/>
      <c r="K3" s="47"/>
      <c r="L3" s="27"/>
      <c r="M3" s="27"/>
      <c r="N3" s="27"/>
      <c r="O3" s="47"/>
      <c r="P3" s="47"/>
      <c r="Q3" s="27"/>
    </row>
    <row r="4" ht="18.85" customHeight="1" spans="1:17">
      <c r="A4" s="97" t="str">
        <f>'部门财务收支预算总表01-1'!A4</f>
        <v>单位名称：新平彝族傣族自治县人民政府人工降雨防雹办公室</v>
      </c>
      <c r="B4" s="7"/>
      <c r="C4" s="7"/>
      <c r="D4" s="7"/>
      <c r="E4" s="7"/>
      <c r="F4" s="7"/>
      <c r="G4" s="7"/>
      <c r="H4" s="7"/>
      <c r="I4" s="7"/>
      <c r="J4" s="7"/>
      <c r="O4" s="66"/>
      <c r="P4" s="66"/>
      <c r="Q4" s="104" t="s">
        <v>117</v>
      </c>
    </row>
    <row r="5" ht="15.75" customHeight="1" spans="1:17">
      <c r="A5" s="10" t="s">
        <v>232</v>
      </c>
      <c r="B5" s="72" t="s">
        <v>233</v>
      </c>
      <c r="C5" s="72" t="s">
        <v>234</v>
      </c>
      <c r="D5" s="72" t="s">
        <v>235</v>
      </c>
      <c r="E5" s="72" t="s">
        <v>236</v>
      </c>
      <c r="F5" s="72" t="s">
        <v>237</v>
      </c>
      <c r="G5" s="73" t="s">
        <v>133</v>
      </c>
      <c r="H5" s="73"/>
      <c r="I5" s="73"/>
      <c r="J5" s="73"/>
      <c r="K5" s="74"/>
      <c r="L5" s="73"/>
      <c r="M5" s="73"/>
      <c r="N5" s="73"/>
      <c r="O5" s="90"/>
      <c r="P5" s="74"/>
      <c r="Q5" s="91"/>
    </row>
    <row r="6" ht="17.2" customHeight="1" spans="1:17">
      <c r="A6" s="15"/>
      <c r="B6" s="75"/>
      <c r="C6" s="75"/>
      <c r="D6" s="75"/>
      <c r="E6" s="75"/>
      <c r="F6" s="75"/>
      <c r="G6" s="75" t="s">
        <v>32</v>
      </c>
      <c r="H6" s="75" t="s">
        <v>35</v>
      </c>
      <c r="I6" s="75" t="s">
        <v>238</v>
      </c>
      <c r="J6" s="75" t="s">
        <v>239</v>
      </c>
      <c r="K6" s="76" t="s">
        <v>240</v>
      </c>
      <c r="L6" s="92" t="s">
        <v>241</v>
      </c>
      <c r="M6" s="92"/>
      <c r="N6" s="92"/>
      <c r="O6" s="93"/>
      <c r="P6" s="94"/>
      <c r="Q6" s="77"/>
    </row>
    <row r="7" ht="54" customHeight="1" spans="1:17">
      <c r="A7" s="18"/>
      <c r="B7" s="77"/>
      <c r="C7" s="77"/>
      <c r="D7" s="77"/>
      <c r="E7" s="77"/>
      <c r="F7" s="77"/>
      <c r="G7" s="77"/>
      <c r="H7" s="77" t="s">
        <v>34</v>
      </c>
      <c r="I7" s="77"/>
      <c r="J7" s="77"/>
      <c r="K7" s="78"/>
      <c r="L7" s="77" t="s">
        <v>34</v>
      </c>
      <c r="M7" s="77" t="s">
        <v>45</v>
      </c>
      <c r="N7" s="77" t="s">
        <v>140</v>
      </c>
      <c r="O7" s="95" t="s">
        <v>41</v>
      </c>
      <c r="P7" s="78" t="s">
        <v>42</v>
      </c>
      <c r="Q7" s="77" t="s">
        <v>43</v>
      </c>
    </row>
    <row r="8" ht="15.05" customHeight="1" spans="1:17">
      <c r="A8" s="19">
        <v>1</v>
      </c>
      <c r="B8" s="98">
        <v>2</v>
      </c>
      <c r="C8" s="98">
        <v>3</v>
      </c>
      <c r="D8" s="98">
        <v>4</v>
      </c>
      <c r="E8" s="98">
        <v>5</v>
      </c>
      <c r="F8" s="98">
        <v>6</v>
      </c>
      <c r="G8" s="99">
        <v>7</v>
      </c>
      <c r="H8" s="99">
        <v>8</v>
      </c>
      <c r="I8" s="99">
        <v>9</v>
      </c>
      <c r="J8" s="99">
        <v>10</v>
      </c>
      <c r="K8" s="99">
        <v>11</v>
      </c>
      <c r="L8" s="99">
        <v>12</v>
      </c>
      <c r="M8" s="99">
        <v>13</v>
      </c>
      <c r="N8" s="99">
        <v>14</v>
      </c>
      <c r="O8" s="99">
        <v>15</v>
      </c>
      <c r="P8" s="99">
        <v>16</v>
      </c>
      <c r="Q8" s="99">
        <v>17</v>
      </c>
    </row>
    <row r="9" ht="20.95" customHeight="1" spans="1:17">
      <c r="A9" s="79"/>
      <c r="B9" s="80"/>
      <c r="C9" s="80"/>
      <c r="D9" s="80"/>
      <c r="E9" s="100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20.95" customHeight="1" spans="1:17">
      <c r="A10" s="79"/>
      <c r="B10" s="80"/>
      <c r="C10" s="80"/>
      <c r="D10" s="101"/>
      <c r="E10" s="10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ht="20.95" customHeight="1" spans="1:17">
      <c r="A11" s="82" t="s">
        <v>93</v>
      </c>
      <c r="B11" s="83"/>
      <c r="C11" s="83"/>
      <c r="D11" s="83"/>
      <c r="E11" s="10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customHeight="1" spans="1:1">
      <c r="A12" s="85" t="s">
        <v>229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1016949152542" defaultRowHeight="14.25" customHeight="1"/>
  <cols>
    <col min="1" max="1" width="31.4406779661017" customWidth="1"/>
    <col min="2" max="2" width="21.6610169491525" customWidth="1"/>
    <col min="3" max="3" width="26.6610169491525" customWidth="1"/>
    <col min="4" max="14" width="16.5508474576271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6" customHeight="1" spans="1:14">
      <c r="A2" s="68"/>
      <c r="B2" s="68"/>
      <c r="C2" s="68"/>
      <c r="D2" s="68"/>
      <c r="E2" s="68"/>
      <c r="F2" s="68"/>
      <c r="G2" s="68"/>
      <c r="H2" s="69"/>
      <c r="I2" s="68"/>
      <c r="J2" s="68"/>
      <c r="K2" s="68"/>
      <c r="L2" s="55"/>
      <c r="M2" s="86"/>
      <c r="N2" s="87" t="s">
        <v>242</v>
      </c>
    </row>
    <row r="3" ht="27.85" customHeight="1" spans="1:14">
      <c r="A3" s="57" t="s">
        <v>243</v>
      </c>
      <c r="B3" s="70"/>
      <c r="C3" s="70"/>
      <c r="D3" s="70"/>
      <c r="E3" s="70"/>
      <c r="F3" s="70"/>
      <c r="G3" s="70"/>
      <c r="H3" s="71"/>
      <c r="I3" s="70"/>
      <c r="J3" s="70"/>
      <c r="K3" s="70"/>
      <c r="L3" s="47"/>
      <c r="M3" s="71"/>
      <c r="N3" s="70"/>
    </row>
    <row r="4" ht="18.85" customHeight="1" spans="1:14">
      <c r="A4" s="58" t="str">
        <f>'部门财务收支预算总表01-1'!A4</f>
        <v>单位名称：新平彝族傣族自治县人民政府人工降雨防雹办公室</v>
      </c>
      <c r="B4" s="59"/>
      <c r="C4" s="59"/>
      <c r="D4" s="59"/>
      <c r="E4" s="59"/>
      <c r="F4" s="59"/>
      <c r="G4" s="59"/>
      <c r="H4" s="69"/>
      <c r="I4" s="68"/>
      <c r="J4" s="68"/>
      <c r="K4" s="68"/>
      <c r="L4" s="66"/>
      <c r="M4" s="88"/>
      <c r="N4" s="89" t="s">
        <v>117</v>
      </c>
    </row>
    <row r="5" ht="15.75" customHeight="1" spans="1:14">
      <c r="A5" s="10" t="s">
        <v>232</v>
      </c>
      <c r="B5" s="72" t="s">
        <v>244</v>
      </c>
      <c r="C5" s="72" t="s">
        <v>245</v>
      </c>
      <c r="D5" s="73" t="s">
        <v>133</v>
      </c>
      <c r="E5" s="73"/>
      <c r="F5" s="73"/>
      <c r="G5" s="73"/>
      <c r="H5" s="74"/>
      <c r="I5" s="73"/>
      <c r="J5" s="73"/>
      <c r="K5" s="73"/>
      <c r="L5" s="90"/>
      <c r="M5" s="74"/>
      <c r="N5" s="91"/>
    </row>
    <row r="6" ht="17.2" customHeight="1" spans="1:14">
      <c r="A6" s="15"/>
      <c r="B6" s="75"/>
      <c r="C6" s="75"/>
      <c r="D6" s="75" t="s">
        <v>32</v>
      </c>
      <c r="E6" s="75" t="s">
        <v>35</v>
      </c>
      <c r="F6" s="75" t="s">
        <v>238</v>
      </c>
      <c r="G6" s="75" t="s">
        <v>239</v>
      </c>
      <c r="H6" s="76" t="s">
        <v>240</v>
      </c>
      <c r="I6" s="92" t="s">
        <v>241</v>
      </c>
      <c r="J6" s="92"/>
      <c r="K6" s="92"/>
      <c r="L6" s="93"/>
      <c r="M6" s="94"/>
      <c r="N6" s="77"/>
    </row>
    <row r="7" ht="54" customHeight="1" spans="1:14">
      <c r="A7" s="18"/>
      <c r="B7" s="77"/>
      <c r="C7" s="77"/>
      <c r="D7" s="77"/>
      <c r="E7" s="77"/>
      <c r="F7" s="77"/>
      <c r="G7" s="77"/>
      <c r="H7" s="78"/>
      <c r="I7" s="77" t="s">
        <v>34</v>
      </c>
      <c r="J7" s="77" t="s">
        <v>45</v>
      </c>
      <c r="K7" s="77" t="s">
        <v>140</v>
      </c>
      <c r="L7" s="95" t="s">
        <v>41</v>
      </c>
      <c r="M7" s="78" t="s">
        <v>42</v>
      </c>
      <c r="N7" s="77" t="s">
        <v>43</v>
      </c>
    </row>
    <row r="8" ht="15.05" customHeight="1" spans="1:14">
      <c r="A8" s="18">
        <v>1</v>
      </c>
      <c r="B8" s="77">
        <v>2</v>
      </c>
      <c r="C8" s="77">
        <v>3</v>
      </c>
      <c r="D8" s="78">
        <v>4</v>
      </c>
      <c r="E8" s="78">
        <v>5</v>
      </c>
      <c r="F8" s="78">
        <v>6</v>
      </c>
      <c r="G8" s="78">
        <v>7</v>
      </c>
      <c r="H8" s="78">
        <v>8</v>
      </c>
      <c r="I8" s="78">
        <v>9</v>
      </c>
      <c r="J8" s="78">
        <v>10</v>
      </c>
      <c r="K8" s="78">
        <v>11</v>
      </c>
      <c r="L8" s="78">
        <v>12</v>
      </c>
      <c r="M8" s="78">
        <v>13</v>
      </c>
      <c r="N8" s="78">
        <v>14</v>
      </c>
    </row>
    <row r="9" ht="20.95" customHeight="1" spans="1:14">
      <c r="A9" s="79"/>
      <c r="B9" s="80"/>
      <c r="C9" s="80"/>
      <c r="D9" s="81"/>
      <c r="E9" s="81"/>
      <c r="F9" s="81"/>
      <c r="G9" s="81"/>
      <c r="H9" s="81"/>
      <c r="I9" s="81"/>
      <c r="J9" s="81"/>
      <c r="K9" s="81"/>
      <c r="L9" s="96"/>
      <c r="M9" s="81"/>
      <c r="N9" s="81"/>
    </row>
    <row r="10" ht="20.95" customHeight="1" spans="1:14">
      <c r="A10" s="79"/>
      <c r="B10" s="80"/>
      <c r="C10" s="80"/>
      <c r="D10" s="81"/>
      <c r="E10" s="81"/>
      <c r="F10" s="81"/>
      <c r="G10" s="81"/>
      <c r="H10" s="81"/>
      <c r="I10" s="81"/>
      <c r="J10" s="81"/>
      <c r="K10" s="81"/>
      <c r="L10" s="96"/>
      <c r="M10" s="81"/>
      <c r="N10" s="81"/>
    </row>
    <row r="11" ht="20.95" customHeight="1" spans="1:14">
      <c r="A11" s="82" t="s">
        <v>93</v>
      </c>
      <c r="B11" s="83"/>
      <c r="C11" s="84"/>
      <c r="D11" s="81"/>
      <c r="E11" s="81"/>
      <c r="F11" s="81"/>
      <c r="G11" s="81"/>
      <c r="H11" s="81"/>
      <c r="I11" s="81"/>
      <c r="J11" s="81"/>
      <c r="K11" s="81"/>
      <c r="L11" s="96"/>
      <c r="M11" s="81"/>
      <c r="N11" s="81"/>
    </row>
    <row r="12" customHeight="1" spans="1:1">
      <c r="A12" s="85" t="s">
        <v>229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10"/>
  <sheetViews>
    <sheetView showZeros="0" zoomScale="70" zoomScaleNormal="70" workbookViewId="0">
      <pane ySplit="1" topLeftCell="A2" activePane="bottomLeft" state="frozen"/>
      <selection/>
      <selection pane="bottomLeft" activeCell="A16" sqref="A16"/>
    </sheetView>
  </sheetViews>
  <sheetFormatPr defaultColWidth="9.11016949152542" defaultRowHeight="14.25" customHeight="1"/>
  <cols>
    <col min="1" max="1" width="42" customWidth="1"/>
    <col min="2" max="8" width="17.2203389830508" customWidth="1"/>
    <col min="9" max="16" width="17" customWidth="1"/>
  </cols>
  <sheetData>
    <row r="1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3.6" customHeight="1" spans="4:16">
      <c r="D2" s="56"/>
      <c r="P2" s="55" t="s">
        <v>246</v>
      </c>
    </row>
    <row r="3" ht="27.85" customHeight="1" spans="1:16">
      <c r="A3" s="57" t="s">
        <v>247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ht="24" customHeight="1" spans="1:16">
      <c r="A4" s="58" t="str">
        <f>'部门财务收支预算总表01-1'!A4</f>
        <v>单位名称：新平彝族傣族自治县人民政府人工降雨防雹办公室</v>
      </c>
      <c r="B4" s="59"/>
      <c r="C4" s="59"/>
      <c r="D4" s="60"/>
      <c r="P4" s="66" t="s">
        <v>117</v>
      </c>
    </row>
    <row r="5" ht="19.5" customHeight="1" spans="1:16">
      <c r="A5" s="16" t="s">
        <v>248</v>
      </c>
      <c r="B5" s="11" t="s">
        <v>133</v>
      </c>
      <c r="C5" s="12"/>
      <c r="D5" s="12"/>
      <c r="E5" s="61" t="s">
        <v>249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ht="40.6" customHeight="1" spans="1:16">
      <c r="A6" s="19"/>
      <c r="B6" s="28" t="s">
        <v>32</v>
      </c>
      <c r="C6" s="10" t="s">
        <v>35</v>
      </c>
      <c r="D6" s="62" t="s">
        <v>250</v>
      </c>
      <c r="E6" s="63" t="s">
        <v>251</v>
      </c>
      <c r="F6" s="63" t="s">
        <v>252</v>
      </c>
      <c r="G6" s="63" t="s">
        <v>253</v>
      </c>
      <c r="H6" s="63" t="s">
        <v>254</v>
      </c>
      <c r="I6" s="63" t="s">
        <v>255</v>
      </c>
      <c r="J6" s="63" t="s">
        <v>256</v>
      </c>
      <c r="K6" s="63" t="s">
        <v>257</v>
      </c>
      <c r="L6" s="63" t="s">
        <v>258</v>
      </c>
      <c r="M6" s="63" t="s">
        <v>259</v>
      </c>
      <c r="N6" s="63" t="s">
        <v>260</v>
      </c>
      <c r="O6" s="63" t="s">
        <v>261</v>
      </c>
      <c r="P6" s="63" t="s">
        <v>262</v>
      </c>
    </row>
    <row r="7" ht="19.5" customHeight="1" spans="1:16">
      <c r="A7" s="64">
        <v>1</v>
      </c>
      <c r="B7" s="64">
        <v>2</v>
      </c>
      <c r="C7" s="64">
        <v>3</v>
      </c>
      <c r="D7" s="11">
        <v>4</v>
      </c>
      <c r="E7" s="64">
        <v>5</v>
      </c>
      <c r="F7" s="11">
        <v>6</v>
      </c>
      <c r="G7" s="64">
        <v>7</v>
      </c>
      <c r="H7" s="11">
        <v>8</v>
      </c>
      <c r="I7" s="64">
        <v>9</v>
      </c>
      <c r="J7" s="11">
        <v>10</v>
      </c>
      <c r="K7" s="64">
        <v>11</v>
      </c>
      <c r="L7" s="11">
        <v>12</v>
      </c>
      <c r="M7" s="64">
        <v>13</v>
      </c>
      <c r="N7" s="11">
        <v>14</v>
      </c>
      <c r="O7" s="64">
        <v>15</v>
      </c>
      <c r="P7" s="67">
        <v>16</v>
      </c>
    </row>
    <row r="8" ht="28.5" customHeight="1" spans="1:16">
      <c r="A8" s="29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ht="29.95" customHeight="1" spans="1:16">
      <c r="A9" s="29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ht="14" customHeight="1" spans="1:1">
      <c r="A10" s="65" t="s">
        <v>229</v>
      </c>
    </row>
  </sheetData>
  <mergeCells count="5">
    <mergeCell ref="A3:P3"/>
    <mergeCell ref="A4:D4"/>
    <mergeCell ref="B5:D5"/>
    <mergeCell ref="E5:P5"/>
    <mergeCell ref="A5:A6"/>
  </mergeCells>
  <pageMargins left="0.75" right="0.75" top="1" bottom="1" header="0.5" footer="0.5"/>
  <pageSetup paperSize="9" scale="4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1016949152542" defaultRowHeight="11.95" customHeight="1"/>
  <cols>
    <col min="1" max="1" width="34.2203389830508" customWidth="1"/>
    <col min="2" max="2" width="29" customWidth="1"/>
    <col min="3" max="3" width="16.3305084745763" customWidth="1"/>
    <col min="4" max="4" width="15.5508474576271" customWidth="1"/>
    <col min="5" max="5" width="23.5508474576271" customWidth="1"/>
    <col min="6" max="6" width="11.2203389830508" customWidth="1"/>
    <col min="7" max="7" width="14.8898305084746" customWidth="1"/>
    <col min="8" max="8" width="10.8898305084746" customWidth="1"/>
    <col min="9" max="9" width="13.4406779661017" customWidth="1"/>
    <col min="10" max="10" width="32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5" t="s">
        <v>263</v>
      </c>
    </row>
    <row r="3" ht="28.5" customHeight="1" spans="1:10">
      <c r="A3" s="46" t="s">
        <v>264</v>
      </c>
      <c r="B3" s="27"/>
      <c r="C3" s="27"/>
      <c r="D3" s="27"/>
      <c r="E3" s="27"/>
      <c r="F3" s="47"/>
      <c r="G3" s="27"/>
      <c r="H3" s="47"/>
      <c r="I3" s="47"/>
      <c r="J3" s="27"/>
    </row>
    <row r="4" ht="17.2" customHeight="1" spans="1:1">
      <c r="A4" s="5" t="str">
        <f>'部门财务收支预算总表01-1'!A4</f>
        <v>单位名称：新平彝族傣族自治县人民政府人工降雨防雹办公室</v>
      </c>
    </row>
    <row r="5" ht="44.2" customHeight="1" spans="1:10">
      <c r="A5" s="48" t="s">
        <v>190</v>
      </c>
      <c r="B5" s="48" t="s">
        <v>191</v>
      </c>
      <c r="C5" s="48" t="s">
        <v>192</v>
      </c>
      <c r="D5" s="48" t="s">
        <v>193</v>
      </c>
      <c r="E5" s="48" t="s">
        <v>194</v>
      </c>
      <c r="F5" s="49" t="s">
        <v>195</v>
      </c>
      <c r="G5" s="48" t="s">
        <v>196</v>
      </c>
      <c r="H5" s="49" t="s">
        <v>197</v>
      </c>
      <c r="I5" s="49" t="s">
        <v>198</v>
      </c>
      <c r="J5" s="48" t="s">
        <v>199</v>
      </c>
    </row>
    <row r="6" ht="14.2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9">
        <v>6</v>
      </c>
      <c r="G6" s="48">
        <v>7</v>
      </c>
      <c r="H6" s="49">
        <v>8</v>
      </c>
      <c r="I6" s="49">
        <v>9</v>
      </c>
      <c r="J6" s="48">
        <v>10</v>
      </c>
    </row>
    <row r="7" ht="42.05" customHeight="1" spans="1:10">
      <c r="A7" s="50"/>
      <c r="B7" s="51"/>
      <c r="C7" s="51"/>
      <c r="D7" s="51"/>
      <c r="E7" s="52"/>
      <c r="F7" s="53"/>
      <c r="G7" s="52"/>
      <c r="H7" s="53"/>
      <c r="I7" s="53"/>
      <c r="J7" s="52"/>
    </row>
    <row r="8" ht="42.05" customHeight="1" spans="1:10">
      <c r="A8" s="50"/>
      <c r="B8" s="54"/>
      <c r="C8" s="54"/>
      <c r="D8" s="54"/>
      <c r="E8" s="50"/>
      <c r="F8" s="54"/>
      <c r="G8" s="50"/>
      <c r="H8" s="54"/>
      <c r="I8" s="54"/>
      <c r="J8" s="50"/>
    </row>
    <row r="9" customHeight="1" spans="1:1">
      <c r="A9" s="34" t="s">
        <v>229</v>
      </c>
    </row>
  </sheetData>
  <mergeCells count="2">
    <mergeCell ref="A3:J3"/>
    <mergeCell ref="A4:H4"/>
  </mergeCells>
  <pageMargins left="0.75" right="0.75" top="1" bottom="1" header="0.5" footer="0.5"/>
  <pageSetup paperSize="9" scale="6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8983050847458" defaultRowHeight="15.05" customHeight="1" outlineLevelCol="7"/>
  <cols>
    <col min="1" max="1" width="44.8728813559322" customWidth="1"/>
    <col min="2" max="2" width="19.7796610169492" customWidth="1"/>
    <col min="3" max="3" width="33.3305084745763" customWidth="1"/>
    <col min="4" max="4" width="34.7796610169492" customWidth="1"/>
    <col min="5" max="5" width="14.4406779661017" customWidth="1"/>
    <col min="6" max="6" width="17.2203389830508" customWidth="1"/>
    <col min="7" max="7" width="17.3305084745763" customWidth="1"/>
    <col min="8" max="8" width="28.3305084745763" customWidth="1"/>
  </cols>
  <sheetData>
    <row r="1" customHeight="1" spans="1:8">
      <c r="A1" s="36"/>
      <c r="B1" s="36"/>
      <c r="C1" s="36"/>
      <c r="D1" s="36"/>
      <c r="E1" s="36"/>
      <c r="F1" s="36"/>
      <c r="G1" s="36"/>
      <c r="H1" s="36"/>
    </row>
    <row r="2" ht="18.85" customHeight="1" spans="1:8">
      <c r="A2" s="37"/>
      <c r="B2" s="37"/>
      <c r="C2" s="37"/>
      <c r="D2" s="37"/>
      <c r="E2" s="37"/>
      <c r="F2" s="37"/>
      <c r="G2" s="37"/>
      <c r="H2" s="38" t="s">
        <v>265</v>
      </c>
    </row>
    <row r="3" ht="30.6" customHeight="1" spans="1:8">
      <c r="A3" s="39" t="s">
        <v>266</v>
      </c>
      <c r="B3" s="39"/>
      <c r="C3" s="39"/>
      <c r="D3" s="39"/>
      <c r="E3" s="39"/>
      <c r="F3" s="39"/>
      <c r="G3" s="39"/>
      <c r="H3" s="39"/>
    </row>
    <row r="4" ht="31" customHeight="1" spans="1:8">
      <c r="A4" s="40" t="str">
        <f>'部门财务收支预算总表01-1'!A4</f>
        <v>单位名称：新平彝族傣族自治县人民政府人工降雨防雹办公室</v>
      </c>
      <c r="B4" s="37"/>
      <c r="C4" s="37"/>
      <c r="D4" s="37"/>
      <c r="E4" s="37"/>
      <c r="F4" s="37"/>
      <c r="G4" s="37"/>
      <c r="H4" s="37"/>
    </row>
    <row r="5" ht="18.85" customHeight="1" spans="1:8">
      <c r="A5" s="41" t="s">
        <v>126</v>
      </c>
      <c r="B5" s="41" t="s">
        <v>267</v>
      </c>
      <c r="C5" s="41" t="s">
        <v>268</v>
      </c>
      <c r="D5" s="41" t="s">
        <v>269</v>
      </c>
      <c r="E5" s="41" t="s">
        <v>270</v>
      </c>
      <c r="F5" s="41" t="s">
        <v>271</v>
      </c>
      <c r="G5" s="41"/>
      <c r="H5" s="41"/>
    </row>
    <row r="6" ht="18.85" customHeight="1" spans="1:8">
      <c r="A6" s="41"/>
      <c r="B6" s="41"/>
      <c r="C6" s="41"/>
      <c r="D6" s="41"/>
      <c r="E6" s="41"/>
      <c r="F6" s="41" t="s">
        <v>236</v>
      </c>
      <c r="G6" s="41" t="s">
        <v>272</v>
      </c>
      <c r="H6" s="41" t="s">
        <v>273</v>
      </c>
    </row>
    <row r="7" ht="18.85" customHeight="1" spans="1:8">
      <c r="A7" s="42" t="s">
        <v>109</v>
      </c>
      <c r="B7" s="42" t="s">
        <v>110</v>
      </c>
      <c r="C7" s="42" t="s">
        <v>111</v>
      </c>
      <c r="D7" s="42" t="s">
        <v>112</v>
      </c>
      <c r="E7" s="42" t="s">
        <v>113</v>
      </c>
      <c r="F7" s="42" t="s">
        <v>114</v>
      </c>
      <c r="G7" s="42" t="s">
        <v>274</v>
      </c>
      <c r="H7" s="42" t="s">
        <v>275</v>
      </c>
    </row>
    <row r="8" ht="29.95" customHeight="1" spans="1:8">
      <c r="A8" s="43"/>
      <c r="B8" s="43"/>
      <c r="C8" s="43"/>
      <c r="D8" s="43"/>
      <c r="E8" s="41"/>
      <c r="F8" s="44"/>
      <c r="G8" s="45"/>
      <c r="H8" s="45"/>
    </row>
    <row r="9" ht="20.15" customHeight="1" spans="1:8">
      <c r="A9" s="41" t="s">
        <v>32</v>
      </c>
      <c r="B9" s="41"/>
      <c r="C9" s="41"/>
      <c r="D9" s="41"/>
      <c r="E9" s="41"/>
      <c r="F9" s="44"/>
      <c r="G9" s="45"/>
      <c r="H9" s="45"/>
    </row>
    <row r="10" customHeight="1" spans="1:1">
      <c r="A10" s="34" t="s">
        <v>229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3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1016949152542" defaultRowHeight="14.25" customHeight="1"/>
  <cols>
    <col min="1" max="1" width="16.3305084745763" customWidth="1"/>
    <col min="2" max="2" width="29" customWidth="1"/>
    <col min="3" max="3" width="23.8898305084746" customWidth="1"/>
    <col min="4" max="7" width="19.5508474576271" customWidth="1"/>
    <col min="8" max="8" width="15.4406779661017" customWidth="1"/>
    <col min="9" max="11" width="19.5508474576271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6" customHeight="1" spans="4:11">
      <c r="D2" s="2"/>
      <c r="E2" s="2"/>
      <c r="F2" s="2"/>
      <c r="G2" s="2"/>
      <c r="K2" s="3" t="s">
        <v>276</v>
      </c>
    </row>
    <row r="3" ht="27.85" customHeight="1" spans="1:11">
      <c r="A3" s="27" t="s">
        <v>277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ht="13.6" customHeight="1" spans="1:11">
      <c r="A4" s="5" t="str">
        <f>'部门财务收支预算总表01-1'!A4</f>
        <v>单位名称：新平彝族傣族自治县人民政府人工降雨防雹办公室</v>
      </c>
      <c r="B4" s="6"/>
      <c r="C4" s="6"/>
      <c r="D4" s="6"/>
      <c r="E4" s="6"/>
      <c r="F4" s="6"/>
      <c r="G4" s="6"/>
      <c r="H4" s="7"/>
      <c r="I4" s="7"/>
      <c r="J4" s="7"/>
      <c r="K4" s="8" t="s">
        <v>117</v>
      </c>
    </row>
    <row r="5" ht="21.8" customHeight="1" spans="1:11">
      <c r="A5" s="9" t="s">
        <v>179</v>
      </c>
      <c r="B5" s="9" t="s">
        <v>128</v>
      </c>
      <c r="C5" s="9" t="s">
        <v>180</v>
      </c>
      <c r="D5" s="10" t="s">
        <v>129</v>
      </c>
      <c r="E5" s="10" t="s">
        <v>130</v>
      </c>
      <c r="F5" s="10" t="s">
        <v>131</v>
      </c>
      <c r="G5" s="10" t="s">
        <v>132</v>
      </c>
      <c r="H5" s="16" t="s">
        <v>32</v>
      </c>
      <c r="I5" s="11" t="s">
        <v>278</v>
      </c>
      <c r="J5" s="12"/>
      <c r="K5" s="13"/>
    </row>
    <row r="6" ht="21.8" customHeight="1" spans="1:11">
      <c r="A6" s="14"/>
      <c r="B6" s="14"/>
      <c r="C6" s="14"/>
      <c r="D6" s="15"/>
      <c r="E6" s="15"/>
      <c r="F6" s="15"/>
      <c r="G6" s="15"/>
      <c r="H6" s="28"/>
      <c r="I6" s="10" t="s">
        <v>35</v>
      </c>
      <c r="J6" s="10" t="s">
        <v>36</v>
      </c>
      <c r="K6" s="10" t="s">
        <v>37</v>
      </c>
    </row>
    <row r="7" ht="40.6" customHeight="1" spans="1:11">
      <c r="A7" s="17"/>
      <c r="B7" s="17"/>
      <c r="C7" s="17"/>
      <c r="D7" s="18"/>
      <c r="E7" s="18"/>
      <c r="F7" s="18"/>
      <c r="G7" s="18"/>
      <c r="H7" s="19"/>
      <c r="I7" s="18" t="s">
        <v>34</v>
      </c>
      <c r="J7" s="18"/>
      <c r="K7" s="18"/>
    </row>
    <row r="8" ht="15.0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30.6" customHeight="1" spans="1:11">
      <c r="A9" s="29"/>
      <c r="B9" s="21"/>
      <c r="C9" s="29"/>
      <c r="D9" s="29"/>
      <c r="E9" s="29"/>
      <c r="F9" s="29"/>
      <c r="G9" s="29"/>
      <c r="H9" s="30"/>
      <c r="I9" s="30"/>
      <c r="J9" s="30"/>
      <c r="K9" s="30"/>
    </row>
    <row r="10" ht="30.6" customHeight="1" spans="1:11">
      <c r="A10" s="21"/>
      <c r="B10" s="21"/>
      <c r="C10" s="21"/>
      <c r="D10" s="21"/>
      <c r="E10" s="21"/>
      <c r="F10" s="21"/>
      <c r="G10" s="21"/>
      <c r="H10" s="30"/>
      <c r="I10" s="30"/>
      <c r="J10" s="30"/>
      <c r="K10" s="30"/>
    </row>
    <row r="11" ht="18.85" customHeight="1" spans="1:11">
      <c r="A11" s="31" t="s">
        <v>93</v>
      </c>
      <c r="B11" s="32"/>
      <c r="C11" s="32"/>
      <c r="D11" s="32"/>
      <c r="E11" s="32"/>
      <c r="F11" s="32"/>
      <c r="G11" s="33"/>
      <c r="H11" s="30"/>
      <c r="I11" s="30"/>
      <c r="J11" s="30"/>
      <c r="K11" s="30"/>
    </row>
    <row r="12" customHeight="1" spans="1:1">
      <c r="A12" s="34" t="s">
        <v>229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6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1016949152542" defaultRowHeight="14.25" customHeight="1" outlineLevelCol="6"/>
  <cols>
    <col min="1" max="1" width="37.7796610169492" customWidth="1"/>
    <col min="2" max="2" width="28" customWidth="1"/>
    <col min="3" max="3" width="37.5508474576271" customWidth="1"/>
    <col min="4" max="4" width="17" customWidth="1"/>
    <col min="5" max="7" width="2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6" customHeight="1" spans="4:7">
      <c r="D2" s="2"/>
      <c r="G2" s="3" t="s">
        <v>279</v>
      </c>
    </row>
    <row r="3" ht="27.85" customHeight="1" spans="1:7">
      <c r="A3" s="4" t="s">
        <v>280</v>
      </c>
      <c r="B3" s="4"/>
      <c r="C3" s="4"/>
      <c r="D3" s="4"/>
      <c r="E3" s="4"/>
      <c r="F3" s="4"/>
      <c r="G3" s="4"/>
    </row>
    <row r="4" ht="13.6" customHeight="1" spans="1:7">
      <c r="A4" s="5" t="str">
        <f>'部门财务收支预算总表01-1'!A4</f>
        <v>单位名称：新平彝族傣族自治县人民政府人工降雨防雹办公室</v>
      </c>
      <c r="B4" s="6"/>
      <c r="C4" s="6"/>
      <c r="D4" s="6"/>
      <c r="E4" s="7"/>
      <c r="F4" s="7"/>
      <c r="G4" s="8" t="s">
        <v>117</v>
      </c>
    </row>
    <row r="5" ht="21.8" customHeight="1" spans="1:7">
      <c r="A5" s="9" t="s">
        <v>180</v>
      </c>
      <c r="B5" s="9" t="s">
        <v>179</v>
      </c>
      <c r="C5" s="9" t="s">
        <v>128</v>
      </c>
      <c r="D5" s="10" t="s">
        <v>281</v>
      </c>
      <c r="E5" s="11" t="s">
        <v>35</v>
      </c>
      <c r="F5" s="12"/>
      <c r="G5" s="13"/>
    </row>
    <row r="6" ht="21.8" customHeight="1" spans="1:7">
      <c r="A6" s="14"/>
      <c r="B6" s="14"/>
      <c r="C6" s="14"/>
      <c r="D6" s="15"/>
      <c r="E6" s="16" t="s">
        <v>282</v>
      </c>
      <c r="F6" s="10" t="s">
        <v>283</v>
      </c>
      <c r="G6" s="10" t="s">
        <v>284</v>
      </c>
    </row>
    <row r="7" ht="40.6" customHeight="1" spans="1:7">
      <c r="A7" s="17"/>
      <c r="B7" s="17"/>
      <c r="C7" s="17"/>
      <c r="D7" s="18"/>
      <c r="E7" s="19"/>
      <c r="F7" s="18" t="s">
        <v>34</v>
      </c>
      <c r="G7" s="18"/>
    </row>
    <row r="8" ht="15.0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5" customHeight="1" spans="1:7">
      <c r="A9" s="21" t="s">
        <v>47</v>
      </c>
      <c r="B9" s="22" t="s">
        <v>285</v>
      </c>
      <c r="C9" s="22" t="s">
        <v>185</v>
      </c>
      <c r="D9" s="21" t="s">
        <v>286</v>
      </c>
      <c r="E9" s="23">
        <v>14400</v>
      </c>
      <c r="F9" s="23"/>
      <c r="G9" s="23"/>
    </row>
    <row r="10" ht="29.95" customHeight="1" spans="1:7">
      <c r="A10" s="21"/>
      <c r="B10" s="21"/>
      <c r="C10" s="21"/>
      <c r="D10" s="21"/>
      <c r="E10" s="23"/>
      <c r="F10" s="23"/>
      <c r="G10" s="23"/>
    </row>
    <row r="11" ht="18.85" customHeight="1" spans="1:7">
      <c r="A11" s="24" t="s">
        <v>32</v>
      </c>
      <c r="B11" s="25" t="s">
        <v>287</v>
      </c>
      <c r="C11" s="25"/>
      <c r="D11" s="26"/>
      <c r="E11" s="23">
        <v>14400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2025-01-21T02:50:00Z</dcterms:created>
  <cp:lastPrinted>2025-02-13T02:07:00Z</cp:lastPrinted>
  <dcterms:modified xsi:type="dcterms:W3CDTF">2025-02-20T03:10:58Z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2052-12.1.0.17133</vt:lpwstr>
  </property>
</Properties>
</file>