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60" windowHeight="12375" firstSheet="4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8">'部门项目支出绩效目标表05-2'!$1:$6</definedName>
    <definedName name="_xlnm._FilterDatabase" localSheetId="6" hidden="1">部门基本支出预算表04!$A$8:$W$58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<sst xmlns="http://schemas.openxmlformats.org/spreadsheetml/2006/main" count="1327" uniqueCount="444">
  <si>
    <t>预算01-1表</t>
  </si>
  <si>
    <t>2025年财务收支预算总表</t>
  </si>
  <si>
    <t>单位名称：新平彝族傣族自治县政务服务管理局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</si>
  <si>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</si>
  <si>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</si>
  <si>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</si>
  <si>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</si>
  <si>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</si>
  <si>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</si>
  <si>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</si>
  <si>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</si>
  <si>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</si>
  <si>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</si>
  <si>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</si>
  <si>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</si>
  <si>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</si>
  <si>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</si>
  <si>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</si>
  <si>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</si>
  <si>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</si>
  <si>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</si>
  <si>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</si>
  <si>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</si>
  <si>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</si>
  <si>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</si>
  <si>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</si>
  <si>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</si>
  <si>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</si>
  <si>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</si>
  <si>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</si>
  <si>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</si>
  <si>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</si>
  <si>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</si>
  <si>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</si>
  <si>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</si>
  <si>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</si>
  <si>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</si>
  <si>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</si>
  <si>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</si>
  <si>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</si>
  <si>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</si>
  <si>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</si>
  <si>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</si>
  <si>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</si>
  <si>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</si>
  <si>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</si>
  <si>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</si>
  <si>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</si>
  <si>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</si>
  <si>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</si>
  <si>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360</t>
  </si>
  <si>
    <t>新平彝族傣族自治县政务服务管理局</t>
  </si>
  <si>
    <t>360001</t>
  </si>
  <si>
    <t>360004</t>
  </si>
  <si>
    <t>新平彝族傣族自治县公共资源交易中心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</si>
  <si>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</si>
  <si>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</si>
  <si>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</si>
  <si>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</si>
  <si>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</si>
  <si>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</si>
  <si>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</si>
  <si>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</si>
  <si>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</si>
  <si>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</si>
  <si>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</si>
  <si>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</si>
  <si>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</si>
  <si>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</si>
  <si>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</si>
  <si>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</si>
  <si>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</si>
  <si>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</si>
  <si>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</si>
  <si>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</si>
  <si>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</si>
  <si>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</si>
  <si>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</si>
  <si>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2010399</t>
  </si>
  <si>
    <t>其他政府办公厅（室）及相关机构事务支出</t>
  </si>
  <si>
    <t>20136</t>
  </si>
  <si>
    <t>其他共产党事务支出</t>
  </si>
  <si>
    <t>2013699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</si>
  <si>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</si>
  <si>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</si>
  <si>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</si>
  <si>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</si>
  <si>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</si>
  <si>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</si>
  <si>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</si>
  <si>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</si>
  <si>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</si>
  <si>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</si>
  <si>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</si>
  <si>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</si>
  <si>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</si>
  <si>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</si>
  <si>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</si>
  <si>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</si>
  <si>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</si>
  <si>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</si>
  <si>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</si>
  <si>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</si>
  <si>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</si>
  <si>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</si>
  <si>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</si>
  <si>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</si>
  <si>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</si>
  <si>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</si>
  <si>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</si>
  <si>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</si>
  <si>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</si>
  <si>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</si>
  <si>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</si>
  <si>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</si>
  <si>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</si>
  <si>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</si>
  <si>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</si>
  <si>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</si>
  <si>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</si>
  <si>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</si>
  <si>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</si>
  <si>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</si>
  <si>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</si>
  <si>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</si>
  <si>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</si>
  <si>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</si>
  <si>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</si>
  <si>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</si>
  <si>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</si>
  <si>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</si>
  <si>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</si>
  <si>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</si>
  <si>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</si>
  <si>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</si>
  <si>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</si>
  <si>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</si>
  <si>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</si>
  <si>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</si>
  <si>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</si>
  <si>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</si>
  <si>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</si>
  <si>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</si>
  <si>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</si>
  <si>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</si>
  <si>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</si>
  <si>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</si>
  <si>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</si>
  <si>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</si>
  <si>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</si>
  <si>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</si>
  <si>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</si>
  <si>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</si>
  <si>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</si>
  <si>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</si>
  <si>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</si>
  <si>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</si>
  <si>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</si>
  <si>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</si>
  <si>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</si>
  <si>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</si>
  <si>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</si>
  <si>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</si>
  <si>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530427210000000015704</t>
  </si>
  <si>
    <t>行政人员工资支出</t>
  </si>
  <si>
    <t>30101</t>
  </si>
  <si>
    <t>基本工资</t>
  </si>
  <si>
    <t>30102</t>
  </si>
  <si>
    <t>津贴补贴</t>
  </si>
  <si>
    <t>530427210000000015705</t>
  </si>
  <si>
    <t>事业人员工资支出</t>
  </si>
  <si>
    <t>30107</t>
  </si>
  <si>
    <t>绩效工资</t>
  </si>
  <si>
    <t>530427210000000015706</t>
  </si>
  <si>
    <t>社会保障缴费</t>
  </si>
  <si>
    <t>30110</t>
  </si>
  <si>
    <t>职工基本医疗保险缴费</t>
  </si>
  <si>
    <t>530427210000000015707</t>
  </si>
  <si>
    <t>30113</t>
  </si>
  <si>
    <t>530427210000000015710</t>
  </si>
  <si>
    <t>公车购置及运维费</t>
  </si>
  <si>
    <t>30231</t>
  </si>
  <si>
    <t>公务用车运行维护费</t>
  </si>
  <si>
    <t>530427210000000015711</t>
  </si>
  <si>
    <t>行政人员公务交通补贴</t>
  </si>
  <si>
    <t>30239</t>
  </si>
  <si>
    <t>其他交通费用</t>
  </si>
  <si>
    <t>530427210000000015712</t>
  </si>
  <si>
    <t>工会经费</t>
  </si>
  <si>
    <t>30228</t>
  </si>
  <si>
    <t>530427210000000015713</t>
  </si>
  <si>
    <t>一般公用经费</t>
  </si>
  <si>
    <t>30201</t>
  </si>
  <si>
    <t>办公费</t>
  </si>
  <si>
    <t>30207</t>
  </si>
  <si>
    <t>邮电费</t>
  </si>
  <si>
    <t>530427210000000019830</t>
  </si>
  <si>
    <t>驻村工作队员生活补助</t>
  </si>
  <si>
    <t>生活补助</t>
  </si>
  <si>
    <t>30211</t>
  </si>
  <si>
    <t>差旅费</t>
  </si>
  <si>
    <t>30229</t>
  </si>
  <si>
    <t>福利费</t>
  </si>
  <si>
    <t>530427221100000596518</t>
  </si>
  <si>
    <t>30217</t>
  </si>
  <si>
    <t>530427231100001450344</t>
  </si>
  <si>
    <t>奖励性绩效工资(地方)</t>
  </si>
  <si>
    <t>530427231100001450347</t>
  </si>
  <si>
    <t>公务员基础绩效奖</t>
  </si>
  <si>
    <t>30103</t>
  </si>
  <si>
    <t>奖金</t>
  </si>
  <si>
    <t>530427231100001450373</t>
  </si>
  <si>
    <t>退休干部公用经费</t>
  </si>
  <si>
    <t>530427241100002230516</t>
  </si>
  <si>
    <t>社会保障缴费专项资金</t>
  </si>
  <si>
    <t>30112</t>
  </si>
  <si>
    <t>其他社会保障缴费</t>
  </si>
  <si>
    <t>30108</t>
  </si>
  <si>
    <t>机关事业单位基本养老保险缴费</t>
  </si>
  <si>
    <t>30111</t>
  </si>
  <si>
    <t>公务员医疗补助缴费</t>
  </si>
  <si>
    <t>530427241100002254922</t>
  </si>
  <si>
    <t>部门临聘人员支出</t>
  </si>
  <si>
    <t>30199</t>
  </si>
  <si>
    <t>其他工资福利支出</t>
  </si>
  <si>
    <t>530427210000000014469</t>
  </si>
  <si>
    <t>530427210000000014470</t>
  </si>
  <si>
    <t>530427210000000014471</t>
  </si>
  <si>
    <t>530427210000000014473</t>
  </si>
  <si>
    <t>530427210000000014474</t>
  </si>
  <si>
    <t>530427221100000450886</t>
  </si>
  <si>
    <t>530427231100001451574</t>
  </si>
  <si>
    <t>530427241100002228316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</si>
  <si>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</si>
  <si>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</si>
  <si>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</si>
  <si>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</si>
  <si>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</si>
  <si>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</si>
  <si>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2023至2025年计算机更新项目专项经费</t>
  </si>
  <si>
    <t>313 事业发展类</t>
  </si>
  <si>
    <t>530427241100003184110</t>
  </si>
  <si>
    <t>31002</t>
  </si>
  <si>
    <t>办公设备购置</t>
  </si>
  <si>
    <t>新平烟草专卖管理政务服务费用及协作经费专项资金</t>
  </si>
  <si>
    <t>530427241100003018797</t>
  </si>
  <si>
    <t>30227</t>
  </si>
  <si>
    <t>委托业务费</t>
  </si>
  <si>
    <t>政务服务大厅运行经费</t>
  </si>
  <si>
    <t>530427200000000016148</t>
  </si>
  <si>
    <t>30205</t>
  </si>
  <si>
    <t>水费</t>
  </si>
  <si>
    <t>30206</t>
  </si>
  <si>
    <t>电费</t>
  </si>
  <si>
    <t>30213</t>
  </si>
  <si>
    <t>维修（护）费</t>
  </si>
  <si>
    <t>30216</t>
  </si>
  <si>
    <t>培训费</t>
  </si>
  <si>
    <t>政务服务管理局党总支建设经费</t>
  </si>
  <si>
    <t>530427241100002134522</t>
  </si>
  <si>
    <t>30226</t>
  </si>
  <si>
    <t>劳务费</t>
  </si>
  <si>
    <t>公共资源交易平台运行专项经费</t>
  </si>
  <si>
    <t>530427200000000016162</t>
  </si>
  <si>
    <t>30215</t>
  </si>
  <si>
    <t>会议费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</si>
  <si>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</si>
  <si>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</si>
  <si>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</si>
  <si>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</si>
  <si>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</si>
  <si>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</si>
  <si>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</si>
  <si>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</si>
  <si>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</si>
  <si>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</si>
  <si>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</si>
  <si>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</si>
  <si>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着“整合资源、改进作风、优化服务、方便群众”的原则，筑牢服务理念，强化服务功能，创新机制、补齐短板，在满足烟草专卖服务事项办理需求、符合政务服务中心统筹规划和管理要求的前提下，全力打造集审批、咨询、服务于一体的烟草专卖政务服务窗口，从而进一步提升政务服务效能，为群众提供优质、高效、便捷的政务服务，切实提升企业和群众的体验感、满意度。</t>
  </si>
  <si>
    <t>产出指标</t>
  </si>
  <si>
    <t>数量指标</t>
  </si>
  <si>
    <t>协作资金最大额度</t>
  </si>
  <si>
    <t>&lt;=</t>
  </si>
  <si>
    <t>万元</t>
  </si>
  <si>
    <t>定量指标</t>
  </si>
  <si>
    <t>项目经费中可用于办公业务支出的金额总量</t>
  </si>
  <si>
    <t>质量指标</t>
  </si>
  <si>
    <t>统一窗口标识</t>
  </si>
  <si>
    <t>&gt;=</t>
  </si>
  <si>
    <t>98</t>
  </si>
  <si>
    <t>%</t>
  </si>
  <si>
    <t>烟草专卖窗口视觉标识按照《烟草行业视觉识别系统》设置，背景、标牌、标语按照省烟草专卖局统一标准设计。</t>
  </si>
  <si>
    <t>效益指标</t>
  </si>
  <si>
    <t>社会效益</t>
  </si>
  <si>
    <t>完善事项标准</t>
  </si>
  <si>
    <t>=</t>
  </si>
  <si>
    <t>统一事项要素和办事指南，线上线下无差别受理，同标准办理</t>
  </si>
  <si>
    <t>定性指标</t>
  </si>
  <si>
    <t>反映窗口业务受理及办理的统一口径和流程。</t>
  </si>
  <si>
    <t>受理业务办结率</t>
  </si>
  <si>
    <t>95</t>
  </si>
  <si>
    <t>反映年度内窗口接件办结率</t>
  </si>
  <si>
    <t>满意度指标</t>
  </si>
  <si>
    <t>服务对象满意度</t>
  </si>
  <si>
    <t>企业群众满意度</t>
  </si>
  <si>
    <t>反映来新平政务大厅办事的企业及群众对窗口服务的满意度。</t>
  </si>
  <si>
    <t>（一）切实履行好党建工作的第一责任。单位主要领导率先垂范，亲自抓党建，切实解决存在的问题，真正做到党建工作与中心工作同谋划、同部署、同落实、拧成“一股绳”，把机关党建抓细、抓实。
（二）切实把党建与业务工作有效融合。深刻认识基层党建工作服务业务工作的重要作用，通过抓党建、促发展，把基层党建工作与业务工作相互融合、形成互相促进的局面，充分发挥好机关党建工作的保障和促进作用，不断增强机关支部的凝聚力和战斗力。
（三）持续抓好教育管理和理论学习。加强党员思想教育，抓实“三会一课”、组织生活会、主题党日、学习培训，不断提高党员的政治觉悟和党性修养，牢固党员干部“四个意识”，牢固树立“四个意识”，坚定“四个自信”，坚决做到“两个维护”。发挥先锋模范带头作用，促进政务服务工作和党建工作任务齐头并进。</t>
  </si>
  <si>
    <t>三会一课次数</t>
  </si>
  <si>
    <t>36</t>
  </si>
  <si>
    <t>次</t>
  </si>
  <si>
    <t>定期召开支部党员大会、支部委员会、党小组会，按时上好党课。</t>
  </si>
  <si>
    <t>主题党日活动次数</t>
  </si>
  <si>
    <t>12</t>
  </si>
  <si>
    <t>党支部每月相对固定1天开展主题党日，组织党员集中学习、过组织生活、进行民主议事和志愿服务等。</t>
  </si>
  <si>
    <t>党员年集中培训学时</t>
  </si>
  <si>
    <t>32</t>
  </si>
  <si>
    <t>学时</t>
  </si>
  <si>
    <t>反映党员每年参加集中培训学习的时间要求。</t>
  </si>
  <si>
    <t>每年党员“双报到”人均服务时长</t>
  </si>
  <si>
    <t>1.00</t>
  </si>
  <si>
    <t>人</t>
  </si>
  <si>
    <t>按组织要求选优派强驻村工作队员，落实项目、资金，助力挂包联点持续推进乡村振兴。</t>
  </si>
  <si>
    <t>党组织满意度</t>
  </si>
  <si>
    <t>反映党组织对于项目执行效果的满意度</t>
  </si>
  <si>
    <t>党员满意度</t>
  </si>
  <si>
    <t>反映党员干部对于项目执行效果的满意度</t>
  </si>
  <si>
    <t>保障政务服务大厅所有入驻的单位或部门、窗口工作人员正常开展政务服务工作，以及大厅日常运转的基本运营支出，主要包括大楼水电费、维修维护、办公耗材、广告宣传、网络运行、公共场所安全保险、公共设施、消防安全、后勤保障等费用的开支，旨在为公民、法人和其他组织提供规范、优质的政务服务及办公环境。2025年具体工作目标为：1.着力提高政务服务能力：一是不断提升线上服务能力；二是不断完善“好差评”制度；三是不断优化政务服务指标体系。2.着力深化政务服务改革：一是以问题为导向，推进“高效办成一件事”工作落实；二是实行并联审批，推动“交地即开工”“竣工即投产”落地；三是定期分析研判，确保高频民生服务事项“下沉办”改革取得实效。3.着力提升政务服务“四化”水平：一是推进政务服务事项标准化；二是推进政务服务便利度；三是健全政务服务评价监督；四是推动政务服务数字化。4.着力推动公共资源交易高质量发展：一是优化公共资源交易环境；二是整合公共资源交易平台；三是强化公共资源交易监管。同时，加强对公共资源交易过程中的风险防控工作，及时发现和化解潜在风险。</t>
  </si>
  <si>
    <t>政务大厅窗口业务年办件量</t>
  </si>
  <si>
    <t>100000</t>
  </si>
  <si>
    <t>件</t>
  </si>
  <si>
    <t>统计大厅预算年度内各部门窗口接件办件量</t>
  </si>
  <si>
    <t>电脑购置数量</t>
  </si>
  <si>
    <t>台</t>
  </si>
  <si>
    <t>反映年度内购置办公电脑的数量。</t>
  </si>
  <si>
    <t>验收合格率</t>
  </si>
  <si>
    <t>100</t>
  </si>
  <si>
    <t>反映所购置的资产合格验收情况。</t>
  </si>
  <si>
    <t>统计大厅预算年度内各部门窗口接件办结率</t>
  </si>
  <si>
    <t>全程网办率</t>
  </si>
  <si>
    <t>96</t>
  </si>
  <si>
    <t>反映公共服务事项网上办理进度效率</t>
  </si>
  <si>
    <t>服务对象满意度指标</t>
  </si>
  <si>
    <t>反映群众及来访人员对政务服务工作的满意度</t>
  </si>
  <si>
    <t>完成需要更新的办公设备85台一般计算机、1台涉密计算机采购。</t>
  </si>
  <si>
    <t>购置设备数量</t>
  </si>
  <si>
    <t>86</t>
  </si>
  <si>
    <t>台（套）</t>
  </si>
  <si>
    <t>反映购置数量完成情况。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</si>
  <si>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</si>
  <si>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</si>
  <si>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</si>
  <si>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</si>
  <si>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可持续影响</t>
  </si>
  <si>
    <t>设备使用年限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</si>
  <si>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</si>
  <si>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</si>
  <si>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</si>
  <si>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</si>
  <si>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项目资金9万元主要用于公共资源交易开评标体系正常运转，为公共资源交易服务提供资金保障。2025年工作计划如下：
一是优化公共资源交易环境。严格执行公共资源交易的各项规定，持续简化交易流程，减少不必要的环节和手续，提高交易效率。严格落实保证金减免政策，降低交易成本，进一步减轻企业负担，打造公平、公正、透明、高效的公共资源交易环境。
二是整合公共资源交易平台。不断完善公共资源交易平台功能，积极推进公共资源交易的信息化建设工作，提高交易活动的便捷性和透明度。探索新技术手段在公共资源交易领域的应用，通过技术创新提高交易活动的效率和安全性，推进平台智能化、标准化、规范化。
三是强化公共资源交易监管。建立健全公共资源交易的监管体系，包括行政监管、社会监督、行业自律等方面。加强事中事后监管，规范交易行为，保障交易各方合法权益。
同时，加强对公共资源交易过程中的风险防控工作，及时发现和化解潜在风险。</t>
  </si>
  <si>
    <t>全年进场交易项目</t>
  </si>
  <si>
    <t>80</t>
  </si>
  <si>
    <t>个</t>
  </si>
  <si>
    <t>通过公共资源交易平台进场交易的项目数量</t>
  </si>
  <si>
    <t>电脑采购数量</t>
  </si>
  <si>
    <t>台套</t>
  </si>
  <si>
    <t>反映当年电脑的采购数量。</t>
  </si>
  <si>
    <t>公共资源交易全过程电子化率</t>
  </si>
  <si>
    <t>实现公共资源交易全过程电子化，满足电子开评标及竞价、远程异地评标、电子在线监督等需要</t>
  </si>
  <si>
    <t>“应进必进”执行率</t>
  </si>
  <si>
    <t>工作日</t>
  </si>
  <si>
    <t>在中标/成交结果公告发布结束 5 个工作日内由代理机构及时发起未中标人保证金退还申请，交易中心审核通过之后银行自动退还未中标/成交人保证金</t>
  </si>
  <si>
    <t>“一证在手，全省通用”</t>
  </si>
  <si>
    <t>按规定减免投标保证金或推广保函 （保险）替代现金缴纳投标保证金，及时清退 投标保证金</t>
  </si>
  <si>
    <t>按相关文件要求，强化保证金账户管理，确保资金安全，按规定减免投标保证金或推广保函（保险）替代现金缴纳投标保证金，及时清退投标保证金，降低经营主体特别是中小企业交易成本，优化招标投标领域营商环境。</t>
  </si>
  <si>
    <t>服务对象满意率</t>
  </si>
  <si>
    <t>90</t>
  </si>
  <si>
    <t>招评标参与单位及个人满意度</t>
  </si>
  <si>
    <t>预算06表</t>
  </si>
  <si>
    <t>2025年部门政府性基金预算支出预算表</t>
  </si>
  <si>
    <t>政府性基金预算支出</t>
  </si>
  <si>
    <t>说明：本部门无此事项。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</si>
  <si>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</si>
  <si>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</si>
  <si>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</si>
  <si>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</si>
  <si>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</si>
  <si>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</si>
  <si>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</si>
  <si>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</si>
  <si>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</si>
  <si>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</si>
  <si>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</si>
  <si>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</si>
  <si>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档案柜</t>
  </si>
  <si>
    <t>组</t>
  </si>
  <si>
    <t>台式计算机</t>
  </si>
  <si>
    <t>办公用打印（复印）纸</t>
  </si>
  <si>
    <t>车辆燃油费</t>
  </si>
  <si>
    <t>车辆维修保养费</t>
  </si>
  <si>
    <t>车辆保险费</t>
  </si>
  <si>
    <t>多功能彩打复印一体机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</si>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</sst>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3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9" applyNumberFormat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5" fillId="5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177" fontId="10" fillId="0" borderId="7">
      <alignment horizontal="right" vertical="center"/>
    </xf>
    <xf numFmtId="178" fontId="10" fillId="0" borderId="7">
      <alignment horizontal="right" vertical="center"/>
    </xf>
    <xf numFmtId="179" fontId="10" fillId="0" borderId="7">
      <alignment horizontal="right" vertical="center"/>
    </xf>
    <xf numFmtId="179" fontId="10" fillId="0" borderId="7">
      <alignment horizontal="right" vertical="center"/>
    </xf>
    <xf numFmtId="10" fontId="10" fillId="0" borderId="7">
      <alignment horizontal="right" vertical="center"/>
    </xf>
    <xf numFmtId="49" fontId="10" fillId="0" borderId="7">
      <alignment horizontal="left" vertical="center" wrapText="1"/>
    </xf>
    <xf numFmtId="180" fontId="10" fillId="0" borderId="7">
      <alignment horizontal="right" vertical="center"/>
    </xf>
    <xf numFmtId="0" fontId="10" fillId="0" borderId="0">
      <alignment vertical="top"/>
      <protection locked="0"/>
    </xf>
  </cellStyleXfs>
  <cellXfs count="232">
    <xf numFmtId="0" fontId="0" fillId="0" borderId="0" xfId="0"/>
    <xf numFmtId="0" fontId="1" fillId="0" borderId="0" xfId="0" applyFont="1" applyFill="1" applyAlignment="1">
      <alignment vertical="top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179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9" fontId="8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49" fontId="10" fillId="0" borderId="0" xfId="55" applyBorder="1">
      <alignment horizontal="left" vertical="center" wrapText="1"/>
    </xf>
    <xf numFmtId="49" fontId="10" fillId="0" borderId="0" xfId="55" applyBorder="1" applyAlignment="1">
      <alignment horizontal="right" vertical="center" wrapText="1"/>
    </xf>
    <xf numFmtId="49" fontId="11" fillId="0" borderId="0" xfId="55" applyFont="1" applyBorder="1" applyAlignment="1">
      <alignment horizontal="center" vertical="center" wrapText="1"/>
    </xf>
    <xf numFmtId="0" fontId="10" fillId="0" borderId="0" xfId="55" applyNumberFormat="1" applyBorder="1">
      <alignment horizontal="left" vertical="center" wrapText="1"/>
    </xf>
    <xf numFmtId="49" fontId="12" fillId="0" borderId="7" xfId="55" applyFont="1" applyAlignment="1">
      <alignment horizontal="center" vertical="center" wrapText="1"/>
    </xf>
    <xf numFmtId="49" fontId="6" fillId="0" borderId="7" xfId="55" applyFont="1" applyAlignment="1">
      <alignment horizontal="center" vertical="center" wrapText="1"/>
    </xf>
    <xf numFmtId="49" fontId="12" fillId="0" borderId="7" xfId="55" applyFont="1">
      <alignment horizontal="left" vertical="center" wrapText="1"/>
    </xf>
    <xf numFmtId="178" fontId="10" fillId="0" borderId="7" xfId="51">
      <alignment horizontal="right" vertical="center"/>
    </xf>
    <xf numFmtId="179" fontId="10" fillId="0" borderId="7" xfId="52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5" fillId="0" borderId="0" xfId="0" applyFont="1"/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57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179" fontId="16" fillId="0" borderId="7" xfId="52" applyFo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0" borderId="0" xfId="0" applyFont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10" fillId="0" borderId="7" xfId="55" applyNumberFormat="1" applyFont="1" applyBorder="1">
      <alignment horizontal="left" vertical="center" wrapText="1"/>
    </xf>
    <xf numFmtId="49" fontId="10" fillId="0" borderId="7" xfId="55" applyNumberFormat="1" applyFont="1" applyBorder="1">
      <alignment horizontal="left" vertical="center" wrapText="1"/>
    </xf>
    <xf numFmtId="179" fontId="10" fillId="0" borderId="7" xfId="55" applyNumberFormat="1" applyFont="1" applyBorder="1" applyAlignment="1">
      <alignment horizontal="right" vertical="center" wrapText="1"/>
    </xf>
    <xf numFmtId="179" fontId="10" fillId="0" borderId="7" xfId="55" applyNumberFormat="1" applyFont="1" applyBorder="1" applyAlignment="1">
      <alignment horizontal="center" vertical="center" wrapText="1"/>
    </xf>
    <xf numFmtId="49" fontId="10" fillId="0" borderId="7" xfId="55" applyNumberFormat="1" applyFont="1" applyBorder="1" applyAlignment="1">
      <alignment horizontal="center" vertical="center" wrapText="1"/>
    </xf>
    <xf numFmtId="179" fontId="10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7" xfId="0" applyFont="1" applyBorder="1" applyAlignment="1">
      <alignment horizontal="center" vertical="center"/>
    </xf>
    <xf numFmtId="179" fontId="8" fillId="0" borderId="7" xfId="52" applyFont="1">
      <alignment horizontal="right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0" fillId="0" borderId="7" xfId="55" applyNumberFormat="1" applyFont="1" applyBorder="1" applyAlignment="1">
      <alignment horizontal="left" vertical="center" wrapText="1" indent="1"/>
    </xf>
    <xf numFmtId="179" fontId="10" fillId="0" borderId="7" xfId="0" applyNumberFormat="1" applyFont="1" applyFill="1" applyBorder="1" applyAlignment="1">
      <alignment horizontal="left" vertical="center" wrapText="1"/>
    </xf>
    <xf numFmtId="179" fontId="10" fillId="0" borderId="7" xfId="55" applyNumberFormat="1" applyFont="1" applyBorder="1">
      <alignment horizontal="left" vertical="center" wrapText="1"/>
    </xf>
    <xf numFmtId="49" fontId="10" fillId="0" borderId="7" xfId="55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179" fontId="10" fillId="0" borderId="7" xfId="52" applyNumberFormat="1" applyFont="1" applyFill="1" applyBorder="1">
      <alignment horizontal="right" vertical="center"/>
    </xf>
    <xf numFmtId="0" fontId="6" fillId="0" borderId="7" xfId="0" applyFont="1" applyFill="1" applyBorder="1" applyAlignment="1">
      <alignment horizontal="left" vertical="center" indent="1"/>
    </xf>
    <xf numFmtId="0" fontId="17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49" fontId="10" fillId="0" borderId="7" xfId="55" applyNumberFormat="1" applyFont="1" applyFill="1" applyBorder="1">
      <alignment horizontal="left" vertical="center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1" fillId="0" borderId="0" xfId="0" applyFont="1" applyFill="1" applyAlignment="1">
      <alignment vertical="top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right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179" fontId="10" fillId="0" borderId="7" xfId="52" applyNumberFormat="1" applyFont="1" applyFill="1" applyBorder="1">
      <alignment horizontal="right" vertical="center"/>
    </xf>
    <xf numFmtId="179" fontId="10" fillId="0" borderId="7" xfId="52" applyNumberFormat="1" applyFont="1" applyFill="1" applyBorder="1">
      <alignment horizontal="right" vertical="center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2"/>
    </xf>
    <xf numFmtId="0" fontId="10" fillId="0" borderId="7" xfId="0" applyFont="1" applyFill="1" applyBorder="1" applyAlignment="1">
      <alignment horizontal="center" vertical="center" wrapText="1"/>
    </xf>
    <xf numFmtId="179" fontId="10" fillId="0" borderId="7" xfId="0" applyNumberFormat="1" applyFont="1" applyFill="1" applyBorder="1" applyAlignment="1">
      <alignment horizontal="right" vertical="center"/>
    </xf>
    <xf numFmtId="179" fontId="10" fillId="0" borderId="7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vertical="center"/>
    </xf>
    <xf numFmtId="4" fontId="23" fillId="0" borderId="7" xfId="0" applyNumberFormat="1" applyFont="1" applyBorder="1" applyAlignment="1" applyProtection="1">
      <alignment horizontal="right" vertical="center"/>
      <protection locked="0"/>
    </xf>
    <xf numFmtId="49" fontId="23" fillId="0" borderId="7" xfId="55" applyFont="1">
      <alignment horizontal="left" vertical="center" wrapText="1"/>
    </xf>
    <xf numFmtId="0" fontId="8" fillId="0" borderId="7" xfId="0" applyFont="1" applyBorder="1" applyAlignment="1">
      <alignment vertical="center"/>
    </xf>
    <xf numFmtId="49" fontId="8" fillId="0" borderId="7" xfId="55" applyFont="1">
      <alignment horizontal="left" vertical="center" wrapText="1"/>
    </xf>
    <xf numFmtId="0" fontId="4" fillId="0" borderId="7" xfId="0" applyFont="1" applyBorder="1" applyAlignment="1">
      <alignment vertical="center"/>
    </xf>
    <xf numFmtId="4" fontId="23" fillId="0" borderId="7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179" fontId="10" fillId="0" borderId="7" xfId="52" applyNumberFormat="1" applyFont="1" applyBorder="1">
      <alignment horizontal="right" vertical="center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2"/>
    </xf>
    <xf numFmtId="0" fontId="10" fillId="0" borderId="7" xfId="0" applyFont="1" applyFill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4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179" fontId="23" fillId="0" borderId="7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topLeftCell="B1" workbookViewId="0">
      <pane ySplit="1" topLeftCell="A2" activePane="bottomLeft" state="frozen"/>
      <selection/>
      <selection pane="bottomLeft" activeCell="A12" sqref="$A12:$XFD12"/>
    </sheetView>
  </sheetViews>
  <sheetFormatPr defaultColWidth="8" defaultRowHeight="14.25" customHeight="1" outlineLevelCol="3"/>
  <cols>
    <col min="1" max="1" width="39.55" customWidth="1"/>
    <col min="2" max="2" width="46.3333333333333" customWidth="1"/>
    <col min="3" max="3" width="40.4416666666667" customWidth="1"/>
    <col min="4" max="4" width="50.2166666666667" customWidth="1"/>
  </cols>
  <sheetData>
    <row r="1" customHeight="1" spans="1:4">
      <c r="A1" s="2"/>
      <c r="B1" s="2"/>
      <c r="C1" s="2"/>
      <c r="D1" s="2"/>
    </row>
    <row r="2" ht="11.95" customHeight="1" spans="4:4">
      <c r="D2" s="113" t="s">
        <v>0</v>
      </c>
    </row>
    <row r="3" ht="36" customHeight="1" spans="1:4">
      <c r="A3" s="45" t="s">
        <v>1</v>
      </c>
      <c r="B3" s="224"/>
      <c r="C3" s="224"/>
      <c r="D3" s="224"/>
    </row>
    <row r="4" ht="20.95" customHeight="1" spans="1:4">
      <c r="A4" s="103" t="s">
        <v>2</v>
      </c>
      <c r="B4" s="187"/>
      <c r="C4" s="187"/>
      <c r="D4" s="112" t="s">
        <v>3</v>
      </c>
    </row>
    <row r="5" ht="19.5" customHeight="1" spans="1:4">
      <c r="A5" s="12" t="s">
        <v>4</v>
      </c>
      <c r="B5" s="14"/>
      <c r="C5" s="12" t="s">
        <v>5</v>
      </c>
      <c r="D5" s="14"/>
    </row>
    <row r="6" ht="19.5" customHeight="1" spans="1:4">
      <c r="A6" s="17" t="s">
        <v>6</v>
      </c>
      <c r="B6" s="17" t="s">
        <v>7</v>
      </c>
      <c r="C6" s="17" t="s">
        <v>8</v>
      </c>
      <c r="D6" s="17" t="s">
        <v>7</v>
      </c>
    </row>
    <row r="7" ht="19.5" customHeight="1" spans="1:4">
      <c r="A7" s="20"/>
      <c r="B7" s="20"/>
      <c r="C7" s="20"/>
      <c r="D7" s="20"/>
    </row>
    <row r="8" ht="25.4" customHeight="1" spans="1:4">
      <c r="A8" s="199" t="s">
        <v>9</v>
      </c>
      <c r="B8" s="159">
        <v>4616342.84</v>
      </c>
      <c r="C8" s="193" t="s">
        <v>10</v>
      </c>
      <c r="D8" s="159">
        <v>3643362.8</v>
      </c>
    </row>
    <row r="9" ht="25.4" customHeight="1" spans="1:4">
      <c r="A9" s="199" t="s">
        <v>11</v>
      </c>
      <c r="B9" s="159"/>
      <c r="C9" s="193" t="s">
        <v>12</v>
      </c>
      <c r="D9" s="159">
        <v>407188.8</v>
      </c>
    </row>
    <row r="10" ht="25.4" customHeight="1" spans="1:4">
      <c r="A10" s="199" t="s">
        <v>13</v>
      </c>
      <c r="B10" s="159"/>
      <c r="C10" s="193" t="s">
        <v>14</v>
      </c>
      <c r="D10" s="159">
        <v>285843.24</v>
      </c>
    </row>
    <row r="11" ht="25.4" customHeight="1" spans="1:4">
      <c r="A11" s="199" t="s">
        <v>15</v>
      </c>
      <c r="B11" s="102"/>
      <c r="C11" s="193" t="s">
        <v>16</v>
      </c>
      <c r="D11" s="159">
        <v>429948</v>
      </c>
    </row>
    <row r="12" ht="25.4" customHeight="1" spans="1:4">
      <c r="A12" s="199" t="s">
        <v>17</v>
      </c>
      <c r="B12" s="159">
        <v>150000</v>
      </c>
      <c r="C12" s="193"/>
      <c r="D12" s="159"/>
    </row>
    <row r="13" ht="25.4" customHeight="1" spans="1:4">
      <c r="A13" s="199" t="s">
        <v>18</v>
      </c>
      <c r="B13" s="102"/>
      <c r="C13" s="193"/>
      <c r="D13" s="159"/>
    </row>
    <row r="14" ht="25.4" customHeight="1" spans="1:4">
      <c r="A14" s="199" t="s">
        <v>19</v>
      </c>
      <c r="B14" s="102"/>
      <c r="C14" s="193"/>
      <c r="D14" s="159"/>
    </row>
    <row r="15" ht="25.4" customHeight="1" spans="1:4">
      <c r="A15" s="199" t="s">
        <v>20</v>
      </c>
      <c r="B15" s="102"/>
      <c r="C15" s="193"/>
      <c r="D15" s="159"/>
    </row>
    <row r="16" ht="25.4" customHeight="1" spans="1:4">
      <c r="A16" s="225" t="s">
        <v>21</v>
      </c>
      <c r="B16" s="102"/>
      <c r="C16" s="193"/>
      <c r="D16" s="159"/>
    </row>
    <row r="17" ht="25.4" customHeight="1" spans="1:4">
      <c r="A17" s="225" t="s">
        <v>22</v>
      </c>
      <c r="B17" s="159">
        <v>150000</v>
      </c>
      <c r="C17" s="193"/>
      <c r="D17" s="159"/>
    </row>
    <row r="18" ht="25.4" customHeight="1" spans="1:4">
      <c r="A18" s="226" t="s">
        <v>23</v>
      </c>
      <c r="B18" s="195">
        <v>4766342.84</v>
      </c>
      <c r="C18" s="196" t="s">
        <v>24</v>
      </c>
      <c r="D18" s="195">
        <v>4766342.84</v>
      </c>
    </row>
    <row r="19" ht="25.4" customHeight="1" spans="1:4">
      <c r="A19" s="227" t="s">
        <v>25</v>
      </c>
      <c r="B19" s="195"/>
      <c r="C19" s="228" t="s">
        <v>26</v>
      </c>
      <c r="D19" s="229"/>
    </row>
    <row r="20" ht="25.4" customHeight="1" spans="1:4">
      <c r="A20" s="230" t="s">
        <v>27</v>
      </c>
      <c r="B20" s="159"/>
      <c r="C20" s="197" t="s">
        <v>27</v>
      </c>
      <c r="D20" s="102"/>
    </row>
    <row r="21" ht="25.4" customHeight="1" spans="1:4">
      <c r="A21" s="230" t="s">
        <v>28</v>
      </c>
      <c r="B21" s="159"/>
      <c r="C21" s="197" t="s">
        <v>29</v>
      </c>
      <c r="D21" s="102"/>
    </row>
    <row r="22" ht="25.4" customHeight="1" spans="1:4">
      <c r="A22" s="231" t="s">
        <v>30</v>
      </c>
      <c r="B22" s="195">
        <v>4766342.84</v>
      </c>
      <c r="C22" s="196" t="s">
        <v>31</v>
      </c>
      <c r="D22" s="195">
        <v>4766342.84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0833333333333" defaultRowHeight="14.25" customHeight="1" outlineLevelCol="5"/>
  <cols>
    <col min="1" max="6" width="25.875" customWidth="1"/>
  </cols>
  <sheetData>
    <row r="1" customHeight="1" spans="1:6">
      <c r="A1" s="2"/>
      <c r="B1" s="2"/>
      <c r="C1" s="2"/>
      <c r="D1" s="2"/>
      <c r="E1" s="2"/>
      <c r="F1" s="2"/>
    </row>
    <row r="2" ht="15.75" customHeight="1" spans="6:6">
      <c r="F2" s="56" t="s">
        <v>377</v>
      </c>
    </row>
    <row r="3" ht="28.5" customHeight="1" spans="1:6">
      <c r="A3" s="26" t="s">
        <v>378</v>
      </c>
      <c r="B3" s="26"/>
      <c r="C3" s="26"/>
      <c r="D3" s="26"/>
      <c r="E3" s="26"/>
      <c r="F3" s="26"/>
    </row>
    <row r="4" ht="15.05" customHeight="1" spans="1:6">
      <c r="A4" s="114" t="s">
        <v>2</v>
      </c>
      <c r="B4" s="114"/>
      <c r="C4" s="115"/>
      <c r="D4" s="77"/>
      <c r="E4" s="77"/>
      <c r="F4" s="116" t="s">
        <v>3</v>
      </c>
    </row>
    <row r="5" ht="18.85" customHeight="1" spans="1:6">
      <c r="A5" s="11" t="s">
        <v>148</v>
      </c>
      <c r="B5" s="11" t="s">
        <v>57</v>
      </c>
      <c r="C5" s="11" t="s">
        <v>58</v>
      </c>
      <c r="D5" s="17" t="s">
        <v>379</v>
      </c>
      <c r="E5" s="117"/>
      <c r="F5" s="117"/>
    </row>
    <row r="6" ht="29.95" customHeight="1" spans="1:6">
      <c r="A6" s="20"/>
      <c r="B6" s="20"/>
      <c r="C6" s="20"/>
      <c r="D6" s="17" t="s">
        <v>36</v>
      </c>
      <c r="E6" s="117" t="s">
        <v>66</v>
      </c>
      <c r="F6" s="117" t="s">
        <v>67</v>
      </c>
    </row>
    <row r="7" ht="16.55" customHeight="1" spans="1:6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</row>
    <row r="8" ht="20.3" customHeight="1" spans="1:6">
      <c r="A8" s="28"/>
      <c r="B8" s="28"/>
      <c r="C8" s="28"/>
      <c r="D8" s="118"/>
      <c r="E8" s="118"/>
      <c r="F8" s="118"/>
    </row>
    <row r="9" ht="17.2" customHeight="1" spans="1:6">
      <c r="A9" s="119" t="s">
        <v>109</v>
      </c>
      <c r="B9" s="120"/>
      <c r="C9" s="120"/>
      <c r="D9" s="118"/>
      <c r="E9" s="118"/>
      <c r="F9" s="118"/>
    </row>
    <row r="10" ht="22" customHeight="1" spans="1:1">
      <c r="A10" t="s">
        <v>380</v>
      </c>
    </row>
  </sheetData>
  <mergeCells count="7">
    <mergeCell ref="A3:F3"/>
    <mergeCell ref="A4:B4"/>
    <mergeCell ref="D5:F5"/>
    <mergeCell ref="A9:C9"/>
    <mergeCell ref="A5:A6"/>
    <mergeCell ref="B5:B6"/>
    <mergeCell ref="C5:C6"/>
  </mergeCells>
  <printOptions horizontalCentered="1"/>
  <pageMargins left="0.751388888888889" right="0.751388888888889" top="1" bottom="1" header="0.5" footer="0.5"/>
  <pageSetup paperSize="9" scale="8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2"/>
  <sheetViews>
    <sheetView showZeros="0" topLeftCell="C1" workbookViewId="0">
      <pane ySplit="1" topLeftCell="A2" activePane="bottomLeft" state="frozen"/>
      <selection/>
      <selection pane="bottomLeft" activeCell="K18" sqref="K18"/>
    </sheetView>
  </sheetViews>
  <sheetFormatPr defaultColWidth="9.10833333333333" defaultRowHeight="14.25" customHeight="1"/>
  <cols>
    <col min="1" max="1" width="33.625" customWidth="1"/>
    <col min="2" max="2" width="17.625" customWidth="1"/>
    <col min="3" max="3" width="26.875" customWidth="1"/>
    <col min="4" max="4" width="6.625" customWidth="1"/>
    <col min="5" max="5" width="6.5" customWidth="1"/>
    <col min="6" max="8" width="11.75" customWidth="1"/>
    <col min="9" max="17" width="8.25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6" customHeight="1" spans="15:17">
      <c r="O2" s="54"/>
      <c r="P2" s="54"/>
      <c r="Q2" s="112" t="s">
        <v>381</v>
      </c>
    </row>
    <row r="3" ht="27.85" customHeight="1" spans="1:17">
      <c r="A3" s="57" t="s">
        <v>382</v>
      </c>
      <c r="B3" s="26"/>
      <c r="C3" s="26"/>
      <c r="D3" s="26"/>
      <c r="E3" s="26"/>
      <c r="F3" s="26"/>
      <c r="G3" s="26"/>
      <c r="H3" s="26"/>
      <c r="I3" s="26"/>
      <c r="J3" s="26"/>
      <c r="K3" s="46"/>
      <c r="L3" s="26"/>
      <c r="M3" s="26"/>
      <c r="N3" s="26"/>
      <c r="O3" s="46"/>
      <c r="P3" s="46"/>
      <c r="Q3" s="26"/>
    </row>
    <row r="4" ht="18.85" customHeight="1" spans="1:17">
      <c r="A4" s="103" t="s">
        <v>2</v>
      </c>
      <c r="B4" s="8"/>
      <c r="C4" s="8"/>
      <c r="D4" s="8"/>
      <c r="E4" s="8"/>
      <c r="F4" s="8"/>
      <c r="G4" s="8"/>
      <c r="H4" s="8"/>
      <c r="I4" s="8"/>
      <c r="J4" s="8"/>
      <c r="O4" s="93"/>
      <c r="P4" s="93"/>
      <c r="Q4" s="113" t="s">
        <v>139</v>
      </c>
    </row>
    <row r="5" ht="15.75" customHeight="1" spans="1:17">
      <c r="A5" s="11" t="s">
        <v>383</v>
      </c>
      <c r="B5" s="78" t="s">
        <v>384</v>
      </c>
      <c r="C5" s="78" t="s">
        <v>385</v>
      </c>
      <c r="D5" s="78" t="s">
        <v>386</v>
      </c>
      <c r="E5" s="78" t="s">
        <v>387</v>
      </c>
      <c r="F5" s="78" t="s">
        <v>388</v>
      </c>
      <c r="G5" s="79" t="s">
        <v>155</v>
      </c>
      <c r="H5" s="79"/>
      <c r="I5" s="79"/>
      <c r="J5" s="79"/>
      <c r="K5" s="80"/>
      <c r="L5" s="79"/>
      <c r="M5" s="79"/>
      <c r="N5" s="79"/>
      <c r="O5" s="96"/>
      <c r="P5" s="80"/>
      <c r="Q5" s="97"/>
    </row>
    <row r="6" ht="17.2" customHeight="1" spans="1:17">
      <c r="A6" s="16"/>
      <c r="B6" s="81"/>
      <c r="C6" s="81"/>
      <c r="D6" s="81"/>
      <c r="E6" s="81"/>
      <c r="F6" s="81"/>
      <c r="G6" s="81" t="s">
        <v>36</v>
      </c>
      <c r="H6" s="81" t="s">
        <v>39</v>
      </c>
      <c r="I6" s="81" t="s">
        <v>389</v>
      </c>
      <c r="J6" s="81" t="s">
        <v>390</v>
      </c>
      <c r="K6" s="82" t="s">
        <v>391</v>
      </c>
      <c r="L6" s="98" t="s">
        <v>392</v>
      </c>
      <c r="M6" s="98"/>
      <c r="N6" s="98"/>
      <c r="O6" s="99"/>
      <c r="P6" s="100"/>
      <c r="Q6" s="83"/>
    </row>
    <row r="7" ht="54" customHeight="1" spans="1:17">
      <c r="A7" s="19"/>
      <c r="B7" s="83"/>
      <c r="C7" s="83"/>
      <c r="D7" s="83"/>
      <c r="E7" s="83"/>
      <c r="F7" s="83"/>
      <c r="G7" s="83"/>
      <c r="H7" s="83" t="s">
        <v>38</v>
      </c>
      <c r="I7" s="83"/>
      <c r="J7" s="83"/>
      <c r="K7" s="84"/>
      <c r="L7" s="83" t="s">
        <v>38</v>
      </c>
      <c r="M7" s="83" t="s">
        <v>49</v>
      </c>
      <c r="N7" s="83" t="s">
        <v>162</v>
      </c>
      <c r="O7" s="101" t="s">
        <v>45</v>
      </c>
      <c r="P7" s="84" t="s">
        <v>46</v>
      </c>
      <c r="Q7" s="83" t="s">
        <v>47</v>
      </c>
    </row>
    <row r="8" ht="15.05" customHeight="1" spans="1:17">
      <c r="A8" s="20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105">
        <v>7</v>
      </c>
      <c r="H8" s="105">
        <v>8</v>
      </c>
      <c r="I8" s="105">
        <v>9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>
        <v>15</v>
      </c>
      <c r="P8" s="105">
        <v>16</v>
      </c>
      <c r="Q8" s="105">
        <v>17</v>
      </c>
    </row>
    <row r="9" s="1" customFormat="1" ht="20.25" customHeight="1" spans="1:17">
      <c r="A9" s="106" t="s">
        <v>262</v>
      </c>
      <c r="B9" s="107"/>
      <c r="C9" s="107"/>
      <c r="D9" s="108"/>
      <c r="E9" s="108"/>
      <c r="F9" s="108">
        <v>32400</v>
      </c>
      <c r="G9" s="108">
        <v>32400</v>
      </c>
      <c r="H9" s="108">
        <v>32400</v>
      </c>
      <c r="I9" s="108"/>
      <c r="J9" s="111"/>
      <c r="K9" s="111"/>
      <c r="L9" s="108"/>
      <c r="M9" s="108"/>
      <c r="N9" s="108"/>
      <c r="O9" s="108"/>
      <c r="P9" s="108"/>
      <c r="Q9" s="108"/>
    </row>
    <row r="10" s="1" customFormat="1" ht="20.25" customHeight="1" spans="1:17">
      <c r="A10" s="107"/>
      <c r="B10" s="107" t="s">
        <v>393</v>
      </c>
      <c r="C10" s="107" t="str">
        <f>"A05010599"&amp;"  "&amp;"其他柜类"</f>
        <v>A05010599  其他柜类</v>
      </c>
      <c r="D10" s="109" t="s">
        <v>394</v>
      </c>
      <c r="E10" s="110">
        <v>10</v>
      </c>
      <c r="F10" s="108">
        <v>8000</v>
      </c>
      <c r="G10" s="108">
        <v>8000</v>
      </c>
      <c r="H10" s="111">
        <v>8000</v>
      </c>
      <c r="I10" s="111"/>
      <c r="J10" s="111"/>
      <c r="K10" s="111"/>
      <c r="L10" s="108"/>
      <c r="M10" s="108"/>
      <c r="N10" s="108"/>
      <c r="O10" s="108"/>
      <c r="P10" s="108"/>
      <c r="Q10" s="108"/>
    </row>
    <row r="11" s="1" customFormat="1" ht="20.25" customHeight="1" spans="1:17">
      <c r="A11" s="107"/>
      <c r="B11" s="107" t="s">
        <v>395</v>
      </c>
      <c r="C11" s="107" t="str">
        <f>"A02010105"&amp;"  "&amp;"台式计算机"</f>
        <v>A02010105  台式计算机</v>
      </c>
      <c r="D11" s="109" t="s">
        <v>332</v>
      </c>
      <c r="E11" s="110">
        <v>4</v>
      </c>
      <c r="F11" s="108">
        <v>19600</v>
      </c>
      <c r="G11" s="108">
        <v>19600</v>
      </c>
      <c r="H11" s="111">
        <v>19600</v>
      </c>
      <c r="I11" s="111"/>
      <c r="J11" s="111"/>
      <c r="K11" s="111"/>
      <c r="L11" s="108"/>
      <c r="M11" s="108"/>
      <c r="N11" s="108"/>
      <c r="O11" s="108"/>
      <c r="P11" s="108"/>
      <c r="Q11" s="108"/>
    </row>
    <row r="12" s="1" customFormat="1" ht="20.25" customHeight="1" spans="1:17">
      <c r="A12" s="107"/>
      <c r="B12" s="107" t="s">
        <v>396</v>
      </c>
      <c r="C12" s="107" t="str">
        <f>"A05040101"&amp;"  "&amp;"复印纸"</f>
        <v>A05040101  复印纸</v>
      </c>
      <c r="D12" s="109" t="s">
        <v>329</v>
      </c>
      <c r="E12" s="110">
        <v>30</v>
      </c>
      <c r="F12" s="108">
        <v>4800</v>
      </c>
      <c r="G12" s="108">
        <v>4800</v>
      </c>
      <c r="H12" s="111">
        <v>4800</v>
      </c>
      <c r="I12" s="111"/>
      <c r="J12" s="111"/>
      <c r="K12" s="111"/>
      <c r="L12" s="108"/>
      <c r="M12" s="108"/>
      <c r="N12" s="108"/>
      <c r="O12" s="108"/>
      <c r="P12" s="108"/>
      <c r="Q12" s="108"/>
    </row>
    <row r="13" s="1" customFormat="1" ht="20.25" customHeight="1" spans="1:17">
      <c r="A13" s="106" t="s">
        <v>180</v>
      </c>
      <c r="B13" s="107"/>
      <c r="C13" s="107"/>
      <c r="D13" s="107"/>
      <c r="E13" s="107"/>
      <c r="F13" s="108">
        <v>8600</v>
      </c>
      <c r="G13" s="108">
        <v>18600</v>
      </c>
      <c r="H13" s="108">
        <v>18600</v>
      </c>
      <c r="I13" s="108"/>
      <c r="J13" s="111"/>
      <c r="K13" s="111"/>
      <c r="L13" s="108"/>
      <c r="M13" s="108"/>
      <c r="N13" s="108"/>
      <c r="O13" s="108"/>
      <c r="P13" s="108"/>
      <c r="Q13" s="108"/>
    </row>
    <row r="14" s="1" customFormat="1" ht="20.25" customHeight="1" spans="1:17">
      <c r="A14" s="107"/>
      <c r="B14" s="107" t="s">
        <v>397</v>
      </c>
      <c r="C14" s="107" t="str">
        <f>"C23120302"&amp;"  "&amp;"车辆加油、添加燃料服务"</f>
        <v>C23120302  车辆加油、添加燃料服务</v>
      </c>
      <c r="D14" s="109" t="s">
        <v>354</v>
      </c>
      <c r="E14" s="110">
        <v>1</v>
      </c>
      <c r="F14" s="108"/>
      <c r="G14" s="108">
        <v>10000</v>
      </c>
      <c r="H14" s="111">
        <v>10000</v>
      </c>
      <c r="I14" s="111"/>
      <c r="J14" s="111"/>
      <c r="K14" s="111"/>
      <c r="L14" s="108"/>
      <c r="M14" s="108"/>
      <c r="N14" s="108"/>
      <c r="O14" s="108"/>
      <c r="P14" s="108"/>
      <c r="Q14" s="108"/>
    </row>
    <row r="15" s="1" customFormat="1" ht="20.25" customHeight="1" spans="1:17">
      <c r="A15" s="107"/>
      <c r="B15" s="107" t="s">
        <v>398</v>
      </c>
      <c r="C15" s="107" t="str">
        <f>"C23120300"&amp;"  "&amp;"车辆维修和保养服务"</f>
        <v>C23120300  车辆维修和保养服务</v>
      </c>
      <c r="D15" s="109" t="s">
        <v>354</v>
      </c>
      <c r="E15" s="110">
        <v>1</v>
      </c>
      <c r="F15" s="108">
        <v>6000</v>
      </c>
      <c r="G15" s="108">
        <v>6000</v>
      </c>
      <c r="H15" s="111">
        <v>6000</v>
      </c>
      <c r="I15" s="111"/>
      <c r="J15" s="111"/>
      <c r="K15" s="111"/>
      <c r="L15" s="108"/>
      <c r="M15" s="108"/>
      <c r="N15" s="108"/>
      <c r="O15" s="108"/>
      <c r="P15" s="108"/>
      <c r="Q15" s="108"/>
    </row>
    <row r="16" s="1" customFormat="1" ht="20.25" customHeight="1" spans="1:17">
      <c r="A16" s="107"/>
      <c r="B16" s="107" t="s">
        <v>399</v>
      </c>
      <c r="C16" s="107" t="str">
        <f>"C1804010201"&amp;"  "&amp;"机动车保险服务"</f>
        <v>C1804010201  机动车保险服务</v>
      </c>
      <c r="D16" s="109" t="s">
        <v>354</v>
      </c>
      <c r="E16" s="110">
        <v>1</v>
      </c>
      <c r="F16" s="108">
        <v>2600</v>
      </c>
      <c r="G16" s="108">
        <v>2600</v>
      </c>
      <c r="H16" s="111">
        <v>2600</v>
      </c>
      <c r="I16" s="111"/>
      <c r="J16" s="111"/>
      <c r="K16" s="111"/>
      <c r="L16" s="108"/>
      <c r="M16" s="108"/>
      <c r="N16" s="108"/>
      <c r="O16" s="108"/>
      <c r="P16" s="108"/>
      <c r="Q16" s="108"/>
    </row>
    <row r="17" s="1" customFormat="1" ht="20.25" customHeight="1" spans="1:17">
      <c r="A17" s="106" t="s">
        <v>248</v>
      </c>
      <c r="B17" s="107"/>
      <c r="C17" s="107"/>
      <c r="D17" s="107"/>
      <c r="E17" s="107"/>
      <c r="F17" s="108">
        <v>37300</v>
      </c>
      <c r="G17" s="108">
        <v>37300</v>
      </c>
      <c r="H17" s="108">
        <v>37300</v>
      </c>
      <c r="I17" s="108"/>
      <c r="J17" s="111"/>
      <c r="K17" s="111"/>
      <c r="L17" s="108"/>
      <c r="M17" s="108"/>
      <c r="N17" s="108"/>
      <c r="O17" s="108"/>
      <c r="P17" s="108"/>
      <c r="Q17" s="108"/>
    </row>
    <row r="18" s="1" customFormat="1" ht="20.25" customHeight="1" spans="1:17">
      <c r="A18" s="107"/>
      <c r="B18" s="107" t="s">
        <v>395</v>
      </c>
      <c r="C18" s="107" t="str">
        <f>"A02010105"&amp;"  "&amp;"台式计算机"</f>
        <v>A02010105  台式计算机</v>
      </c>
      <c r="D18" s="109" t="s">
        <v>332</v>
      </c>
      <c r="E18" s="110">
        <v>2</v>
      </c>
      <c r="F18" s="108">
        <v>9800</v>
      </c>
      <c r="G18" s="108">
        <v>9800</v>
      </c>
      <c r="H18" s="111">
        <v>9800</v>
      </c>
      <c r="I18" s="111"/>
      <c r="J18" s="111"/>
      <c r="K18" s="111"/>
      <c r="L18" s="108"/>
      <c r="M18" s="108"/>
      <c r="N18" s="108"/>
      <c r="O18" s="108"/>
      <c r="P18" s="108"/>
      <c r="Q18" s="108"/>
    </row>
    <row r="19" s="1" customFormat="1" ht="20.25" customHeight="1" spans="1:17">
      <c r="A19" s="107"/>
      <c r="B19" s="107" t="s">
        <v>396</v>
      </c>
      <c r="C19" s="107" t="str">
        <f>"A05040101"&amp;"  "&amp;"复印纸"</f>
        <v>A05040101  复印纸</v>
      </c>
      <c r="D19" s="109" t="s">
        <v>329</v>
      </c>
      <c r="E19" s="110">
        <v>30</v>
      </c>
      <c r="F19" s="108">
        <v>4800</v>
      </c>
      <c r="G19" s="108">
        <v>4800</v>
      </c>
      <c r="H19" s="111">
        <v>4800</v>
      </c>
      <c r="I19" s="111"/>
      <c r="J19" s="111"/>
      <c r="K19" s="111"/>
      <c r="L19" s="108"/>
      <c r="M19" s="108"/>
      <c r="N19" s="108"/>
      <c r="O19" s="108"/>
      <c r="P19" s="108"/>
      <c r="Q19" s="108"/>
    </row>
    <row r="20" s="1" customFormat="1" ht="20.25" customHeight="1" spans="1:17">
      <c r="A20" s="107"/>
      <c r="B20" s="107" t="s">
        <v>400</v>
      </c>
      <c r="C20" s="107" t="str">
        <f>"A02020400"&amp;"  "&amp;"多功能一体机"</f>
        <v>A02020400  多功能一体机</v>
      </c>
      <c r="D20" s="109" t="s">
        <v>332</v>
      </c>
      <c r="E20" s="110">
        <v>1</v>
      </c>
      <c r="F20" s="108">
        <v>16500</v>
      </c>
      <c r="G20" s="108">
        <v>16500</v>
      </c>
      <c r="H20" s="111">
        <v>16500</v>
      </c>
      <c r="I20" s="111"/>
      <c r="J20" s="111"/>
      <c r="K20" s="111"/>
      <c r="L20" s="108"/>
      <c r="M20" s="108"/>
      <c r="N20" s="108"/>
      <c r="O20" s="108"/>
      <c r="P20" s="108"/>
      <c r="Q20" s="108"/>
    </row>
    <row r="21" s="1" customFormat="1" ht="20.25" customHeight="1" spans="1:17">
      <c r="A21" s="107"/>
      <c r="B21" s="107"/>
      <c r="C21" s="107" t="str">
        <f>"A02010108"&amp;"  "&amp;"便携式计算机"</f>
        <v>A02010108  便携式计算机</v>
      </c>
      <c r="D21" s="109" t="s">
        <v>332</v>
      </c>
      <c r="E21" s="110">
        <v>1</v>
      </c>
      <c r="F21" s="108">
        <v>6200</v>
      </c>
      <c r="G21" s="108">
        <v>6200</v>
      </c>
      <c r="H21" s="111">
        <v>6200</v>
      </c>
      <c r="I21" s="111"/>
      <c r="J21" s="111"/>
      <c r="K21" s="111"/>
      <c r="L21" s="108"/>
      <c r="M21" s="108"/>
      <c r="N21" s="108"/>
      <c r="O21" s="108"/>
      <c r="P21" s="108"/>
      <c r="Q21" s="108"/>
    </row>
    <row r="22" s="1" customFormat="1" ht="20.25" customHeight="1" spans="1:17">
      <c r="A22" s="110" t="s">
        <v>36</v>
      </c>
      <c r="B22" s="110"/>
      <c r="C22" s="110"/>
      <c r="D22" s="109"/>
      <c r="E22" s="109"/>
      <c r="F22" s="108">
        <v>78300</v>
      </c>
      <c r="G22" s="108">
        <v>88300</v>
      </c>
      <c r="H22" s="108">
        <v>88300</v>
      </c>
      <c r="I22" s="108"/>
      <c r="J22" s="108"/>
      <c r="K22" s="108"/>
      <c r="L22" s="108"/>
      <c r="M22" s="108"/>
      <c r="N22" s="108"/>
      <c r="O22" s="108"/>
      <c r="P22" s="108"/>
      <c r="Q22" s="108"/>
    </row>
  </sheetData>
  <mergeCells count="16">
    <mergeCell ref="A3:Q3"/>
    <mergeCell ref="A4:F4"/>
    <mergeCell ref="G5:Q5"/>
    <mergeCell ref="L6:Q6"/>
    <mergeCell ref="A22:E2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751388888888889" right="0.751388888888889" top="1" bottom="1" header="0.5" footer="0.5"/>
  <pageSetup paperSize="9" scale="66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0833333333333" defaultRowHeight="14.25" customHeight="1"/>
  <cols>
    <col min="1" max="1" width="31.4416666666667" customWidth="1"/>
    <col min="2" max="14" width="11.875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6" customHeight="1" spans="1:14">
      <c r="A2" s="59"/>
      <c r="B2" s="59"/>
      <c r="C2" s="59"/>
      <c r="D2" s="59"/>
      <c r="E2" s="59"/>
      <c r="F2" s="59"/>
      <c r="G2" s="59"/>
      <c r="H2" s="73"/>
      <c r="I2" s="59"/>
      <c r="J2" s="59"/>
      <c r="K2" s="59"/>
      <c r="L2" s="54"/>
      <c r="M2" s="91"/>
      <c r="N2" s="92" t="s">
        <v>401</v>
      </c>
    </row>
    <row r="3" ht="27.85" customHeight="1" spans="1:14">
      <c r="A3" s="57" t="s">
        <v>402</v>
      </c>
      <c r="B3" s="74"/>
      <c r="C3" s="74"/>
      <c r="D3" s="74"/>
      <c r="E3" s="74"/>
      <c r="F3" s="74"/>
      <c r="G3" s="74"/>
      <c r="H3" s="75"/>
      <c r="I3" s="74"/>
      <c r="J3" s="74"/>
      <c r="K3" s="74"/>
      <c r="L3" s="46"/>
      <c r="M3" s="75"/>
      <c r="N3" s="74"/>
    </row>
    <row r="4" ht="18.85" customHeight="1" spans="1:14">
      <c r="A4" s="76" t="s">
        <v>2</v>
      </c>
      <c r="B4" s="77"/>
      <c r="C4" s="77"/>
      <c r="D4" s="77"/>
      <c r="E4" s="77"/>
      <c r="F4" s="77"/>
      <c r="G4" s="77"/>
      <c r="H4" s="73"/>
      <c r="I4" s="59"/>
      <c r="J4" s="59"/>
      <c r="K4" s="59"/>
      <c r="L4" s="93"/>
      <c r="M4" s="94"/>
      <c r="N4" s="95" t="s">
        <v>139</v>
      </c>
    </row>
    <row r="5" ht="15.75" customHeight="1" spans="1:14">
      <c r="A5" s="11" t="s">
        <v>383</v>
      </c>
      <c r="B5" s="78" t="s">
        <v>403</v>
      </c>
      <c r="C5" s="78" t="s">
        <v>404</v>
      </c>
      <c r="D5" s="79" t="s">
        <v>155</v>
      </c>
      <c r="E5" s="79"/>
      <c r="F5" s="79"/>
      <c r="G5" s="79"/>
      <c r="H5" s="80"/>
      <c r="I5" s="79"/>
      <c r="J5" s="79"/>
      <c r="K5" s="79"/>
      <c r="L5" s="96"/>
      <c r="M5" s="80"/>
      <c r="N5" s="97"/>
    </row>
    <row r="6" ht="17.2" customHeight="1" spans="1:14">
      <c r="A6" s="16"/>
      <c r="B6" s="81"/>
      <c r="C6" s="81"/>
      <c r="D6" s="81" t="s">
        <v>36</v>
      </c>
      <c r="E6" s="81" t="s">
        <v>39</v>
      </c>
      <c r="F6" s="81" t="s">
        <v>389</v>
      </c>
      <c r="G6" s="81" t="s">
        <v>390</v>
      </c>
      <c r="H6" s="82" t="s">
        <v>391</v>
      </c>
      <c r="I6" s="98" t="s">
        <v>392</v>
      </c>
      <c r="J6" s="98"/>
      <c r="K6" s="98"/>
      <c r="L6" s="99"/>
      <c r="M6" s="100"/>
      <c r="N6" s="83"/>
    </row>
    <row r="7" ht="54" customHeight="1" spans="1:14">
      <c r="A7" s="19"/>
      <c r="B7" s="83"/>
      <c r="C7" s="83"/>
      <c r="D7" s="83"/>
      <c r="E7" s="83"/>
      <c r="F7" s="83"/>
      <c r="G7" s="83"/>
      <c r="H7" s="84"/>
      <c r="I7" s="83" t="s">
        <v>38</v>
      </c>
      <c r="J7" s="83" t="s">
        <v>49</v>
      </c>
      <c r="K7" s="83" t="s">
        <v>162</v>
      </c>
      <c r="L7" s="101" t="s">
        <v>45</v>
      </c>
      <c r="M7" s="84" t="s">
        <v>46</v>
      </c>
      <c r="N7" s="83" t="s">
        <v>47</v>
      </c>
    </row>
    <row r="8" ht="15.05" customHeight="1" spans="1:14">
      <c r="A8" s="19">
        <v>1</v>
      </c>
      <c r="B8" s="83">
        <v>2</v>
      </c>
      <c r="C8" s="83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  <c r="J8" s="84">
        <v>10</v>
      </c>
      <c r="K8" s="84">
        <v>11</v>
      </c>
      <c r="L8" s="84">
        <v>12</v>
      </c>
      <c r="M8" s="84">
        <v>13</v>
      </c>
      <c r="N8" s="84">
        <v>14</v>
      </c>
    </row>
    <row r="9" ht="20.95" customHeight="1" spans="1:14">
      <c r="A9" s="85"/>
      <c r="B9" s="86"/>
      <c r="C9" s="86"/>
      <c r="D9" s="87"/>
      <c r="E9" s="87"/>
      <c r="F9" s="87"/>
      <c r="G9" s="87"/>
      <c r="H9" s="87"/>
      <c r="I9" s="87"/>
      <c r="J9" s="87"/>
      <c r="K9" s="87"/>
      <c r="L9" s="102"/>
      <c r="M9" s="87"/>
      <c r="N9" s="87"/>
    </row>
    <row r="10" ht="20.95" customHeight="1" spans="1:14">
      <c r="A10" s="85"/>
      <c r="B10" s="86"/>
      <c r="C10" s="86"/>
      <c r="D10" s="87"/>
      <c r="E10" s="87"/>
      <c r="F10" s="87"/>
      <c r="G10" s="87"/>
      <c r="H10" s="87"/>
      <c r="I10" s="87"/>
      <c r="J10" s="87"/>
      <c r="K10" s="87"/>
      <c r="L10" s="102"/>
      <c r="M10" s="87"/>
      <c r="N10" s="87"/>
    </row>
    <row r="11" ht="20.95" customHeight="1" spans="1:14">
      <c r="A11" s="88" t="s">
        <v>109</v>
      </c>
      <c r="B11" s="89"/>
      <c r="C11" s="90"/>
      <c r="D11" s="87"/>
      <c r="E11" s="87"/>
      <c r="F11" s="87"/>
      <c r="G11" s="87"/>
      <c r="H11" s="87"/>
      <c r="I11" s="87"/>
      <c r="J11" s="87"/>
      <c r="K11" s="87"/>
      <c r="L11" s="102"/>
      <c r="M11" s="87"/>
      <c r="N11" s="87"/>
    </row>
    <row r="12" ht="21" customHeight="1" spans="1:1">
      <c r="A12" t="s">
        <v>380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0.751388888888889" right="0.751388888888889" top="1" bottom="1" header="0.5" footer="0.5"/>
  <pageSetup paperSize="9" scale="71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1"/>
  <sheetViews>
    <sheetView showZeros="0" workbookViewId="0">
      <pane ySplit="1" topLeftCell="A2" activePane="bottomLeft" state="frozen"/>
      <selection/>
      <selection pane="bottomLeft" activeCell="E11" sqref="E11"/>
    </sheetView>
  </sheetViews>
  <sheetFormatPr defaultColWidth="9.10833333333333" defaultRowHeight="14.25" customHeight="1"/>
  <cols>
    <col min="1" max="1" width="36.375" customWidth="1"/>
    <col min="2" max="16" width="8.5" customWidth="1"/>
  </cols>
  <sheetData>
    <row r="1" customHeight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3.6" customHeight="1" spans="4:16">
      <c r="D2" s="56"/>
      <c r="P2" s="54" t="s">
        <v>405</v>
      </c>
    </row>
    <row r="3" ht="39" customHeight="1" spans="1:16">
      <c r="A3" s="57" t="s">
        <v>406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="55" customFormat="1" ht="21" customHeight="1" spans="1:16">
      <c r="A4" s="58" t="s">
        <v>2</v>
      </c>
      <c r="B4" s="59"/>
      <c r="C4" s="59"/>
      <c r="D4" s="60"/>
      <c r="P4" s="9" t="s">
        <v>139</v>
      </c>
    </row>
    <row r="5" s="55" customFormat="1" ht="21" customHeight="1" spans="1:16">
      <c r="A5" s="61" t="s">
        <v>407</v>
      </c>
      <c r="B5" s="62" t="s">
        <v>155</v>
      </c>
      <c r="C5" s="63"/>
      <c r="D5" s="63"/>
      <c r="E5" s="64" t="s">
        <v>408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="55" customFormat="1" ht="32" customHeight="1" spans="1:16">
      <c r="A6" s="65"/>
      <c r="B6" s="66" t="s">
        <v>36</v>
      </c>
      <c r="C6" s="67" t="s">
        <v>39</v>
      </c>
      <c r="D6" s="68" t="s">
        <v>409</v>
      </c>
      <c r="E6" s="69" t="s">
        <v>410</v>
      </c>
      <c r="F6" s="69" t="s">
        <v>411</v>
      </c>
      <c r="G6" s="69" t="s">
        <v>412</v>
      </c>
      <c r="H6" s="69" t="s">
        <v>413</v>
      </c>
      <c r="I6" s="69" t="s">
        <v>414</v>
      </c>
      <c r="J6" s="69" t="s">
        <v>415</v>
      </c>
      <c r="K6" s="69" t="s">
        <v>416</v>
      </c>
      <c r="L6" s="69" t="s">
        <v>417</v>
      </c>
      <c r="M6" s="69" t="s">
        <v>418</v>
      </c>
      <c r="N6" s="69" t="s">
        <v>419</v>
      </c>
      <c r="O6" s="69" t="s">
        <v>420</v>
      </c>
      <c r="P6" s="69" t="s">
        <v>421</v>
      </c>
    </row>
    <row r="7" s="55" customFormat="1" ht="21" customHeight="1" spans="1:16">
      <c r="A7" s="21">
        <v>1</v>
      </c>
      <c r="B7" s="21">
        <v>2</v>
      </c>
      <c r="C7" s="21">
        <v>3</v>
      </c>
      <c r="D7" s="62">
        <v>4</v>
      </c>
      <c r="E7" s="21">
        <v>5</v>
      </c>
      <c r="F7" s="62">
        <v>6</v>
      </c>
      <c r="G7" s="21">
        <v>7</v>
      </c>
      <c r="H7" s="62">
        <v>8</v>
      </c>
      <c r="I7" s="21">
        <v>9</v>
      </c>
      <c r="J7" s="62">
        <v>10</v>
      </c>
      <c r="K7" s="21">
        <v>11</v>
      </c>
      <c r="L7" s="62">
        <v>12</v>
      </c>
      <c r="M7" s="21">
        <v>13</v>
      </c>
      <c r="N7" s="62">
        <v>14</v>
      </c>
      <c r="O7" s="21">
        <v>15</v>
      </c>
      <c r="P7" s="72">
        <v>16</v>
      </c>
    </row>
    <row r="8" s="55" customFormat="1" ht="21" customHeight="1" spans="1:16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="55" customFormat="1" ht="21" customHeight="1" spans="1:16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="55" customFormat="1" ht="21" customHeight="1" spans="1:1">
      <c r="A10" s="55" t="s">
        <v>380</v>
      </c>
    </row>
    <row r="11" ht="61" customHeight="1"/>
  </sheetData>
  <mergeCells count="5">
    <mergeCell ref="A3:P3"/>
    <mergeCell ref="A4:D4"/>
    <mergeCell ref="B5:D5"/>
    <mergeCell ref="E5:P5"/>
    <mergeCell ref="A5:A6"/>
  </mergeCells>
  <printOptions horizontalCentered="1"/>
  <pageMargins left="0.751388888888889" right="0.751388888888889" top="1" bottom="1" header="0.5" footer="0.5"/>
  <pageSetup paperSize="9" scale="8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0833333333333" defaultRowHeight="11.95" customHeight="1"/>
  <cols>
    <col min="1" max="1" width="15.7166666666667" customWidth="1"/>
    <col min="2" max="2" width="18.75" customWidth="1"/>
    <col min="3" max="9" width="10.375" customWidth="1"/>
    <col min="10" max="10" width="23.8916666666667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4" t="s">
        <v>422</v>
      </c>
    </row>
    <row r="3" ht="28.5" customHeight="1" spans="1:10">
      <c r="A3" s="45" t="s">
        <v>423</v>
      </c>
      <c r="B3" s="26"/>
      <c r="C3" s="26"/>
      <c r="D3" s="26"/>
      <c r="E3" s="26"/>
      <c r="F3" s="46"/>
      <c r="G3" s="26"/>
      <c r="H3" s="46"/>
      <c r="I3" s="46"/>
      <c r="J3" s="26"/>
    </row>
    <row r="4" ht="17.2" customHeight="1" spans="1:1">
      <c r="A4" s="6" t="s">
        <v>2</v>
      </c>
    </row>
    <row r="5" ht="44.2" customHeight="1" spans="1:10">
      <c r="A5" s="47" t="s">
        <v>268</v>
      </c>
      <c r="B5" s="47" t="s">
        <v>269</v>
      </c>
      <c r="C5" s="47" t="s">
        <v>270</v>
      </c>
      <c r="D5" s="47" t="s">
        <v>271</v>
      </c>
      <c r="E5" s="47" t="s">
        <v>272</v>
      </c>
      <c r="F5" s="48" t="s">
        <v>273</v>
      </c>
      <c r="G5" s="47" t="s">
        <v>274</v>
      </c>
      <c r="H5" s="48" t="s">
        <v>275</v>
      </c>
      <c r="I5" s="48" t="s">
        <v>276</v>
      </c>
      <c r="J5" s="47" t="s">
        <v>277</v>
      </c>
    </row>
    <row r="6" ht="14.2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8">
        <v>6</v>
      </c>
      <c r="G6" s="47">
        <v>7</v>
      </c>
      <c r="H6" s="48">
        <v>8</v>
      </c>
      <c r="I6" s="48">
        <v>9</v>
      </c>
      <c r="J6" s="47">
        <v>10</v>
      </c>
    </row>
    <row r="7" ht="42.05" customHeight="1" spans="1:10">
      <c r="A7" s="49"/>
      <c r="B7" s="50"/>
      <c r="C7" s="50"/>
      <c r="D7" s="50"/>
      <c r="E7" s="51"/>
      <c r="F7" s="52"/>
      <c r="G7" s="51"/>
      <c r="H7" s="52"/>
      <c r="I7" s="52"/>
      <c r="J7" s="51"/>
    </row>
    <row r="8" ht="42.05" customHeight="1" spans="1:10">
      <c r="A8" s="49"/>
      <c r="B8" s="53"/>
      <c r="C8" s="53"/>
      <c r="D8" s="53"/>
      <c r="E8" s="49"/>
      <c r="F8" s="53"/>
      <c r="G8" s="49"/>
      <c r="H8" s="53"/>
      <c r="I8" s="53"/>
      <c r="J8" s="49"/>
    </row>
    <row r="10" ht="18" customHeight="1" spans="1:1">
      <c r="A10" t="s">
        <v>380</v>
      </c>
    </row>
  </sheetData>
  <mergeCells count="2">
    <mergeCell ref="A3:J3"/>
    <mergeCell ref="A4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9166666666667" defaultRowHeight="15.05" customHeight="1" outlineLevelCol="7"/>
  <cols>
    <col min="1" max="1" width="36" customWidth="1"/>
    <col min="2" max="8" width="15.75" customWidth="1"/>
  </cols>
  <sheetData>
    <row r="1" customHeight="1" spans="1:8">
      <c r="A1" s="35"/>
      <c r="B1" s="35"/>
      <c r="C1" s="35"/>
      <c r="D1" s="35"/>
      <c r="E1" s="35"/>
      <c r="F1" s="35"/>
      <c r="G1" s="35"/>
      <c r="H1" s="35"/>
    </row>
    <row r="2" ht="18.85" customHeight="1" spans="1:8">
      <c r="A2" s="36"/>
      <c r="B2" s="36"/>
      <c r="C2" s="36"/>
      <c r="D2" s="36"/>
      <c r="E2" s="36"/>
      <c r="F2" s="36"/>
      <c r="G2" s="36"/>
      <c r="H2" s="37" t="s">
        <v>424</v>
      </c>
    </row>
    <row r="3" ht="30.6" customHeight="1" spans="1:8">
      <c r="A3" s="38" t="s">
        <v>425</v>
      </c>
      <c r="B3" s="38"/>
      <c r="C3" s="38"/>
      <c r="D3" s="38"/>
      <c r="E3" s="38"/>
      <c r="F3" s="38"/>
      <c r="G3" s="38"/>
      <c r="H3" s="38"/>
    </row>
    <row r="4" ht="18.85" customHeight="1" spans="1:8">
      <c r="A4" s="39" t="s">
        <v>2</v>
      </c>
      <c r="B4" s="36"/>
      <c r="C4" s="36"/>
      <c r="D4" s="36"/>
      <c r="E4" s="36"/>
      <c r="F4" s="36"/>
      <c r="G4" s="36"/>
      <c r="H4" s="36"/>
    </row>
    <row r="5" ht="18.85" customHeight="1" spans="1:8">
      <c r="A5" s="40" t="s">
        <v>148</v>
      </c>
      <c r="B5" s="40" t="s">
        <v>426</v>
      </c>
      <c r="C5" s="40" t="s">
        <v>427</v>
      </c>
      <c r="D5" s="40" t="s">
        <v>428</v>
      </c>
      <c r="E5" s="40" t="s">
        <v>429</v>
      </c>
      <c r="F5" s="40" t="s">
        <v>430</v>
      </c>
      <c r="G5" s="40"/>
      <c r="H5" s="40"/>
    </row>
    <row r="6" ht="18.85" customHeight="1" spans="1:8">
      <c r="A6" s="40"/>
      <c r="B6" s="40"/>
      <c r="C6" s="40"/>
      <c r="D6" s="40"/>
      <c r="E6" s="40"/>
      <c r="F6" s="40" t="s">
        <v>387</v>
      </c>
      <c r="G6" s="40" t="s">
        <v>431</v>
      </c>
      <c r="H6" s="40" t="s">
        <v>432</v>
      </c>
    </row>
    <row r="7" ht="18.85" customHeight="1" spans="1:8">
      <c r="A7" s="41" t="s">
        <v>130</v>
      </c>
      <c r="B7" s="41" t="s">
        <v>131</v>
      </c>
      <c r="C7" s="41" t="s">
        <v>132</v>
      </c>
      <c r="D7" s="41" t="s">
        <v>133</v>
      </c>
      <c r="E7" s="41" t="s">
        <v>134</v>
      </c>
      <c r="F7" s="41" t="s">
        <v>135</v>
      </c>
      <c r="G7" s="41" t="s">
        <v>136</v>
      </c>
      <c r="H7" s="41" t="s">
        <v>433</v>
      </c>
    </row>
    <row r="8" ht="29.95" customHeight="1" spans="1:8">
      <c r="A8" s="42"/>
      <c r="B8" s="42"/>
      <c r="C8" s="42"/>
      <c r="D8" s="42"/>
      <c r="E8" s="40"/>
      <c r="F8" s="43"/>
      <c r="G8" s="44"/>
      <c r="H8" s="44"/>
    </row>
    <row r="9" ht="20.15" customHeight="1" spans="1:8">
      <c r="A9" s="40" t="s">
        <v>36</v>
      </c>
      <c r="B9" s="40"/>
      <c r="C9" s="40"/>
      <c r="D9" s="40"/>
      <c r="E9" s="40"/>
      <c r="F9" s="43"/>
      <c r="G9" s="44"/>
      <c r="H9" s="44"/>
    </row>
    <row r="11" customHeight="1" spans="1:1">
      <c r="A11" t="s">
        <v>380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0833333333333" defaultRowHeight="14.25" customHeight="1"/>
  <cols>
    <col min="1" max="1" width="16.3333333333333" customWidth="1"/>
    <col min="2" max="11" width="12.375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6" customHeight="1" spans="4:11">
      <c r="D2" s="3"/>
      <c r="E2" s="3"/>
      <c r="F2" s="3"/>
      <c r="G2" s="3"/>
      <c r="K2" s="4" t="s">
        <v>434</v>
      </c>
    </row>
    <row r="3" ht="27.85" customHeight="1" spans="1:11">
      <c r="A3" s="26" t="s">
        <v>435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13.6" customHeight="1" spans="1:11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9" t="s">
        <v>139</v>
      </c>
    </row>
    <row r="5" ht="21.8" customHeight="1" spans="1:11">
      <c r="A5" s="10" t="s">
        <v>235</v>
      </c>
      <c r="B5" s="10" t="s">
        <v>150</v>
      </c>
      <c r="C5" s="10" t="s">
        <v>236</v>
      </c>
      <c r="D5" s="11" t="s">
        <v>151</v>
      </c>
      <c r="E5" s="11" t="s">
        <v>152</v>
      </c>
      <c r="F5" s="11" t="s">
        <v>153</v>
      </c>
      <c r="G5" s="11" t="s">
        <v>154</v>
      </c>
      <c r="H5" s="17" t="s">
        <v>36</v>
      </c>
      <c r="I5" s="12" t="s">
        <v>436</v>
      </c>
      <c r="J5" s="13"/>
      <c r="K5" s="14"/>
    </row>
    <row r="6" ht="21.8" customHeight="1" spans="1:11">
      <c r="A6" s="15"/>
      <c r="B6" s="15"/>
      <c r="C6" s="15"/>
      <c r="D6" s="16"/>
      <c r="E6" s="16"/>
      <c r="F6" s="16"/>
      <c r="G6" s="16"/>
      <c r="H6" s="27"/>
      <c r="I6" s="11" t="s">
        <v>39</v>
      </c>
      <c r="J6" s="11" t="s">
        <v>40</v>
      </c>
      <c r="K6" s="11" t="s">
        <v>41</v>
      </c>
    </row>
    <row r="7" ht="40.6" customHeight="1" spans="1:11">
      <c r="A7" s="18"/>
      <c r="B7" s="18"/>
      <c r="C7" s="18"/>
      <c r="D7" s="19"/>
      <c r="E7" s="19"/>
      <c r="F7" s="19"/>
      <c r="G7" s="19"/>
      <c r="H7" s="20"/>
      <c r="I7" s="19" t="s">
        <v>38</v>
      </c>
      <c r="J7" s="19"/>
      <c r="K7" s="19"/>
    </row>
    <row r="8" ht="15.0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4">
        <v>10</v>
      </c>
      <c r="K8" s="34">
        <v>11</v>
      </c>
    </row>
    <row r="9" ht="30.6" customHeight="1" spans="1:11">
      <c r="A9" s="28"/>
      <c r="B9" s="29"/>
      <c r="C9" s="28"/>
      <c r="D9" s="28"/>
      <c r="E9" s="28"/>
      <c r="F9" s="28"/>
      <c r="G9" s="28"/>
      <c r="H9" s="30"/>
      <c r="I9" s="30"/>
      <c r="J9" s="30"/>
      <c r="K9" s="30"/>
    </row>
    <row r="10" ht="30.6" customHeight="1" spans="1:11">
      <c r="A10" s="29"/>
      <c r="B10" s="29"/>
      <c r="C10" s="29"/>
      <c r="D10" s="29"/>
      <c r="E10" s="29"/>
      <c r="F10" s="29"/>
      <c r="G10" s="29"/>
      <c r="H10" s="30"/>
      <c r="I10" s="30"/>
      <c r="J10" s="30"/>
      <c r="K10" s="30"/>
    </row>
    <row r="11" ht="18.85" customHeight="1" spans="1:11">
      <c r="A11" s="31" t="s">
        <v>109</v>
      </c>
      <c r="B11" s="32"/>
      <c r="C11" s="32"/>
      <c r="D11" s="32"/>
      <c r="E11" s="32"/>
      <c r="F11" s="32"/>
      <c r="G11" s="33"/>
      <c r="H11" s="30"/>
      <c r="I11" s="30"/>
      <c r="J11" s="30"/>
      <c r="K11" s="30"/>
    </row>
    <row r="13" customHeight="1" spans="1:1">
      <c r="A13" t="s">
        <v>380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751388888888889" right="0.751388888888889" top="1" bottom="1" header="0.5" footer="0.5"/>
  <pageSetup paperSize="9" scale="94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0833333333333" defaultRowHeight="14.25" customHeight="1" outlineLevelCol="6"/>
  <cols>
    <col min="1" max="1" width="30.9166666666667" customWidth="1"/>
    <col min="2" max="2" width="14.675" customWidth="1"/>
    <col min="3" max="3" width="40.6166666666667" customWidth="1"/>
    <col min="4" max="4" width="9.825" customWidth="1"/>
    <col min="5" max="5" width="19.0166666666667" customWidth="1"/>
    <col min="6" max="6" width="16.6833333333333" customWidth="1"/>
    <col min="7" max="7" width="17.566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6" customHeight="1" spans="4:7">
      <c r="D2" s="3"/>
      <c r="G2" s="4" t="s">
        <v>437</v>
      </c>
    </row>
    <row r="3" ht="27.85" customHeight="1" spans="1:7">
      <c r="A3" s="5" t="s">
        <v>438</v>
      </c>
      <c r="B3" s="5"/>
      <c r="C3" s="5"/>
      <c r="D3" s="5"/>
      <c r="E3" s="5"/>
      <c r="F3" s="5"/>
      <c r="G3" s="5"/>
    </row>
    <row r="4" ht="13.6" customHeight="1" spans="1:7">
      <c r="A4" s="6" t="s">
        <v>2</v>
      </c>
      <c r="B4" s="7"/>
      <c r="C4" s="7"/>
      <c r="D4" s="7"/>
      <c r="E4" s="8"/>
      <c r="F4" s="8"/>
      <c r="G4" s="9" t="s">
        <v>139</v>
      </c>
    </row>
    <row r="5" ht="21.8" customHeight="1" spans="1:7">
      <c r="A5" s="10" t="s">
        <v>236</v>
      </c>
      <c r="B5" s="10" t="s">
        <v>235</v>
      </c>
      <c r="C5" s="10" t="s">
        <v>150</v>
      </c>
      <c r="D5" s="11" t="s">
        <v>439</v>
      </c>
      <c r="E5" s="12" t="s">
        <v>39</v>
      </c>
      <c r="F5" s="13"/>
      <c r="G5" s="14"/>
    </row>
    <row r="6" ht="21.8" customHeight="1" spans="1:7">
      <c r="A6" s="15"/>
      <c r="B6" s="15"/>
      <c r="C6" s="15"/>
      <c r="D6" s="16"/>
      <c r="E6" s="17" t="s">
        <v>440</v>
      </c>
      <c r="F6" s="11" t="s">
        <v>441</v>
      </c>
      <c r="G6" s="11" t="s">
        <v>442</v>
      </c>
    </row>
    <row r="7" ht="40.6" customHeight="1" spans="1:7">
      <c r="A7" s="18"/>
      <c r="B7" s="18"/>
      <c r="C7" s="18"/>
      <c r="D7" s="19"/>
      <c r="E7" s="20"/>
      <c r="F7" s="19" t="s">
        <v>38</v>
      </c>
      <c r="G7" s="19"/>
    </row>
    <row r="8" ht="15.0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20.25" customHeight="1" spans="1:7">
      <c r="A9" s="22" t="s">
        <v>51</v>
      </c>
      <c r="B9" s="22" t="s">
        <v>240</v>
      </c>
      <c r="C9" s="23" t="s">
        <v>239</v>
      </c>
      <c r="D9" s="22" t="s">
        <v>443</v>
      </c>
      <c r="E9" s="24">
        <v>200500</v>
      </c>
      <c r="F9" s="24"/>
      <c r="G9" s="24"/>
    </row>
    <row r="10" s="1" customFormat="1" ht="20.25" customHeight="1" spans="1:7">
      <c r="A10" s="22" t="s">
        <v>51</v>
      </c>
      <c r="B10" s="22" t="s">
        <v>240</v>
      </c>
      <c r="C10" s="23" t="s">
        <v>244</v>
      </c>
      <c r="D10" s="22" t="s">
        <v>443</v>
      </c>
      <c r="E10" s="24"/>
      <c r="F10" s="24"/>
      <c r="G10" s="24"/>
    </row>
    <row r="11" s="1" customFormat="1" ht="20.25" customHeight="1" spans="1:7">
      <c r="A11" s="22" t="s">
        <v>51</v>
      </c>
      <c r="B11" s="22" t="s">
        <v>240</v>
      </c>
      <c r="C11" s="23" t="s">
        <v>248</v>
      </c>
      <c r="D11" s="22" t="s">
        <v>443</v>
      </c>
      <c r="E11" s="24">
        <v>300000</v>
      </c>
      <c r="F11" s="24"/>
      <c r="G11" s="24"/>
    </row>
    <row r="12" s="1" customFormat="1" ht="20.25" customHeight="1" spans="1:7">
      <c r="A12" s="22" t="s">
        <v>51</v>
      </c>
      <c r="B12" s="22" t="s">
        <v>240</v>
      </c>
      <c r="C12" s="23" t="s">
        <v>258</v>
      </c>
      <c r="D12" s="22" t="s">
        <v>443</v>
      </c>
      <c r="E12" s="24">
        <v>13200</v>
      </c>
      <c r="F12" s="24"/>
      <c r="G12" s="24"/>
    </row>
    <row r="13" s="1" customFormat="1" ht="20.25" customHeight="1" spans="1:7">
      <c r="A13" s="22" t="s">
        <v>54</v>
      </c>
      <c r="B13" s="22" t="s">
        <v>240</v>
      </c>
      <c r="C13" s="23" t="s">
        <v>262</v>
      </c>
      <c r="D13" s="22" t="s">
        <v>443</v>
      </c>
      <c r="E13" s="24">
        <v>90000</v>
      </c>
      <c r="F13" s="24"/>
      <c r="G13" s="24"/>
    </row>
    <row r="14" s="1" customFormat="1" ht="20.25" customHeight="1" spans="1:7">
      <c r="A14" s="25" t="s">
        <v>36</v>
      </c>
      <c r="B14" s="25"/>
      <c r="C14" s="25"/>
      <c r="D14" s="25"/>
      <c r="E14" s="24">
        <v>603700</v>
      </c>
      <c r="F14" s="24"/>
      <c r="G14" s="24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751388888888889" right="0.751388888888889" top="1" bottom="1" header="0.5" footer="0.5"/>
  <pageSetup paperSize="9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K12" sqref="K12"/>
    </sheetView>
  </sheetViews>
  <sheetFormatPr defaultColWidth="8" defaultRowHeight="14.25" customHeight="1"/>
  <cols>
    <col min="1" max="1" width="9.75" customWidth="1"/>
    <col min="2" max="2" width="30.375" customWidth="1"/>
    <col min="3" max="5" width="12" customWidth="1"/>
    <col min="6" max="8" width="8.125" customWidth="1"/>
    <col min="9" max="9" width="9.875" customWidth="1"/>
    <col min="10" max="13" width="8" customWidth="1"/>
    <col min="14" max="14" width="10.625" customWidth="1"/>
    <col min="15" max="19" width="9.37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1.95" customHeight="1" spans="1:18">
      <c r="A2" s="205"/>
      <c r="J2" s="214"/>
      <c r="R2" s="4" t="s">
        <v>32</v>
      </c>
    </row>
    <row r="3" ht="36" customHeight="1" spans="1:19">
      <c r="A3" s="206" t="s">
        <v>33</v>
      </c>
      <c r="B3" s="26"/>
      <c r="C3" s="26"/>
      <c r="D3" s="26"/>
      <c r="E3" s="26"/>
      <c r="F3" s="26"/>
      <c r="G3" s="26"/>
      <c r="H3" s="26"/>
      <c r="I3" s="26"/>
      <c r="J3" s="46"/>
      <c r="K3" s="26"/>
      <c r="L3" s="26"/>
      <c r="M3" s="26"/>
      <c r="N3" s="26"/>
      <c r="O3" s="26"/>
      <c r="P3" s="26"/>
      <c r="Q3" s="26"/>
      <c r="R3" s="26"/>
      <c r="S3" s="26"/>
    </row>
    <row r="4" ht="20.3" customHeight="1" spans="1:19">
      <c r="A4" s="103" t="s">
        <v>2</v>
      </c>
      <c r="B4" s="8"/>
      <c r="C4" s="8"/>
      <c r="D4" s="8"/>
      <c r="E4" s="8"/>
      <c r="F4" s="8"/>
      <c r="G4" s="8"/>
      <c r="H4" s="8"/>
      <c r="I4" s="8"/>
      <c r="J4" s="215"/>
      <c r="K4" s="8"/>
      <c r="L4" s="8"/>
      <c r="M4" s="8"/>
      <c r="N4" s="9"/>
      <c r="O4" s="9"/>
      <c r="P4" s="9"/>
      <c r="Q4" s="9"/>
      <c r="R4" s="9" t="s">
        <v>3</v>
      </c>
      <c r="S4" s="9" t="s">
        <v>3</v>
      </c>
    </row>
    <row r="5" ht="18.85" customHeight="1" spans="1:19">
      <c r="A5" s="207" t="s">
        <v>34</v>
      </c>
      <c r="B5" s="208" t="s">
        <v>35</v>
      </c>
      <c r="C5" s="208" t="s">
        <v>36</v>
      </c>
      <c r="D5" s="209" t="s">
        <v>37</v>
      </c>
      <c r="E5" s="210"/>
      <c r="F5" s="210"/>
      <c r="G5" s="210"/>
      <c r="H5" s="210"/>
      <c r="I5" s="210"/>
      <c r="J5" s="216"/>
      <c r="K5" s="210"/>
      <c r="L5" s="210"/>
      <c r="M5" s="210"/>
      <c r="N5" s="217"/>
      <c r="O5" s="217" t="s">
        <v>25</v>
      </c>
      <c r="P5" s="217"/>
      <c r="Q5" s="217"/>
      <c r="R5" s="217"/>
      <c r="S5" s="217"/>
    </row>
    <row r="6" ht="18" customHeight="1" spans="1:19">
      <c r="A6" s="211"/>
      <c r="B6" s="212"/>
      <c r="C6" s="212"/>
      <c r="D6" s="212" t="s">
        <v>38</v>
      </c>
      <c r="E6" s="212" t="s">
        <v>39</v>
      </c>
      <c r="F6" s="212" t="s">
        <v>40</v>
      </c>
      <c r="G6" s="212" t="s">
        <v>41</v>
      </c>
      <c r="H6" s="212" t="s">
        <v>42</v>
      </c>
      <c r="I6" s="218" t="s">
        <v>43</v>
      </c>
      <c r="J6" s="219"/>
      <c r="K6" s="218" t="s">
        <v>44</v>
      </c>
      <c r="L6" s="218" t="s">
        <v>45</v>
      </c>
      <c r="M6" s="218" t="s">
        <v>46</v>
      </c>
      <c r="N6" s="220" t="s">
        <v>47</v>
      </c>
      <c r="O6" s="221" t="s">
        <v>38</v>
      </c>
      <c r="P6" s="221" t="s">
        <v>39</v>
      </c>
      <c r="Q6" s="221" t="s">
        <v>40</v>
      </c>
      <c r="R6" s="221" t="s">
        <v>41</v>
      </c>
      <c r="S6" s="221" t="s">
        <v>48</v>
      </c>
    </row>
    <row r="7" ht="29.3" customHeight="1" spans="1:19">
      <c r="A7" s="65"/>
      <c r="B7" s="213"/>
      <c r="C7" s="213"/>
      <c r="D7" s="213"/>
      <c r="E7" s="213"/>
      <c r="F7" s="213"/>
      <c r="G7" s="213"/>
      <c r="H7" s="213"/>
      <c r="I7" s="222" t="s">
        <v>38</v>
      </c>
      <c r="J7" s="222" t="s">
        <v>49</v>
      </c>
      <c r="K7" s="222" t="s">
        <v>44</v>
      </c>
      <c r="L7" s="222" t="s">
        <v>45</v>
      </c>
      <c r="M7" s="222" t="s">
        <v>46</v>
      </c>
      <c r="N7" s="222" t="s">
        <v>47</v>
      </c>
      <c r="O7" s="222"/>
      <c r="P7" s="222"/>
      <c r="Q7" s="222"/>
      <c r="R7" s="222"/>
      <c r="S7" s="222"/>
    </row>
    <row r="8" ht="16.55" customHeight="1" spans="1:19">
      <c r="A8" s="62">
        <v>1</v>
      </c>
      <c r="B8" s="21">
        <v>2</v>
      </c>
      <c r="C8" s="21">
        <v>3</v>
      </c>
      <c r="D8" s="21">
        <v>4</v>
      </c>
      <c r="E8" s="62">
        <v>5</v>
      </c>
      <c r="F8" s="21">
        <v>6</v>
      </c>
      <c r="G8" s="21">
        <v>7</v>
      </c>
      <c r="H8" s="62">
        <v>8</v>
      </c>
      <c r="I8" s="21">
        <v>9</v>
      </c>
      <c r="J8" s="34">
        <v>10</v>
      </c>
      <c r="K8" s="34">
        <v>11</v>
      </c>
      <c r="L8" s="223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</row>
    <row r="9" s="1" customFormat="1" ht="20.25" customHeight="1" spans="1:19">
      <c r="A9" s="200" t="s">
        <v>50</v>
      </c>
      <c r="B9" s="200" t="s">
        <v>51</v>
      </c>
      <c r="C9" s="201">
        <v>4766342.84</v>
      </c>
      <c r="D9" s="201">
        <v>4616342.84</v>
      </c>
      <c r="E9" s="201">
        <v>4616342.84</v>
      </c>
      <c r="F9" s="201"/>
      <c r="G9" s="201"/>
      <c r="H9" s="201"/>
      <c r="I9" s="201">
        <v>150000</v>
      </c>
      <c r="J9" s="201"/>
      <c r="K9" s="201"/>
      <c r="L9" s="201"/>
      <c r="M9" s="201"/>
      <c r="N9" s="201">
        <v>150000</v>
      </c>
      <c r="O9" s="201"/>
      <c r="P9" s="201"/>
      <c r="Q9" s="201"/>
      <c r="R9" s="201"/>
      <c r="S9" s="201"/>
    </row>
    <row r="10" s="1" customFormat="1" ht="20.25" customHeight="1" spans="1:19">
      <c r="A10" s="202" t="s">
        <v>52</v>
      </c>
      <c r="B10" s="202" t="s">
        <v>51</v>
      </c>
      <c r="C10" s="201">
        <v>3257479.68</v>
      </c>
      <c r="D10" s="201">
        <v>3107479.68</v>
      </c>
      <c r="E10" s="201">
        <v>3107479.68</v>
      </c>
      <c r="F10" s="201"/>
      <c r="G10" s="201"/>
      <c r="H10" s="201"/>
      <c r="I10" s="201">
        <v>150000</v>
      </c>
      <c r="J10" s="201"/>
      <c r="K10" s="201"/>
      <c r="L10" s="201"/>
      <c r="M10" s="201"/>
      <c r="N10" s="201">
        <v>150000</v>
      </c>
      <c r="O10" s="107"/>
      <c r="P10" s="107"/>
      <c r="Q10" s="107"/>
      <c r="R10" s="107"/>
      <c r="S10" s="107"/>
    </row>
    <row r="11" s="1" customFormat="1" ht="20.25" customHeight="1" spans="1:19">
      <c r="A11" s="202" t="s">
        <v>53</v>
      </c>
      <c r="B11" s="202" t="s">
        <v>54</v>
      </c>
      <c r="C11" s="201">
        <v>1508863.16</v>
      </c>
      <c r="D11" s="201">
        <v>1508863.16</v>
      </c>
      <c r="E11" s="201">
        <v>1508863.16</v>
      </c>
      <c r="F11" s="201"/>
      <c r="G11" s="201"/>
      <c r="H11" s="201"/>
      <c r="I11" s="201"/>
      <c r="J11" s="201"/>
      <c r="K11" s="201"/>
      <c r="L11" s="201"/>
      <c r="M11" s="201"/>
      <c r="N11" s="201"/>
      <c r="O11" s="107"/>
      <c r="P11" s="107"/>
      <c r="Q11" s="107"/>
      <c r="R11" s="107"/>
      <c r="S11" s="107"/>
    </row>
    <row r="12" s="1" customFormat="1" ht="20.25" customHeight="1" spans="1:19">
      <c r="A12" s="204" t="s">
        <v>36</v>
      </c>
      <c r="B12" s="204"/>
      <c r="C12" s="201">
        <v>4766342.84</v>
      </c>
      <c r="D12" s="201">
        <v>4616342.84</v>
      </c>
      <c r="E12" s="201">
        <v>4616342.84</v>
      </c>
      <c r="F12" s="201"/>
      <c r="G12" s="201"/>
      <c r="H12" s="201"/>
      <c r="I12" s="201">
        <v>150000</v>
      </c>
      <c r="J12" s="201"/>
      <c r="K12" s="201"/>
      <c r="L12" s="201"/>
      <c r="M12" s="201"/>
      <c r="N12" s="201">
        <v>150000</v>
      </c>
      <c r="O12" s="201"/>
      <c r="P12" s="201"/>
      <c r="Q12" s="201"/>
      <c r="R12" s="201"/>
      <c r="S12" s="201"/>
    </row>
  </sheetData>
  <mergeCells count="21">
    <mergeCell ref="R2:S2"/>
    <mergeCell ref="A3:S3"/>
    <mergeCell ref="A4:D4"/>
    <mergeCell ref="R4:S4"/>
    <mergeCell ref="D5:N5"/>
    <mergeCell ref="O5:S5"/>
    <mergeCell ref="I6:N6"/>
    <mergeCell ref="A12:B12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751388888888889" right="0.751388888888889" top="1" bottom="1" header="0.5" footer="0.5"/>
  <pageSetup paperSize="9" scale="6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Zeros="0" workbookViewId="0">
      <pane ySplit="1" topLeftCell="A4" activePane="bottomLeft" state="frozen"/>
      <selection/>
      <selection pane="bottomLeft" activeCell="A16" sqref="$A16:$XFD16"/>
    </sheetView>
  </sheetViews>
  <sheetFormatPr defaultColWidth="9.10833333333333" defaultRowHeight="14.25" customHeight="1"/>
  <cols>
    <col min="1" max="1" width="11.875" customWidth="1"/>
    <col min="2" max="2" width="35.25" customWidth="1"/>
    <col min="3" max="6" width="10.75" customWidth="1"/>
    <col min="7" max="9" width="8.25" customWidth="1"/>
    <col min="10" max="10" width="9.875" customWidth="1"/>
    <col min="11" max="14" width="9.5" customWidth="1"/>
    <col min="15" max="15" width="10.2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75" customHeight="1" spans="15:15">
      <c r="O2" s="56" t="s">
        <v>55</v>
      </c>
    </row>
    <row r="3" ht="28.5" customHeight="1" spans="1:15">
      <c r="A3" s="26" t="s">
        <v>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ht="15.05" customHeight="1" spans="1:15">
      <c r="A4" s="114" t="s">
        <v>2</v>
      </c>
      <c r="B4" s="115"/>
      <c r="C4" s="77"/>
      <c r="D4" s="77"/>
      <c r="E4" s="77"/>
      <c r="F4" s="77"/>
      <c r="G4" s="8"/>
      <c r="H4" s="77"/>
      <c r="I4" s="77"/>
      <c r="J4" s="8"/>
      <c r="K4" s="77"/>
      <c r="L4" s="77"/>
      <c r="M4" s="8"/>
      <c r="N4" s="8"/>
      <c r="O4" s="116" t="s">
        <v>3</v>
      </c>
    </row>
    <row r="5" ht="18.85" customHeight="1" spans="1:15">
      <c r="A5" s="11" t="s">
        <v>57</v>
      </c>
      <c r="B5" s="11" t="s">
        <v>58</v>
      </c>
      <c r="C5" s="17" t="s">
        <v>36</v>
      </c>
      <c r="D5" s="117" t="s">
        <v>39</v>
      </c>
      <c r="E5" s="117"/>
      <c r="F5" s="117"/>
      <c r="G5" s="11" t="s">
        <v>40</v>
      </c>
      <c r="H5" s="11" t="s">
        <v>41</v>
      </c>
      <c r="I5" s="11" t="s">
        <v>59</v>
      </c>
      <c r="J5" s="12" t="s">
        <v>60</v>
      </c>
      <c r="K5" s="79" t="s">
        <v>61</v>
      </c>
      <c r="L5" s="79" t="s">
        <v>62</v>
      </c>
      <c r="M5" s="79" t="s">
        <v>63</v>
      </c>
      <c r="N5" s="79" t="s">
        <v>64</v>
      </c>
      <c r="O5" s="97" t="s">
        <v>65</v>
      </c>
    </row>
    <row r="6" ht="35" customHeight="1" spans="1:15">
      <c r="A6" s="20"/>
      <c r="B6" s="20"/>
      <c r="C6" s="20"/>
      <c r="D6" s="117" t="s">
        <v>38</v>
      </c>
      <c r="E6" s="117" t="s">
        <v>66</v>
      </c>
      <c r="F6" s="117" t="s">
        <v>67</v>
      </c>
      <c r="G6" s="20"/>
      <c r="H6" s="20"/>
      <c r="I6" s="20"/>
      <c r="J6" s="117" t="s">
        <v>38</v>
      </c>
      <c r="K6" s="101" t="s">
        <v>61</v>
      </c>
      <c r="L6" s="101" t="s">
        <v>62</v>
      </c>
      <c r="M6" s="101" t="s">
        <v>63</v>
      </c>
      <c r="N6" s="101" t="s">
        <v>64</v>
      </c>
      <c r="O6" s="101" t="s">
        <v>65</v>
      </c>
    </row>
    <row r="7" ht="16.55" customHeight="1" spans="1:15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117">
        <v>15</v>
      </c>
    </row>
    <row r="8" s="1" customFormat="1" ht="20.25" customHeight="1" spans="1:15">
      <c r="A8" s="200" t="s">
        <v>68</v>
      </c>
      <c r="B8" s="200" t="s">
        <v>69</v>
      </c>
      <c r="C8" s="201">
        <v>3643362.8</v>
      </c>
      <c r="D8" s="201">
        <v>3493362.8</v>
      </c>
      <c r="E8" s="201">
        <v>2889662.8</v>
      </c>
      <c r="F8" s="201">
        <v>603700</v>
      </c>
      <c r="G8" s="201"/>
      <c r="H8" s="201"/>
      <c r="I8" s="201"/>
      <c r="J8" s="201">
        <v>150000</v>
      </c>
      <c r="K8" s="201"/>
      <c r="L8" s="201"/>
      <c r="M8" s="201"/>
      <c r="N8" s="201"/>
      <c r="O8" s="201">
        <v>150000</v>
      </c>
    </row>
    <row r="9" s="1" customFormat="1" ht="20.25" customHeight="1" spans="1:15">
      <c r="A9" s="202" t="s">
        <v>70</v>
      </c>
      <c r="B9" s="202" t="s">
        <v>71</v>
      </c>
      <c r="C9" s="146">
        <v>3630162.8</v>
      </c>
      <c r="D9" s="146">
        <v>3480162.8</v>
      </c>
      <c r="E9" s="146">
        <v>2889662.8</v>
      </c>
      <c r="F9" s="146">
        <v>590500</v>
      </c>
      <c r="G9" s="146"/>
      <c r="H9" s="146"/>
      <c r="I9" s="146"/>
      <c r="J9" s="146">
        <v>150000</v>
      </c>
      <c r="K9" s="146"/>
      <c r="L9" s="146"/>
      <c r="M9" s="146"/>
      <c r="N9" s="146"/>
      <c r="O9" s="146">
        <v>150000</v>
      </c>
    </row>
    <row r="10" s="1" customFormat="1" ht="20.25" customHeight="1" spans="1:15">
      <c r="A10" s="203" t="s">
        <v>72</v>
      </c>
      <c r="B10" s="203" t="s">
        <v>73</v>
      </c>
      <c r="C10" s="146">
        <v>2136475</v>
      </c>
      <c r="D10" s="146">
        <v>2136475</v>
      </c>
      <c r="E10" s="146">
        <v>1935975</v>
      </c>
      <c r="F10" s="146">
        <v>200500</v>
      </c>
      <c r="G10" s="146"/>
      <c r="H10" s="146"/>
      <c r="I10" s="146"/>
      <c r="J10" s="146"/>
      <c r="K10" s="146"/>
      <c r="L10" s="146"/>
      <c r="M10" s="146"/>
      <c r="N10" s="146"/>
      <c r="O10" s="146"/>
    </row>
    <row r="11" s="1" customFormat="1" ht="20.25" customHeight="1" spans="1:15">
      <c r="A11" s="203" t="s">
        <v>74</v>
      </c>
      <c r="B11" s="203" t="s">
        <v>75</v>
      </c>
      <c r="C11" s="146">
        <v>300000</v>
      </c>
      <c r="D11" s="146">
        <v>300000</v>
      </c>
      <c r="E11" s="146"/>
      <c r="F11" s="146">
        <v>300000</v>
      </c>
      <c r="G11" s="146"/>
      <c r="H11" s="146"/>
      <c r="I11" s="146"/>
      <c r="J11" s="146"/>
      <c r="K11" s="146"/>
      <c r="L11" s="146"/>
      <c r="M11" s="146"/>
      <c r="N11" s="146"/>
      <c r="O11" s="146"/>
    </row>
    <row r="12" s="1" customFormat="1" ht="20.25" customHeight="1" spans="1:15">
      <c r="A12" s="203" t="s">
        <v>76</v>
      </c>
      <c r="B12" s="203" t="s">
        <v>77</v>
      </c>
      <c r="C12" s="146">
        <v>953687.8</v>
      </c>
      <c r="D12" s="146">
        <v>953687.8</v>
      </c>
      <c r="E12" s="146">
        <v>953687.8</v>
      </c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="1" customFormat="1" ht="20.25" customHeight="1" spans="1:15">
      <c r="A13" s="203" t="s">
        <v>78</v>
      </c>
      <c r="B13" s="203" t="s">
        <v>79</v>
      </c>
      <c r="C13" s="201">
        <v>240000</v>
      </c>
      <c r="D13" s="201">
        <v>90000</v>
      </c>
      <c r="E13" s="201"/>
      <c r="F13" s="201">
        <v>90000</v>
      </c>
      <c r="G13" s="201"/>
      <c r="H13" s="201"/>
      <c r="I13" s="201"/>
      <c r="J13" s="201">
        <v>150000</v>
      </c>
      <c r="K13" s="201"/>
      <c r="L13" s="201"/>
      <c r="M13" s="201"/>
      <c r="N13" s="201"/>
      <c r="O13" s="201">
        <v>150000</v>
      </c>
    </row>
    <row r="14" s="1" customFormat="1" ht="20.25" customHeight="1" spans="1:15">
      <c r="A14" s="202" t="s">
        <v>80</v>
      </c>
      <c r="B14" s="202" t="s">
        <v>81</v>
      </c>
      <c r="C14" s="201">
        <v>13200</v>
      </c>
      <c r="D14" s="201">
        <v>13200</v>
      </c>
      <c r="E14" s="201"/>
      <c r="F14" s="201">
        <v>13200</v>
      </c>
      <c r="G14" s="201"/>
      <c r="H14" s="201"/>
      <c r="I14" s="201"/>
      <c r="J14" s="201"/>
      <c r="K14" s="201"/>
      <c r="L14" s="201"/>
      <c r="M14" s="201"/>
      <c r="N14" s="201"/>
      <c r="O14" s="201"/>
    </row>
    <row r="15" s="1" customFormat="1" ht="20.25" customHeight="1" spans="1:15">
      <c r="A15" s="203" t="s">
        <v>82</v>
      </c>
      <c r="B15" s="203" t="s">
        <v>81</v>
      </c>
      <c r="C15" s="201">
        <v>13200</v>
      </c>
      <c r="D15" s="201">
        <v>13200</v>
      </c>
      <c r="E15" s="201"/>
      <c r="F15" s="201">
        <v>13200</v>
      </c>
      <c r="G15" s="201"/>
      <c r="H15" s="201"/>
      <c r="I15" s="201"/>
      <c r="J15" s="201"/>
      <c r="K15" s="201"/>
      <c r="L15" s="201"/>
      <c r="M15" s="201"/>
      <c r="N15" s="201"/>
      <c r="O15" s="201"/>
    </row>
    <row r="16" s="1" customFormat="1" ht="20.25" customHeight="1" spans="1:15">
      <c r="A16" s="200" t="s">
        <v>83</v>
      </c>
      <c r="B16" s="200" t="s">
        <v>84</v>
      </c>
      <c r="C16" s="201">
        <v>407188.8</v>
      </c>
      <c r="D16" s="201">
        <v>407188.8</v>
      </c>
      <c r="E16" s="201">
        <v>407188.8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</row>
    <row r="17" s="1" customFormat="1" ht="20.25" customHeight="1" spans="1:15">
      <c r="A17" s="202" t="s">
        <v>85</v>
      </c>
      <c r="B17" s="202" t="s">
        <v>86</v>
      </c>
      <c r="C17" s="201">
        <v>407188.8</v>
      </c>
      <c r="D17" s="201">
        <v>407188.8</v>
      </c>
      <c r="E17" s="201">
        <v>407188.8</v>
      </c>
      <c r="F17" s="201"/>
      <c r="G17" s="201"/>
      <c r="H17" s="201"/>
      <c r="I17" s="201"/>
      <c r="J17" s="201"/>
      <c r="K17" s="201"/>
      <c r="L17" s="201"/>
      <c r="M17" s="201"/>
      <c r="N17" s="201"/>
      <c r="O17" s="201"/>
    </row>
    <row r="18" s="1" customFormat="1" ht="20.25" customHeight="1" spans="1:15">
      <c r="A18" s="203" t="s">
        <v>87</v>
      </c>
      <c r="B18" s="203" t="s">
        <v>88</v>
      </c>
      <c r="C18" s="201">
        <v>1800</v>
      </c>
      <c r="D18" s="201">
        <v>1800</v>
      </c>
      <c r="E18" s="201">
        <v>1800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1"/>
    </row>
    <row r="19" s="1" customFormat="1" ht="20.25" customHeight="1" spans="1:15">
      <c r="A19" s="203" t="s">
        <v>89</v>
      </c>
      <c r="B19" s="203" t="s">
        <v>90</v>
      </c>
      <c r="C19" s="201">
        <v>405388.8</v>
      </c>
      <c r="D19" s="201">
        <v>405388.8</v>
      </c>
      <c r="E19" s="201">
        <v>405388.8</v>
      </c>
      <c r="F19" s="201"/>
      <c r="G19" s="201"/>
      <c r="H19" s="201"/>
      <c r="I19" s="201"/>
      <c r="J19" s="201"/>
      <c r="K19" s="201"/>
      <c r="L19" s="201"/>
      <c r="M19" s="201"/>
      <c r="N19" s="201"/>
      <c r="O19" s="201"/>
    </row>
    <row r="20" s="1" customFormat="1" ht="20.25" customHeight="1" spans="1:15">
      <c r="A20" s="200" t="s">
        <v>91</v>
      </c>
      <c r="B20" s="200" t="s">
        <v>92</v>
      </c>
      <c r="C20" s="201">
        <v>285843.24</v>
      </c>
      <c r="D20" s="201">
        <v>285843.24</v>
      </c>
      <c r="E20" s="201">
        <v>285843.24</v>
      </c>
      <c r="F20" s="201"/>
      <c r="G20" s="201"/>
      <c r="H20" s="201"/>
      <c r="I20" s="201"/>
      <c r="J20" s="201"/>
      <c r="K20" s="201"/>
      <c r="L20" s="201"/>
      <c r="M20" s="201"/>
      <c r="N20" s="201"/>
      <c r="O20" s="201"/>
    </row>
    <row r="21" s="1" customFormat="1" ht="20.25" customHeight="1" spans="1:15">
      <c r="A21" s="202" t="s">
        <v>93</v>
      </c>
      <c r="B21" s="202" t="s">
        <v>94</v>
      </c>
      <c r="C21" s="201">
        <v>285843.24</v>
      </c>
      <c r="D21" s="201">
        <v>285843.24</v>
      </c>
      <c r="E21" s="201">
        <v>285843.24</v>
      </c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="1" customFormat="1" ht="20.25" customHeight="1" spans="1:15">
      <c r="A22" s="203" t="s">
        <v>95</v>
      </c>
      <c r="B22" s="203" t="s">
        <v>96</v>
      </c>
      <c r="C22" s="201">
        <v>100595.36</v>
      </c>
      <c r="D22" s="201">
        <v>100595.36</v>
      </c>
      <c r="E22" s="201">
        <v>100595.36</v>
      </c>
      <c r="F22" s="201"/>
      <c r="G22" s="201"/>
      <c r="H22" s="201"/>
      <c r="I22" s="201"/>
      <c r="J22" s="201"/>
      <c r="K22" s="201"/>
      <c r="L22" s="201"/>
      <c r="M22" s="201"/>
      <c r="N22" s="201"/>
      <c r="O22" s="201"/>
    </row>
    <row r="23" s="1" customFormat="1" ht="20.25" customHeight="1" spans="1:15">
      <c r="A23" s="203" t="s">
        <v>97</v>
      </c>
      <c r="B23" s="203" t="s">
        <v>98</v>
      </c>
      <c r="C23" s="201">
        <v>76112.8</v>
      </c>
      <c r="D23" s="201">
        <v>76112.8</v>
      </c>
      <c r="E23" s="201">
        <v>76112.8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</row>
    <row r="24" s="1" customFormat="1" ht="20.25" customHeight="1" spans="1:15">
      <c r="A24" s="203" t="s">
        <v>99</v>
      </c>
      <c r="B24" s="203" t="s">
        <v>100</v>
      </c>
      <c r="C24" s="201">
        <v>103340.64</v>
      </c>
      <c r="D24" s="201">
        <v>103340.64</v>
      </c>
      <c r="E24" s="201">
        <v>103340.64</v>
      </c>
      <c r="F24" s="201"/>
      <c r="G24" s="201"/>
      <c r="H24" s="201"/>
      <c r="I24" s="201"/>
      <c r="J24" s="201"/>
      <c r="K24" s="201"/>
      <c r="L24" s="201"/>
      <c r="M24" s="201"/>
      <c r="N24" s="201"/>
      <c r="O24" s="201"/>
    </row>
    <row r="25" s="1" customFormat="1" ht="20.25" customHeight="1" spans="1:15">
      <c r="A25" s="203" t="s">
        <v>101</v>
      </c>
      <c r="B25" s="203" t="s">
        <v>102</v>
      </c>
      <c r="C25" s="201">
        <v>5794.44</v>
      </c>
      <c r="D25" s="201">
        <v>5794.44</v>
      </c>
      <c r="E25" s="201">
        <v>5794.44</v>
      </c>
      <c r="F25" s="201"/>
      <c r="G25" s="201"/>
      <c r="H25" s="201"/>
      <c r="I25" s="201"/>
      <c r="J25" s="201"/>
      <c r="K25" s="201"/>
      <c r="L25" s="201"/>
      <c r="M25" s="201"/>
      <c r="N25" s="201"/>
      <c r="O25" s="201"/>
    </row>
    <row r="26" s="1" customFormat="1" ht="20.25" customHeight="1" spans="1:15">
      <c r="A26" s="200" t="s">
        <v>103</v>
      </c>
      <c r="B26" s="200" t="s">
        <v>104</v>
      </c>
      <c r="C26" s="201">
        <v>429948</v>
      </c>
      <c r="D26" s="201">
        <v>429948</v>
      </c>
      <c r="E26" s="201">
        <v>429948</v>
      </c>
      <c r="F26" s="201"/>
      <c r="G26" s="201"/>
      <c r="H26" s="201"/>
      <c r="I26" s="201"/>
      <c r="J26" s="201"/>
      <c r="K26" s="201"/>
      <c r="L26" s="201"/>
      <c r="M26" s="201"/>
      <c r="N26" s="201"/>
      <c r="O26" s="201"/>
    </row>
    <row r="27" s="1" customFormat="1" ht="20.25" customHeight="1" spans="1:15">
      <c r="A27" s="202" t="s">
        <v>105</v>
      </c>
      <c r="B27" s="202" t="s">
        <v>106</v>
      </c>
      <c r="C27" s="201">
        <v>429948</v>
      </c>
      <c r="D27" s="201">
        <v>429948</v>
      </c>
      <c r="E27" s="201">
        <v>429948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1"/>
    </row>
    <row r="28" s="1" customFormat="1" ht="20.25" customHeight="1" spans="1:15">
      <c r="A28" s="203" t="s">
        <v>107</v>
      </c>
      <c r="B28" s="203" t="s">
        <v>108</v>
      </c>
      <c r="C28" s="201">
        <v>429948</v>
      </c>
      <c r="D28" s="201">
        <v>429948</v>
      </c>
      <c r="E28" s="201">
        <v>429948</v>
      </c>
      <c r="F28" s="201"/>
      <c r="G28" s="201"/>
      <c r="H28" s="201"/>
      <c r="I28" s="201"/>
      <c r="J28" s="201"/>
      <c r="K28" s="201"/>
      <c r="L28" s="201"/>
      <c r="M28" s="201"/>
      <c r="N28" s="201"/>
      <c r="O28" s="201"/>
    </row>
    <row r="29" s="1" customFormat="1" ht="20.25" customHeight="1" spans="1:15">
      <c r="A29" s="204" t="s">
        <v>109</v>
      </c>
      <c r="B29" s="204"/>
      <c r="C29" s="201">
        <v>4766342.84</v>
      </c>
      <c r="D29" s="201">
        <v>4616342.84</v>
      </c>
      <c r="E29" s="201">
        <v>4012642.84</v>
      </c>
      <c r="F29" s="201">
        <v>603700</v>
      </c>
      <c r="G29" s="201"/>
      <c r="H29" s="201"/>
      <c r="I29" s="201"/>
      <c r="J29" s="201">
        <v>150000</v>
      </c>
      <c r="K29" s="201"/>
      <c r="L29" s="201"/>
      <c r="M29" s="201"/>
      <c r="N29" s="201"/>
      <c r="O29" s="201">
        <v>150000</v>
      </c>
    </row>
  </sheetData>
  <mergeCells count="11">
    <mergeCell ref="A3:O3"/>
    <mergeCell ref="A4:L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topLeftCell="B1" workbookViewId="0">
      <pane ySplit="1" topLeftCell="A2" activePane="bottomLeft" state="frozen"/>
      <selection/>
      <selection pane="bottomLeft" activeCell="D9" sqref="D9"/>
    </sheetView>
  </sheetViews>
  <sheetFormatPr defaultColWidth="9.10833333333333" defaultRowHeight="14.25" customHeight="1" outlineLevelCol="3"/>
  <cols>
    <col min="1" max="4" width="32.625" customWidth="1"/>
  </cols>
  <sheetData>
    <row r="1" customHeight="1" spans="1:4">
      <c r="A1" s="2"/>
      <c r="B1" s="2"/>
      <c r="C1" s="2"/>
      <c r="D1" s="2"/>
    </row>
    <row r="2" customHeight="1" spans="4:4">
      <c r="D2" s="112" t="s">
        <v>110</v>
      </c>
    </row>
    <row r="3" ht="31.6" customHeight="1" spans="1:4">
      <c r="A3" s="45" t="s">
        <v>111</v>
      </c>
      <c r="B3" s="186"/>
      <c r="C3" s="186"/>
      <c r="D3" s="186"/>
    </row>
    <row r="4" ht="17.2" customHeight="1" spans="1:4">
      <c r="A4" s="6" t="s">
        <v>2</v>
      </c>
      <c r="B4" s="187"/>
      <c r="C4" s="187"/>
      <c r="D4" s="113" t="s">
        <v>3</v>
      </c>
    </row>
    <row r="5" ht="24.75" customHeight="1" spans="1:4">
      <c r="A5" s="12" t="s">
        <v>4</v>
      </c>
      <c r="B5" s="14"/>
      <c r="C5" s="12" t="s">
        <v>5</v>
      </c>
      <c r="D5" s="14"/>
    </row>
    <row r="6" ht="15.75" customHeight="1" spans="1:4">
      <c r="A6" s="17" t="s">
        <v>6</v>
      </c>
      <c r="B6" s="188" t="s">
        <v>7</v>
      </c>
      <c r="C6" s="17" t="s">
        <v>112</v>
      </c>
      <c r="D6" s="188" t="s">
        <v>7</v>
      </c>
    </row>
    <row r="7" ht="14.1" customHeight="1" spans="1:4">
      <c r="A7" s="20"/>
      <c r="B7" s="19"/>
      <c r="C7" s="20"/>
      <c r="D7" s="19"/>
    </row>
    <row r="8" ht="29.15" customHeight="1" spans="1:4">
      <c r="A8" s="189" t="s">
        <v>113</v>
      </c>
      <c r="B8" s="190">
        <v>4616342.84</v>
      </c>
      <c r="C8" s="191" t="s">
        <v>114</v>
      </c>
      <c r="D8" s="190">
        <v>1616342.84</v>
      </c>
    </row>
    <row r="9" ht="29.15" customHeight="1" spans="1:4">
      <c r="A9" s="192" t="s">
        <v>115</v>
      </c>
      <c r="B9" s="102">
        <v>4616342.84</v>
      </c>
      <c r="C9" s="193" t="s">
        <v>116</v>
      </c>
      <c r="D9" s="102">
        <v>3493362.8</v>
      </c>
    </row>
    <row r="10" ht="29.15" customHeight="1" spans="1:4">
      <c r="A10" s="192" t="s">
        <v>117</v>
      </c>
      <c r="B10" s="102"/>
      <c r="C10" s="193" t="s">
        <v>118</v>
      </c>
      <c r="D10" s="102">
        <v>407188.8</v>
      </c>
    </row>
    <row r="11" ht="29.15" customHeight="1" spans="1:4">
      <c r="A11" s="192" t="s">
        <v>119</v>
      </c>
      <c r="B11" s="102"/>
      <c r="C11" s="193" t="s">
        <v>120</v>
      </c>
      <c r="D11" s="102">
        <v>285843.24</v>
      </c>
    </row>
    <row r="12" ht="29.15" customHeight="1" spans="1:4">
      <c r="A12" s="194" t="s">
        <v>121</v>
      </c>
      <c r="B12" s="195"/>
      <c r="C12" s="193" t="s">
        <v>122</v>
      </c>
      <c r="D12" s="102">
        <v>429948</v>
      </c>
    </row>
    <row r="13" ht="29.15" customHeight="1" spans="1:4">
      <c r="A13" s="192" t="s">
        <v>115</v>
      </c>
      <c r="B13" s="159"/>
      <c r="C13" s="196"/>
      <c r="D13" s="195"/>
    </row>
    <row r="14" ht="29.15" customHeight="1" spans="1:4">
      <c r="A14" s="197" t="s">
        <v>117</v>
      </c>
      <c r="B14" s="159"/>
      <c r="C14" s="196"/>
      <c r="D14" s="195"/>
    </row>
    <row r="15" ht="29.15" customHeight="1" spans="1:4">
      <c r="A15" s="197" t="s">
        <v>119</v>
      </c>
      <c r="B15" s="195"/>
      <c r="C15" s="196"/>
      <c r="D15" s="195"/>
    </row>
    <row r="16" ht="29.15" customHeight="1" spans="1:4">
      <c r="A16" s="198"/>
      <c r="B16" s="195"/>
      <c r="C16" s="199" t="s">
        <v>123</v>
      </c>
      <c r="D16" s="195"/>
    </row>
    <row r="17" ht="29.15" customHeight="1" spans="1:4">
      <c r="A17" s="198" t="s">
        <v>124</v>
      </c>
      <c r="B17" s="195">
        <v>4616342.84</v>
      </c>
      <c r="C17" s="196" t="s">
        <v>31</v>
      </c>
      <c r="D17" s="195">
        <v>4616342.84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tabSelected="1" workbookViewId="0">
      <pane ySplit="1" topLeftCell="A4" activePane="bottomLeft" state="frozen"/>
      <selection/>
      <selection pane="bottomLeft" activeCell="B17" sqref="B17"/>
    </sheetView>
  </sheetViews>
  <sheetFormatPr defaultColWidth="9.10833333333333" defaultRowHeight="14.25" customHeight="1" outlineLevelCol="6"/>
  <cols>
    <col min="1" max="1" width="21.1583333333333" style="162" customWidth="1"/>
    <col min="2" max="2" width="47.4666666666667" style="162" customWidth="1"/>
    <col min="3" max="7" width="18.125" style="162" customWidth="1"/>
    <col min="8" max="16384" width="9.10833333333333" style="162"/>
  </cols>
  <sheetData>
    <row r="1" customHeight="1" spans="1:7">
      <c r="A1" s="163"/>
      <c r="B1" s="163"/>
      <c r="C1" s="163"/>
      <c r="D1" s="163"/>
      <c r="E1" s="163"/>
      <c r="F1" s="163"/>
      <c r="G1" s="163"/>
    </row>
    <row r="2" ht="11.95" customHeight="1" spans="4:7">
      <c r="D2" s="164"/>
      <c r="F2" s="165"/>
      <c r="G2" s="165" t="s">
        <v>125</v>
      </c>
    </row>
    <row r="3" ht="38.95" customHeight="1" spans="1:7">
      <c r="A3" s="166" t="s">
        <v>126</v>
      </c>
      <c r="B3" s="166"/>
      <c r="C3" s="166"/>
      <c r="D3" s="166"/>
      <c r="E3" s="166"/>
      <c r="F3" s="166"/>
      <c r="G3" s="166"/>
    </row>
    <row r="4" ht="18" customHeight="1" spans="1:7">
      <c r="A4" s="167" t="s">
        <v>2</v>
      </c>
      <c r="F4" s="168"/>
      <c r="G4" s="168" t="s">
        <v>3</v>
      </c>
    </row>
    <row r="5" ht="20.3" customHeight="1" spans="1:7">
      <c r="A5" s="169" t="s">
        <v>127</v>
      </c>
      <c r="B5" s="170"/>
      <c r="C5" s="171" t="s">
        <v>36</v>
      </c>
      <c r="D5" s="172" t="s">
        <v>66</v>
      </c>
      <c r="E5" s="172"/>
      <c r="F5" s="173"/>
      <c r="G5" s="171" t="s">
        <v>67</v>
      </c>
    </row>
    <row r="6" ht="20.3" customHeight="1" spans="1:7">
      <c r="A6" s="174" t="s">
        <v>57</v>
      </c>
      <c r="B6" s="175" t="s">
        <v>58</v>
      </c>
      <c r="C6" s="176"/>
      <c r="D6" s="176" t="s">
        <v>38</v>
      </c>
      <c r="E6" s="176" t="s">
        <v>128</v>
      </c>
      <c r="F6" s="176" t="s">
        <v>129</v>
      </c>
      <c r="G6" s="176"/>
    </row>
    <row r="7" ht="13.6" customHeight="1" spans="1:7">
      <c r="A7" s="177" t="s">
        <v>130</v>
      </c>
      <c r="B7" s="177" t="s">
        <v>131</v>
      </c>
      <c r="C7" s="177" t="s">
        <v>132</v>
      </c>
      <c r="D7" s="177" t="s">
        <v>133</v>
      </c>
      <c r="E7" s="177" t="s">
        <v>134</v>
      </c>
      <c r="F7" s="177" t="s">
        <v>135</v>
      </c>
      <c r="G7" s="177" t="s">
        <v>136</v>
      </c>
    </row>
    <row r="8" s="161" customFormat="1" ht="20.25" customHeight="1" spans="1:7">
      <c r="A8" s="178" t="s">
        <v>68</v>
      </c>
      <c r="B8" s="178" t="s">
        <v>69</v>
      </c>
      <c r="C8" s="179">
        <v>3493362.8</v>
      </c>
      <c r="D8" s="179">
        <v>2889662.8</v>
      </c>
      <c r="E8" s="180">
        <v>2682262.8</v>
      </c>
      <c r="F8" s="180">
        <v>207400</v>
      </c>
      <c r="G8" s="179">
        <v>603700</v>
      </c>
    </row>
    <row r="9" s="161" customFormat="1" ht="20.25" customHeight="1" spans="1:7">
      <c r="A9" s="181" t="s">
        <v>70</v>
      </c>
      <c r="B9" s="181" t="s">
        <v>71</v>
      </c>
      <c r="C9" s="180">
        <v>3480162.8</v>
      </c>
      <c r="D9" s="180">
        <v>2889662.8</v>
      </c>
      <c r="E9" s="180">
        <v>2682262.8</v>
      </c>
      <c r="F9" s="180">
        <v>207400</v>
      </c>
      <c r="G9" s="179">
        <v>590500</v>
      </c>
    </row>
    <row r="10" s="161" customFormat="1" ht="20.25" customHeight="1" spans="1:7">
      <c r="A10" s="182" t="s">
        <v>72</v>
      </c>
      <c r="B10" s="182" t="s">
        <v>73</v>
      </c>
      <c r="C10" s="180">
        <v>2136475</v>
      </c>
      <c r="D10" s="180">
        <v>1935975</v>
      </c>
      <c r="E10" s="180">
        <v>1776975</v>
      </c>
      <c r="F10" s="180">
        <v>159000</v>
      </c>
      <c r="G10" s="179">
        <v>200500</v>
      </c>
    </row>
    <row r="11" s="161" customFormat="1" ht="20.25" customHeight="1" spans="1:7">
      <c r="A11" s="182" t="s">
        <v>74</v>
      </c>
      <c r="B11" s="182" t="s">
        <v>75</v>
      </c>
      <c r="C11" s="179">
        <v>300000</v>
      </c>
      <c r="D11" s="179"/>
      <c r="E11" s="179"/>
      <c r="F11" s="179"/>
      <c r="G11" s="179">
        <v>300000</v>
      </c>
    </row>
    <row r="12" s="161" customFormat="1" ht="20.25" customHeight="1" spans="1:7">
      <c r="A12" s="182" t="s">
        <v>76</v>
      </c>
      <c r="B12" s="182" t="s">
        <v>77</v>
      </c>
      <c r="C12" s="179">
        <v>953687.8</v>
      </c>
      <c r="D12" s="179">
        <v>953687.8</v>
      </c>
      <c r="E12" s="179">
        <v>905287.8</v>
      </c>
      <c r="F12" s="179">
        <v>48400</v>
      </c>
      <c r="G12" s="179"/>
    </row>
    <row r="13" s="161" customFormat="1" ht="20.25" customHeight="1" spans="1:7">
      <c r="A13" s="182" t="s">
        <v>78</v>
      </c>
      <c r="B13" s="182" t="s">
        <v>79</v>
      </c>
      <c r="C13" s="179">
        <v>90000</v>
      </c>
      <c r="D13" s="179"/>
      <c r="E13" s="179"/>
      <c r="F13" s="179"/>
      <c r="G13" s="179">
        <v>90000</v>
      </c>
    </row>
    <row r="14" s="161" customFormat="1" ht="20.25" customHeight="1" spans="1:7">
      <c r="A14" s="181" t="s">
        <v>80</v>
      </c>
      <c r="B14" s="181" t="s">
        <v>81</v>
      </c>
      <c r="C14" s="179">
        <v>13200</v>
      </c>
      <c r="D14" s="179"/>
      <c r="E14" s="179"/>
      <c r="F14" s="179"/>
      <c r="G14" s="179">
        <v>13200</v>
      </c>
    </row>
    <row r="15" s="161" customFormat="1" ht="20.25" customHeight="1" spans="1:7">
      <c r="A15" s="182" t="s">
        <v>82</v>
      </c>
      <c r="B15" s="182" t="s">
        <v>81</v>
      </c>
      <c r="C15" s="179">
        <v>13200</v>
      </c>
      <c r="D15" s="179"/>
      <c r="E15" s="179"/>
      <c r="F15" s="179"/>
      <c r="G15" s="179">
        <v>13200</v>
      </c>
    </row>
    <row r="16" s="161" customFormat="1" ht="20.25" customHeight="1" spans="1:7">
      <c r="A16" s="178" t="s">
        <v>83</v>
      </c>
      <c r="B16" s="178" t="s">
        <v>84</v>
      </c>
      <c r="C16" s="179">
        <v>407188.8</v>
      </c>
      <c r="D16" s="179">
        <v>407188.8</v>
      </c>
      <c r="E16" s="179">
        <v>405388.8</v>
      </c>
      <c r="F16" s="179">
        <v>1800</v>
      </c>
      <c r="G16" s="179"/>
    </row>
    <row r="17" s="161" customFormat="1" ht="20.25" customHeight="1" spans="1:7">
      <c r="A17" s="181" t="s">
        <v>85</v>
      </c>
      <c r="B17" s="181" t="s">
        <v>86</v>
      </c>
      <c r="C17" s="179">
        <v>407188.8</v>
      </c>
      <c r="D17" s="179">
        <v>407188.8</v>
      </c>
      <c r="E17" s="179">
        <v>405388.8</v>
      </c>
      <c r="F17" s="179">
        <v>1800</v>
      </c>
      <c r="G17" s="179"/>
    </row>
    <row r="18" s="161" customFormat="1" ht="20.25" customHeight="1" spans="1:7">
      <c r="A18" s="182" t="s">
        <v>87</v>
      </c>
      <c r="B18" s="182" t="s">
        <v>88</v>
      </c>
      <c r="C18" s="179">
        <v>1800</v>
      </c>
      <c r="D18" s="179">
        <v>1800</v>
      </c>
      <c r="E18" s="179"/>
      <c r="F18" s="179">
        <v>1800</v>
      </c>
      <c r="G18" s="179"/>
    </row>
    <row r="19" s="161" customFormat="1" ht="20.25" customHeight="1" spans="1:7">
      <c r="A19" s="182" t="s">
        <v>89</v>
      </c>
      <c r="B19" s="182" t="s">
        <v>90</v>
      </c>
      <c r="C19" s="179">
        <v>405388.8</v>
      </c>
      <c r="D19" s="179">
        <v>405388.8</v>
      </c>
      <c r="E19" s="179">
        <v>405388.8</v>
      </c>
      <c r="F19" s="179"/>
      <c r="G19" s="179"/>
    </row>
    <row r="20" s="161" customFormat="1" ht="20.25" customHeight="1" spans="1:7">
      <c r="A20" s="178" t="s">
        <v>91</v>
      </c>
      <c r="B20" s="178" t="s">
        <v>92</v>
      </c>
      <c r="C20" s="179">
        <v>285843.24</v>
      </c>
      <c r="D20" s="179">
        <v>285843.24</v>
      </c>
      <c r="E20" s="179">
        <v>285843.24</v>
      </c>
      <c r="F20" s="179"/>
      <c r="G20" s="179"/>
    </row>
    <row r="21" s="161" customFormat="1" ht="20.25" customHeight="1" spans="1:7">
      <c r="A21" s="181" t="s">
        <v>93</v>
      </c>
      <c r="B21" s="181" t="s">
        <v>94</v>
      </c>
      <c r="C21" s="179">
        <v>285843.24</v>
      </c>
      <c r="D21" s="179">
        <v>285843.24</v>
      </c>
      <c r="E21" s="179">
        <v>285843.24</v>
      </c>
      <c r="F21" s="179"/>
      <c r="G21" s="179"/>
    </row>
    <row r="22" s="161" customFormat="1" ht="20.25" customHeight="1" spans="1:7">
      <c r="A22" s="182" t="s">
        <v>95</v>
      </c>
      <c r="B22" s="182" t="s">
        <v>96</v>
      </c>
      <c r="C22" s="179">
        <v>100595.36</v>
      </c>
      <c r="D22" s="179">
        <v>100595.36</v>
      </c>
      <c r="E22" s="179">
        <v>100595.36</v>
      </c>
      <c r="F22" s="179"/>
      <c r="G22" s="179"/>
    </row>
    <row r="23" s="161" customFormat="1" ht="20.25" customHeight="1" spans="1:7">
      <c r="A23" s="182" t="s">
        <v>97</v>
      </c>
      <c r="B23" s="182" t="s">
        <v>98</v>
      </c>
      <c r="C23" s="179">
        <v>76112.8</v>
      </c>
      <c r="D23" s="179">
        <v>76112.8</v>
      </c>
      <c r="E23" s="179">
        <v>76112.8</v>
      </c>
      <c r="F23" s="179"/>
      <c r="G23" s="179"/>
    </row>
    <row r="24" s="161" customFormat="1" ht="20.25" customHeight="1" spans="1:7">
      <c r="A24" s="182" t="s">
        <v>99</v>
      </c>
      <c r="B24" s="182" t="s">
        <v>100</v>
      </c>
      <c r="C24" s="179">
        <v>103340.64</v>
      </c>
      <c r="D24" s="179">
        <v>103340.64</v>
      </c>
      <c r="E24" s="179">
        <v>103340.64</v>
      </c>
      <c r="F24" s="179"/>
      <c r="G24" s="179"/>
    </row>
    <row r="25" s="161" customFormat="1" ht="20.25" customHeight="1" spans="1:7">
      <c r="A25" s="182" t="s">
        <v>101</v>
      </c>
      <c r="B25" s="182" t="s">
        <v>102</v>
      </c>
      <c r="C25" s="179">
        <v>5794.44</v>
      </c>
      <c r="D25" s="179">
        <v>5794.44</v>
      </c>
      <c r="E25" s="179">
        <v>5794.44</v>
      </c>
      <c r="F25" s="179"/>
      <c r="G25" s="179"/>
    </row>
    <row r="26" s="161" customFormat="1" ht="20.25" customHeight="1" spans="1:7">
      <c r="A26" s="178" t="s">
        <v>103</v>
      </c>
      <c r="B26" s="178" t="s">
        <v>104</v>
      </c>
      <c r="C26" s="179">
        <v>429948</v>
      </c>
      <c r="D26" s="179">
        <v>429948</v>
      </c>
      <c r="E26" s="179">
        <v>429948</v>
      </c>
      <c r="F26" s="179"/>
      <c r="G26" s="179"/>
    </row>
    <row r="27" s="161" customFormat="1" ht="20.25" customHeight="1" spans="1:7">
      <c r="A27" s="181" t="s">
        <v>105</v>
      </c>
      <c r="B27" s="181" t="s">
        <v>106</v>
      </c>
      <c r="C27" s="179">
        <v>429948</v>
      </c>
      <c r="D27" s="179">
        <v>429948</v>
      </c>
      <c r="E27" s="179">
        <v>429948</v>
      </c>
      <c r="F27" s="179"/>
      <c r="G27" s="179"/>
    </row>
    <row r="28" s="161" customFormat="1" ht="20.25" customHeight="1" spans="1:7">
      <c r="A28" s="182" t="s">
        <v>107</v>
      </c>
      <c r="B28" s="182" t="s">
        <v>108</v>
      </c>
      <c r="C28" s="179">
        <v>429948</v>
      </c>
      <c r="D28" s="179">
        <v>429948</v>
      </c>
      <c r="E28" s="179">
        <v>429948</v>
      </c>
      <c r="F28" s="179"/>
      <c r="G28" s="179"/>
    </row>
    <row r="29" s="161" customFormat="1" ht="20.25" customHeight="1" spans="1:7">
      <c r="A29" s="183" t="s">
        <v>109</v>
      </c>
      <c r="B29" s="183"/>
      <c r="C29" s="184">
        <v>4616342.84</v>
      </c>
      <c r="D29" s="184">
        <v>4012642.84</v>
      </c>
      <c r="E29" s="185">
        <v>3803442</v>
      </c>
      <c r="F29" s="185">
        <v>209200</v>
      </c>
      <c r="G29" s="184">
        <v>603700</v>
      </c>
    </row>
  </sheetData>
  <mergeCells count="7">
    <mergeCell ref="A3:G3"/>
    <mergeCell ref="A4:E4"/>
    <mergeCell ref="A5:B5"/>
    <mergeCell ref="D5:F5"/>
    <mergeCell ref="A29:B29"/>
    <mergeCell ref="C5:C6"/>
    <mergeCell ref="G5:G6"/>
  </mergeCells>
  <printOptions horizontalCentered="1"/>
  <pageMargins left="0.751388888888889" right="0.751388888888889" top="1" bottom="1" header="0.5" footer="0.5"/>
  <pageSetup paperSize="9" scale="7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E8" sqref="E8"/>
    </sheetView>
  </sheetViews>
  <sheetFormatPr defaultColWidth="9.10833333333333" defaultRowHeight="14.25" customHeight="1" outlineLevelRow="7" outlineLevelCol="5"/>
  <cols>
    <col min="1" max="6" width="20.5" customWidth="1"/>
  </cols>
  <sheetData>
    <row r="1" customHeight="1" spans="1:6">
      <c r="A1" s="2"/>
      <c r="B1" s="2"/>
      <c r="C1" s="2"/>
      <c r="D1" s="2"/>
      <c r="E1" s="2"/>
      <c r="F1" s="2"/>
    </row>
    <row r="2" ht="11.95" customHeight="1" spans="1:6">
      <c r="A2" s="155"/>
      <c r="B2" s="155"/>
      <c r="C2" s="59"/>
      <c r="F2" s="60" t="s">
        <v>137</v>
      </c>
    </row>
    <row r="3" ht="25.55" customHeight="1" spans="1:6">
      <c r="A3" s="156" t="s">
        <v>138</v>
      </c>
      <c r="B3" s="156"/>
      <c r="C3" s="156"/>
      <c r="D3" s="156"/>
      <c r="E3" s="156"/>
      <c r="F3" s="156"/>
    </row>
    <row r="4" ht="15.75" customHeight="1" spans="1:6">
      <c r="A4" s="6" t="s">
        <v>2</v>
      </c>
      <c r="B4" s="155"/>
      <c r="C4" s="59"/>
      <c r="F4" s="60" t="s">
        <v>139</v>
      </c>
    </row>
    <row r="5" ht="19.5" customHeight="1" spans="1:6">
      <c r="A5" s="11" t="s">
        <v>140</v>
      </c>
      <c r="B5" s="17" t="s">
        <v>141</v>
      </c>
      <c r="C5" s="12" t="s">
        <v>142</v>
      </c>
      <c r="D5" s="13"/>
      <c r="E5" s="14"/>
      <c r="F5" s="17" t="s">
        <v>143</v>
      </c>
    </row>
    <row r="6" ht="19.5" customHeight="1" spans="1:6">
      <c r="A6" s="19"/>
      <c r="B6" s="20"/>
      <c r="C6" s="117" t="s">
        <v>38</v>
      </c>
      <c r="D6" s="117" t="s">
        <v>144</v>
      </c>
      <c r="E6" s="117" t="s">
        <v>145</v>
      </c>
      <c r="F6" s="20"/>
    </row>
    <row r="7" ht="18.85" customHeight="1" spans="1:6">
      <c r="A7" s="157">
        <v>1</v>
      </c>
      <c r="B7" s="157">
        <v>2</v>
      </c>
      <c r="C7" s="158">
        <v>3</v>
      </c>
      <c r="D7" s="157">
        <v>4</v>
      </c>
      <c r="E7" s="157">
        <v>5</v>
      </c>
      <c r="F7" s="157">
        <v>6</v>
      </c>
    </row>
    <row r="8" ht="18.85" customHeight="1" spans="1:6">
      <c r="A8" s="159">
        <v>42000</v>
      </c>
      <c r="B8" s="159"/>
      <c r="C8" s="160">
        <v>24000</v>
      </c>
      <c r="D8" s="159"/>
      <c r="E8" s="159">
        <v>24000</v>
      </c>
      <c r="F8" s="159">
        <v>18000</v>
      </c>
    </row>
  </sheetData>
  <mergeCells count="6">
    <mergeCell ref="A3:F3"/>
    <mergeCell ref="A4:D4"/>
    <mergeCell ref="C5:E5"/>
    <mergeCell ref="A5:A6"/>
    <mergeCell ref="B5:B6"/>
    <mergeCell ref="F5:F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8"/>
  <sheetViews>
    <sheetView showZeros="0" topLeftCell="C1" workbookViewId="0">
      <pane ySplit="1" topLeftCell="A42" activePane="bottomLeft" state="frozen"/>
      <selection/>
      <selection pane="bottomLeft" activeCell="H25" sqref="H25"/>
    </sheetView>
  </sheetViews>
  <sheetFormatPr defaultColWidth="9.10833333333333" defaultRowHeight="14.25" customHeight="1"/>
  <cols>
    <col min="1" max="1" width="36.0916666666667" style="131" customWidth="1"/>
    <col min="2" max="2" width="21" style="131" customWidth="1"/>
    <col min="3" max="3" width="19.25" style="131" customWidth="1"/>
    <col min="4" max="4" width="8.125" style="131" customWidth="1"/>
    <col min="5" max="5" width="31.5916666666667" style="131" customWidth="1"/>
    <col min="6" max="6" width="6.625" style="131" customWidth="1"/>
    <col min="7" max="7" width="29.4666666666667" style="131" customWidth="1"/>
    <col min="8" max="8" width="12.7166666666667" style="131" customWidth="1"/>
    <col min="9" max="9" width="12.4333333333333" style="131" customWidth="1"/>
    <col min="10" max="11" width="7.75" style="131" customWidth="1"/>
    <col min="12" max="12" width="12.8083333333333" style="131" customWidth="1"/>
    <col min="13" max="23" width="8.375" style="131" customWidth="1"/>
    <col min="24" max="16384" width="9.10833333333333" style="131"/>
  </cols>
  <sheetData>
    <row r="1" customHeight="1" spans="1:23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</row>
    <row r="2" ht="13.6" customHeight="1" spans="4:23">
      <c r="D2" s="133"/>
      <c r="E2" s="133"/>
      <c r="F2" s="133"/>
      <c r="G2" s="133"/>
      <c r="U2" s="152"/>
      <c r="W2" s="153" t="s">
        <v>146</v>
      </c>
    </row>
    <row r="3" ht="27.85" customHeight="1" spans="1:23">
      <c r="A3" s="134" t="s">
        <v>147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</row>
    <row r="4" ht="13.6" customHeight="1" spans="1:23">
      <c r="A4" s="135" t="s">
        <v>2</v>
      </c>
      <c r="B4" s="136"/>
      <c r="C4" s="136"/>
      <c r="D4" s="136"/>
      <c r="E4" s="136"/>
      <c r="F4" s="136"/>
      <c r="G4" s="136"/>
      <c r="H4" s="137"/>
      <c r="I4" s="137"/>
      <c r="J4" s="137"/>
      <c r="K4" s="137"/>
      <c r="L4" s="137"/>
      <c r="M4" s="137"/>
      <c r="N4" s="137"/>
      <c r="O4" s="137"/>
      <c r="P4" s="137"/>
      <c r="Q4" s="137"/>
      <c r="U4" s="152"/>
      <c r="W4" s="154" t="s">
        <v>139</v>
      </c>
    </row>
    <row r="5" ht="21.8" customHeight="1" spans="1:23">
      <c r="A5" s="138" t="s">
        <v>148</v>
      </c>
      <c r="B5" s="138" t="s">
        <v>149</v>
      </c>
      <c r="C5" s="138" t="s">
        <v>150</v>
      </c>
      <c r="D5" s="139" t="s">
        <v>151</v>
      </c>
      <c r="E5" s="139" t="s">
        <v>152</v>
      </c>
      <c r="F5" s="139" t="s">
        <v>153</v>
      </c>
      <c r="G5" s="139" t="s">
        <v>154</v>
      </c>
      <c r="H5" s="140" t="s">
        <v>155</v>
      </c>
      <c r="I5" s="140"/>
      <c r="J5" s="140"/>
      <c r="K5" s="140"/>
      <c r="L5" s="148"/>
      <c r="M5" s="148"/>
      <c r="N5" s="148"/>
      <c r="O5" s="148"/>
      <c r="P5" s="148"/>
      <c r="Q5" s="149"/>
      <c r="R5" s="140"/>
      <c r="S5" s="140"/>
      <c r="T5" s="140"/>
      <c r="U5" s="140"/>
      <c r="V5" s="140"/>
      <c r="W5" s="140"/>
    </row>
    <row r="6" ht="21.8" customHeight="1" spans="1:23">
      <c r="A6" s="141"/>
      <c r="B6" s="141"/>
      <c r="C6" s="141"/>
      <c r="D6" s="142"/>
      <c r="E6" s="142"/>
      <c r="F6" s="142"/>
      <c r="G6" s="142"/>
      <c r="H6" s="140" t="s">
        <v>36</v>
      </c>
      <c r="I6" s="149" t="s">
        <v>39</v>
      </c>
      <c r="J6" s="149"/>
      <c r="K6" s="149"/>
      <c r="L6" s="148"/>
      <c r="M6" s="148"/>
      <c r="N6" s="148" t="s">
        <v>156</v>
      </c>
      <c r="O6" s="148"/>
      <c r="P6" s="148"/>
      <c r="Q6" s="149" t="s">
        <v>42</v>
      </c>
      <c r="R6" s="140" t="s">
        <v>60</v>
      </c>
      <c r="S6" s="149"/>
      <c r="T6" s="149"/>
      <c r="U6" s="149"/>
      <c r="V6" s="149"/>
      <c r="W6" s="149"/>
    </row>
    <row r="7" ht="15.05" customHeight="1" spans="1:23">
      <c r="A7" s="143"/>
      <c r="B7" s="143"/>
      <c r="C7" s="143"/>
      <c r="D7" s="144"/>
      <c r="E7" s="144"/>
      <c r="F7" s="144"/>
      <c r="G7" s="144"/>
      <c r="H7" s="140"/>
      <c r="I7" s="149" t="s">
        <v>157</v>
      </c>
      <c r="J7" s="149" t="s">
        <v>158</v>
      </c>
      <c r="K7" s="149" t="s">
        <v>159</v>
      </c>
      <c r="L7" s="150" t="s">
        <v>160</v>
      </c>
      <c r="M7" s="150" t="s">
        <v>161</v>
      </c>
      <c r="N7" s="150" t="s">
        <v>39</v>
      </c>
      <c r="O7" s="150" t="s">
        <v>40</v>
      </c>
      <c r="P7" s="150" t="s">
        <v>41</v>
      </c>
      <c r="Q7" s="149"/>
      <c r="R7" s="149" t="s">
        <v>38</v>
      </c>
      <c r="S7" s="149" t="s">
        <v>49</v>
      </c>
      <c r="T7" s="149" t="s">
        <v>162</v>
      </c>
      <c r="U7" s="149" t="s">
        <v>45</v>
      </c>
      <c r="V7" s="149" t="s">
        <v>46</v>
      </c>
      <c r="W7" s="149" t="s">
        <v>47</v>
      </c>
    </row>
    <row r="8" ht="27.85" customHeight="1" spans="1:23">
      <c r="A8" s="143"/>
      <c r="B8" s="143"/>
      <c r="C8" s="143"/>
      <c r="D8" s="144"/>
      <c r="E8" s="144"/>
      <c r="F8" s="144"/>
      <c r="G8" s="144"/>
      <c r="H8" s="140"/>
      <c r="I8" s="149"/>
      <c r="J8" s="149"/>
      <c r="K8" s="149"/>
      <c r="L8" s="150"/>
      <c r="M8" s="150"/>
      <c r="N8" s="150"/>
      <c r="O8" s="150"/>
      <c r="P8" s="150"/>
      <c r="Q8" s="149"/>
      <c r="R8" s="149"/>
      <c r="S8" s="149"/>
      <c r="T8" s="149"/>
      <c r="U8" s="149"/>
      <c r="V8" s="149"/>
      <c r="W8" s="149"/>
    </row>
    <row r="9" s="130" customFormat="1" ht="15.05" customHeight="1" spans="1:23">
      <c r="A9" s="145">
        <v>1</v>
      </c>
      <c r="B9" s="145">
        <v>2</v>
      </c>
      <c r="C9" s="145">
        <v>3</v>
      </c>
      <c r="D9" s="145">
        <v>4</v>
      </c>
      <c r="E9" s="145">
        <v>5</v>
      </c>
      <c r="F9" s="145">
        <v>6</v>
      </c>
      <c r="G9" s="145">
        <v>7</v>
      </c>
      <c r="H9" s="145">
        <v>8</v>
      </c>
      <c r="I9" s="145">
        <v>9</v>
      </c>
      <c r="J9" s="145">
        <v>10</v>
      </c>
      <c r="K9" s="145">
        <v>11</v>
      </c>
      <c r="L9" s="145">
        <v>12</v>
      </c>
      <c r="M9" s="145">
        <v>13</v>
      </c>
      <c r="N9" s="145">
        <v>14</v>
      </c>
      <c r="O9" s="145">
        <v>15</v>
      </c>
      <c r="P9" s="145">
        <v>16</v>
      </c>
      <c r="Q9" s="145">
        <v>17</v>
      </c>
      <c r="R9" s="145">
        <v>18</v>
      </c>
      <c r="S9" s="145">
        <v>19</v>
      </c>
      <c r="T9" s="145">
        <v>20</v>
      </c>
      <c r="U9" s="145">
        <v>21</v>
      </c>
      <c r="V9" s="145">
        <v>22</v>
      </c>
      <c r="W9" s="145">
        <v>23</v>
      </c>
    </row>
    <row r="10" s="1" customFormat="1" ht="18.75" customHeight="1" spans="1:23">
      <c r="A10" s="22" t="s">
        <v>51</v>
      </c>
      <c r="B10" s="22"/>
      <c r="C10" s="23"/>
      <c r="D10" s="22"/>
      <c r="E10" s="22"/>
      <c r="F10" s="22"/>
      <c r="G10" s="22"/>
      <c r="H10" s="146">
        <v>4012642.84</v>
      </c>
      <c r="I10" s="146">
        <v>4012642.84</v>
      </c>
      <c r="J10" s="146"/>
      <c r="K10" s="146"/>
      <c r="L10" s="146">
        <v>4012642.84</v>
      </c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</row>
    <row r="11" s="1" customFormat="1" ht="18.75" customHeight="1" spans="1:23">
      <c r="A11" s="147" t="s">
        <v>51</v>
      </c>
      <c r="B11" s="22" t="s">
        <v>163</v>
      </c>
      <c r="C11" s="23" t="s">
        <v>164</v>
      </c>
      <c r="D11" s="22" t="s">
        <v>72</v>
      </c>
      <c r="E11" s="22" t="s">
        <v>73</v>
      </c>
      <c r="F11" s="22" t="s">
        <v>165</v>
      </c>
      <c r="G11" s="22" t="s">
        <v>166</v>
      </c>
      <c r="H11" s="146">
        <v>344544</v>
      </c>
      <c r="I11" s="146">
        <v>344544</v>
      </c>
      <c r="J11" s="146"/>
      <c r="K11" s="146"/>
      <c r="L11" s="146">
        <v>344544</v>
      </c>
      <c r="M11" s="146"/>
      <c r="N11" s="146"/>
      <c r="O11" s="146"/>
      <c r="P11" s="151"/>
      <c r="Q11" s="146"/>
      <c r="R11" s="146"/>
      <c r="S11" s="146"/>
      <c r="T11" s="146"/>
      <c r="U11" s="146"/>
      <c r="V11" s="146"/>
      <c r="W11" s="146"/>
    </row>
    <row r="12" s="1" customFormat="1" ht="18.75" customHeight="1" spans="1:23">
      <c r="A12" s="147" t="s">
        <v>51</v>
      </c>
      <c r="B12" s="22" t="s">
        <v>163</v>
      </c>
      <c r="C12" s="23" t="s">
        <v>164</v>
      </c>
      <c r="D12" s="22" t="s">
        <v>72</v>
      </c>
      <c r="E12" s="22" t="s">
        <v>73</v>
      </c>
      <c r="F12" s="22" t="s">
        <v>167</v>
      </c>
      <c r="G12" s="22" t="s">
        <v>168</v>
      </c>
      <c r="H12" s="146">
        <v>442992</v>
      </c>
      <c r="I12" s="146">
        <v>442992</v>
      </c>
      <c r="J12" s="146"/>
      <c r="K12" s="146"/>
      <c r="L12" s="146">
        <v>442992</v>
      </c>
      <c r="M12" s="146"/>
      <c r="N12" s="146"/>
      <c r="O12" s="146"/>
      <c r="P12" s="151"/>
      <c r="Q12" s="146"/>
      <c r="R12" s="146"/>
      <c r="S12" s="146"/>
      <c r="T12" s="146"/>
      <c r="U12" s="146"/>
      <c r="V12" s="146"/>
      <c r="W12" s="146"/>
    </row>
    <row r="13" s="1" customFormat="1" ht="18.75" customHeight="1" spans="1:23">
      <c r="A13" s="147" t="s">
        <v>51</v>
      </c>
      <c r="B13" s="22" t="s">
        <v>169</v>
      </c>
      <c r="C13" s="23" t="s">
        <v>170</v>
      </c>
      <c r="D13" s="22" t="s">
        <v>72</v>
      </c>
      <c r="E13" s="22" t="s">
        <v>73</v>
      </c>
      <c r="F13" s="22" t="s">
        <v>165</v>
      </c>
      <c r="G13" s="22" t="s">
        <v>166</v>
      </c>
      <c r="H13" s="146">
        <v>121560</v>
      </c>
      <c r="I13" s="146">
        <v>121560</v>
      </c>
      <c r="J13" s="146"/>
      <c r="K13" s="146"/>
      <c r="L13" s="146">
        <v>121560</v>
      </c>
      <c r="M13" s="146"/>
      <c r="N13" s="146"/>
      <c r="O13" s="146"/>
      <c r="P13" s="151"/>
      <c r="Q13" s="146"/>
      <c r="R13" s="146"/>
      <c r="S13" s="146"/>
      <c r="T13" s="146"/>
      <c r="U13" s="146"/>
      <c r="V13" s="146"/>
      <c r="W13" s="146"/>
    </row>
    <row r="14" s="1" customFormat="1" ht="18.75" customHeight="1" spans="1:23">
      <c r="A14" s="147" t="s">
        <v>51</v>
      </c>
      <c r="B14" s="22" t="s">
        <v>169</v>
      </c>
      <c r="C14" s="23" t="s">
        <v>170</v>
      </c>
      <c r="D14" s="22" t="s">
        <v>72</v>
      </c>
      <c r="E14" s="22" t="s">
        <v>73</v>
      </c>
      <c r="F14" s="22" t="s">
        <v>167</v>
      </c>
      <c r="G14" s="22" t="s">
        <v>168</v>
      </c>
      <c r="H14" s="146">
        <v>13500</v>
      </c>
      <c r="I14" s="146">
        <v>13500</v>
      </c>
      <c r="J14" s="146"/>
      <c r="K14" s="146"/>
      <c r="L14" s="146">
        <v>13500</v>
      </c>
      <c r="M14" s="146"/>
      <c r="N14" s="146"/>
      <c r="O14" s="146"/>
      <c r="P14" s="151"/>
      <c r="Q14" s="146"/>
      <c r="R14" s="146"/>
      <c r="S14" s="146"/>
      <c r="T14" s="146"/>
      <c r="U14" s="146"/>
      <c r="V14" s="146"/>
      <c r="W14" s="146"/>
    </row>
    <row r="15" s="1" customFormat="1" ht="18.75" customHeight="1" spans="1:23">
      <c r="A15" s="147" t="s">
        <v>51</v>
      </c>
      <c r="B15" s="22" t="s">
        <v>169</v>
      </c>
      <c r="C15" s="23" t="s">
        <v>170</v>
      </c>
      <c r="D15" s="22" t="s">
        <v>72</v>
      </c>
      <c r="E15" s="22" t="s">
        <v>73</v>
      </c>
      <c r="F15" s="22" t="s">
        <v>171</v>
      </c>
      <c r="G15" s="22" t="s">
        <v>172</v>
      </c>
      <c r="H15" s="146">
        <v>90000</v>
      </c>
      <c r="I15" s="146">
        <v>90000</v>
      </c>
      <c r="J15" s="146"/>
      <c r="K15" s="146"/>
      <c r="L15" s="146">
        <v>90000</v>
      </c>
      <c r="M15" s="146"/>
      <c r="N15" s="146"/>
      <c r="O15" s="146"/>
      <c r="P15" s="151"/>
      <c r="Q15" s="146"/>
      <c r="R15" s="146"/>
      <c r="S15" s="146"/>
      <c r="T15" s="146"/>
      <c r="U15" s="146"/>
      <c r="V15" s="146"/>
      <c r="W15" s="146"/>
    </row>
    <row r="16" s="1" customFormat="1" ht="18.75" customHeight="1" spans="1:23">
      <c r="A16" s="147" t="s">
        <v>51</v>
      </c>
      <c r="B16" s="22" t="s">
        <v>169</v>
      </c>
      <c r="C16" s="23" t="s">
        <v>170</v>
      </c>
      <c r="D16" s="22" t="s">
        <v>72</v>
      </c>
      <c r="E16" s="22" t="s">
        <v>73</v>
      </c>
      <c r="F16" s="22" t="s">
        <v>171</v>
      </c>
      <c r="G16" s="22" t="s">
        <v>172</v>
      </c>
      <c r="H16" s="146">
        <v>45000</v>
      </c>
      <c r="I16" s="146">
        <v>45000</v>
      </c>
      <c r="J16" s="146"/>
      <c r="K16" s="146"/>
      <c r="L16" s="146">
        <v>45000</v>
      </c>
      <c r="M16" s="146"/>
      <c r="N16" s="146"/>
      <c r="O16" s="146"/>
      <c r="P16" s="151"/>
      <c r="Q16" s="146"/>
      <c r="R16" s="146"/>
      <c r="S16" s="146"/>
      <c r="T16" s="146"/>
      <c r="U16" s="146"/>
      <c r="V16" s="146"/>
      <c r="W16" s="146"/>
    </row>
    <row r="17" s="1" customFormat="1" ht="18.75" customHeight="1" spans="1:23">
      <c r="A17" s="147" t="s">
        <v>51</v>
      </c>
      <c r="B17" s="22" t="s">
        <v>173</v>
      </c>
      <c r="C17" s="23" t="s">
        <v>174</v>
      </c>
      <c r="D17" s="22" t="s">
        <v>95</v>
      </c>
      <c r="E17" s="22" t="s">
        <v>96</v>
      </c>
      <c r="F17" s="22" t="s">
        <v>175</v>
      </c>
      <c r="G17" s="22" t="s">
        <v>176</v>
      </c>
      <c r="H17" s="146">
        <v>4589</v>
      </c>
      <c r="I17" s="146">
        <v>4589</v>
      </c>
      <c r="J17" s="146"/>
      <c r="K17" s="146"/>
      <c r="L17" s="146">
        <v>4589</v>
      </c>
      <c r="M17" s="146"/>
      <c r="N17" s="146"/>
      <c r="O17" s="146"/>
      <c r="P17" s="151"/>
      <c r="Q17" s="146"/>
      <c r="R17" s="146"/>
      <c r="S17" s="146"/>
      <c r="T17" s="146"/>
      <c r="U17" s="146"/>
      <c r="V17" s="146"/>
      <c r="W17" s="146"/>
    </row>
    <row r="18" s="1" customFormat="1" ht="18.75" customHeight="1" spans="1:23">
      <c r="A18" s="147" t="s">
        <v>51</v>
      </c>
      <c r="B18" s="22" t="s">
        <v>173</v>
      </c>
      <c r="C18" s="23" t="s">
        <v>174</v>
      </c>
      <c r="D18" s="22" t="s">
        <v>97</v>
      </c>
      <c r="E18" s="22" t="s">
        <v>98</v>
      </c>
      <c r="F18" s="22" t="s">
        <v>175</v>
      </c>
      <c r="G18" s="22" t="s">
        <v>176</v>
      </c>
      <c r="H18" s="146">
        <v>1059</v>
      </c>
      <c r="I18" s="146">
        <v>1059</v>
      </c>
      <c r="J18" s="146"/>
      <c r="K18" s="146"/>
      <c r="L18" s="146">
        <v>1059</v>
      </c>
      <c r="M18" s="146"/>
      <c r="N18" s="146"/>
      <c r="O18" s="146"/>
      <c r="P18" s="151"/>
      <c r="Q18" s="146"/>
      <c r="R18" s="146"/>
      <c r="S18" s="146"/>
      <c r="T18" s="146"/>
      <c r="U18" s="146"/>
      <c r="V18" s="146"/>
      <c r="W18" s="146"/>
    </row>
    <row r="19" s="1" customFormat="1" ht="18.75" customHeight="1" spans="1:23">
      <c r="A19" s="147" t="s">
        <v>51</v>
      </c>
      <c r="B19" s="22" t="s">
        <v>177</v>
      </c>
      <c r="C19" s="23" t="s">
        <v>108</v>
      </c>
      <c r="D19" s="22" t="s">
        <v>107</v>
      </c>
      <c r="E19" s="22" t="s">
        <v>108</v>
      </c>
      <c r="F19" s="22" t="s">
        <v>178</v>
      </c>
      <c r="G19" s="22" t="s">
        <v>108</v>
      </c>
      <c r="H19" s="146">
        <v>252252</v>
      </c>
      <c r="I19" s="146">
        <v>252252</v>
      </c>
      <c r="J19" s="146"/>
      <c r="K19" s="146"/>
      <c r="L19" s="146">
        <v>252252</v>
      </c>
      <c r="M19" s="146"/>
      <c r="N19" s="146"/>
      <c r="O19" s="146"/>
      <c r="P19" s="151"/>
      <c r="Q19" s="146"/>
      <c r="R19" s="146"/>
      <c r="S19" s="146"/>
      <c r="T19" s="146"/>
      <c r="U19" s="146"/>
      <c r="V19" s="146"/>
      <c r="W19" s="146"/>
    </row>
    <row r="20" s="1" customFormat="1" ht="18.75" customHeight="1" spans="1:23">
      <c r="A20" s="147" t="s">
        <v>51</v>
      </c>
      <c r="B20" s="22" t="s">
        <v>179</v>
      </c>
      <c r="C20" s="23" t="s">
        <v>180</v>
      </c>
      <c r="D20" s="22" t="s">
        <v>72</v>
      </c>
      <c r="E20" s="22" t="s">
        <v>73</v>
      </c>
      <c r="F20" s="22" t="s">
        <v>181</v>
      </c>
      <c r="G20" s="22" t="s">
        <v>182</v>
      </c>
      <c r="H20" s="146">
        <v>24000</v>
      </c>
      <c r="I20" s="146">
        <v>24000</v>
      </c>
      <c r="J20" s="146"/>
      <c r="K20" s="146"/>
      <c r="L20" s="146">
        <v>24000</v>
      </c>
      <c r="M20" s="146"/>
      <c r="N20" s="146"/>
      <c r="O20" s="146"/>
      <c r="P20" s="151"/>
      <c r="Q20" s="146"/>
      <c r="R20" s="146"/>
      <c r="S20" s="146"/>
      <c r="T20" s="146"/>
      <c r="U20" s="146"/>
      <c r="V20" s="146"/>
      <c r="W20" s="146"/>
    </row>
    <row r="21" s="1" customFormat="1" ht="18.75" customHeight="1" spans="1:23">
      <c r="A21" s="147" t="s">
        <v>51</v>
      </c>
      <c r="B21" s="22" t="s">
        <v>183</v>
      </c>
      <c r="C21" s="23" t="s">
        <v>184</v>
      </c>
      <c r="D21" s="22" t="s">
        <v>72</v>
      </c>
      <c r="E21" s="22" t="s">
        <v>73</v>
      </c>
      <c r="F21" s="22" t="s">
        <v>185</v>
      </c>
      <c r="G21" s="22" t="s">
        <v>186</v>
      </c>
      <c r="H21" s="146">
        <v>63000</v>
      </c>
      <c r="I21" s="146">
        <v>63000</v>
      </c>
      <c r="J21" s="146"/>
      <c r="K21" s="146"/>
      <c r="L21" s="146">
        <v>63000</v>
      </c>
      <c r="M21" s="146"/>
      <c r="N21" s="146"/>
      <c r="O21" s="146"/>
      <c r="P21" s="151"/>
      <c r="Q21" s="146"/>
      <c r="R21" s="146"/>
      <c r="S21" s="146"/>
      <c r="T21" s="146"/>
      <c r="U21" s="146"/>
      <c r="V21" s="146"/>
      <c r="W21" s="146"/>
    </row>
    <row r="22" s="1" customFormat="1" ht="18.75" customHeight="1" spans="1:23">
      <c r="A22" s="147" t="s">
        <v>51</v>
      </c>
      <c r="B22" s="22" t="s">
        <v>187</v>
      </c>
      <c r="C22" s="23" t="s">
        <v>188</v>
      </c>
      <c r="D22" s="22" t="s">
        <v>72</v>
      </c>
      <c r="E22" s="22" t="s">
        <v>73</v>
      </c>
      <c r="F22" s="22" t="s">
        <v>189</v>
      </c>
      <c r="G22" s="22" t="s">
        <v>188</v>
      </c>
      <c r="H22" s="146">
        <v>16000</v>
      </c>
      <c r="I22" s="146">
        <v>16000</v>
      </c>
      <c r="J22" s="146"/>
      <c r="K22" s="146"/>
      <c r="L22" s="146">
        <v>16000</v>
      </c>
      <c r="M22" s="146"/>
      <c r="N22" s="146"/>
      <c r="O22" s="146"/>
      <c r="P22" s="151"/>
      <c r="Q22" s="146"/>
      <c r="R22" s="146"/>
      <c r="S22" s="146"/>
      <c r="T22" s="146"/>
      <c r="U22" s="146"/>
      <c r="V22" s="146"/>
      <c r="W22" s="146"/>
    </row>
    <row r="23" s="1" customFormat="1" ht="18.75" customHeight="1" spans="1:23">
      <c r="A23" s="147" t="s">
        <v>51</v>
      </c>
      <c r="B23" s="22" t="s">
        <v>190</v>
      </c>
      <c r="C23" s="23" t="s">
        <v>191</v>
      </c>
      <c r="D23" s="22" t="s">
        <v>72</v>
      </c>
      <c r="E23" s="22" t="s">
        <v>73</v>
      </c>
      <c r="F23" s="22" t="s">
        <v>192</v>
      </c>
      <c r="G23" s="22" t="s">
        <v>193</v>
      </c>
      <c r="H23" s="146">
        <v>24020</v>
      </c>
      <c r="I23" s="146">
        <v>24020</v>
      </c>
      <c r="J23" s="146"/>
      <c r="K23" s="146"/>
      <c r="L23" s="146">
        <v>24020</v>
      </c>
      <c r="M23" s="146"/>
      <c r="N23" s="146"/>
      <c r="O23" s="146"/>
      <c r="P23" s="151"/>
      <c r="Q23" s="146"/>
      <c r="R23" s="146"/>
      <c r="S23" s="146"/>
      <c r="T23" s="146"/>
      <c r="U23" s="146"/>
      <c r="V23" s="146"/>
      <c r="W23" s="146"/>
    </row>
    <row r="24" s="1" customFormat="1" ht="18.75" customHeight="1" spans="1:23">
      <c r="A24" s="147" t="s">
        <v>51</v>
      </c>
      <c r="B24" s="22" t="s">
        <v>190</v>
      </c>
      <c r="C24" s="23" t="s">
        <v>191</v>
      </c>
      <c r="D24" s="22" t="s">
        <v>72</v>
      </c>
      <c r="E24" s="22" t="s">
        <v>73</v>
      </c>
      <c r="F24" s="22" t="s">
        <v>194</v>
      </c>
      <c r="G24" s="22" t="s">
        <v>195</v>
      </c>
      <c r="H24" s="146">
        <v>4980</v>
      </c>
      <c r="I24" s="146">
        <v>4980</v>
      </c>
      <c r="J24" s="146"/>
      <c r="K24" s="146"/>
      <c r="L24" s="146">
        <v>4980</v>
      </c>
      <c r="M24" s="146"/>
      <c r="N24" s="146"/>
      <c r="O24" s="146"/>
      <c r="P24" s="151"/>
      <c r="Q24" s="146"/>
      <c r="R24" s="146"/>
      <c r="S24" s="146"/>
      <c r="T24" s="146"/>
      <c r="U24" s="146"/>
      <c r="V24" s="146"/>
      <c r="W24" s="146"/>
    </row>
    <row r="25" s="1" customFormat="1" ht="18.75" customHeight="1" spans="1:23">
      <c r="A25" s="147" t="s">
        <v>51</v>
      </c>
      <c r="B25" s="232" t="s">
        <v>196</v>
      </c>
      <c r="C25" s="23" t="s">
        <v>197</v>
      </c>
      <c r="D25" s="22">
        <v>2010301</v>
      </c>
      <c r="E25" s="22" t="s">
        <v>73</v>
      </c>
      <c r="F25" s="22">
        <v>30305</v>
      </c>
      <c r="G25" s="22" t="s">
        <v>198</v>
      </c>
      <c r="H25" s="146">
        <v>13500</v>
      </c>
      <c r="I25" s="146">
        <v>13500</v>
      </c>
      <c r="J25" s="146"/>
      <c r="K25" s="146"/>
      <c r="L25" s="146">
        <v>13500</v>
      </c>
      <c r="M25" s="146"/>
      <c r="N25" s="146"/>
      <c r="O25" s="146"/>
      <c r="P25" s="151"/>
      <c r="Q25" s="146"/>
      <c r="R25" s="146"/>
      <c r="S25" s="146"/>
      <c r="T25" s="146"/>
      <c r="U25" s="146"/>
      <c r="V25" s="146"/>
      <c r="W25" s="146"/>
    </row>
    <row r="26" s="1" customFormat="1" ht="18.75" customHeight="1" spans="1:23">
      <c r="A26" s="147" t="s">
        <v>51</v>
      </c>
      <c r="B26" s="22" t="s">
        <v>190</v>
      </c>
      <c r="C26" s="23" t="s">
        <v>191</v>
      </c>
      <c r="D26" s="22" t="s">
        <v>72</v>
      </c>
      <c r="E26" s="22" t="s">
        <v>73</v>
      </c>
      <c r="F26" s="22" t="s">
        <v>199</v>
      </c>
      <c r="G26" s="22" t="s">
        <v>200</v>
      </c>
      <c r="H26" s="146">
        <v>10000</v>
      </c>
      <c r="I26" s="146">
        <v>10000</v>
      </c>
      <c r="J26" s="146"/>
      <c r="K26" s="146"/>
      <c r="L26" s="146">
        <v>10000</v>
      </c>
      <c r="M26" s="146"/>
      <c r="N26" s="146"/>
      <c r="O26" s="146"/>
      <c r="P26" s="151"/>
      <c r="Q26" s="146"/>
      <c r="R26" s="146"/>
      <c r="S26" s="146"/>
      <c r="T26" s="146"/>
      <c r="U26" s="146"/>
      <c r="V26" s="146"/>
      <c r="W26" s="146"/>
    </row>
    <row r="27" s="1" customFormat="1" ht="18.75" customHeight="1" spans="1:23">
      <c r="A27" s="147" t="s">
        <v>51</v>
      </c>
      <c r="B27" s="22" t="s">
        <v>190</v>
      </c>
      <c r="C27" s="23" t="s">
        <v>191</v>
      </c>
      <c r="D27" s="22" t="s">
        <v>72</v>
      </c>
      <c r="E27" s="22" t="s">
        <v>73</v>
      </c>
      <c r="F27" s="22" t="s">
        <v>201</v>
      </c>
      <c r="G27" s="22" t="s">
        <v>202</v>
      </c>
      <c r="H27" s="146">
        <v>7000</v>
      </c>
      <c r="I27" s="146">
        <v>7000</v>
      </c>
      <c r="J27" s="146"/>
      <c r="K27" s="146"/>
      <c r="L27" s="146">
        <v>7000</v>
      </c>
      <c r="M27" s="146"/>
      <c r="N27" s="146"/>
      <c r="O27" s="146"/>
      <c r="P27" s="151"/>
      <c r="Q27" s="146"/>
      <c r="R27" s="146"/>
      <c r="S27" s="146"/>
      <c r="T27" s="146"/>
      <c r="U27" s="146"/>
      <c r="V27" s="146"/>
      <c r="W27" s="146"/>
    </row>
    <row r="28" s="1" customFormat="1" ht="18.75" customHeight="1" spans="1:23">
      <c r="A28" s="147" t="s">
        <v>51</v>
      </c>
      <c r="B28" s="22" t="s">
        <v>203</v>
      </c>
      <c r="C28" s="23" t="s">
        <v>143</v>
      </c>
      <c r="D28" s="22" t="s">
        <v>72</v>
      </c>
      <c r="E28" s="22" t="s">
        <v>73</v>
      </c>
      <c r="F28" s="22" t="s">
        <v>204</v>
      </c>
      <c r="G28" s="22" t="s">
        <v>143</v>
      </c>
      <c r="H28" s="146">
        <v>10000</v>
      </c>
      <c r="I28" s="146">
        <v>10000</v>
      </c>
      <c r="J28" s="146"/>
      <c r="K28" s="146"/>
      <c r="L28" s="146">
        <v>10000</v>
      </c>
      <c r="M28" s="146"/>
      <c r="N28" s="146"/>
      <c r="O28" s="146"/>
      <c r="P28" s="151"/>
      <c r="Q28" s="146"/>
      <c r="R28" s="146"/>
      <c r="S28" s="146"/>
      <c r="T28" s="146"/>
      <c r="U28" s="146"/>
      <c r="V28" s="146"/>
      <c r="W28" s="146"/>
    </row>
    <row r="29" s="1" customFormat="1" ht="18.75" customHeight="1" spans="1:23">
      <c r="A29" s="147" t="s">
        <v>51</v>
      </c>
      <c r="B29" s="22" t="s">
        <v>205</v>
      </c>
      <c r="C29" s="23" t="s">
        <v>206</v>
      </c>
      <c r="D29" s="22" t="s">
        <v>72</v>
      </c>
      <c r="E29" s="22" t="s">
        <v>73</v>
      </c>
      <c r="F29" s="22" t="s">
        <v>171</v>
      </c>
      <c r="G29" s="22" t="s">
        <v>172</v>
      </c>
      <c r="H29" s="146">
        <v>18000</v>
      </c>
      <c r="I29" s="146">
        <v>18000</v>
      </c>
      <c r="J29" s="146"/>
      <c r="K29" s="146"/>
      <c r="L29" s="146">
        <v>18000</v>
      </c>
      <c r="M29" s="146"/>
      <c r="N29" s="146"/>
      <c r="O29" s="146"/>
      <c r="P29" s="151"/>
      <c r="Q29" s="146"/>
      <c r="R29" s="146"/>
      <c r="S29" s="146"/>
      <c r="T29" s="146"/>
      <c r="U29" s="146"/>
      <c r="V29" s="146"/>
      <c r="W29" s="146"/>
    </row>
    <row r="30" s="1" customFormat="1" ht="18.75" customHeight="1" spans="1:23">
      <c r="A30" s="147" t="s">
        <v>51</v>
      </c>
      <c r="B30" s="22" t="s">
        <v>205</v>
      </c>
      <c r="C30" s="23" t="s">
        <v>206</v>
      </c>
      <c r="D30" s="22" t="s">
        <v>72</v>
      </c>
      <c r="E30" s="22" t="s">
        <v>73</v>
      </c>
      <c r="F30" s="22" t="s">
        <v>171</v>
      </c>
      <c r="G30" s="22" t="s">
        <v>172</v>
      </c>
      <c r="H30" s="146">
        <v>36000</v>
      </c>
      <c r="I30" s="146">
        <v>36000</v>
      </c>
      <c r="J30" s="146"/>
      <c r="K30" s="146"/>
      <c r="L30" s="146">
        <v>36000</v>
      </c>
      <c r="M30" s="146"/>
      <c r="N30" s="146"/>
      <c r="O30" s="146"/>
      <c r="P30" s="151"/>
      <c r="Q30" s="146"/>
      <c r="R30" s="146"/>
      <c r="S30" s="146"/>
      <c r="T30" s="146"/>
      <c r="U30" s="146"/>
      <c r="V30" s="146"/>
      <c r="W30" s="146"/>
    </row>
    <row r="31" s="1" customFormat="1" ht="18.75" customHeight="1" spans="1:23">
      <c r="A31" s="147" t="s">
        <v>51</v>
      </c>
      <c r="B31" s="22" t="s">
        <v>207</v>
      </c>
      <c r="C31" s="23" t="s">
        <v>208</v>
      </c>
      <c r="D31" s="22" t="s">
        <v>72</v>
      </c>
      <c r="E31" s="22" t="s">
        <v>73</v>
      </c>
      <c r="F31" s="22" t="s">
        <v>209</v>
      </c>
      <c r="G31" s="22" t="s">
        <v>210</v>
      </c>
      <c r="H31" s="146">
        <v>129516</v>
      </c>
      <c r="I31" s="146">
        <v>129516</v>
      </c>
      <c r="J31" s="146"/>
      <c r="K31" s="146"/>
      <c r="L31" s="146">
        <v>129516</v>
      </c>
      <c r="M31" s="146"/>
      <c r="N31" s="146"/>
      <c r="O31" s="146"/>
      <c r="P31" s="151"/>
      <c r="Q31" s="146"/>
      <c r="R31" s="146"/>
      <c r="S31" s="146"/>
      <c r="T31" s="146"/>
      <c r="U31" s="146"/>
      <c r="V31" s="146"/>
      <c r="W31" s="146"/>
    </row>
    <row r="32" s="1" customFormat="1" ht="18.75" customHeight="1" spans="1:23">
      <c r="A32" s="147" t="s">
        <v>51</v>
      </c>
      <c r="B32" s="22" t="s">
        <v>211</v>
      </c>
      <c r="C32" s="23" t="s">
        <v>212</v>
      </c>
      <c r="D32" s="22" t="s">
        <v>87</v>
      </c>
      <c r="E32" s="22" t="s">
        <v>88</v>
      </c>
      <c r="F32" s="22" t="s">
        <v>192</v>
      </c>
      <c r="G32" s="22" t="s">
        <v>193</v>
      </c>
      <c r="H32" s="146">
        <v>1800</v>
      </c>
      <c r="I32" s="146">
        <v>1800</v>
      </c>
      <c r="J32" s="146"/>
      <c r="K32" s="146"/>
      <c r="L32" s="146">
        <v>1800</v>
      </c>
      <c r="M32" s="146"/>
      <c r="N32" s="146"/>
      <c r="O32" s="146"/>
      <c r="P32" s="151"/>
      <c r="Q32" s="146"/>
      <c r="R32" s="146"/>
      <c r="S32" s="146"/>
      <c r="T32" s="146"/>
      <c r="U32" s="146"/>
      <c r="V32" s="146"/>
      <c r="W32" s="146"/>
    </row>
    <row r="33" s="1" customFormat="1" ht="18.75" customHeight="1" spans="1:23">
      <c r="A33" s="147" t="s">
        <v>51</v>
      </c>
      <c r="B33" s="22" t="s">
        <v>213</v>
      </c>
      <c r="C33" s="23" t="s">
        <v>214</v>
      </c>
      <c r="D33" s="22" t="s">
        <v>72</v>
      </c>
      <c r="E33" s="22" t="s">
        <v>73</v>
      </c>
      <c r="F33" s="22" t="s">
        <v>215</v>
      </c>
      <c r="G33" s="22" t="s">
        <v>216</v>
      </c>
      <c r="H33" s="146">
        <v>2163</v>
      </c>
      <c r="I33" s="146">
        <v>2163</v>
      </c>
      <c r="J33" s="146"/>
      <c r="K33" s="146"/>
      <c r="L33" s="146">
        <v>2163</v>
      </c>
      <c r="M33" s="146"/>
      <c r="N33" s="146"/>
      <c r="O33" s="146"/>
      <c r="P33" s="151"/>
      <c r="Q33" s="146"/>
      <c r="R33" s="146"/>
      <c r="S33" s="146"/>
      <c r="T33" s="146"/>
      <c r="U33" s="146"/>
      <c r="V33" s="146"/>
      <c r="W33" s="146"/>
    </row>
    <row r="34" s="1" customFormat="1" ht="18.75" customHeight="1" spans="1:23">
      <c r="A34" s="147" t="s">
        <v>51</v>
      </c>
      <c r="B34" s="22" t="s">
        <v>213</v>
      </c>
      <c r="C34" s="23" t="s">
        <v>214</v>
      </c>
      <c r="D34" s="22" t="s">
        <v>89</v>
      </c>
      <c r="E34" s="22" t="s">
        <v>90</v>
      </c>
      <c r="F34" s="22" t="s">
        <v>217</v>
      </c>
      <c r="G34" s="22" t="s">
        <v>218</v>
      </c>
      <c r="H34" s="146">
        <v>231340.8</v>
      </c>
      <c r="I34" s="146">
        <v>231340.8</v>
      </c>
      <c r="J34" s="146"/>
      <c r="K34" s="146"/>
      <c r="L34" s="146">
        <v>231340.8</v>
      </c>
      <c r="M34" s="146"/>
      <c r="N34" s="146"/>
      <c r="O34" s="146"/>
      <c r="P34" s="151"/>
      <c r="Q34" s="146"/>
      <c r="R34" s="146"/>
      <c r="S34" s="146"/>
      <c r="T34" s="146"/>
      <c r="U34" s="146"/>
      <c r="V34" s="146"/>
      <c r="W34" s="146"/>
    </row>
    <row r="35" s="1" customFormat="1" ht="18.75" customHeight="1" spans="1:23">
      <c r="A35" s="147" t="s">
        <v>51</v>
      </c>
      <c r="B35" s="22" t="s">
        <v>213</v>
      </c>
      <c r="C35" s="23" t="s">
        <v>214</v>
      </c>
      <c r="D35" s="22" t="s">
        <v>95</v>
      </c>
      <c r="E35" s="22" t="s">
        <v>96</v>
      </c>
      <c r="F35" s="22" t="s">
        <v>175</v>
      </c>
      <c r="G35" s="22" t="s">
        <v>176</v>
      </c>
      <c r="H35" s="146">
        <v>96006.36</v>
      </c>
      <c r="I35" s="146">
        <v>96006.36</v>
      </c>
      <c r="J35" s="146"/>
      <c r="K35" s="146"/>
      <c r="L35" s="146">
        <v>96006.36</v>
      </c>
      <c r="M35" s="146"/>
      <c r="N35" s="146"/>
      <c r="O35" s="146"/>
      <c r="P35" s="151"/>
      <c r="Q35" s="146"/>
      <c r="R35" s="146"/>
      <c r="S35" s="146"/>
      <c r="T35" s="146"/>
      <c r="U35" s="146"/>
      <c r="V35" s="146"/>
      <c r="W35" s="146"/>
    </row>
    <row r="36" s="1" customFormat="1" ht="18.75" customHeight="1" spans="1:23">
      <c r="A36" s="147" t="s">
        <v>51</v>
      </c>
      <c r="B36" s="22" t="s">
        <v>213</v>
      </c>
      <c r="C36" s="23" t="s">
        <v>214</v>
      </c>
      <c r="D36" s="22" t="s">
        <v>99</v>
      </c>
      <c r="E36" s="22" t="s">
        <v>100</v>
      </c>
      <c r="F36" s="22" t="s">
        <v>219</v>
      </c>
      <c r="G36" s="22" t="s">
        <v>220</v>
      </c>
      <c r="H36" s="146">
        <v>68444.04</v>
      </c>
      <c r="I36" s="146">
        <v>68444.04</v>
      </c>
      <c r="J36" s="146"/>
      <c r="K36" s="146"/>
      <c r="L36" s="146">
        <v>68444.04</v>
      </c>
      <c r="M36" s="146"/>
      <c r="N36" s="146"/>
      <c r="O36" s="146"/>
      <c r="P36" s="151"/>
      <c r="Q36" s="146"/>
      <c r="R36" s="146"/>
      <c r="S36" s="146"/>
      <c r="T36" s="146"/>
      <c r="U36" s="146"/>
      <c r="V36" s="146"/>
      <c r="W36" s="146"/>
    </row>
    <row r="37" s="1" customFormat="1" ht="18.75" customHeight="1" spans="1:23">
      <c r="A37" s="147" t="s">
        <v>51</v>
      </c>
      <c r="B37" s="22" t="s">
        <v>213</v>
      </c>
      <c r="C37" s="23" t="s">
        <v>214</v>
      </c>
      <c r="D37" s="22" t="s">
        <v>101</v>
      </c>
      <c r="E37" s="22" t="s">
        <v>102</v>
      </c>
      <c r="F37" s="22" t="s">
        <v>215</v>
      </c>
      <c r="G37" s="22" t="s">
        <v>216</v>
      </c>
      <c r="H37" s="146">
        <v>2313.48</v>
      </c>
      <c r="I37" s="146">
        <v>2313.48</v>
      </c>
      <c r="J37" s="146"/>
      <c r="K37" s="146"/>
      <c r="L37" s="146">
        <v>2313.48</v>
      </c>
      <c r="M37" s="146"/>
      <c r="N37" s="146"/>
      <c r="O37" s="146"/>
      <c r="P37" s="151"/>
      <c r="Q37" s="146"/>
      <c r="R37" s="146"/>
      <c r="S37" s="146"/>
      <c r="T37" s="146"/>
      <c r="U37" s="146"/>
      <c r="V37" s="146"/>
      <c r="W37" s="146"/>
    </row>
    <row r="38" s="1" customFormat="1" ht="18.75" customHeight="1" spans="1:23">
      <c r="A38" s="147" t="s">
        <v>51</v>
      </c>
      <c r="B38" s="22" t="s">
        <v>221</v>
      </c>
      <c r="C38" s="23" t="s">
        <v>222</v>
      </c>
      <c r="D38" s="22" t="s">
        <v>72</v>
      </c>
      <c r="E38" s="22" t="s">
        <v>73</v>
      </c>
      <c r="F38" s="22" t="s">
        <v>223</v>
      </c>
      <c r="G38" s="22" t="s">
        <v>224</v>
      </c>
      <c r="H38" s="146">
        <v>520200</v>
      </c>
      <c r="I38" s="146">
        <v>520200</v>
      </c>
      <c r="J38" s="146"/>
      <c r="K38" s="146"/>
      <c r="L38" s="146">
        <v>520200</v>
      </c>
      <c r="M38" s="146"/>
      <c r="N38" s="146"/>
      <c r="O38" s="146"/>
      <c r="P38" s="151"/>
      <c r="Q38" s="146"/>
      <c r="R38" s="146"/>
      <c r="S38" s="146"/>
      <c r="T38" s="146"/>
      <c r="U38" s="146"/>
      <c r="V38" s="146"/>
      <c r="W38" s="146"/>
    </row>
    <row r="39" s="1" customFormat="1" ht="18.75" customHeight="1" spans="1:23">
      <c r="A39" s="147" t="s">
        <v>54</v>
      </c>
      <c r="B39" s="22" t="s">
        <v>225</v>
      </c>
      <c r="C39" s="23" t="s">
        <v>170</v>
      </c>
      <c r="D39" s="22" t="s">
        <v>76</v>
      </c>
      <c r="E39" s="22" t="s">
        <v>77</v>
      </c>
      <c r="F39" s="22" t="s">
        <v>165</v>
      </c>
      <c r="G39" s="22" t="s">
        <v>166</v>
      </c>
      <c r="H39" s="146">
        <v>354336</v>
      </c>
      <c r="I39" s="146">
        <v>354336</v>
      </c>
      <c r="J39" s="146"/>
      <c r="K39" s="146"/>
      <c r="L39" s="146">
        <v>354336</v>
      </c>
      <c r="M39" s="146"/>
      <c r="N39" s="146"/>
      <c r="O39" s="146"/>
      <c r="P39" s="151"/>
      <c r="Q39" s="146"/>
      <c r="R39" s="146"/>
      <c r="S39" s="146"/>
      <c r="T39" s="146"/>
      <c r="U39" s="146"/>
      <c r="V39" s="146"/>
      <c r="W39" s="146"/>
    </row>
    <row r="40" s="1" customFormat="1" ht="18.75" customHeight="1" spans="1:23">
      <c r="A40" s="147" t="s">
        <v>54</v>
      </c>
      <c r="B40" s="22" t="s">
        <v>225</v>
      </c>
      <c r="C40" s="23" t="s">
        <v>170</v>
      </c>
      <c r="D40" s="22" t="s">
        <v>76</v>
      </c>
      <c r="E40" s="22" t="s">
        <v>77</v>
      </c>
      <c r="F40" s="22" t="s">
        <v>167</v>
      </c>
      <c r="G40" s="22" t="s">
        <v>168</v>
      </c>
      <c r="H40" s="146">
        <v>38340</v>
      </c>
      <c r="I40" s="146">
        <v>38340</v>
      </c>
      <c r="J40" s="146"/>
      <c r="K40" s="146"/>
      <c r="L40" s="146">
        <v>38340</v>
      </c>
      <c r="M40" s="146"/>
      <c r="N40" s="146"/>
      <c r="O40" s="146"/>
      <c r="P40" s="151"/>
      <c r="Q40" s="146"/>
      <c r="R40" s="146"/>
      <c r="S40" s="146"/>
      <c r="T40" s="146"/>
      <c r="U40" s="146"/>
      <c r="V40" s="146"/>
      <c r="W40" s="146"/>
    </row>
    <row r="41" s="1" customFormat="1" ht="18.75" customHeight="1" spans="1:23">
      <c r="A41" s="147" t="s">
        <v>54</v>
      </c>
      <c r="B41" s="22" t="s">
        <v>225</v>
      </c>
      <c r="C41" s="23" t="s">
        <v>170</v>
      </c>
      <c r="D41" s="22" t="s">
        <v>76</v>
      </c>
      <c r="E41" s="22" t="s">
        <v>77</v>
      </c>
      <c r="F41" s="22" t="s">
        <v>171</v>
      </c>
      <c r="G41" s="22" t="s">
        <v>172</v>
      </c>
      <c r="H41" s="146">
        <v>122520</v>
      </c>
      <c r="I41" s="146">
        <v>122520</v>
      </c>
      <c r="J41" s="146"/>
      <c r="K41" s="146"/>
      <c r="L41" s="146">
        <v>122520</v>
      </c>
      <c r="M41" s="146"/>
      <c r="N41" s="146"/>
      <c r="O41" s="146"/>
      <c r="P41" s="151"/>
      <c r="Q41" s="146"/>
      <c r="R41" s="146"/>
      <c r="S41" s="146"/>
      <c r="T41" s="146"/>
      <c r="U41" s="146"/>
      <c r="V41" s="146"/>
      <c r="W41" s="146"/>
    </row>
    <row r="42" s="1" customFormat="1" ht="18.75" customHeight="1" spans="1:23">
      <c r="A42" s="147" t="s">
        <v>54</v>
      </c>
      <c r="B42" s="22" t="s">
        <v>225</v>
      </c>
      <c r="C42" s="23" t="s">
        <v>170</v>
      </c>
      <c r="D42" s="22" t="s">
        <v>76</v>
      </c>
      <c r="E42" s="22" t="s">
        <v>77</v>
      </c>
      <c r="F42" s="22" t="s">
        <v>171</v>
      </c>
      <c r="G42" s="22" t="s">
        <v>172</v>
      </c>
      <c r="H42" s="146">
        <v>240000</v>
      </c>
      <c r="I42" s="146">
        <v>240000</v>
      </c>
      <c r="J42" s="146"/>
      <c r="K42" s="146"/>
      <c r="L42" s="146">
        <v>240000</v>
      </c>
      <c r="M42" s="146"/>
      <c r="N42" s="146"/>
      <c r="O42" s="146"/>
      <c r="P42" s="151"/>
      <c r="Q42" s="146"/>
      <c r="R42" s="146"/>
      <c r="S42" s="146"/>
      <c r="T42" s="146"/>
      <c r="U42" s="146"/>
      <c r="V42" s="146"/>
      <c r="W42" s="146"/>
    </row>
    <row r="43" s="1" customFormat="1" ht="18.75" customHeight="1" spans="1:23">
      <c r="A43" s="147" t="s">
        <v>54</v>
      </c>
      <c r="B43" s="22" t="s">
        <v>226</v>
      </c>
      <c r="C43" s="23" t="s">
        <v>174</v>
      </c>
      <c r="D43" s="22" t="s">
        <v>97</v>
      </c>
      <c r="E43" s="22" t="s">
        <v>98</v>
      </c>
      <c r="F43" s="22" t="s">
        <v>175</v>
      </c>
      <c r="G43" s="22" t="s">
        <v>176</v>
      </c>
      <c r="H43" s="146">
        <v>2824</v>
      </c>
      <c r="I43" s="146">
        <v>2824</v>
      </c>
      <c r="J43" s="146"/>
      <c r="K43" s="146"/>
      <c r="L43" s="146">
        <v>2824</v>
      </c>
      <c r="M43" s="146"/>
      <c r="N43" s="146"/>
      <c r="O43" s="146"/>
      <c r="P43" s="151"/>
      <c r="Q43" s="146"/>
      <c r="R43" s="146"/>
      <c r="S43" s="146"/>
      <c r="T43" s="146"/>
      <c r="U43" s="146"/>
      <c r="V43" s="146"/>
      <c r="W43" s="146"/>
    </row>
    <row r="44" s="1" customFormat="1" ht="18.75" customHeight="1" spans="1:23">
      <c r="A44" s="147" t="s">
        <v>54</v>
      </c>
      <c r="B44" s="22" t="s">
        <v>227</v>
      </c>
      <c r="C44" s="23" t="s">
        <v>108</v>
      </c>
      <c r="D44" s="22" t="s">
        <v>107</v>
      </c>
      <c r="E44" s="22" t="s">
        <v>108</v>
      </c>
      <c r="F44" s="22" t="s">
        <v>178</v>
      </c>
      <c r="G44" s="22" t="s">
        <v>108</v>
      </c>
      <c r="H44" s="146">
        <v>177696</v>
      </c>
      <c r="I44" s="146">
        <v>177696</v>
      </c>
      <c r="J44" s="146"/>
      <c r="K44" s="146"/>
      <c r="L44" s="146">
        <v>177696</v>
      </c>
      <c r="M44" s="146"/>
      <c r="N44" s="146"/>
      <c r="O44" s="146"/>
      <c r="P44" s="151"/>
      <c r="Q44" s="146"/>
      <c r="R44" s="146"/>
      <c r="S44" s="146"/>
      <c r="T44" s="146"/>
      <c r="U44" s="146"/>
      <c r="V44" s="146"/>
      <c r="W44" s="146"/>
    </row>
    <row r="45" s="1" customFormat="1" ht="18.75" customHeight="1" spans="1:23">
      <c r="A45" s="147" t="s">
        <v>54</v>
      </c>
      <c r="B45" s="22" t="s">
        <v>228</v>
      </c>
      <c r="C45" s="23" t="s">
        <v>188</v>
      </c>
      <c r="D45" s="22" t="s">
        <v>76</v>
      </c>
      <c r="E45" s="22" t="s">
        <v>77</v>
      </c>
      <c r="F45" s="22" t="s">
        <v>189</v>
      </c>
      <c r="G45" s="22" t="s">
        <v>188</v>
      </c>
      <c r="H45" s="146">
        <v>12800</v>
      </c>
      <c r="I45" s="146">
        <v>12800</v>
      </c>
      <c r="J45" s="146"/>
      <c r="K45" s="146"/>
      <c r="L45" s="146">
        <v>12800</v>
      </c>
      <c r="M45" s="146"/>
      <c r="N45" s="146"/>
      <c r="O45" s="146"/>
      <c r="P45" s="151"/>
      <c r="Q45" s="146"/>
      <c r="R45" s="146"/>
      <c r="S45" s="146"/>
      <c r="T45" s="146"/>
      <c r="U45" s="146"/>
      <c r="V45" s="146"/>
      <c r="W45" s="146"/>
    </row>
    <row r="46" s="1" customFormat="1" ht="18.75" customHeight="1" spans="1:23">
      <c r="A46" s="147" t="s">
        <v>54</v>
      </c>
      <c r="B46" s="22" t="s">
        <v>229</v>
      </c>
      <c r="C46" s="23" t="s">
        <v>191</v>
      </c>
      <c r="D46" s="22" t="s">
        <v>76</v>
      </c>
      <c r="E46" s="22" t="s">
        <v>77</v>
      </c>
      <c r="F46" s="22" t="s">
        <v>192</v>
      </c>
      <c r="G46" s="22" t="s">
        <v>193</v>
      </c>
      <c r="H46" s="146">
        <v>12510</v>
      </c>
      <c r="I46" s="146">
        <v>12510</v>
      </c>
      <c r="J46" s="146"/>
      <c r="K46" s="146"/>
      <c r="L46" s="146">
        <v>12510</v>
      </c>
      <c r="M46" s="146"/>
      <c r="N46" s="146"/>
      <c r="O46" s="146"/>
      <c r="P46" s="151"/>
      <c r="Q46" s="146"/>
      <c r="R46" s="146"/>
      <c r="S46" s="146"/>
      <c r="T46" s="146"/>
      <c r="U46" s="146"/>
      <c r="V46" s="146"/>
      <c r="W46" s="146"/>
    </row>
    <row r="47" s="1" customFormat="1" ht="18.75" customHeight="1" spans="1:23">
      <c r="A47" s="147" t="s">
        <v>54</v>
      </c>
      <c r="B47" s="22" t="s">
        <v>229</v>
      </c>
      <c r="C47" s="23" t="s">
        <v>191</v>
      </c>
      <c r="D47" s="22" t="s">
        <v>76</v>
      </c>
      <c r="E47" s="22" t="s">
        <v>77</v>
      </c>
      <c r="F47" s="22" t="s">
        <v>194</v>
      </c>
      <c r="G47" s="22" t="s">
        <v>195</v>
      </c>
      <c r="H47" s="146">
        <v>2490</v>
      </c>
      <c r="I47" s="146">
        <v>2490</v>
      </c>
      <c r="J47" s="146"/>
      <c r="K47" s="146"/>
      <c r="L47" s="146">
        <v>2490</v>
      </c>
      <c r="M47" s="146"/>
      <c r="N47" s="146"/>
      <c r="O47" s="146"/>
      <c r="P47" s="151"/>
      <c r="Q47" s="146"/>
      <c r="R47" s="146"/>
      <c r="S47" s="146"/>
      <c r="T47" s="146"/>
      <c r="U47" s="146"/>
      <c r="V47" s="146"/>
      <c r="W47" s="146"/>
    </row>
    <row r="48" s="1" customFormat="1" ht="18.75" customHeight="1" spans="1:23">
      <c r="A48" s="147" t="s">
        <v>54</v>
      </c>
      <c r="B48" s="22" t="s">
        <v>229</v>
      </c>
      <c r="C48" s="23" t="s">
        <v>191</v>
      </c>
      <c r="D48" s="22" t="s">
        <v>76</v>
      </c>
      <c r="E48" s="22" t="s">
        <v>77</v>
      </c>
      <c r="F48" s="22" t="s">
        <v>199</v>
      </c>
      <c r="G48" s="22" t="s">
        <v>200</v>
      </c>
      <c r="H48" s="146">
        <v>7000</v>
      </c>
      <c r="I48" s="146">
        <v>7000</v>
      </c>
      <c r="J48" s="146"/>
      <c r="K48" s="146"/>
      <c r="L48" s="146">
        <v>7000</v>
      </c>
      <c r="M48" s="146"/>
      <c r="N48" s="146"/>
      <c r="O48" s="146"/>
      <c r="P48" s="151"/>
      <c r="Q48" s="146"/>
      <c r="R48" s="146"/>
      <c r="S48" s="146"/>
      <c r="T48" s="146"/>
      <c r="U48" s="146"/>
      <c r="V48" s="146"/>
      <c r="W48" s="146"/>
    </row>
    <row r="49" s="1" customFormat="1" ht="18.75" customHeight="1" spans="1:23">
      <c r="A49" s="147" t="s">
        <v>54</v>
      </c>
      <c r="B49" s="22" t="s">
        <v>229</v>
      </c>
      <c r="C49" s="23" t="s">
        <v>191</v>
      </c>
      <c r="D49" s="22" t="s">
        <v>76</v>
      </c>
      <c r="E49" s="22" t="s">
        <v>77</v>
      </c>
      <c r="F49" s="22" t="s">
        <v>201</v>
      </c>
      <c r="G49" s="22" t="s">
        <v>202</v>
      </c>
      <c r="H49" s="146">
        <v>5600</v>
      </c>
      <c r="I49" s="146">
        <v>5600</v>
      </c>
      <c r="J49" s="146"/>
      <c r="K49" s="146"/>
      <c r="L49" s="146">
        <v>5600</v>
      </c>
      <c r="M49" s="146"/>
      <c r="N49" s="146"/>
      <c r="O49" s="146"/>
      <c r="P49" s="151"/>
      <c r="Q49" s="146"/>
      <c r="R49" s="146"/>
      <c r="S49" s="146"/>
      <c r="T49" s="146"/>
      <c r="U49" s="146"/>
      <c r="V49" s="146"/>
      <c r="W49" s="146"/>
    </row>
    <row r="50" s="1" customFormat="1" ht="18.75" customHeight="1" spans="1:23">
      <c r="A50" s="147" t="s">
        <v>54</v>
      </c>
      <c r="B50" s="22" t="s">
        <v>230</v>
      </c>
      <c r="C50" s="23" t="s">
        <v>143</v>
      </c>
      <c r="D50" s="22" t="s">
        <v>76</v>
      </c>
      <c r="E50" s="22" t="s">
        <v>77</v>
      </c>
      <c r="F50" s="22" t="s">
        <v>204</v>
      </c>
      <c r="G50" s="22" t="s">
        <v>143</v>
      </c>
      <c r="H50" s="146">
        <v>8000</v>
      </c>
      <c r="I50" s="146">
        <v>8000</v>
      </c>
      <c r="J50" s="146"/>
      <c r="K50" s="146"/>
      <c r="L50" s="146">
        <v>8000</v>
      </c>
      <c r="M50" s="146"/>
      <c r="N50" s="146"/>
      <c r="O50" s="146"/>
      <c r="P50" s="151"/>
      <c r="Q50" s="146"/>
      <c r="R50" s="146"/>
      <c r="S50" s="146"/>
      <c r="T50" s="146"/>
      <c r="U50" s="146"/>
      <c r="V50" s="146"/>
      <c r="W50" s="146"/>
    </row>
    <row r="51" s="1" customFormat="1" ht="18.75" customHeight="1" spans="1:23">
      <c r="A51" s="147" t="s">
        <v>54</v>
      </c>
      <c r="B51" s="22" t="s">
        <v>231</v>
      </c>
      <c r="C51" s="23" t="s">
        <v>206</v>
      </c>
      <c r="D51" s="22" t="s">
        <v>76</v>
      </c>
      <c r="E51" s="22" t="s">
        <v>77</v>
      </c>
      <c r="F51" s="22" t="s">
        <v>171</v>
      </c>
      <c r="G51" s="22" t="s">
        <v>172</v>
      </c>
      <c r="H51" s="146">
        <v>96000</v>
      </c>
      <c r="I51" s="146">
        <v>96000</v>
      </c>
      <c r="J51" s="146"/>
      <c r="K51" s="146"/>
      <c r="L51" s="146">
        <v>96000</v>
      </c>
      <c r="M51" s="146"/>
      <c r="N51" s="146"/>
      <c r="O51" s="146"/>
      <c r="P51" s="151"/>
      <c r="Q51" s="146"/>
      <c r="R51" s="146"/>
      <c r="S51" s="146"/>
      <c r="T51" s="146"/>
      <c r="U51" s="146"/>
      <c r="V51" s="146"/>
      <c r="W51" s="146"/>
    </row>
    <row r="52" s="1" customFormat="1" ht="18.75" customHeight="1" spans="1:23">
      <c r="A52" s="147" t="s">
        <v>54</v>
      </c>
      <c r="B52" s="22" t="s">
        <v>231</v>
      </c>
      <c r="C52" s="23" t="s">
        <v>206</v>
      </c>
      <c r="D52" s="22" t="s">
        <v>76</v>
      </c>
      <c r="E52" s="22" t="s">
        <v>77</v>
      </c>
      <c r="F52" s="22" t="s">
        <v>171</v>
      </c>
      <c r="G52" s="22" t="s">
        <v>172</v>
      </c>
      <c r="H52" s="146">
        <v>48000</v>
      </c>
      <c r="I52" s="146">
        <v>48000</v>
      </c>
      <c r="J52" s="146"/>
      <c r="K52" s="146"/>
      <c r="L52" s="146">
        <v>48000</v>
      </c>
      <c r="M52" s="146"/>
      <c r="N52" s="146"/>
      <c r="O52" s="146"/>
      <c r="P52" s="151"/>
      <c r="Q52" s="146"/>
      <c r="R52" s="146"/>
      <c r="S52" s="146"/>
      <c r="T52" s="146"/>
      <c r="U52" s="146"/>
      <c r="V52" s="146"/>
      <c r="W52" s="146"/>
    </row>
    <row r="53" s="1" customFormat="1" ht="18.75" customHeight="1" spans="1:23">
      <c r="A53" s="147" t="s">
        <v>54</v>
      </c>
      <c r="B53" s="22" t="s">
        <v>232</v>
      </c>
      <c r="C53" s="23" t="s">
        <v>214</v>
      </c>
      <c r="D53" s="22" t="s">
        <v>76</v>
      </c>
      <c r="E53" s="22" t="s">
        <v>77</v>
      </c>
      <c r="F53" s="22" t="s">
        <v>215</v>
      </c>
      <c r="G53" s="22" t="s">
        <v>216</v>
      </c>
      <c r="H53" s="146">
        <v>6091.8</v>
      </c>
      <c r="I53" s="146">
        <v>6091.8</v>
      </c>
      <c r="J53" s="146"/>
      <c r="K53" s="146"/>
      <c r="L53" s="146">
        <v>6091.8</v>
      </c>
      <c r="M53" s="146"/>
      <c r="N53" s="146"/>
      <c r="O53" s="146"/>
      <c r="P53" s="151"/>
      <c r="Q53" s="146"/>
      <c r="R53" s="146"/>
      <c r="S53" s="146"/>
      <c r="T53" s="146"/>
      <c r="U53" s="146"/>
      <c r="V53" s="146"/>
      <c r="W53" s="146"/>
    </row>
    <row r="54" s="1" customFormat="1" ht="18.75" customHeight="1" spans="1:23">
      <c r="A54" s="147" t="s">
        <v>54</v>
      </c>
      <c r="B54" s="22" t="s">
        <v>232</v>
      </c>
      <c r="C54" s="23" t="s">
        <v>214</v>
      </c>
      <c r="D54" s="22" t="s">
        <v>89</v>
      </c>
      <c r="E54" s="22" t="s">
        <v>90</v>
      </c>
      <c r="F54" s="22" t="s">
        <v>217</v>
      </c>
      <c r="G54" s="22" t="s">
        <v>218</v>
      </c>
      <c r="H54" s="146">
        <v>174048</v>
      </c>
      <c r="I54" s="146">
        <v>174048</v>
      </c>
      <c r="J54" s="146"/>
      <c r="K54" s="146"/>
      <c r="L54" s="146">
        <v>174048</v>
      </c>
      <c r="M54" s="146"/>
      <c r="N54" s="146"/>
      <c r="O54" s="146"/>
      <c r="P54" s="151"/>
      <c r="Q54" s="146"/>
      <c r="R54" s="146"/>
      <c r="S54" s="146"/>
      <c r="T54" s="146"/>
      <c r="U54" s="146"/>
      <c r="V54" s="146"/>
      <c r="W54" s="146"/>
    </row>
    <row r="55" s="1" customFormat="1" ht="18.75" customHeight="1" spans="1:23">
      <c r="A55" s="147" t="s">
        <v>54</v>
      </c>
      <c r="B55" s="22" t="s">
        <v>232</v>
      </c>
      <c r="C55" s="23" t="s">
        <v>214</v>
      </c>
      <c r="D55" s="22" t="s">
        <v>97</v>
      </c>
      <c r="E55" s="22" t="s">
        <v>98</v>
      </c>
      <c r="F55" s="22" t="s">
        <v>175</v>
      </c>
      <c r="G55" s="22" t="s">
        <v>176</v>
      </c>
      <c r="H55" s="146">
        <v>72229.8</v>
      </c>
      <c r="I55" s="146">
        <v>72229.8</v>
      </c>
      <c r="J55" s="146"/>
      <c r="K55" s="146"/>
      <c r="L55" s="146">
        <v>72229.8</v>
      </c>
      <c r="M55" s="146"/>
      <c r="N55" s="146"/>
      <c r="O55" s="146"/>
      <c r="P55" s="151"/>
      <c r="Q55" s="146"/>
      <c r="R55" s="146"/>
      <c r="S55" s="146"/>
      <c r="T55" s="146"/>
      <c r="U55" s="146"/>
      <c r="V55" s="146"/>
      <c r="W55" s="146"/>
    </row>
    <row r="56" s="1" customFormat="1" ht="18.75" customHeight="1" spans="1:23">
      <c r="A56" s="147" t="s">
        <v>54</v>
      </c>
      <c r="B56" s="22" t="s">
        <v>232</v>
      </c>
      <c r="C56" s="23" t="s">
        <v>214</v>
      </c>
      <c r="D56" s="22" t="s">
        <v>99</v>
      </c>
      <c r="E56" s="22" t="s">
        <v>100</v>
      </c>
      <c r="F56" s="22" t="s">
        <v>219</v>
      </c>
      <c r="G56" s="22" t="s">
        <v>220</v>
      </c>
      <c r="H56" s="146">
        <v>34896.6</v>
      </c>
      <c r="I56" s="146">
        <v>34896.6</v>
      </c>
      <c r="J56" s="146"/>
      <c r="K56" s="146"/>
      <c r="L56" s="146">
        <v>34896.6</v>
      </c>
      <c r="M56" s="146"/>
      <c r="N56" s="146"/>
      <c r="O56" s="146"/>
      <c r="P56" s="151"/>
      <c r="Q56" s="146"/>
      <c r="R56" s="146"/>
      <c r="S56" s="146"/>
      <c r="T56" s="146"/>
      <c r="U56" s="146"/>
      <c r="V56" s="146"/>
      <c r="W56" s="146"/>
    </row>
    <row r="57" s="1" customFormat="1" ht="18.75" customHeight="1" spans="1:23">
      <c r="A57" s="147" t="s">
        <v>54</v>
      </c>
      <c r="B57" s="22" t="s">
        <v>232</v>
      </c>
      <c r="C57" s="23" t="s">
        <v>214</v>
      </c>
      <c r="D57" s="22" t="s">
        <v>101</v>
      </c>
      <c r="E57" s="22" t="s">
        <v>102</v>
      </c>
      <c r="F57" s="22" t="s">
        <v>215</v>
      </c>
      <c r="G57" s="22" t="s">
        <v>216</v>
      </c>
      <c r="H57" s="146">
        <v>3480.96</v>
      </c>
      <c r="I57" s="146">
        <v>3480.96</v>
      </c>
      <c r="J57" s="146"/>
      <c r="K57" s="146"/>
      <c r="L57" s="146">
        <v>3480.96</v>
      </c>
      <c r="M57" s="146"/>
      <c r="N57" s="146"/>
      <c r="O57" s="146"/>
      <c r="P57" s="151"/>
      <c r="Q57" s="146"/>
      <c r="R57" s="146"/>
      <c r="S57" s="146"/>
      <c r="T57" s="146"/>
      <c r="U57" s="146"/>
      <c r="V57" s="146"/>
      <c r="W57" s="146"/>
    </row>
    <row r="58" s="1" customFormat="1" ht="18.75" customHeight="1" spans="1:23">
      <c r="A58" s="25" t="s">
        <v>36</v>
      </c>
      <c r="B58" s="25"/>
      <c r="C58" s="25"/>
      <c r="D58" s="25"/>
      <c r="E58" s="25"/>
      <c r="F58" s="25"/>
      <c r="G58" s="25"/>
      <c r="H58" s="146">
        <v>4012642.84</v>
      </c>
      <c r="I58" s="146">
        <v>4012642.84</v>
      </c>
      <c r="J58" s="146"/>
      <c r="K58" s="146"/>
      <c r="L58" s="146">
        <v>4012642.84</v>
      </c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</row>
  </sheetData>
  <mergeCells count="30">
    <mergeCell ref="A3:W3"/>
    <mergeCell ref="A4:G4"/>
    <mergeCell ref="H5:W5"/>
    <mergeCell ref="I6:M6"/>
    <mergeCell ref="N6:P6"/>
    <mergeCell ref="R6:W6"/>
    <mergeCell ref="A58:G5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590277777777778" right="0.393055555555556" top="0.590277777777778" bottom="0.590277777777778" header="0.5" footer="0.5"/>
  <pageSetup paperSize="9" scale="46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5"/>
  <sheetViews>
    <sheetView showZeros="0" topLeftCell="C1" workbookViewId="0">
      <pane ySplit="1" topLeftCell="A2" activePane="bottomLeft" state="frozen"/>
      <selection/>
      <selection pane="bottomLeft" activeCell="D1" sqref="D$1:D$1048576"/>
    </sheetView>
  </sheetViews>
  <sheetFormatPr defaultColWidth="9.10833333333333" defaultRowHeight="14.25" customHeight="1"/>
  <cols>
    <col min="1" max="1" width="12.75" customWidth="1"/>
    <col min="2" max="2" width="20.9583333333333" customWidth="1"/>
    <col min="3" max="3" width="40.3833333333333" customWidth="1"/>
    <col min="4" max="4" width="28.875" customWidth="1"/>
    <col min="5" max="5" width="7.875" customWidth="1"/>
    <col min="6" max="6" width="33.35" customWidth="1"/>
    <col min="7" max="7" width="7.125" customWidth="1"/>
    <col min="8" max="8" width="11.625" customWidth="1"/>
    <col min="9" max="11" width="10.375" customWidth="1"/>
    <col min="12" max="17" width="5.25" customWidth="1"/>
    <col min="18" max="18" width="9.625" customWidth="1"/>
    <col min="19" max="22" width="5.375" customWidth="1"/>
    <col min="23" max="23" width="9.7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6" customHeight="1" spans="5:23">
      <c r="E2" s="3"/>
      <c r="F2" s="3"/>
      <c r="G2" s="3"/>
      <c r="H2" s="3"/>
      <c r="U2" s="129"/>
      <c r="W2" s="56" t="s">
        <v>233</v>
      </c>
    </row>
    <row r="3" ht="27.85" customHeight="1" spans="1:23">
      <c r="A3" s="26" t="s">
        <v>234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ht="13.6" customHeight="1" spans="1:23">
      <c r="A4" s="6" t="s">
        <v>2</v>
      </c>
      <c r="B4" s="126" t="str">
        <f t="shared" ref="B4" si="0">"单位名称："&amp;"绩效评价中心"</f>
        <v>单位名称：绩效评价中心</v>
      </c>
      <c r="C4" s="126"/>
      <c r="D4" s="126"/>
      <c r="E4" s="126"/>
      <c r="F4" s="126"/>
      <c r="G4" s="126"/>
      <c r="H4" s="126"/>
      <c r="I4" s="126"/>
      <c r="J4" s="8"/>
      <c r="K4" s="8"/>
      <c r="L4" s="8"/>
      <c r="M4" s="8"/>
      <c r="N4" s="8"/>
      <c r="O4" s="8"/>
      <c r="P4" s="8"/>
      <c r="Q4" s="8"/>
      <c r="U4" s="129"/>
      <c r="W4" s="116" t="s">
        <v>139</v>
      </c>
    </row>
    <row r="5" ht="21.8" customHeight="1" spans="1:23">
      <c r="A5" s="10" t="s">
        <v>235</v>
      </c>
      <c r="B5" s="10" t="s">
        <v>149</v>
      </c>
      <c r="C5" s="10" t="s">
        <v>150</v>
      </c>
      <c r="D5" s="10" t="s">
        <v>236</v>
      </c>
      <c r="E5" s="11" t="s">
        <v>151</v>
      </c>
      <c r="F5" s="11" t="s">
        <v>152</v>
      </c>
      <c r="G5" s="11" t="s">
        <v>153</v>
      </c>
      <c r="H5" s="11" t="s">
        <v>154</v>
      </c>
      <c r="I5" s="117" t="s">
        <v>36</v>
      </c>
      <c r="J5" s="117" t="s">
        <v>237</v>
      </c>
      <c r="K5" s="117"/>
      <c r="L5" s="117"/>
      <c r="M5" s="117"/>
      <c r="N5" s="127" t="s">
        <v>156</v>
      </c>
      <c r="O5" s="127"/>
      <c r="P5" s="127"/>
      <c r="Q5" s="11" t="s">
        <v>42</v>
      </c>
      <c r="R5" s="12" t="s">
        <v>60</v>
      </c>
      <c r="S5" s="13"/>
      <c r="T5" s="13"/>
      <c r="U5" s="13"/>
      <c r="V5" s="13"/>
      <c r="W5" s="14"/>
    </row>
    <row r="6" ht="21.8" customHeight="1" spans="1:23">
      <c r="A6" s="15"/>
      <c r="B6" s="15"/>
      <c r="C6" s="15"/>
      <c r="D6" s="15"/>
      <c r="E6" s="16"/>
      <c r="F6" s="16"/>
      <c r="G6" s="16"/>
      <c r="H6" s="16"/>
      <c r="I6" s="117"/>
      <c r="J6" s="47" t="s">
        <v>39</v>
      </c>
      <c r="K6" s="47"/>
      <c r="L6" s="47" t="s">
        <v>40</v>
      </c>
      <c r="M6" s="47" t="s">
        <v>41</v>
      </c>
      <c r="N6" s="128" t="s">
        <v>39</v>
      </c>
      <c r="O6" s="128" t="s">
        <v>40</v>
      </c>
      <c r="P6" s="128" t="s">
        <v>41</v>
      </c>
      <c r="Q6" s="16"/>
      <c r="R6" s="11" t="s">
        <v>38</v>
      </c>
      <c r="S6" s="11" t="s">
        <v>49</v>
      </c>
      <c r="T6" s="11" t="s">
        <v>162</v>
      </c>
      <c r="U6" s="11" t="s">
        <v>45</v>
      </c>
      <c r="V6" s="11" t="s">
        <v>46</v>
      </c>
      <c r="W6" s="11" t="s">
        <v>47</v>
      </c>
    </row>
    <row r="7" ht="48" customHeight="1" spans="1:23">
      <c r="A7" s="18"/>
      <c r="B7" s="18"/>
      <c r="C7" s="18"/>
      <c r="D7" s="18"/>
      <c r="E7" s="19"/>
      <c r="F7" s="19"/>
      <c r="G7" s="19"/>
      <c r="H7" s="19"/>
      <c r="I7" s="117"/>
      <c r="J7" s="47" t="s">
        <v>38</v>
      </c>
      <c r="K7" s="47" t="s">
        <v>238</v>
      </c>
      <c r="L7" s="47"/>
      <c r="M7" s="47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.0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s="1" customFormat="1" ht="18.75" customHeight="1" spans="1:23">
      <c r="A9" s="22"/>
      <c r="B9" s="22"/>
      <c r="C9" s="23" t="s">
        <v>239</v>
      </c>
      <c r="D9" s="22"/>
      <c r="E9" s="22"/>
      <c r="F9" s="22"/>
      <c r="G9" s="22"/>
      <c r="H9" s="22"/>
      <c r="I9" s="24">
        <v>200500</v>
      </c>
      <c r="J9" s="24">
        <v>200500</v>
      </c>
      <c r="K9" s="24">
        <v>200500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="1" customFormat="1" ht="18.75" customHeight="1" spans="1:23">
      <c r="A10" s="22" t="s">
        <v>240</v>
      </c>
      <c r="B10" s="22" t="s">
        <v>241</v>
      </c>
      <c r="C10" s="23" t="s">
        <v>239</v>
      </c>
      <c r="D10" s="22" t="s">
        <v>51</v>
      </c>
      <c r="E10" s="22" t="s">
        <v>72</v>
      </c>
      <c r="F10" s="22" t="s">
        <v>73</v>
      </c>
      <c r="G10" s="22" t="s">
        <v>242</v>
      </c>
      <c r="H10" s="22" t="s">
        <v>243</v>
      </c>
      <c r="I10" s="24">
        <v>195500</v>
      </c>
      <c r="J10" s="24">
        <v>195500</v>
      </c>
      <c r="K10" s="24">
        <v>195500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="1" customFormat="1" ht="18.75" customHeight="1" spans="1:23">
      <c r="A11" s="22" t="s">
        <v>240</v>
      </c>
      <c r="B11" s="22" t="s">
        <v>241</v>
      </c>
      <c r="C11" s="23" t="s">
        <v>239</v>
      </c>
      <c r="D11" s="22" t="s">
        <v>51</v>
      </c>
      <c r="E11" s="22" t="s">
        <v>72</v>
      </c>
      <c r="F11" s="22" t="s">
        <v>73</v>
      </c>
      <c r="G11" s="22" t="s">
        <v>242</v>
      </c>
      <c r="H11" s="22" t="s">
        <v>243</v>
      </c>
      <c r="I11" s="24">
        <v>5000</v>
      </c>
      <c r="J11" s="24">
        <v>5000</v>
      </c>
      <c r="K11" s="24">
        <v>5000</v>
      </c>
      <c r="L11" s="24"/>
      <c r="M11" s="24"/>
      <c r="N11" s="24"/>
      <c r="O11" s="24"/>
      <c r="P11" s="107"/>
      <c r="Q11" s="24"/>
      <c r="R11" s="24"/>
      <c r="S11" s="24"/>
      <c r="T11" s="24"/>
      <c r="U11" s="24"/>
      <c r="V11" s="24"/>
      <c r="W11" s="24"/>
    </row>
    <row r="12" s="1" customFormat="1" ht="18.75" customHeight="1" spans="1:23">
      <c r="A12" s="107"/>
      <c r="B12" s="107"/>
      <c r="C12" s="23" t="s">
        <v>244</v>
      </c>
      <c r="D12" s="107"/>
      <c r="E12" s="107"/>
      <c r="F12" s="107"/>
      <c r="G12" s="107"/>
      <c r="H12" s="107"/>
      <c r="I12" s="24">
        <v>150000</v>
      </c>
      <c r="J12" s="24"/>
      <c r="K12" s="24"/>
      <c r="L12" s="24"/>
      <c r="M12" s="24"/>
      <c r="N12" s="24"/>
      <c r="O12" s="24"/>
      <c r="P12" s="107"/>
      <c r="Q12" s="24"/>
      <c r="R12" s="24">
        <v>150000</v>
      </c>
      <c r="S12" s="24"/>
      <c r="T12" s="24"/>
      <c r="U12" s="24"/>
      <c r="V12" s="24"/>
      <c r="W12" s="24">
        <v>150000</v>
      </c>
    </row>
    <row r="13" s="1" customFormat="1" ht="18.75" customHeight="1" spans="1:23">
      <c r="A13" s="22" t="s">
        <v>240</v>
      </c>
      <c r="B13" s="22" t="s">
        <v>245</v>
      </c>
      <c r="C13" s="23" t="s">
        <v>244</v>
      </c>
      <c r="D13" s="22" t="s">
        <v>51</v>
      </c>
      <c r="E13" s="22" t="s">
        <v>78</v>
      </c>
      <c r="F13" s="22" t="s">
        <v>79</v>
      </c>
      <c r="G13" s="22" t="s">
        <v>192</v>
      </c>
      <c r="H13" s="22" t="s">
        <v>193</v>
      </c>
      <c r="I13" s="24">
        <v>30000</v>
      </c>
      <c r="J13" s="24"/>
      <c r="K13" s="24"/>
      <c r="L13" s="24"/>
      <c r="M13" s="24"/>
      <c r="N13" s="24"/>
      <c r="O13" s="24"/>
      <c r="P13" s="107"/>
      <c r="Q13" s="24"/>
      <c r="R13" s="24">
        <v>30000</v>
      </c>
      <c r="S13" s="24"/>
      <c r="T13" s="24"/>
      <c r="U13" s="24"/>
      <c r="V13" s="24"/>
      <c r="W13" s="24">
        <v>30000</v>
      </c>
    </row>
    <row r="14" s="1" customFormat="1" ht="18.75" customHeight="1" spans="1:23">
      <c r="A14" s="22" t="s">
        <v>240</v>
      </c>
      <c r="B14" s="22" t="s">
        <v>245</v>
      </c>
      <c r="C14" s="23" t="s">
        <v>244</v>
      </c>
      <c r="D14" s="22" t="s">
        <v>51</v>
      </c>
      <c r="E14" s="22" t="s">
        <v>78</v>
      </c>
      <c r="F14" s="22" t="s">
        <v>79</v>
      </c>
      <c r="G14" s="22" t="s">
        <v>246</v>
      </c>
      <c r="H14" s="22" t="s">
        <v>247</v>
      </c>
      <c r="I14" s="24">
        <v>120000</v>
      </c>
      <c r="J14" s="24"/>
      <c r="K14" s="24"/>
      <c r="L14" s="24"/>
      <c r="M14" s="24"/>
      <c r="N14" s="24"/>
      <c r="O14" s="24"/>
      <c r="P14" s="107"/>
      <c r="Q14" s="24"/>
      <c r="R14" s="24">
        <v>120000</v>
      </c>
      <c r="S14" s="24"/>
      <c r="T14" s="24"/>
      <c r="U14" s="24"/>
      <c r="V14" s="24"/>
      <c r="W14" s="24">
        <v>120000</v>
      </c>
    </row>
    <row r="15" s="1" customFormat="1" ht="18.75" customHeight="1" spans="1:23">
      <c r="A15" s="107"/>
      <c r="B15" s="107"/>
      <c r="C15" s="23" t="s">
        <v>248</v>
      </c>
      <c r="D15" s="107"/>
      <c r="E15" s="107"/>
      <c r="F15" s="107"/>
      <c r="G15" s="107"/>
      <c r="H15" s="107"/>
      <c r="I15" s="24">
        <v>300000</v>
      </c>
      <c r="J15" s="24">
        <v>300000</v>
      </c>
      <c r="K15" s="24">
        <v>300000</v>
      </c>
      <c r="L15" s="24"/>
      <c r="M15" s="24"/>
      <c r="N15" s="24"/>
      <c r="O15" s="24"/>
      <c r="P15" s="107"/>
      <c r="Q15" s="24"/>
      <c r="R15" s="24"/>
      <c r="S15" s="24"/>
      <c r="T15" s="24"/>
      <c r="U15" s="24"/>
      <c r="V15" s="24"/>
      <c r="W15" s="24"/>
    </row>
    <row r="16" s="1" customFormat="1" ht="18.75" customHeight="1" spans="1:23">
      <c r="A16" s="22" t="s">
        <v>240</v>
      </c>
      <c r="B16" s="22" t="s">
        <v>249</v>
      </c>
      <c r="C16" s="23" t="s">
        <v>248</v>
      </c>
      <c r="D16" s="22" t="s">
        <v>51</v>
      </c>
      <c r="E16" s="22" t="s">
        <v>74</v>
      </c>
      <c r="F16" s="22" t="s">
        <v>75</v>
      </c>
      <c r="G16" s="22" t="s">
        <v>192</v>
      </c>
      <c r="H16" s="22" t="s">
        <v>193</v>
      </c>
      <c r="I16" s="24">
        <v>5000</v>
      </c>
      <c r="J16" s="24">
        <v>5000</v>
      </c>
      <c r="K16" s="24">
        <v>5000</v>
      </c>
      <c r="L16" s="24"/>
      <c r="M16" s="24"/>
      <c r="N16" s="24"/>
      <c r="O16" s="24"/>
      <c r="P16" s="107"/>
      <c r="Q16" s="24"/>
      <c r="R16" s="24"/>
      <c r="S16" s="24"/>
      <c r="T16" s="24"/>
      <c r="U16" s="24"/>
      <c r="V16" s="24"/>
      <c r="W16" s="24"/>
    </row>
    <row r="17" s="1" customFormat="1" ht="18.75" customHeight="1" spans="1:23">
      <c r="A17" s="22" t="s">
        <v>240</v>
      </c>
      <c r="B17" s="22" t="s">
        <v>249</v>
      </c>
      <c r="C17" s="23" t="s">
        <v>248</v>
      </c>
      <c r="D17" s="22" t="s">
        <v>51</v>
      </c>
      <c r="E17" s="22" t="s">
        <v>74</v>
      </c>
      <c r="F17" s="22" t="s">
        <v>75</v>
      </c>
      <c r="G17" s="22" t="s">
        <v>192</v>
      </c>
      <c r="H17" s="22" t="s">
        <v>193</v>
      </c>
      <c r="I17" s="24">
        <v>4800</v>
      </c>
      <c r="J17" s="24">
        <v>4800</v>
      </c>
      <c r="K17" s="24">
        <v>4800</v>
      </c>
      <c r="L17" s="24"/>
      <c r="M17" s="24"/>
      <c r="N17" s="24"/>
      <c r="O17" s="24"/>
      <c r="P17" s="107"/>
      <c r="Q17" s="24"/>
      <c r="R17" s="24"/>
      <c r="S17" s="24"/>
      <c r="T17" s="24"/>
      <c r="U17" s="24"/>
      <c r="V17" s="24"/>
      <c r="W17" s="24"/>
    </row>
    <row r="18" s="1" customFormat="1" ht="18.75" customHeight="1" spans="1:23">
      <c r="A18" s="22" t="s">
        <v>240</v>
      </c>
      <c r="B18" s="22" t="s">
        <v>249</v>
      </c>
      <c r="C18" s="23" t="s">
        <v>248</v>
      </c>
      <c r="D18" s="22" t="s">
        <v>51</v>
      </c>
      <c r="E18" s="22" t="s">
        <v>74</v>
      </c>
      <c r="F18" s="22" t="s">
        <v>75</v>
      </c>
      <c r="G18" s="22" t="s">
        <v>192</v>
      </c>
      <c r="H18" s="22" t="s">
        <v>193</v>
      </c>
      <c r="I18" s="24">
        <v>53300</v>
      </c>
      <c r="J18" s="24">
        <v>53300</v>
      </c>
      <c r="K18" s="24">
        <v>53300</v>
      </c>
      <c r="L18" s="24"/>
      <c r="M18" s="24"/>
      <c r="N18" s="24"/>
      <c r="O18" s="24"/>
      <c r="P18" s="107"/>
      <c r="Q18" s="24"/>
      <c r="R18" s="24"/>
      <c r="S18" s="24"/>
      <c r="T18" s="24"/>
      <c r="U18" s="24"/>
      <c r="V18" s="24"/>
      <c r="W18" s="24"/>
    </row>
    <row r="19" s="1" customFormat="1" ht="18.75" customHeight="1" spans="1:23">
      <c r="A19" s="22" t="s">
        <v>240</v>
      </c>
      <c r="B19" s="22" t="s">
        <v>249</v>
      </c>
      <c r="C19" s="23" t="s">
        <v>248</v>
      </c>
      <c r="D19" s="22" t="s">
        <v>51</v>
      </c>
      <c r="E19" s="22" t="s">
        <v>74</v>
      </c>
      <c r="F19" s="22" t="s">
        <v>75</v>
      </c>
      <c r="G19" s="22" t="s">
        <v>192</v>
      </c>
      <c r="H19" s="22" t="s">
        <v>193</v>
      </c>
      <c r="I19" s="24">
        <v>16000</v>
      </c>
      <c r="J19" s="24">
        <v>16000</v>
      </c>
      <c r="K19" s="24">
        <v>16000</v>
      </c>
      <c r="L19" s="24"/>
      <c r="M19" s="24"/>
      <c r="N19" s="24"/>
      <c r="O19" s="24"/>
      <c r="P19" s="107"/>
      <c r="Q19" s="24"/>
      <c r="R19" s="24"/>
      <c r="S19" s="24"/>
      <c r="T19" s="24"/>
      <c r="U19" s="24"/>
      <c r="V19" s="24"/>
      <c r="W19" s="24"/>
    </row>
    <row r="20" s="1" customFormat="1" ht="18.75" customHeight="1" spans="1:23">
      <c r="A20" s="22" t="s">
        <v>240</v>
      </c>
      <c r="B20" s="22" t="s">
        <v>249</v>
      </c>
      <c r="C20" s="23" t="s">
        <v>248</v>
      </c>
      <c r="D20" s="22" t="s">
        <v>51</v>
      </c>
      <c r="E20" s="22" t="s">
        <v>74</v>
      </c>
      <c r="F20" s="22" t="s">
        <v>75</v>
      </c>
      <c r="G20" s="22" t="s">
        <v>250</v>
      </c>
      <c r="H20" s="22" t="s">
        <v>251</v>
      </c>
      <c r="I20" s="24">
        <v>12000</v>
      </c>
      <c r="J20" s="24">
        <v>12000</v>
      </c>
      <c r="K20" s="24">
        <v>12000</v>
      </c>
      <c r="L20" s="24"/>
      <c r="M20" s="24"/>
      <c r="N20" s="24"/>
      <c r="O20" s="24"/>
      <c r="P20" s="107"/>
      <c r="Q20" s="24"/>
      <c r="R20" s="24"/>
      <c r="S20" s="24"/>
      <c r="T20" s="24"/>
      <c r="U20" s="24"/>
      <c r="V20" s="24"/>
      <c r="W20" s="24"/>
    </row>
    <row r="21" s="1" customFormat="1" ht="18.75" customHeight="1" spans="1:23">
      <c r="A21" s="22" t="s">
        <v>240</v>
      </c>
      <c r="B21" s="22" t="s">
        <v>249</v>
      </c>
      <c r="C21" s="23" t="s">
        <v>248</v>
      </c>
      <c r="D21" s="22" t="s">
        <v>51</v>
      </c>
      <c r="E21" s="22" t="s">
        <v>74</v>
      </c>
      <c r="F21" s="22" t="s">
        <v>75</v>
      </c>
      <c r="G21" s="22" t="s">
        <v>252</v>
      </c>
      <c r="H21" s="22" t="s">
        <v>253</v>
      </c>
      <c r="I21" s="24">
        <v>90000</v>
      </c>
      <c r="J21" s="24">
        <v>90000</v>
      </c>
      <c r="K21" s="24">
        <v>90000</v>
      </c>
      <c r="L21" s="24"/>
      <c r="M21" s="24"/>
      <c r="N21" s="24"/>
      <c r="O21" s="24"/>
      <c r="P21" s="107"/>
      <c r="Q21" s="24"/>
      <c r="R21" s="24"/>
      <c r="S21" s="24"/>
      <c r="T21" s="24"/>
      <c r="U21" s="24"/>
      <c r="V21" s="24"/>
      <c r="W21" s="24"/>
    </row>
    <row r="22" s="1" customFormat="1" ht="18.75" customHeight="1" spans="1:23">
      <c r="A22" s="22" t="s">
        <v>240</v>
      </c>
      <c r="B22" s="22" t="s">
        <v>249</v>
      </c>
      <c r="C22" s="23" t="s">
        <v>248</v>
      </c>
      <c r="D22" s="22" t="s">
        <v>51</v>
      </c>
      <c r="E22" s="22" t="s">
        <v>74</v>
      </c>
      <c r="F22" s="22" t="s">
        <v>75</v>
      </c>
      <c r="G22" s="22" t="s">
        <v>254</v>
      </c>
      <c r="H22" s="22" t="s">
        <v>255</v>
      </c>
      <c r="I22" s="24">
        <v>9500</v>
      </c>
      <c r="J22" s="24">
        <v>9500</v>
      </c>
      <c r="K22" s="24">
        <v>9500</v>
      </c>
      <c r="L22" s="24"/>
      <c r="M22" s="24"/>
      <c r="N22" s="24"/>
      <c r="O22" s="24"/>
      <c r="P22" s="107"/>
      <c r="Q22" s="24"/>
      <c r="R22" s="24"/>
      <c r="S22" s="24"/>
      <c r="T22" s="24"/>
      <c r="U22" s="24"/>
      <c r="V22" s="24"/>
      <c r="W22" s="24"/>
    </row>
    <row r="23" s="1" customFormat="1" ht="18.75" customHeight="1" spans="1:23">
      <c r="A23" s="22" t="s">
        <v>240</v>
      </c>
      <c r="B23" s="22" t="s">
        <v>249</v>
      </c>
      <c r="C23" s="23" t="s">
        <v>248</v>
      </c>
      <c r="D23" s="22" t="s">
        <v>51</v>
      </c>
      <c r="E23" s="22" t="s">
        <v>74</v>
      </c>
      <c r="F23" s="22" t="s">
        <v>75</v>
      </c>
      <c r="G23" s="22" t="s">
        <v>254</v>
      </c>
      <c r="H23" s="22" t="s">
        <v>255</v>
      </c>
      <c r="I23" s="24">
        <v>14500</v>
      </c>
      <c r="J23" s="24">
        <v>14500</v>
      </c>
      <c r="K23" s="24">
        <v>14500</v>
      </c>
      <c r="L23" s="24"/>
      <c r="M23" s="24"/>
      <c r="N23" s="24"/>
      <c r="O23" s="24"/>
      <c r="P23" s="107"/>
      <c r="Q23" s="24"/>
      <c r="R23" s="24"/>
      <c r="S23" s="24"/>
      <c r="T23" s="24"/>
      <c r="U23" s="24"/>
      <c r="V23" s="24"/>
      <c r="W23" s="24"/>
    </row>
    <row r="24" s="1" customFormat="1" ht="18.75" customHeight="1" spans="1:23">
      <c r="A24" s="22" t="s">
        <v>240</v>
      </c>
      <c r="B24" s="22" t="s">
        <v>249</v>
      </c>
      <c r="C24" s="23" t="s">
        <v>248</v>
      </c>
      <c r="D24" s="22" t="s">
        <v>51</v>
      </c>
      <c r="E24" s="22" t="s">
        <v>74</v>
      </c>
      <c r="F24" s="22" t="s">
        <v>75</v>
      </c>
      <c r="G24" s="22" t="s">
        <v>254</v>
      </c>
      <c r="H24" s="22" t="s">
        <v>255</v>
      </c>
      <c r="I24" s="24">
        <v>10000</v>
      </c>
      <c r="J24" s="24">
        <v>10000</v>
      </c>
      <c r="K24" s="24">
        <v>10000</v>
      </c>
      <c r="L24" s="24"/>
      <c r="M24" s="24"/>
      <c r="N24" s="24"/>
      <c r="O24" s="24"/>
      <c r="P24" s="107"/>
      <c r="Q24" s="24"/>
      <c r="R24" s="24"/>
      <c r="S24" s="24"/>
      <c r="T24" s="24"/>
      <c r="U24" s="24"/>
      <c r="V24" s="24"/>
      <c r="W24" s="24"/>
    </row>
    <row r="25" s="1" customFormat="1" ht="18.75" customHeight="1" spans="1:23">
      <c r="A25" s="22" t="s">
        <v>240</v>
      </c>
      <c r="B25" s="22" t="s">
        <v>249</v>
      </c>
      <c r="C25" s="23" t="s">
        <v>248</v>
      </c>
      <c r="D25" s="22" t="s">
        <v>51</v>
      </c>
      <c r="E25" s="22" t="s">
        <v>74</v>
      </c>
      <c r="F25" s="22" t="s">
        <v>75</v>
      </c>
      <c r="G25" s="22" t="s">
        <v>256</v>
      </c>
      <c r="H25" s="22" t="s">
        <v>257</v>
      </c>
      <c r="I25" s="24">
        <v>12000</v>
      </c>
      <c r="J25" s="24">
        <v>12000</v>
      </c>
      <c r="K25" s="24">
        <v>12000</v>
      </c>
      <c r="L25" s="24"/>
      <c r="M25" s="24"/>
      <c r="N25" s="24"/>
      <c r="O25" s="24"/>
      <c r="P25" s="107"/>
      <c r="Q25" s="24"/>
      <c r="R25" s="24"/>
      <c r="S25" s="24"/>
      <c r="T25" s="24"/>
      <c r="U25" s="24"/>
      <c r="V25" s="24"/>
      <c r="W25" s="24"/>
    </row>
    <row r="26" s="1" customFormat="1" ht="18.75" customHeight="1" spans="1:23">
      <c r="A26" s="22" t="s">
        <v>240</v>
      </c>
      <c r="B26" s="22" t="s">
        <v>249</v>
      </c>
      <c r="C26" s="23" t="s">
        <v>248</v>
      </c>
      <c r="D26" s="22" t="s">
        <v>51</v>
      </c>
      <c r="E26" s="22" t="s">
        <v>74</v>
      </c>
      <c r="F26" s="22" t="s">
        <v>75</v>
      </c>
      <c r="G26" s="22" t="s">
        <v>246</v>
      </c>
      <c r="H26" s="22" t="s">
        <v>247</v>
      </c>
      <c r="I26" s="24">
        <v>32400</v>
      </c>
      <c r="J26" s="24">
        <v>32400</v>
      </c>
      <c r="K26" s="24">
        <v>32400</v>
      </c>
      <c r="L26" s="24"/>
      <c r="M26" s="24"/>
      <c r="N26" s="24"/>
      <c r="O26" s="24"/>
      <c r="P26" s="107"/>
      <c r="Q26" s="24"/>
      <c r="R26" s="24"/>
      <c r="S26" s="24"/>
      <c r="T26" s="24"/>
      <c r="U26" s="24"/>
      <c r="V26" s="24"/>
      <c r="W26" s="24"/>
    </row>
    <row r="27" s="1" customFormat="1" ht="18.75" customHeight="1" spans="1:23">
      <c r="A27" s="22" t="s">
        <v>240</v>
      </c>
      <c r="B27" s="22" t="s">
        <v>249</v>
      </c>
      <c r="C27" s="23" t="s">
        <v>248</v>
      </c>
      <c r="D27" s="22" t="s">
        <v>51</v>
      </c>
      <c r="E27" s="22" t="s">
        <v>74</v>
      </c>
      <c r="F27" s="22" t="s">
        <v>75</v>
      </c>
      <c r="G27" s="22" t="s">
        <v>246</v>
      </c>
      <c r="H27" s="22" t="s">
        <v>247</v>
      </c>
      <c r="I27" s="24">
        <v>8000</v>
      </c>
      <c r="J27" s="24">
        <v>8000</v>
      </c>
      <c r="K27" s="24">
        <v>8000</v>
      </c>
      <c r="L27" s="24"/>
      <c r="M27" s="24"/>
      <c r="N27" s="24"/>
      <c r="O27" s="24"/>
      <c r="P27" s="107"/>
      <c r="Q27" s="24"/>
      <c r="R27" s="24"/>
      <c r="S27" s="24"/>
      <c r="T27" s="24"/>
      <c r="U27" s="24"/>
      <c r="V27" s="24"/>
      <c r="W27" s="24"/>
    </row>
    <row r="28" s="1" customFormat="1" ht="18.75" customHeight="1" spans="1:23">
      <c r="A28" s="22" t="s">
        <v>240</v>
      </c>
      <c r="B28" s="22" t="s">
        <v>249</v>
      </c>
      <c r="C28" s="23" t="s">
        <v>248</v>
      </c>
      <c r="D28" s="22" t="s">
        <v>51</v>
      </c>
      <c r="E28" s="22" t="s">
        <v>74</v>
      </c>
      <c r="F28" s="22" t="s">
        <v>75</v>
      </c>
      <c r="G28" s="22" t="s">
        <v>242</v>
      </c>
      <c r="H28" s="22" t="s">
        <v>243</v>
      </c>
      <c r="I28" s="24">
        <v>16500</v>
      </c>
      <c r="J28" s="24">
        <v>16500</v>
      </c>
      <c r="K28" s="24">
        <v>16500</v>
      </c>
      <c r="L28" s="24"/>
      <c r="M28" s="24"/>
      <c r="N28" s="24"/>
      <c r="O28" s="24"/>
      <c r="P28" s="107"/>
      <c r="Q28" s="24"/>
      <c r="R28" s="24"/>
      <c r="S28" s="24"/>
      <c r="T28" s="24"/>
      <c r="U28" s="24"/>
      <c r="V28" s="24"/>
      <c r="W28" s="24"/>
    </row>
    <row r="29" s="1" customFormat="1" ht="18.75" customHeight="1" spans="1:23">
      <c r="A29" s="22" t="s">
        <v>240</v>
      </c>
      <c r="B29" s="22" t="s">
        <v>249</v>
      </c>
      <c r="C29" s="23" t="s">
        <v>248</v>
      </c>
      <c r="D29" s="22" t="s">
        <v>51</v>
      </c>
      <c r="E29" s="22" t="s">
        <v>74</v>
      </c>
      <c r="F29" s="22" t="s">
        <v>75</v>
      </c>
      <c r="G29" s="22" t="s">
        <v>242</v>
      </c>
      <c r="H29" s="22" t="s">
        <v>243</v>
      </c>
      <c r="I29" s="24">
        <v>9800</v>
      </c>
      <c r="J29" s="24">
        <v>9800</v>
      </c>
      <c r="K29" s="24">
        <v>9800</v>
      </c>
      <c r="L29" s="24"/>
      <c r="M29" s="24"/>
      <c r="N29" s="24"/>
      <c r="O29" s="24"/>
      <c r="P29" s="107"/>
      <c r="Q29" s="24"/>
      <c r="R29" s="24"/>
      <c r="S29" s="24"/>
      <c r="T29" s="24"/>
      <c r="U29" s="24"/>
      <c r="V29" s="24"/>
      <c r="W29" s="24"/>
    </row>
    <row r="30" s="1" customFormat="1" ht="18.75" customHeight="1" spans="1:23">
      <c r="A30" s="22" t="s">
        <v>240</v>
      </c>
      <c r="B30" s="22" t="s">
        <v>249</v>
      </c>
      <c r="C30" s="23" t="s">
        <v>248</v>
      </c>
      <c r="D30" s="22" t="s">
        <v>51</v>
      </c>
      <c r="E30" s="22" t="s">
        <v>74</v>
      </c>
      <c r="F30" s="22" t="s">
        <v>75</v>
      </c>
      <c r="G30" s="22" t="s">
        <v>242</v>
      </c>
      <c r="H30" s="22" t="s">
        <v>243</v>
      </c>
      <c r="I30" s="24">
        <v>6200</v>
      </c>
      <c r="J30" s="24">
        <v>6200</v>
      </c>
      <c r="K30" s="24">
        <v>6200</v>
      </c>
      <c r="L30" s="24"/>
      <c r="M30" s="24"/>
      <c r="N30" s="24"/>
      <c r="O30" s="24"/>
      <c r="P30" s="107"/>
      <c r="Q30" s="24"/>
      <c r="R30" s="24"/>
      <c r="S30" s="24"/>
      <c r="T30" s="24"/>
      <c r="U30" s="24"/>
      <c r="V30" s="24"/>
      <c r="W30" s="24"/>
    </row>
    <row r="31" s="1" customFormat="1" ht="18.75" customHeight="1" spans="1:23">
      <c r="A31" s="107"/>
      <c r="B31" s="107"/>
      <c r="C31" s="23" t="s">
        <v>258</v>
      </c>
      <c r="D31" s="107"/>
      <c r="E31" s="107"/>
      <c r="F31" s="107"/>
      <c r="G31" s="107"/>
      <c r="H31" s="107"/>
      <c r="I31" s="24">
        <v>13200</v>
      </c>
      <c r="J31" s="24">
        <v>13200</v>
      </c>
      <c r="K31" s="24">
        <v>13200</v>
      </c>
      <c r="L31" s="24"/>
      <c r="M31" s="24"/>
      <c r="N31" s="24"/>
      <c r="O31" s="24"/>
      <c r="P31" s="107"/>
      <c r="Q31" s="24"/>
      <c r="R31" s="24"/>
      <c r="S31" s="24"/>
      <c r="T31" s="24"/>
      <c r="U31" s="24"/>
      <c r="V31" s="24"/>
      <c r="W31" s="24"/>
    </row>
    <row r="32" s="1" customFormat="1" ht="18.75" customHeight="1" spans="1:23">
      <c r="A32" s="22" t="s">
        <v>240</v>
      </c>
      <c r="B32" s="22" t="s">
        <v>259</v>
      </c>
      <c r="C32" s="23" t="s">
        <v>258</v>
      </c>
      <c r="D32" s="22" t="s">
        <v>51</v>
      </c>
      <c r="E32" s="22" t="s">
        <v>82</v>
      </c>
      <c r="F32" s="22" t="s">
        <v>81</v>
      </c>
      <c r="G32" s="22" t="s">
        <v>192</v>
      </c>
      <c r="H32" s="22" t="s">
        <v>193</v>
      </c>
      <c r="I32" s="24">
        <v>6700</v>
      </c>
      <c r="J32" s="24">
        <v>6700</v>
      </c>
      <c r="K32" s="24">
        <v>6700</v>
      </c>
      <c r="L32" s="24"/>
      <c r="M32" s="24"/>
      <c r="N32" s="24"/>
      <c r="O32" s="24"/>
      <c r="P32" s="107"/>
      <c r="Q32" s="24"/>
      <c r="R32" s="24"/>
      <c r="S32" s="24"/>
      <c r="T32" s="24"/>
      <c r="U32" s="24"/>
      <c r="V32" s="24"/>
      <c r="W32" s="24"/>
    </row>
    <row r="33" s="1" customFormat="1" ht="18.75" customHeight="1" spans="1:23">
      <c r="A33" s="22" t="s">
        <v>240</v>
      </c>
      <c r="B33" s="22" t="s">
        <v>259</v>
      </c>
      <c r="C33" s="23" t="s">
        <v>258</v>
      </c>
      <c r="D33" s="22" t="s">
        <v>51</v>
      </c>
      <c r="E33" s="22" t="s">
        <v>82</v>
      </c>
      <c r="F33" s="22" t="s">
        <v>81</v>
      </c>
      <c r="G33" s="22" t="s">
        <v>192</v>
      </c>
      <c r="H33" s="22" t="s">
        <v>193</v>
      </c>
      <c r="I33" s="24">
        <v>800</v>
      </c>
      <c r="J33" s="24">
        <v>800</v>
      </c>
      <c r="K33" s="24">
        <v>800</v>
      </c>
      <c r="L33" s="24"/>
      <c r="M33" s="24"/>
      <c r="N33" s="24"/>
      <c r="O33" s="24"/>
      <c r="P33" s="107"/>
      <c r="Q33" s="24"/>
      <c r="R33" s="24"/>
      <c r="S33" s="24"/>
      <c r="T33" s="24"/>
      <c r="U33" s="24"/>
      <c r="V33" s="24"/>
      <c r="W33" s="24"/>
    </row>
    <row r="34" s="1" customFormat="1" ht="18.75" customHeight="1" spans="1:23">
      <c r="A34" s="22" t="s">
        <v>240</v>
      </c>
      <c r="B34" s="22" t="s">
        <v>259</v>
      </c>
      <c r="C34" s="23" t="s">
        <v>258</v>
      </c>
      <c r="D34" s="22" t="s">
        <v>51</v>
      </c>
      <c r="E34" s="22" t="s">
        <v>82</v>
      </c>
      <c r="F34" s="22" t="s">
        <v>81</v>
      </c>
      <c r="G34" s="22" t="s">
        <v>192</v>
      </c>
      <c r="H34" s="22" t="s">
        <v>193</v>
      </c>
      <c r="I34" s="24">
        <v>3300</v>
      </c>
      <c r="J34" s="24">
        <v>3300</v>
      </c>
      <c r="K34" s="24">
        <v>3300</v>
      </c>
      <c r="L34" s="24"/>
      <c r="M34" s="24"/>
      <c r="N34" s="24"/>
      <c r="O34" s="24"/>
      <c r="P34" s="107"/>
      <c r="Q34" s="24"/>
      <c r="R34" s="24"/>
      <c r="S34" s="24"/>
      <c r="T34" s="24"/>
      <c r="U34" s="24"/>
      <c r="V34" s="24"/>
      <c r="W34" s="24"/>
    </row>
    <row r="35" s="1" customFormat="1" ht="18.75" customHeight="1" spans="1:23">
      <c r="A35" s="22" t="s">
        <v>240</v>
      </c>
      <c r="B35" s="22" t="s">
        <v>259</v>
      </c>
      <c r="C35" s="23" t="s">
        <v>258</v>
      </c>
      <c r="D35" s="22" t="s">
        <v>51</v>
      </c>
      <c r="E35" s="22" t="s">
        <v>82</v>
      </c>
      <c r="F35" s="22" t="s">
        <v>81</v>
      </c>
      <c r="G35" s="22" t="s">
        <v>260</v>
      </c>
      <c r="H35" s="22" t="s">
        <v>261</v>
      </c>
      <c r="I35" s="24">
        <v>2400</v>
      </c>
      <c r="J35" s="24">
        <v>2400</v>
      </c>
      <c r="K35" s="24">
        <v>2400</v>
      </c>
      <c r="L35" s="24"/>
      <c r="M35" s="24"/>
      <c r="N35" s="24"/>
      <c r="O35" s="24"/>
      <c r="P35" s="107"/>
      <c r="Q35" s="24"/>
      <c r="R35" s="24"/>
      <c r="S35" s="24"/>
      <c r="T35" s="24"/>
      <c r="U35" s="24"/>
      <c r="V35" s="24"/>
      <c r="W35" s="24"/>
    </row>
    <row r="36" s="1" customFormat="1" ht="18.75" customHeight="1" spans="1:23">
      <c r="A36" s="107"/>
      <c r="B36" s="107"/>
      <c r="C36" s="23" t="s">
        <v>262</v>
      </c>
      <c r="D36" s="107"/>
      <c r="E36" s="107"/>
      <c r="F36" s="107"/>
      <c r="G36" s="107"/>
      <c r="H36" s="107"/>
      <c r="I36" s="24">
        <v>90000</v>
      </c>
      <c r="J36" s="24">
        <v>90000</v>
      </c>
      <c r="K36" s="24">
        <v>90000</v>
      </c>
      <c r="L36" s="24"/>
      <c r="M36" s="24"/>
      <c r="N36" s="24"/>
      <c r="O36" s="24"/>
      <c r="P36" s="107"/>
      <c r="Q36" s="24"/>
      <c r="R36" s="24"/>
      <c r="S36" s="24"/>
      <c r="T36" s="24"/>
      <c r="U36" s="24"/>
      <c r="V36" s="24"/>
      <c r="W36" s="24"/>
    </row>
    <row r="37" s="1" customFormat="1" ht="18.75" customHeight="1" spans="1:23">
      <c r="A37" s="22" t="s">
        <v>240</v>
      </c>
      <c r="B37" s="22" t="s">
        <v>263</v>
      </c>
      <c r="C37" s="23" t="s">
        <v>262</v>
      </c>
      <c r="D37" s="22" t="s">
        <v>54</v>
      </c>
      <c r="E37" s="22" t="s">
        <v>78</v>
      </c>
      <c r="F37" s="22" t="s">
        <v>79</v>
      </c>
      <c r="G37" s="22" t="s">
        <v>192</v>
      </c>
      <c r="H37" s="22" t="s">
        <v>193</v>
      </c>
      <c r="I37" s="24">
        <v>10100</v>
      </c>
      <c r="J37" s="24">
        <v>10100</v>
      </c>
      <c r="K37" s="24">
        <v>10100</v>
      </c>
      <c r="L37" s="24"/>
      <c r="M37" s="24"/>
      <c r="N37" s="24"/>
      <c r="O37" s="24"/>
      <c r="P37" s="107"/>
      <c r="Q37" s="24"/>
      <c r="R37" s="24"/>
      <c r="S37" s="24"/>
      <c r="T37" s="24"/>
      <c r="U37" s="24"/>
      <c r="V37" s="24"/>
      <c r="W37" s="24"/>
    </row>
    <row r="38" s="1" customFormat="1" ht="18.75" customHeight="1" spans="1:23">
      <c r="A38" s="22" t="s">
        <v>240</v>
      </c>
      <c r="B38" s="22" t="s">
        <v>263</v>
      </c>
      <c r="C38" s="23" t="s">
        <v>262</v>
      </c>
      <c r="D38" s="22" t="s">
        <v>54</v>
      </c>
      <c r="E38" s="22" t="s">
        <v>78</v>
      </c>
      <c r="F38" s="22" t="s">
        <v>79</v>
      </c>
      <c r="G38" s="22" t="s">
        <v>192</v>
      </c>
      <c r="H38" s="22" t="s">
        <v>193</v>
      </c>
      <c r="I38" s="24">
        <v>4800</v>
      </c>
      <c r="J38" s="24">
        <v>4800</v>
      </c>
      <c r="K38" s="24">
        <v>4800</v>
      </c>
      <c r="L38" s="24"/>
      <c r="M38" s="24"/>
      <c r="N38" s="24"/>
      <c r="O38" s="24"/>
      <c r="P38" s="107"/>
      <c r="Q38" s="24"/>
      <c r="R38" s="24"/>
      <c r="S38" s="24"/>
      <c r="T38" s="24"/>
      <c r="U38" s="24"/>
      <c r="V38" s="24"/>
      <c r="W38" s="24"/>
    </row>
    <row r="39" s="1" customFormat="1" ht="18.75" customHeight="1" spans="1:23">
      <c r="A39" s="22" t="s">
        <v>240</v>
      </c>
      <c r="B39" s="22" t="s">
        <v>263</v>
      </c>
      <c r="C39" s="23" t="s">
        <v>262</v>
      </c>
      <c r="D39" s="22" t="s">
        <v>54</v>
      </c>
      <c r="E39" s="22" t="s">
        <v>78</v>
      </c>
      <c r="F39" s="22" t="s">
        <v>79</v>
      </c>
      <c r="G39" s="22" t="s">
        <v>192</v>
      </c>
      <c r="H39" s="22" t="s">
        <v>193</v>
      </c>
      <c r="I39" s="24">
        <v>13000</v>
      </c>
      <c r="J39" s="24">
        <v>13000</v>
      </c>
      <c r="K39" s="24">
        <v>13000</v>
      </c>
      <c r="L39" s="24"/>
      <c r="M39" s="24"/>
      <c r="N39" s="24"/>
      <c r="O39" s="24"/>
      <c r="P39" s="107"/>
      <c r="Q39" s="24"/>
      <c r="R39" s="24"/>
      <c r="S39" s="24"/>
      <c r="T39" s="24"/>
      <c r="U39" s="24"/>
      <c r="V39" s="24"/>
      <c r="W39" s="24"/>
    </row>
    <row r="40" s="1" customFormat="1" ht="18.75" customHeight="1" spans="1:23">
      <c r="A40" s="22" t="s">
        <v>240</v>
      </c>
      <c r="B40" s="22" t="s">
        <v>263</v>
      </c>
      <c r="C40" s="23" t="s">
        <v>262</v>
      </c>
      <c r="D40" s="22" t="s">
        <v>54</v>
      </c>
      <c r="E40" s="22" t="s">
        <v>78</v>
      </c>
      <c r="F40" s="22" t="s">
        <v>79</v>
      </c>
      <c r="G40" s="22" t="s">
        <v>264</v>
      </c>
      <c r="H40" s="22" t="s">
        <v>265</v>
      </c>
      <c r="I40" s="24">
        <v>4000</v>
      </c>
      <c r="J40" s="24">
        <v>4000</v>
      </c>
      <c r="K40" s="24">
        <v>4000</v>
      </c>
      <c r="L40" s="24"/>
      <c r="M40" s="24"/>
      <c r="N40" s="24"/>
      <c r="O40" s="24"/>
      <c r="P40" s="107"/>
      <c r="Q40" s="24"/>
      <c r="R40" s="24"/>
      <c r="S40" s="24"/>
      <c r="T40" s="24"/>
      <c r="U40" s="24"/>
      <c r="V40" s="24"/>
      <c r="W40" s="24"/>
    </row>
    <row r="41" s="1" customFormat="1" ht="18.75" customHeight="1" spans="1:23">
      <c r="A41" s="22" t="s">
        <v>240</v>
      </c>
      <c r="B41" s="22" t="s">
        <v>263</v>
      </c>
      <c r="C41" s="23" t="s">
        <v>262</v>
      </c>
      <c r="D41" s="22" t="s">
        <v>54</v>
      </c>
      <c r="E41" s="22" t="s">
        <v>78</v>
      </c>
      <c r="F41" s="22" t="s">
        <v>79</v>
      </c>
      <c r="G41" s="22" t="s">
        <v>256</v>
      </c>
      <c r="H41" s="22" t="s">
        <v>257</v>
      </c>
      <c r="I41" s="24">
        <v>10500</v>
      </c>
      <c r="J41" s="24">
        <v>10500</v>
      </c>
      <c r="K41" s="24">
        <v>10500</v>
      </c>
      <c r="L41" s="24"/>
      <c r="M41" s="24"/>
      <c r="N41" s="24"/>
      <c r="O41" s="24"/>
      <c r="P41" s="107"/>
      <c r="Q41" s="24"/>
      <c r="R41" s="24"/>
      <c r="S41" s="24"/>
      <c r="T41" s="24"/>
      <c r="U41" s="24"/>
      <c r="V41" s="24"/>
      <c r="W41" s="24"/>
    </row>
    <row r="42" s="1" customFormat="1" ht="18.75" customHeight="1" spans="1:23">
      <c r="A42" s="22" t="s">
        <v>240</v>
      </c>
      <c r="B42" s="22" t="s">
        <v>263</v>
      </c>
      <c r="C42" s="23" t="s">
        <v>262</v>
      </c>
      <c r="D42" s="22" t="s">
        <v>54</v>
      </c>
      <c r="E42" s="22" t="s">
        <v>78</v>
      </c>
      <c r="F42" s="22" t="s">
        <v>79</v>
      </c>
      <c r="G42" s="22" t="s">
        <v>260</v>
      </c>
      <c r="H42" s="22" t="s">
        <v>261</v>
      </c>
      <c r="I42" s="24">
        <v>20000</v>
      </c>
      <c r="J42" s="24">
        <v>20000</v>
      </c>
      <c r="K42" s="24">
        <v>20000</v>
      </c>
      <c r="L42" s="24"/>
      <c r="M42" s="24"/>
      <c r="N42" s="24"/>
      <c r="O42" s="24"/>
      <c r="P42" s="107"/>
      <c r="Q42" s="24"/>
      <c r="R42" s="24"/>
      <c r="S42" s="24"/>
      <c r="T42" s="24"/>
      <c r="U42" s="24"/>
      <c r="V42" s="24"/>
      <c r="W42" s="24"/>
    </row>
    <row r="43" s="1" customFormat="1" ht="18.75" customHeight="1" spans="1:23">
      <c r="A43" s="22" t="s">
        <v>240</v>
      </c>
      <c r="B43" s="22" t="s">
        <v>263</v>
      </c>
      <c r="C43" s="23" t="s">
        <v>262</v>
      </c>
      <c r="D43" s="22" t="s">
        <v>54</v>
      </c>
      <c r="E43" s="22" t="s">
        <v>78</v>
      </c>
      <c r="F43" s="22" t="s">
        <v>79</v>
      </c>
      <c r="G43" s="22" t="s">
        <v>242</v>
      </c>
      <c r="H43" s="22" t="s">
        <v>243</v>
      </c>
      <c r="I43" s="24">
        <v>19600</v>
      </c>
      <c r="J43" s="24">
        <v>19600</v>
      </c>
      <c r="K43" s="24">
        <v>19600</v>
      </c>
      <c r="L43" s="24"/>
      <c r="M43" s="24"/>
      <c r="N43" s="24"/>
      <c r="O43" s="24"/>
      <c r="P43" s="107"/>
      <c r="Q43" s="24"/>
      <c r="R43" s="24"/>
      <c r="S43" s="24"/>
      <c r="T43" s="24"/>
      <c r="U43" s="24"/>
      <c r="V43" s="24"/>
      <c r="W43" s="24"/>
    </row>
    <row r="44" s="1" customFormat="1" ht="18.75" customHeight="1" spans="1:23">
      <c r="A44" s="22" t="s">
        <v>240</v>
      </c>
      <c r="B44" s="22" t="s">
        <v>263</v>
      </c>
      <c r="C44" s="23" t="s">
        <v>262</v>
      </c>
      <c r="D44" s="22" t="s">
        <v>54</v>
      </c>
      <c r="E44" s="22" t="s">
        <v>78</v>
      </c>
      <c r="F44" s="22" t="s">
        <v>79</v>
      </c>
      <c r="G44" s="22" t="s">
        <v>242</v>
      </c>
      <c r="H44" s="22" t="s">
        <v>243</v>
      </c>
      <c r="I44" s="24">
        <v>8000</v>
      </c>
      <c r="J44" s="24">
        <v>8000</v>
      </c>
      <c r="K44" s="24">
        <v>8000</v>
      </c>
      <c r="L44" s="24"/>
      <c r="M44" s="24"/>
      <c r="N44" s="24"/>
      <c r="O44" s="24"/>
      <c r="P44" s="107"/>
      <c r="Q44" s="24"/>
      <c r="R44" s="24"/>
      <c r="S44" s="24"/>
      <c r="T44" s="24"/>
      <c r="U44" s="24"/>
      <c r="V44" s="24"/>
      <c r="W44" s="24"/>
    </row>
    <row r="45" s="1" customFormat="1" ht="18.75" customHeight="1" spans="1:23">
      <c r="A45" s="25" t="s">
        <v>36</v>
      </c>
      <c r="B45" s="25"/>
      <c r="C45" s="25"/>
      <c r="D45" s="25"/>
      <c r="E45" s="25"/>
      <c r="F45" s="25"/>
      <c r="G45" s="25"/>
      <c r="H45" s="25"/>
      <c r="I45" s="24">
        <v>753700</v>
      </c>
      <c r="J45" s="24">
        <v>603700</v>
      </c>
      <c r="K45" s="24">
        <v>603700</v>
      </c>
      <c r="L45" s="24"/>
      <c r="M45" s="24"/>
      <c r="N45" s="24"/>
      <c r="O45" s="24"/>
      <c r="P45" s="24"/>
      <c r="Q45" s="24"/>
      <c r="R45" s="24">
        <v>150000</v>
      </c>
      <c r="S45" s="24"/>
      <c r="T45" s="24"/>
      <c r="U45" s="24"/>
      <c r="V45" s="24"/>
      <c r="W45" s="24">
        <v>150000</v>
      </c>
    </row>
  </sheetData>
  <mergeCells count="28">
    <mergeCell ref="A3:W3"/>
    <mergeCell ref="A4:I4"/>
    <mergeCell ref="J5:M5"/>
    <mergeCell ref="N5:P5"/>
    <mergeCell ref="R5:W5"/>
    <mergeCell ref="J6:K6"/>
    <mergeCell ref="A45:H45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590277777777778" right="0.393055555555556" top="0.786805555555556" bottom="0.590277777777778" header="0.5" footer="0.5"/>
  <pageSetup paperSize="9" scale="52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1"/>
  <sheetViews>
    <sheetView showZeros="0" topLeftCell="B1" workbookViewId="0">
      <pane ySplit="1" topLeftCell="A35" activePane="bottomLeft" state="frozen"/>
      <selection/>
      <selection pane="bottomLeft" activeCell="F35" sqref="F35"/>
    </sheetView>
  </sheetViews>
  <sheetFormatPr defaultColWidth="9.10833333333333" defaultRowHeight="11.95" customHeight="1"/>
  <cols>
    <col min="1" max="1" width="22.125" customWidth="1"/>
    <col min="2" max="2" width="47.5" customWidth="1"/>
    <col min="3" max="3" width="11.875" customWidth="1"/>
    <col min="4" max="4" width="13.6083333333333" customWidth="1"/>
    <col min="5" max="5" width="15.55" customWidth="1"/>
    <col min="6" max="6" width="5" customWidth="1"/>
    <col min="7" max="7" width="15.9583333333333" customWidth="1"/>
    <col min="8" max="8" width="6.25" customWidth="1"/>
    <col min="9" max="9" width="8.69166666666667" customWidth="1"/>
    <col min="10" max="10" width="33.6333333333333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4" t="s">
        <v>266</v>
      </c>
    </row>
    <row r="3" ht="28.5" customHeight="1" spans="1:10">
      <c r="A3" s="45" t="s">
        <v>267</v>
      </c>
      <c r="B3" s="26"/>
      <c r="C3" s="26"/>
      <c r="D3" s="26"/>
      <c r="E3" s="26"/>
      <c r="F3" s="46"/>
      <c r="G3" s="26"/>
      <c r="H3" s="46"/>
      <c r="I3" s="46"/>
      <c r="J3" s="26"/>
    </row>
    <row r="4" ht="21" customHeight="1" spans="1:1">
      <c r="A4" s="6" t="s">
        <v>2</v>
      </c>
    </row>
    <row r="5" s="121" customFormat="1" ht="33" customHeight="1" spans="1:10">
      <c r="A5" s="47" t="s">
        <v>268</v>
      </c>
      <c r="B5" s="47" t="s">
        <v>269</v>
      </c>
      <c r="C5" s="47" t="s">
        <v>270</v>
      </c>
      <c r="D5" s="47" t="s">
        <v>271</v>
      </c>
      <c r="E5" s="47" t="s">
        <v>272</v>
      </c>
      <c r="F5" s="101" t="s">
        <v>273</v>
      </c>
      <c r="G5" s="47" t="s">
        <v>274</v>
      </c>
      <c r="H5" s="101" t="s">
        <v>275</v>
      </c>
      <c r="I5" s="101" t="s">
        <v>276</v>
      </c>
      <c r="J5" s="47" t="s">
        <v>277</v>
      </c>
    </row>
    <row r="6" ht="20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8">
        <v>6</v>
      </c>
      <c r="G6" s="47">
        <v>7</v>
      </c>
      <c r="H6" s="48">
        <v>8</v>
      </c>
      <c r="I6" s="48">
        <v>9</v>
      </c>
      <c r="J6" s="47">
        <v>10</v>
      </c>
    </row>
    <row r="7" s="1" customFormat="1" ht="29" customHeight="1" spans="1:10">
      <c r="A7" s="107" t="s">
        <v>51</v>
      </c>
      <c r="B7" s="107"/>
      <c r="C7" s="107"/>
      <c r="E7" s="108"/>
      <c r="F7" s="108"/>
      <c r="G7" s="108"/>
      <c r="H7" s="108"/>
      <c r="I7" s="108"/>
      <c r="J7" s="108"/>
    </row>
    <row r="8" s="1" customFormat="1" ht="78" customHeight="1" spans="1:10">
      <c r="A8" s="122" t="s">
        <v>244</v>
      </c>
      <c r="B8" s="107" t="s">
        <v>278</v>
      </c>
      <c r="C8" s="110"/>
      <c r="D8" s="110"/>
      <c r="E8" s="108"/>
      <c r="F8" s="108"/>
      <c r="G8" s="108"/>
      <c r="H8" s="108"/>
      <c r="I8" s="108"/>
      <c r="J8" s="108"/>
    </row>
    <row r="9" s="1" customFormat="1" ht="23" customHeight="1" spans="1:10">
      <c r="A9" s="107"/>
      <c r="B9" s="107"/>
      <c r="C9" s="107" t="s">
        <v>279</v>
      </c>
      <c r="D9" s="123" t="s">
        <v>280</v>
      </c>
      <c r="E9" s="124" t="s">
        <v>281</v>
      </c>
      <c r="F9" s="109" t="s">
        <v>282</v>
      </c>
      <c r="G9" s="110" t="s">
        <v>132</v>
      </c>
      <c r="H9" s="109" t="s">
        <v>283</v>
      </c>
      <c r="I9" s="109" t="s">
        <v>284</v>
      </c>
      <c r="J9" s="124" t="s">
        <v>285</v>
      </c>
    </row>
    <row r="10" s="1" customFormat="1" ht="39" customHeight="1" spans="1:10">
      <c r="A10" s="107"/>
      <c r="B10" s="107"/>
      <c r="C10" s="107" t="s">
        <v>279</v>
      </c>
      <c r="D10" s="123" t="s">
        <v>286</v>
      </c>
      <c r="E10" s="124" t="s">
        <v>287</v>
      </c>
      <c r="F10" s="109" t="s">
        <v>288</v>
      </c>
      <c r="G10" s="110" t="s">
        <v>289</v>
      </c>
      <c r="H10" s="109" t="s">
        <v>290</v>
      </c>
      <c r="I10" s="109" t="s">
        <v>284</v>
      </c>
      <c r="J10" s="124" t="s">
        <v>291</v>
      </c>
    </row>
    <row r="11" s="1" customFormat="1" ht="39" customHeight="1" spans="1:10">
      <c r="A11" s="107"/>
      <c r="B11" s="107"/>
      <c r="C11" s="107" t="s">
        <v>292</v>
      </c>
      <c r="D11" s="123" t="s">
        <v>293</v>
      </c>
      <c r="E11" s="124" t="s">
        <v>294</v>
      </c>
      <c r="F11" s="109" t="s">
        <v>295</v>
      </c>
      <c r="G11" s="110" t="s">
        <v>296</v>
      </c>
      <c r="H11" s="109"/>
      <c r="I11" s="109" t="s">
        <v>297</v>
      </c>
      <c r="J11" s="124" t="s">
        <v>298</v>
      </c>
    </row>
    <row r="12" s="1" customFormat="1" ht="22" customHeight="1" spans="1:10">
      <c r="A12" s="107"/>
      <c r="B12" s="107"/>
      <c r="C12" s="107" t="s">
        <v>292</v>
      </c>
      <c r="D12" s="123" t="s">
        <v>293</v>
      </c>
      <c r="E12" s="124" t="s">
        <v>299</v>
      </c>
      <c r="F12" s="109" t="s">
        <v>288</v>
      </c>
      <c r="G12" s="110" t="s">
        <v>300</v>
      </c>
      <c r="H12" s="109" t="s">
        <v>290</v>
      </c>
      <c r="I12" s="109" t="s">
        <v>284</v>
      </c>
      <c r="J12" s="124" t="s">
        <v>301</v>
      </c>
    </row>
    <row r="13" s="1" customFormat="1" ht="33" customHeight="1" spans="1:10">
      <c r="A13" s="107"/>
      <c r="B13" s="107"/>
      <c r="C13" s="107" t="s">
        <v>302</v>
      </c>
      <c r="D13" s="123" t="s">
        <v>303</v>
      </c>
      <c r="E13" s="124" t="s">
        <v>304</v>
      </c>
      <c r="F13" s="109" t="s">
        <v>288</v>
      </c>
      <c r="G13" s="110" t="s">
        <v>300</v>
      </c>
      <c r="H13" s="109" t="s">
        <v>290</v>
      </c>
      <c r="I13" s="109" t="s">
        <v>284</v>
      </c>
      <c r="J13" s="124" t="s">
        <v>305</v>
      </c>
    </row>
    <row r="14" s="1" customFormat="1" ht="147" customHeight="1" spans="1:10">
      <c r="A14" s="122" t="s">
        <v>258</v>
      </c>
      <c r="B14" s="107" t="s">
        <v>306</v>
      </c>
      <c r="C14" s="107"/>
      <c r="D14" s="107"/>
      <c r="E14" s="107"/>
      <c r="F14" s="107"/>
      <c r="G14" s="107"/>
      <c r="H14" s="107"/>
      <c r="I14" s="107"/>
      <c r="J14" s="107"/>
    </row>
    <row r="15" s="1" customFormat="1" ht="29" customHeight="1" spans="1:10">
      <c r="A15" s="107"/>
      <c r="B15" s="107"/>
      <c r="C15" s="107" t="s">
        <v>279</v>
      </c>
      <c r="D15" s="123" t="s">
        <v>280</v>
      </c>
      <c r="E15" s="124" t="s">
        <v>307</v>
      </c>
      <c r="F15" s="109" t="s">
        <v>288</v>
      </c>
      <c r="G15" s="110" t="s">
        <v>308</v>
      </c>
      <c r="H15" s="109" t="s">
        <v>309</v>
      </c>
      <c r="I15" s="109" t="s">
        <v>284</v>
      </c>
      <c r="J15" s="124" t="s">
        <v>310</v>
      </c>
    </row>
    <row r="16" s="1" customFormat="1" ht="38" customHeight="1" spans="1:10">
      <c r="A16" s="107"/>
      <c r="B16" s="107"/>
      <c r="C16" s="107" t="s">
        <v>279</v>
      </c>
      <c r="D16" s="123" t="s">
        <v>280</v>
      </c>
      <c r="E16" s="124" t="s">
        <v>311</v>
      </c>
      <c r="F16" s="109" t="s">
        <v>288</v>
      </c>
      <c r="G16" s="110" t="s">
        <v>312</v>
      </c>
      <c r="H16" s="109" t="s">
        <v>309</v>
      </c>
      <c r="I16" s="109" t="s">
        <v>284</v>
      </c>
      <c r="J16" s="124" t="s">
        <v>313</v>
      </c>
    </row>
    <row r="17" s="1" customFormat="1" ht="23" customHeight="1" spans="1:10">
      <c r="A17" s="107"/>
      <c r="B17" s="107"/>
      <c r="C17" s="107" t="s">
        <v>279</v>
      </c>
      <c r="D17" s="123" t="s">
        <v>280</v>
      </c>
      <c r="E17" s="124" t="s">
        <v>314</v>
      </c>
      <c r="F17" s="109" t="s">
        <v>288</v>
      </c>
      <c r="G17" s="110" t="s">
        <v>315</v>
      </c>
      <c r="H17" s="109" t="s">
        <v>316</v>
      </c>
      <c r="I17" s="109" t="s">
        <v>284</v>
      </c>
      <c r="J17" s="124" t="s">
        <v>317</v>
      </c>
    </row>
    <row r="18" s="1" customFormat="1" ht="33" customHeight="1" spans="1:10">
      <c r="A18" s="107"/>
      <c r="B18" s="107"/>
      <c r="C18" s="107" t="s">
        <v>292</v>
      </c>
      <c r="D18" s="123" t="s">
        <v>293</v>
      </c>
      <c r="E18" s="124" t="s">
        <v>318</v>
      </c>
      <c r="F18" s="109" t="s">
        <v>288</v>
      </c>
      <c r="G18" s="110" t="s">
        <v>319</v>
      </c>
      <c r="H18" s="109" t="s">
        <v>320</v>
      </c>
      <c r="I18" s="109" t="s">
        <v>284</v>
      </c>
      <c r="J18" s="124" t="s">
        <v>321</v>
      </c>
    </row>
    <row r="19" s="1" customFormat="1" ht="18" customHeight="1" spans="1:10">
      <c r="A19" s="107"/>
      <c r="B19" s="107"/>
      <c r="C19" s="107" t="s">
        <v>302</v>
      </c>
      <c r="D19" s="123" t="s">
        <v>303</v>
      </c>
      <c r="E19" s="124" t="s">
        <v>322</v>
      </c>
      <c r="F19" s="109" t="s">
        <v>288</v>
      </c>
      <c r="G19" s="110" t="s">
        <v>300</v>
      </c>
      <c r="H19" s="109" t="s">
        <v>290</v>
      </c>
      <c r="I19" s="109" t="s">
        <v>284</v>
      </c>
      <c r="J19" s="124" t="s">
        <v>323</v>
      </c>
    </row>
    <row r="20" s="1" customFormat="1" ht="20" customHeight="1" spans="1:10">
      <c r="A20" s="107"/>
      <c r="B20" s="107"/>
      <c r="C20" s="107" t="s">
        <v>302</v>
      </c>
      <c r="D20" s="123" t="s">
        <v>303</v>
      </c>
      <c r="E20" s="124" t="s">
        <v>324</v>
      </c>
      <c r="F20" s="109" t="s">
        <v>288</v>
      </c>
      <c r="G20" s="110" t="s">
        <v>300</v>
      </c>
      <c r="H20" s="109" t="s">
        <v>290</v>
      </c>
      <c r="I20" s="109" t="s">
        <v>284</v>
      </c>
      <c r="J20" s="124" t="s">
        <v>325</v>
      </c>
    </row>
    <row r="21" s="1" customFormat="1" ht="194" customHeight="1" spans="1:10">
      <c r="A21" s="122" t="s">
        <v>248</v>
      </c>
      <c r="B21" s="107" t="s">
        <v>326</v>
      </c>
      <c r="C21" s="107"/>
      <c r="D21" s="107"/>
      <c r="E21" s="107"/>
      <c r="F21" s="107"/>
      <c r="G21" s="107"/>
      <c r="H21" s="107"/>
      <c r="I21" s="107"/>
      <c r="J21" s="107"/>
    </row>
    <row r="22" s="1" customFormat="1" ht="36" customHeight="1" spans="1:10">
      <c r="A22" s="107"/>
      <c r="B22" s="107"/>
      <c r="C22" s="107" t="s">
        <v>279</v>
      </c>
      <c r="D22" s="123" t="s">
        <v>280</v>
      </c>
      <c r="E22" s="124" t="s">
        <v>327</v>
      </c>
      <c r="F22" s="109" t="s">
        <v>288</v>
      </c>
      <c r="G22" s="110" t="s">
        <v>328</v>
      </c>
      <c r="H22" s="109" t="s">
        <v>329</v>
      </c>
      <c r="I22" s="109" t="s">
        <v>284</v>
      </c>
      <c r="J22" s="124" t="s">
        <v>330</v>
      </c>
    </row>
    <row r="23" s="1" customFormat="1" ht="20" customHeight="1" spans="1:10">
      <c r="A23" s="107"/>
      <c r="B23" s="107"/>
      <c r="C23" s="107" t="s">
        <v>279</v>
      </c>
      <c r="D23" s="123" t="s">
        <v>280</v>
      </c>
      <c r="E23" s="124" t="s">
        <v>331</v>
      </c>
      <c r="F23" s="109" t="s">
        <v>295</v>
      </c>
      <c r="G23" s="110" t="s">
        <v>132</v>
      </c>
      <c r="H23" s="109" t="s">
        <v>332</v>
      </c>
      <c r="I23" s="109" t="s">
        <v>284</v>
      </c>
      <c r="J23" s="124" t="s">
        <v>333</v>
      </c>
    </row>
    <row r="24" s="1" customFormat="1" ht="20" customHeight="1" spans="1:10">
      <c r="A24" s="107"/>
      <c r="B24" s="107"/>
      <c r="C24" s="107" t="s">
        <v>279</v>
      </c>
      <c r="D24" s="123" t="s">
        <v>286</v>
      </c>
      <c r="E24" s="124" t="s">
        <v>334</v>
      </c>
      <c r="F24" s="109" t="s">
        <v>295</v>
      </c>
      <c r="G24" s="110" t="s">
        <v>335</v>
      </c>
      <c r="H24" s="109" t="s">
        <v>290</v>
      </c>
      <c r="I24" s="109" t="s">
        <v>284</v>
      </c>
      <c r="J24" s="124" t="s">
        <v>336</v>
      </c>
    </row>
    <row r="25" s="1" customFormat="1" ht="20" customHeight="1" spans="1:10">
      <c r="A25" s="107"/>
      <c r="B25" s="107"/>
      <c r="C25" s="107" t="s">
        <v>292</v>
      </c>
      <c r="D25" s="123" t="s">
        <v>293</v>
      </c>
      <c r="E25" s="124" t="s">
        <v>299</v>
      </c>
      <c r="F25" s="109" t="s">
        <v>288</v>
      </c>
      <c r="G25" s="110" t="s">
        <v>300</v>
      </c>
      <c r="H25" s="109" t="s">
        <v>290</v>
      </c>
      <c r="I25" s="109" t="s">
        <v>284</v>
      </c>
      <c r="J25" s="124" t="s">
        <v>337</v>
      </c>
    </row>
    <row r="26" s="1" customFormat="1" ht="20" customHeight="1" spans="1:10">
      <c r="A26" s="107"/>
      <c r="B26" s="107"/>
      <c r="C26" s="107" t="s">
        <v>292</v>
      </c>
      <c r="D26" s="123" t="s">
        <v>293</v>
      </c>
      <c r="E26" s="124" t="s">
        <v>338</v>
      </c>
      <c r="F26" s="109" t="s">
        <v>288</v>
      </c>
      <c r="G26" s="110" t="s">
        <v>339</v>
      </c>
      <c r="H26" s="109" t="s">
        <v>290</v>
      </c>
      <c r="I26" s="109" t="s">
        <v>284</v>
      </c>
      <c r="J26" s="124" t="s">
        <v>340</v>
      </c>
    </row>
    <row r="27" s="1" customFormat="1" ht="33" customHeight="1" spans="1:10">
      <c r="A27" s="107"/>
      <c r="B27" s="107"/>
      <c r="C27" s="107" t="s">
        <v>302</v>
      </c>
      <c r="D27" s="123" t="s">
        <v>303</v>
      </c>
      <c r="E27" s="124" t="s">
        <v>341</v>
      </c>
      <c r="F27" s="109" t="s">
        <v>288</v>
      </c>
      <c r="G27" s="110" t="s">
        <v>300</v>
      </c>
      <c r="H27" s="109" t="s">
        <v>290</v>
      </c>
      <c r="I27" s="109" t="s">
        <v>284</v>
      </c>
      <c r="J27" s="124" t="s">
        <v>342</v>
      </c>
    </row>
    <row r="28" s="1" customFormat="1" ht="29" customHeight="1" spans="1:10">
      <c r="A28" s="122" t="s">
        <v>239</v>
      </c>
      <c r="B28" s="107" t="s">
        <v>343</v>
      </c>
      <c r="C28" s="107"/>
      <c r="D28" s="107"/>
      <c r="E28" s="107"/>
      <c r="F28" s="107"/>
      <c r="G28" s="107"/>
      <c r="H28" s="107"/>
      <c r="I28" s="107"/>
      <c r="J28" s="107"/>
    </row>
    <row r="29" s="1" customFormat="1" ht="30" customHeight="1" spans="1:10">
      <c r="A29" s="107"/>
      <c r="B29" s="107"/>
      <c r="C29" s="107" t="s">
        <v>279</v>
      </c>
      <c r="D29" s="123" t="s">
        <v>280</v>
      </c>
      <c r="E29" s="124" t="s">
        <v>344</v>
      </c>
      <c r="F29" s="109" t="s">
        <v>288</v>
      </c>
      <c r="G29" s="110" t="s">
        <v>345</v>
      </c>
      <c r="H29" s="109" t="s">
        <v>346</v>
      </c>
      <c r="I29" s="109" t="s">
        <v>284</v>
      </c>
      <c r="J29" s="124" t="s">
        <v>347</v>
      </c>
    </row>
    <row r="30" s="1" customFormat="1" ht="42" customHeight="1" spans="1:10">
      <c r="A30" s="107"/>
      <c r="B30" s="107"/>
      <c r="C30" s="107" t="s">
        <v>279</v>
      </c>
      <c r="D30" s="123" t="s">
        <v>286</v>
      </c>
      <c r="E30" s="124" t="s">
        <v>348</v>
      </c>
      <c r="F30" s="109" t="s">
        <v>288</v>
      </c>
      <c r="G30" s="110" t="s">
        <v>335</v>
      </c>
      <c r="H30" s="109" t="s">
        <v>290</v>
      </c>
      <c r="I30" s="109" t="s">
        <v>284</v>
      </c>
      <c r="J30" s="124" t="s">
        <v>349</v>
      </c>
    </row>
    <row r="31" s="1" customFormat="1" ht="39" customHeight="1" spans="1:10">
      <c r="A31" s="107"/>
      <c r="B31" s="107"/>
      <c r="C31" s="107" t="s">
        <v>279</v>
      </c>
      <c r="D31" s="123" t="s">
        <v>286</v>
      </c>
      <c r="E31" s="124" t="s">
        <v>350</v>
      </c>
      <c r="F31" s="109" t="s">
        <v>288</v>
      </c>
      <c r="G31" s="110" t="s">
        <v>335</v>
      </c>
      <c r="H31" s="109" t="s">
        <v>290</v>
      </c>
      <c r="I31" s="109" t="s">
        <v>284</v>
      </c>
      <c r="J31" s="124" t="s">
        <v>351</v>
      </c>
    </row>
    <row r="32" s="1" customFormat="1" ht="28" customHeight="1" spans="1:10">
      <c r="A32" s="107"/>
      <c r="B32" s="107"/>
      <c r="C32" s="107" t="s">
        <v>292</v>
      </c>
      <c r="D32" s="123" t="s">
        <v>352</v>
      </c>
      <c r="E32" s="124" t="s">
        <v>353</v>
      </c>
      <c r="F32" s="109" t="s">
        <v>288</v>
      </c>
      <c r="G32" s="110" t="s">
        <v>135</v>
      </c>
      <c r="H32" s="109" t="s">
        <v>354</v>
      </c>
      <c r="I32" s="109" t="s">
        <v>284</v>
      </c>
      <c r="J32" s="124" t="s">
        <v>355</v>
      </c>
    </row>
    <row r="33" s="1" customFormat="1" ht="51" customHeight="1" spans="1:10">
      <c r="A33" s="107"/>
      <c r="B33" s="107"/>
      <c r="C33" s="107" t="s">
        <v>302</v>
      </c>
      <c r="D33" s="123" t="s">
        <v>303</v>
      </c>
      <c r="E33" s="124" t="s">
        <v>356</v>
      </c>
      <c r="F33" s="109" t="s">
        <v>288</v>
      </c>
      <c r="G33" s="110" t="s">
        <v>300</v>
      </c>
      <c r="H33" s="109" t="s">
        <v>290</v>
      </c>
      <c r="I33" s="109" t="s">
        <v>284</v>
      </c>
      <c r="J33" s="124" t="s">
        <v>357</v>
      </c>
    </row>
    <row r="34" s="1" customFormat="1" ht="33" customHeight="1" spans="1:10">
      <c r="A34" s="107" t="s">
        <v>54</v>
      </c>
      <c r="B34" s="107"/>
      <c r="C34" s="107"/>
      <c r="D34" s="107"/>
      <c r="E34" s="107"/>
      <c r="F34" s="107"/>
      <c r="G34" s="107"/>
      <c r="H34" s="107"/>
      <c r="I34" s="107"/>
      <c r="J34" s="107"/>
    </row>
    <row r="35" s="1" customFormat="1" ht="186" customHeight="1" spans="1:10">
      <c r="A35" s="122" t="s">
        <v>262</v>
      </c>
      <c r="B35" s="125" t="s">
        <v>358</v>
      </c>
      <c r="C35" s="107"/>
      <c r="D35" s="107"/>
      <c r="E35" s="107"/>
      <c r="F35" s="107"/>
      <c r="G35" s="107"/>
      <c r="H35" s="107"/>
      <c r="I35" s="107"/>
      <c r="J35" s="107"/>
    </row>
    <row r="36" s="1" customFormat="1" ht="28" customHeight="1" spans="1:10">
      <c r="A36" s="107"/>
      <c r="B36" s="107"/>
      <c r="C36" s="107" t="s">
        <v>279</v>
      </c>
      <c r="D36" s="123" t="s">
        <v>280</v>
      </c>
      <c r="E36" s="124" t="s">
        <v>359</v>
      </c>
      <c r="F36" s="109" t="s">
        <v>288</v>
      </c>
      <c r="G36" s="110" t="s">
        <v>360</v>
      </c>
      <c r="H36" s="109" t="s">
        <v>361</v>
      </c>
      <c r="I36" s="109" t="s">
        <v>284</v>
      </c>
      <c r="J36" s="124" t="s">
        <v>362</v>
      </c>
    </row>
    <row r="37" s="1" customFormat="1" ht="28" customHeight="1" spans="1:10">
      <c r="A37" s="107"/>
      <c r="B37" s="107"/>
      <c r="C37" s="107" t="s">
        <v>279</v>
      </c>
      <c r="D37" s="123" t="s">
        <v>280</v>
      </c>
      <c r="E37" s="124" t="s">
        <v>363</v>
      </c>
      <c r="F37" s="109" t="s">
        <v>282</v>
      </c>
      <c r="G37" s="110" t="s">
        <v>133</v>
      </c>
      <c r="H37" s="109" t="s">
        <v>364</v>
      </c>
      <c r="I37" s="109" t="s">
        <v>284</v>
      </c>
      <c r="J37" s="124" t="s">
        <v>365</v>
      </c>
    </row>
    <row r="38" s="1" customFormat="1" ht="38" customHeight="1" spans="1:10">
      <c r="A38" s="107"/>
      <c r="B38" s="107"/>
      <c r="C38" s="107" t="s">
        <v>279</v>
      </c>
      <c r="D38" s="123" t="s">
        <v>286</v>
      </c>
      <c r="E38" s="124" t="s">
        <v>366</v>
      </c>
      <c r="F38" s="109" t="s">
        <v>295</v>
      </c>
      <c r="G38" s="110" t="s">
        <v>339</v>
      </c>
      <c r="H38" s="109" t="s">
        <v>290</v>
      </c>
      <c r="I38" s="109" t="s">
        <v>284</v>
      </c>
      <c r="J38" s="124" t="s">
        <v>367</v>
      </c>
    </row>
    <row r="39" s="1" customFormat="1" ht="59" customHeight="1" spans="1:10">
      <c r="A39" s="107"/>
      <c r="B39" s="107"/>
      <c r="C39" s="107" t="s">
        <v>279</v>
      </c>
      <c r="D39" s="123" t="s">
        <v>286</v>
      </c>
      <c r="E39" s="124" t="s">
        <v>368</v>
      </c>
      <c r="F39" s="109" t="s">
        <v>282</v>
      </c>
      <c r="G39" s="110" t="s">
        <v>134</v>
      </c>
      <c r="H39" s="109" t="s">
        <v>369</v>
      </c>
      <c r="I39" s="109" t="s">
        <v>284</v>
      </c>
      <c r="J39" s="124" t="s">
        <v>370</v>
      </c>
    </row>
    <row r="40" s="1" customFormat="1" ht="73" customHeight="1" spans="1:10">
      <c r="A40" s="107"/>
      <c r="B40" s="107"/>
      <c r="C40" s="107" t="s">
        <v>292</v>
      </c>
      <c r="D40" s="123" t="s">
        <v>293</v>
      </c>
      <c r="E40" s="124" t="s">
        <v>371</v>
      </c>
      <c r="F40" s="109" t="s">
        <v>295</v>
      </c>
      <c r="G40" s="110" t="s">
        <v>372</v>
      </c>
      <c r="H40" s="109"/>
      <c r="I40" s="109" t="s">
        <v>297</v>
      </c>
      <c r="J40" s="124" t="s">
        <v>373</v>
      </c>
    </row>
    <row r="41" s="1" customFormat="1" ht="36" customHeight="1" spans="1:10">
      <c r="A41" s="107"/>
      <c r="B41" s="107"/>
      <c r="C41" s="107" t="s">
        <v>302</v>
      </c>
      <c r="D41" s="123" t="s">
        <v>303</v>
      </c>
      <c r="E41" s="124" t="s">
        <v>374</v>
      </c>
      <c r="F41" s="109" t="s">
        <v>288</v>
      </c>
      <c r="G41" s="110" t="s">
        <v>375</v>
      </c>
      <c r="H41" s="109" t="s">
        <v>290</v>
      </c>
      <c r="I41" s="109" t="s">
        <v>284</v>
      </c>
      <c r="J41" s="124" t="s">
        <v>376</v>
      </c>
    </row>
  </sheetData>
  <mergeCells count="2">
    <mergeCell ref="A3:J3"/>
    <mergeCell ref="A4:H4"/>
  </mergeCells>
  <printOptions horizontalCentered="1"/>
  <pageMargins left="0.590277777777778" right="0.590277777777778" top="0.786805555555556" bottom="0.590277777777778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万春芸</cp:lastModifiedBy>
  <dcterms:created xsi:type="dcterms:W3CDTF">2025-01-21T02:50:00Z</dcterms:created>
  <cp:lastPrinted>2025-02-13T02:07:00Z</cp:lastPrinted>
  <dcterms:modified xsi:type="dcterms:W3CDTF">2025-02-22T02:25:24Z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727D38D59E424107A4452FEEDEDDA7B2_13</vt:lpwstr>
  </property>
  <property fmtid="{D5CDD505-2E9C-101B-9397-08002B2CF9AE}" pid="3" name="KSOProductBuildVer">
    <vt:lpwstr>2052-12.1.0.16729</vt:lpwstr>
  </property>
</Properties>
</file>