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15"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<sst xmlns="http://schemas.openxmlformats.org/spreadsheetml/2006/main" count="1190" uniqueCount="408">
  <si>
    <t>预算01-1表</t>
  </si>
  <si>
    <t>2025年财务收支预算总表</t>
  </si>
  <si>
    <t>单位名称：新平彝族傣族自治县扬武中学</t>
  </si>
  <si>
    <t>单位:元</t>
  </si>
  <si>
    <t>收        入</t>
  </si>
  <si>
    <t>支        出</t>
  </si>
  <si>
    <t>项      目</t>
  </si>
  <si>
    <t>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</si>
  <si>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</si>
  <si>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</si>
  <si>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</si>
  <si>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</si>
  <si>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</si>
  <si>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</si>
  <si>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</si>
  <si>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</si>
  <si>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</si>
  <si>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</si>
  <si>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</si>
  <si>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</si>
  <si>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</si>
  <si>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</si>
  <si>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</si>
  <si>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</si>
  <si>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</si>
  <si>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</si>
  <si>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</si>
  <si>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</si>
  <si>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</si>
  <si>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</si>
  <si>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</si>
  <si>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</si>
  <si>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</si>
  <si>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</si>
  <si>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</si>
  <si>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</si>
  <si>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</si>
  <si>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</si>
  <si>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</si>
  <si>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</si>
  <si>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</si>
  <si>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</si>
  <si>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</si>
  <si>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</si>
  <si>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</si>
  <si>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</si>
  <si>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</si>
  <si>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</si>
  <si>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</si>
  <si>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</si>
  <si>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105026</t>
  </si>
  <si>
    <t>新平彝族傣族自治县扬武中学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</si>
  <si>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</si>
  <si>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</si>
  <si>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</si>
  <si>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</si>
  <si>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</si>
  <si>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</si>
  <si>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</si>
  <si>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</si>
  <si>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</si>
  <si>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</si>
  <si>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</si>
  <si>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</si>
  <si>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</si>
  <si>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</si>
  <si>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</si>
  <si>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</si>
  <si>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</si>
  <si>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</si>
  <si>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</si>
  <si>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</si>
  <si>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</si>
  <si>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</si>
  <si>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</si>
  <si>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</si>
  <si>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</si>
  <si>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</si>
  <si>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</si>
  <si>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</si>
  <si>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</si>
  <si>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</si>
  <si>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</si>
  <si>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</si>
  <si>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</si>
  <si>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</si>
  <si>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</si>
  <si>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</si>
  <si>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</si>
  <si>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</si>
  <si>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</si>
  <si>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</si>
  <si>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</si>
  <si>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</si>
  <si>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</si>
  <si>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</si>
  <si>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</si>
  <si>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</si>
  <si>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</si>
  <si>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</si>
  <si>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</si>
  <si>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</si>
  <si>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</si>
  <si>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</si>
  <si>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</si>
  <si>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</si>
  <si>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</si>
  <si>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</si>
  <si>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</si>
  <si>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</si>
  <si>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</si>
  <si>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</si>
  <si>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</si>
  <si>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</si>
  <si>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</si>
  <si>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</si>
  <si>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</si>
  <si>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</si>
  <si>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</si>
  <si>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</si>
  <si>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</si>
  <si>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</si>
  <si>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</si>
  <si>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</si>
  <si>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</si>
  <si>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</si>
  <si>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</si>
  <si>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</si>
  <si>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</si>
  <si>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</si>
  <si>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</si>
  <si>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</si>
  <si>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</si>
  <si>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</si>
  <si>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</si>
  <si>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</si>
  <si>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</si>
  <si>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</si>
  <si>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</si>
  <si>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备注：本单位无此项预算。</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</si>
  <si>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</si>
  <si>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</si>
  <si>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</si>
  <si>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</si>
  <si>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</si>
  <si>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</si>
  <si>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</si>
  <si>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</si>
  <si>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</si>
  <si>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</si>
  <si>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</si>
  <si>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</si>
  <si>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</si>
  <si>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</si>
  <si>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</si>
  <si>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</si>
  <si>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</si>
  <si>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530427210000000014540</t>
  </si>
  <si>
    <t>事业人员工资支出</t>
  </si>
  <si>
    <t>基本工资</t>
  </si>
  <si>
    <t>津贴补贴</t>
  </si>
  <si>
    <t>530427231100001451340</t>
  </si>
  <si>
    <t>奖励性绩效工资(地方)</t>
  </si>
  <si>
    <t>绩效工资</t>
  </si>
  <si>
    <t>530427241100002129132</t>
  </si>
  <si>
    <t>社会保险缴费资金</t>
  </si>
  <si>
    <t>其他社会保障缴费</t>
  </si>
  <si>
    <t>530427210000000014546</t>
  </si>
  <si>
    <t>工会经费</t>
  </si>
  <si>
    <t>530427210000000014547</t>
  </si>
  <si>
    <t>一般公用经费</t>
  </si>
  <si>
    <t>福利费</t>
  </si>
  <si>
    <t>530427231100001451353</t>
  </si>
  <si>
    <t>退休干部公用经费</t>
  </si>
  <si>
    <t>办公费</t>
  </si>
  <si>
    <t>机关事业单位基本养老保险缴费</t>
  </si>
  <si>
    <t>530427210000000014541</t>
  </si>
  <si>
    <t>社会保障缴费</t>
  </si>
  <si>
    <t>职工基本医疗保险缴费</t>
  </si>
  <si>
    <t>公务员医疗补助缴费</t>
  </si>
  <si>
    <t>530427210000000014542</t>
  </si>
  <si>
    <t>预算05-1表</t>
  </si>
  <si>
    <t>2025年部门项目支出预算表</t>
  </si>
  <si>
    <t>项目分类</t>
  </si>
  <si>
    <t>项目单位</t>
  </si>
  <si>
    <t>本年拨款</t>
  </si>
  <si>
    <t>其中：本次下达</t>
  </si>
  <si>
    <t>义务教育家庭经济困难学生补助专项资金</t>
  </si>
  <si>
    <t>312 民生类</t>
  </si>
  <si>
    <t>530427210000000018873</t>
  </si>
  <si>
    <t>助学金</t>
  </si>
  <si>
    <t>机关事业单位职工及军人抚恤补助资金</t>
  </si>
  <si>
    <t>530427231100001441849</t>
  </si>
  <si>
    <t>生活补助</t>
  </si>
  <si>
    <t>抚恤金</t>
  </si>
  <si>
    <t>农村义教学生营养改善计划专项资金</t>
  </si>
  <si>
    <t>530427210000000018841</t>
  </si>
  <si>
    <t>保安服务项目专项资金</t>
  </si>
  <si>
    <t>313 事业发展类</t>
  </si>
  <si>
    <t>530427241100002754091</t>
  </si>
  <si>
    <t>委托业务费</t>
  </si>
  <si>
    <t>城乡义务教育阶段公用经费(含特殊教育公用经费）专项资金</t>
  </si>
  <si>
    <t>530427251100003784371</t>
  </si>
  <si>
    <t>城乡义务教育阶段公用经费(含特殊和不足100人)专项资金</t>
  </si>
  <si>
    <t>530427210000000019678</t>
  </si>
  <si>
    <t>印刷费</t>
  </si>
  <si>
    <t>水费</t>
  </si>
  <si>
    <t>电费</t>
  </si>
  <si>
    <t>差旅费</t>
  </si>
  <si>
    <t>维修（护）费</t>
  </si>
  <si>
    <t>培训费</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</si>
  <si>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</si>
  <si>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</si>
  <si>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</si>
  <si>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</si>
  <si>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</si>
  <si>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</si>
  <si>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</si>
  <si>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</si>
  <si>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</si>
  <si>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</si>
  <si>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</si>
  <si>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</si>
  <si>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</si>
  <si>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初中1500元/生·学年；非寄宿制建档立卡等四类家庭经济困难学生小学625元/生·学年，初中750元/生·学年；特殊教育学生1500元/生·学年。2023-2025年确保庭经济困难学生补助资金按时、足额到位，并督促学校按规定发放学生补助资金。做好该项学生资助政策的宣传、咨询等工作。年终汇总上报学生资助工作执行情况，并组织实施相关的绩效评价。2.确保该项目资金按时、足额到位，并督促学校按规定发放学生补助资金。3.做好该项学生资助政策的宣传、咨询等工作。年终汇总上报学生资助工作执行情况，并组织实施相关的绩效评价。根据补助对象及人数测算：2025年需安排补助资金合计615000.00元，按照财政支出事权责任划分50:35:6:9，其中中央307500.00元，省级215300.00元，市级36900.00元，县级55300.00元。。帮助家庭经济困难学生接受义务教育、防止学生因贫失学辍学，保障贫困家庭子女都能接受公平有质量的教育，不让一个学生因家庭困难而失学，阻断贫困代际传递 。</t>
  </si>
  <si>
    <t>产出指标</t>
  </si>
  <si>
    <t>数量指标</t>
  </si>
  <si>
    <t>初中寄宿学生享受家庭经济困难补助学生人数</t>
  </si>
  <si>
    <t>&gt;=</t>
  </si>
  <si>
    <t>411</t>
  </si>
  <si>
    <t>人</t>
  </si>
  <si>
    <t>定量指标</t>
  </si>
  <si>
    <t>根据2024年9月享受学生数411， 预计核定初中寄宿学生享受家庭经济困难补助学生人数411人</t>
  </si>
  <si>
    <t>质量指标</t>
  </si>
  <si>
    <t>补助学生覆盖率</t>
  </si>
  <si>
    <t>=</t>
  </si>
  <si>
    <t>100</t>
  </si>
  <si>
    <t>%</t>
  </si>
  <si>
    <t>根据新平县2022年秋季学期义务教育家庭经济困难学生生活补助预算统计表测算我校享受补助名额有431人。</t>
  </si>
  <si>
    <t>时效指标</t>
  </si>
  <si>
    <t>资金下达后及时支付时间</t>
  </si>
  <si>
    <t>&lt;=</t>
  </si>
  <si>
    <t>90</t>
  </si>
  <si>
    <t>天</t>
  </si>
  <si>
    <t>下达资金文件与实施方案</t>
  </si>
  <si>
    <t>效益指标</t>
  </si>
  <si>
    <t>社会效益</t>
  </si>
  <si>
    <t>保障经济困难学生接受九年义务教育</t>
  </si>
  <si>
    <t>根据新平县2023年秋季学期义务教育家庭经济困难学生生活补助预算统计表测算我校享受补助名额有431人。</t>
  </si>
  <si>
    <t>满意度指标</t>
  </si>
  <si>
    <t>服务对象满意度</t>
  </si>
  <si>
    <t>受助家庭满意度</t>
  </si>
  <si>
    <t>95</t>
  </si>
  <si>
    <t>通过家长会等方式，对受助家庭尽心满意度调查</t>
  </si>
  <si>
    <t>遗属生活困难补助，补助标准为：城镇户口职工因病死亡的补助标准为956元/月1人；农村户口职工因病死亡的补助标准为693元/月1人。2024补发部分288元，遗属补助资金20076.00元2025年我校应享受遗属补助人数2人，合计需县级配套补助资金20076.00元。其中：城镇户口职工因病死亡的补助标准为959元/月1人；农村户口职工因病死亡的补助标准为693元/月1人。按照补助标准、发放名册、进行精准补助。</t>
  </si>
  <si>
    <t>遗属补助发放人数</t>
  </si>
  <si>
    <t>发放覆盖率</t>
  </si>
  <si>
    <t>获补助对象认定的准确性</t>
  </si>
  <si>
    <t>发放及时率</t>
  </si>
  <si>
    <t>财政下达发放指令后，资金支付时间</t>
  </si>
  <si>
    <t>政策知晓率</t>
  </si>
  <si>
    <t>98</t>
  </si>
  <si>
    <t>补助政策的宣传效果情况。
政策知晓率=调查中补助政策知晓人数/调查总人数*100%</t>
  </si>
  <si>
    <t>受益对象满意度</t>
  </si>
  <si>
    <t>获补助受益对象的满意程度。</t>
  </si>
  <si>
    <t>1.确保学校的正常运行，确保资金按时、足额到位，并督促学校按规定使用。明确该项资金的支出范围，确保资金规范使用，督促学校加强管理，提高资金使用效益。
2.对2025年受助对象做好该项政策的宣传、咨询、满意度调查等工作。年终汇总上报该项目工作执行情况，并组织实施相关的绩效评价。
3.让受助对象满意度大于90%。
4.改善学生营养膳食条件，合理搭配，做到营养均衡，增强学生体质，减轻学生家庭负担。
5.项目资金的实施将为学生营养改善计划提供了经济保障。</t>
  </si>
  <si>
    <t>享受营养改善计划补助学生人数</t>
  </si>
  <si>
    <t>612</t>
  </si>
  <si>
    <t>对义务教育阶段学生实施补助。</t>
  </si>
  <si>
    <t>资金下达后，按照实际在校学生造册审核，待财政通知时及时支付</t>
  </si>
  <si>
    <t>改善学校食堂学生营养早餐条件</t>
  </si>
  <si>
    <t>&gt;</t>
  </si>
  <si>
    <t>定性指标</t>
  </si>
  <si>
    <t>改善享受营养改善计划补助学生生活。</t>
  </si>
  <si>
    <t>可持续影响</t>
  </si>
  <si>
    <t>影响学生享受补助年限</t>
  </si>
  <si>
    <t>9</t>
  </si>
  <si>
    <t>年</t>
  </si>
  <si>
    <t>义务教育学生肯家长满意度</t>
  </si>
  <si>
    <t>对学生及学生家长进行满意度调查</t>
  </si>
  <si>
    <t>1.根据新平彝族傣自治县人民政府关于新平县教育体育局系统"校园安保服务"项目费用纳入县财政保障专题会议要求,开展清理规范工作。
2.依据（2024年安保服务）新平县教育体育系统学校园安保服务经费统计表,对我校3名安保人员从购买岗位、劳务派遣方式变为"购买服务"。
3.杜绝重大輿情事情的发生，做好相关防范工作。</t>
  </si>
  <si>
    <t>安保服务数</t>
  </si>
  <si>
    <t>项</t>
  </si>
  <si>
    <t>反映购买服务项目数量情况。</t>
  </si>
  <si>
    <t>服务经费准确率</t>
  </si>
  <si>
    <t>反映获本校2024年度安保服务经费统计认定的准确性情况。</t>
  </si>
  <si>
    <t>反映发放单位及时发放资金的情况。</t>
  </si>
  <si>
    <t>反映补助政策的宣传效果情况。</t>
  </si>
  <si>
    <t>反映受益对象的满意程度。</t>
  </si>
  <si>
    <t>（扬武中学）城乡义务教育阶段公用经费(含特殊教育公用经费）专项资金</t>
  </si>
  <si>
    <t>根据2025年新平县扬武中学公用经费实施方案，我校预算年度目标为：1.保障扬武中学正常工作运转，确保惠民资金落实到位，改善学校办学环境，提高教学成绩。2.实施标准。本校普通初中每生每年940元,在此基础上,对寄宿制学校按照寄宿生年生均300元标准增加公用经费,特殊教育学校和随班就读残疾学生按照每生每年6000元标准补助公用经费。3.本校运转得到保障，政策落到实处，群众得到实惠；让党和国家的“民心工程”深入人心，家喻户晓，让学生感受到党和国家的关怀，使他们怀着一颗感恩的心，努力学习，立志成才，报效祖国。2024年秋在校生人数为608人（寄宿制学生599，非寄宿制学生7，随班就读学生1人，送教上门学生1人）。 需安排城乡义务教育公用经费补助资金（含直达资金）合计761340.00元，其中：非特殊教育补助公用经费，寄宿制学生公用经费补助（1240元/人）：599*1240=742760.00元；非寄宿制学生公用经费补助（940元/人）7*940=6580.00元，特殊教育公用经费：随班就读，送教上门公用经费（6000元/人）2*6000=12000.00，合计761340.00元。4.确保2025年该项目资金按时、足额到位，并督促学校按规定使用。明确生均公用经费的支出范围，确保资金规范使用，督促学校加强管理，提高资金使用效益。5.进一步提高学校办学条件，购置设施设备。</t>
  </si>
  <si>
    <t>初中寄宿应补助人数</t>
  </si>
  <si>
    <t>599</t>
  </si>
  <si>
    <t>反映2024年学校寄宿生人数</t>
  </si>
  <si>
    <t>特殊教育学生数</t>
  </si>
  <si>
    <t>反映2024年学随班就读学生数</t>
  </si>
  <si>
    <t>设备采购次数</t>
  </si>
  <si>
    <t>10</t>
  </si>
  <si>
    <t>套</t>
  </si>
  <si>
    <t>反应学校设备采购情况</t>
  </si>
  <si>
    <t>保障学校正常开展教学</t>
  </si>
  <si>
    <t>反映学校2024年正常运转情况</t>
  </si>
  <si>
    <t>资金下达后及时支付</t>
  </si>
  <si>
    <t>30</t>
  </si>
  <si>
    <t>补助资金当年到位率情况</t>
  </si>
  <si>
    <t>保障在校学生接受九年义务教育</t>
  </si>
  <si>
    <t>是否完成九年义务教育</t>
  </si>
  <si>
    <t>学生及家长满意度</t>
  </si>
  <si>
    <t>评价实施项目</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</si>
  <si>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根据补助对象及人数测算：2024年需安排补助资金合计663750.00元，按照财政支出事权责任划分50:35:6:9，其中中央331875.00元，省级232312.50元，市级39825.00元，县级59737.50元。帮助家庭经济困难学生接受义务教育、防止学生因贫失学辍学，保障贫困家庭子女都能接受公平有质量的教育，不让一个学生因家庭困难而失学，阻断贫困代际传递 。</t>
  </si>
  <si>
    <t>531</t>
  </si>
  <si>
    <t>根据2023年9月享受学生数531， 预计核定初中寄宿学生享受家庭经济困难补助学生人数531人</t>
  </si>
  <si>
    <t>社会效益指标</t>
  </si>
  <si>
    <t>服务对象满意度指标</t>
  </si>
  <si>
    <t>根据2024年扬武中学公用经费实施方案，我校预算年度目标为：1.保障扬武中学正常工作运转，确保惠民资金落实到位，改善学校办学环境，提高教学成绩。2.实施标准。本校普通初中每生每年720元,在此基础上,对寄宿制学校按照寄宿生年生均300元标准增加公用经费,特殊教育学校和随班就读残疾学生按照每生每年6000元标准补助公用经费。3.本校运转得到保障，政策落到实处，群众得到实惠；让党和国家的“民心工程”深入人心，家喻户晓，让学生感受到党和国家的关怀，使他们怀着一颗感恩的心，努力学习，立志成才，报效祖国。
农村义务教育学生公用经费资金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</si>
  <si>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573</t>
  </si>
  <si>
    <t>反映2023年学校寄宿生人数</t>
  </si>
  <si>
    <t>初中非寄宿应补助人数</t>
  </si>
  <si>
    <t>反映2023年学校非寄宿生人数</t>
  </si>
  <si>
    <t>随班就读学生数</t>
  </si>
  <si>
    <t>反映2023年学随班就读学生数</t>
  </si>
  <si>
    <t>按照2023年教育统计报表、项目资金需求测算公用经费，保障学校运转</t>
  </si>
  <si>
    <t>补助资金到位后及时支付</t>
  </si>
  <si>
    <t>资金下达后，按照实际使用造册审核，待财政通知时及时支付</t>
  </si>
  <si>
    <t>九年义务教育巩固率</t>
  </si>
  <si>
    <t>是否能助力学生完成九年义务教育</t>
  </si>
  <si>
    <t>可持续影响指标</t>
  </si>
  <si>
    <t>政策发挥效应年限</t>
  </si>
  <si>
    <t>反映生均公用经费按学生实际情况拨付情况</t>
  </si>
  <si>
    <t>对教师、家长及学生进行满意度调查</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</si>
  <si>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</si>
  <si>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</si>
  <si>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</si>
  <si>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</si>
  <si>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</si>
  <si>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</si>
  <si>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</si>
  <si>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</si>
  <si>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</si>
  <si>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</si>
  <si>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</si>
  <si>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</si>
  <si>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</si>
  <si>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</si>
  <si>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</si>
  <si>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</si>
  <si>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</si>
  <si>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</si>
  <si>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</si>
  <si>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</si>
  <si>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</si>
  <si>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</si>
  <si>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</si>
  <si>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</si>
  <si>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</si>
  <si>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</si>
  <si>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</si>
  <si>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</si>
  <si>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</si>
  <si>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</si>
  <si>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</si>
  <si>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</si>
  <si>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</si>
  <si>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</si>
  <si>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</si>
  <si>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</si>
  <si>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</si>
  <si>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</si>
  <si>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</si>
  <si>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</si>
  <si>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</si>
  <si>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</si>
  <si>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</si>
  <si>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</si>
  <si>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</si>
  <si>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</si>
  <si>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</si>
  <si>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</si>
  <si>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</si>
  <si>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</si>
  <si>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</si>
  <si>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</si>
  <si>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</si>
  <si>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</si>
  <si>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</si>
  <si>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</si>
  <si>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</si>
  <si>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</si>
  <si>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义务教育家庭经济困难学生生活费补助县级</t>
  </si>
  <si>
    <t>本级</t>
  </si>
  <si>
    <t>义务教育家庭经济困难学生（非寄宿）县级补助资金</t>
  </si>
  <si>
    <t>遗属补助城镇非公</t>
  </si>
  <si>
    <t>遗属补助农村非公</t>
  </si>
  <si>
    <t>死亡一次性抚恤金</t>
  </si>
  <si>
    <t>遗属补助补发</t>
  </si>
  <si>
    <t>义务教育学生营养改善计划</t>
  </si>
  <si>
    <t>2025年县级公用经费</t>
  </si>
  <si>
    <t>2025年县级特殊教育公用经费</t>
  </si>
  <si>
    <t>义务教育公用经费</t>
  </si>
  <si>
    <t>2023年城乡义务教育公用经费提标市级配套资金</t>
  </si>
  <si>
    <t>2024年城乡义务教育公用经费中央资金</t>
  </si>
  <si>
    <t>义务教育家庭经济困难学生生活补助市级资金</t>
  </si>
  <si>
    <t>2024年义务教育家庭经济困难学生生活费补助中央直达资金</t>
  </si>
  <si>
    <t>义务教育家庭经济困难学生生活补助省级资金</t>
  </si>
  <si>
    <t>2024年城乡义务教育家庭经济困难学生生活补助第一批中央直达</t>
  </si>
  <si>
    <t>特殊教育经费</t>
  </si>
  <si>
    <t>2024年农村义务教育特殊教育公用经费中央资金</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</si>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</sst>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color theme="1"/>
      <name val="宋体"/>
      <charset val="134"/>
      <scheme val="minor"/>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3" borderId="21" applyNumberFormat="0" applyAlignment="0" applyProtection="0">
      <alignment vertical="center"/>
    </xf>
    <xf numFmtId="0" fontId="33" fillId="4" borderId="22" applyNumberFormat="0" applyAlignment="0" applyProtection="0">
      <alignment vertical="center"/>
    </xf>
    <xf numFmtId="0" fontId="34" fillId="4" borderId="21" applyNumberFormat="0" applyAlignment="0" applyProtection="0">
      <alignment vertical="center"/>
    </xf>
    <xf numFmtId="0" fontId="35" fillId="5"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10"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xf numFmtId="0" fontId="43" fillId="0" borderId="0">
      <alignment vertical="center"/>
    </xf>
  </cellStyleXfs>
  <cellXfs count="209">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5" fillId="0" borderId="7" xfId="55" applyFont="1" applyAlignment="1">
      <alignment horizontal="left" vertical="center" wrapText="1"/>
    </xf>
    <xf numFmtId="0" fontId="3" fillId="0" borderId="7" xfId="0" applyFont="1" applyBorder="1" applyAlignment="1" applyProtection="1">
      <alignment horizontal="left" vertical="center"/>
      <protection locked="0"/>
    </xf>
    <xf numFmtId="4" fontId="3" fillId="0" borderId="7" xfId="0" applyNumberFormat="1" applyFont="1" applyBorder="1" applyAlignment="1" applyProtection="1">
      <alignment horizontal="right" vertical="center" wrapText="1"/>
      <protection locked="0"/>
    </xf>
    <xf numFmtId="179" fontId="5"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0" xfId="55" applyNumberFormat="1" applyBorder="1">
      <alignment horizontal="left" vertical="center" wrapText="1"/>
    </xf>
    <xf numFmtId="49" fontId="11" fillId="0" borderId="7" xfId="55" applyFont="1" applyAlignment="1">
      <alignment horizontal="center" vertical="center" wrapText="1"/>
    </xf>
    <xf numFmtId="49" fontId="12" fillId="0" borderId="7" xfId="55" applyFont="1" applyAlignment="1">
      <alignment horizontal="center" vertical="center" wrapText="1"/>
    </xf>
    <xf numFmtId="49" fontId="11" fillId="0" borderId="7" xfId="55" applyFont="1">
      <alignment horizontal="left" vertical="center" wrapText="1"/>
    </xf>
    <xf numFmtId="178" fontId="9" fillId="0" borderId="7" xfId="51">
      <alignment horizontal="right" vertical="center"/>
    </xf>
    <xf numFmtId="179" fontId="9" fillId="0" borderId="7" xfId="52">
      <alignment horizontal="right" vertical="center"/>
    </xf>
    <xf numFmtId="0" fontId="13"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8" fontId="5" fillId="0" borderId="7" xfId="5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9" fillId="0" borderId="16" xfId="55" applyNumberFormat="1" applyFont="1" applyBorder="1" applyAlignment="1">
      <alignment horizontal="left" vertical="center" wrapText="1"/>
    </xf>
    <xf numFmtId="0" fontId="3" fillId="0" borderId="16" xfId="0" applyFont="1" applyBorder="1" applyAlignment="1">
      <alignment horizontal="left" vertical="center" wrapText="1"/>
    </xf>
    <xf numFmtId="0" fontId="15" fillId="0" borderId="16" xfId="0" applyFont="1" applyFill="1" applyBorder="1" applyAlignment="1">
      <alignment horizontal="left" vertical="top"/>
    </xf>
    <xf numFmtId="179" fontId="9" fillId="0" borderId="16" xfId="55" applyNumberFormat="1" applyFont="1" applyBorder="1" applyAlignment="1">
      <alignment horizontal="left" vertical="center" wrapText="1"/>
    </xf>
    <xf numFmtId="179" fontId="9" fillId="0" borderId="16" xfId="55" applyNumberFormat="1" applyFont="1" applyBorder="1" applyAlignment="1">
      <alignment horizontal="right" vertical="center" wrapText="1"/>
    </xf>
    <xf numFmtId="49" fontId="9" fillId="0" borderId="17" xfId="55" applyNumberFormat="1" applyFont="1" applyBorder="1" applyAlignment="1">
      <alignment horizontal="center" vertical="center" wrapText="1"/>
    </xf>
    <xf numFmtId="0" fontId="7" fillId="0" borderId="17" xfId="0" applyFont="1" applyBorder="1" applyAlignment="1">
      <alignment horizontal="left" vertical="center" wrapText="1"/>
    </xf>
    <xf numFmtId="49" fontId="9" fillId="0" borderId="17" xfId="55" applyNumberFormat="1" applyFont="1" applyBorder="1" applyAlignment="1">
      <alignment horizontal="left" vertical="center" wrapText="1"/>
    </xf>
    <xf numFmtId="179" fontId="9" fillId="0" borderId="17" xfId="0" applyNumberFormat="1" applyFont="1" applyFill="1" applyBorder="1" applyAlignment="1">
      <alignment horizontal="left" vertical="center" wrapText="1"/>
    </xf>
    <xf numFmtId="179" fontId="9" fillId="0" borderId="17" xfId="55" applyNumberFormat="1" applyFont="1" applyBorder="1" applyAlignment="1">
      <alignment horizontal="left" vertical="center" wrapText="1"/>
    </xf>
    <xf numFmtId="179" fontId="9" fillId="0" borderId="17" xfId="55" applyNumberFormat="1" applyFont="1" applyBorder="1" applyAlignment="1">
      <alignment horizontal="center" vertical="center" wrapText="1"/>
    </xf>
    <xf numFmtId="179" fontId="9" fillId="0" borderId="17" xfId="52" applyNumberFormat="1" applyFont="1" applyBorder="1" applyAlignment="1">
      <alignment horizontal="right" vertical="center" wrapText="1"/>
    </xf>
    <xf numFmtId="0" fontId="7" fillId="0" borderId="17" xfId="0" applyFont="1" applyBorder="1" applyAlignment="1">
      <alignment horizontal="left" vertical="center"/>
    </xf>
    <xf numFmtId="0" fontId="7" fillId="0" borderId="17" xfId="0" applyFont="1" applyBorder="1" applyAlignment="1">
      <alignment horizontal="center" vertical="center"/>
    </xf>
    <xf numFmtId="0" fontId="7" fillId="0" borderId="17" xfId="0" applyFont="1" applyBorder="1" applyAlignment="1">
      <alignment horizontal="right" vertical="center"/>
    </xf>
    <xf numFmtId="49" fontId="9" fillId="0" borderId="17" xfId="58" applyNumberFormat="1" applyFont="1" applyBorder="1" applyAlignment="1">
      <alignment horizontal="left" vertical="center" wrapText="1"/>
    </xf>
    <xf numFmtId="49" fontId="9" fillId="0" borderId="17" xfId="58" applyNumberFormat="1" applyFont="1" applyBorder="1" applyAlignment="1">
      <alignment horizontal="center" vertical="center" wrapText="1"/>
    </xf>
    <xf numFmtId="49" fontId="9" fillId="0" borderId="17" xfId="58" applyNumberFormat="1" applyFont="1" applyBorder="1" applyAlignment="1">
      <alignment horizontal="right" vertical="center" wrapText="1"/>
    </xf>
    <xf numFmtId="0" fontId="7" fillId="0" borderId="17" xfId="0" applyFont="1" applyBorder="1" applyAlignment="1">
      <alignment vertical="center"/>
    </xf>
    <xf numFmtId="0" fontId="5" fillId="0" borderId="0" xfId="0" applyFont="1" applyAlignment="1">
      <alignment horizontal="left" vertical="center"/>
    </xf>
    <xf numFmtId="0" fontId="3" fillId="0" borderId="7" xfId="0" applyFont="1" applyBorder="1" applyAlignment="1">
      <alignment horizontal="left" vertical="center"/>
    </xf>
    <xf numFmtId="49" fontId="5" fillId="0" borderId="7" xfId="0" applyNumberFormat="1" applyFont="1" applyBorder="1" applyAlignment="1">
      <alignment horizontal="left" vertical="center" wrapText="1"/>
    </xf>
    <xf numFmtId="0" fontId="9" fillId="0" borderId="7" xfId="0" applyFont="1" applyFill="1" applyBorder="1" applyAlignment="1">
      <alignment horizontal="left"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1" fillId="0" borderId="0" xfId="0" applyFont="1" applyAlignment="1">
      <alignment vertical="top"/>
    </xf>
    <xf numFmtId="0" fontId="17" fillId="0" borderId="7" xfId="0" applyFont="1" applyBorder="1" applyAlignment="1">
      <alignment horizontal="center"/>
    </xf>
    <xf numFmtId="49" fontId="5" fillId="0" borderId="16" xfId="55" applyFont="1" applyBorder="1" applyAlignment="1">
      <alignment horizontal="left" vertical="center" wrapText="1"/>
    </xf>
    <xf numFmtId="49" fontId="5" fillId="0" borderId="16" xfId="0" applyNumberFormat="1" applyFont="1" applyBorder="1" applyAlignment="1">
      <alignment horizontal="left" vertical="center" wrapText="1"/>
    </xf>
    <xf numFmtId="179" fontId="5" fillId="0" borderId="4" xfId="52" applyFont="1" applyBorder="1">
      <alignment horizontal="right" vertical="center"/>
    </xf>
    <xf numFmtId="49" fontId="5" fillId="0" borderId="17" xfId="55" applyFont="1" applyBorder="1" applyAlignment="1">
      <alignment horizontal="left" vertical="center" wrapText="1"/>
    </xf>
    <xf numFmtId="49" fontId="5" fillId="0" borderId="17" xfId="0" applyNumberFormat="1" applyFont="1" applyBorder="1" applyAlignment="1">
      <alignment horizontal="left" vertical="center" wrapText="1"/>
    </xf>
    <xf numFmtId="0" fontId="3" fillId="0" borderId="17" xfId="0" applyFont="1" applyBorder="1" applyAlignment="1" applyProtection="1">
      <alignment horizontal="left" vertical="center" wrapText="1"/>
      <protection locked="0"/>
    </xf>
    <xf numFmtId="0" fontId="3" fillId="0" borderId="17" xfId="0" applyFont="1" applyBorder="1" applyAlignment="1">
      <alignment horizontal="left" vertical="center"/>
    </xf>
    <xf numFmtId="0" fontId="3" fillId="0" borderId="8" xfId="0" applyFont="1" applyBorder="1" applyAlignment="1" applyProtection="1">
      <alignment horizontal="left" vertical="center" wrapText="1"/>
      <protection locked="0"/>
    </xf>
    <xf numFmtId="0" fontId="3" fillId="0" borderId="8" xfId="0" applyFont="1" applyBorder="1" applyAlignment="1">
      <alignment horizontal="left" vertical="center"/>
    </xf>
    <xf numFmtId="0" fontId="16" fillId="0" borderId="7" xfId="0" applyFont="1" applyBorder="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179" fontId="9" fillId="0" borderId="7" xfId="52" applyNumberFormat="1" applyFont="1" applyBorder="1">
      <alignment horizontal="right" vertical="center"/>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10" fontId="0" fillId="0" borderId="0" xfId="0" applyNumberFormat="1"/>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49" fontId="5" fillId="0" borderId="7" xfId="5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0" fontId="22" fillId="0" borderId="7" xfId="0" applyFont="1" applyBorder="1" applyAlignment="1">
      <alignment horizontal="center" vertical="center"/>
    </xf>
    <xf numFmtId="0" fontId="5"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1" fillId="0" borderId="1" xfId="0" applyFont="1" applyBorder="1" applyAlignment="1">
      <alignment horizontal="center" vertical="center" wrapText="1"/>
    </xf>
    <xf numFmtId="179" fontId="5"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5"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10" fontId="0" fillId="0" borderId="0" xfId="0" applyNumberFormat="1" applyAlignment="1">
      <alignment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4"/>
  <sheetViews>
    <sheetView showZeros="0" workbookViewId="0">
      <pane ySplit="1" topLeftCell="A3" activePane="bottomLeft" state="frozen"/>
      <selection/>
      <selection pane="bottomLeft" activeCell="B25" sqref="B25"/>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4" t="s">
        <v>0</v>
      </c>
    </row>
    <row r="3" ht="36" customHeight="1" spans="1:4">
      <c r="A3" s="48" t="s">
        <v>1</v>
      </c>
      <c r="B3" s="200"/>
      <c r="C3" s="200"/>
      <c r="D3" s="200"/>
    </row>
    <row r="4" ht="20.95" customHeight="1" spans="1:4">
      <c r="A4" s="97" t="s">
        <v>2</v>
      </c>
      <c r="B4" s="166"/>
      <c r="C4" s="166"/>
      <c r="D4" s="103"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30" t="s">
        <v>9</v>
      </c>
      <c r="B8" s="151">
        <v>14415059.75</v>
      </c>
      <c r="C8" s="170" t="s">
        <v>10</v>
      </c>
      <c r="D8" s="151">
        <v>9712586.19</v>
      </c>
    </row>
    <row r="9" ht="25.4" customHeight="1" spans="1:4">
      <c r="A9" s="130" t="s">
        <v>11</v>
      </c>
      <c r="B9" s="151"/>
      <c r="C9" s="170" t="s">
        <v>12</v>
      </c>
      <c r="D9" s="151">
        <v>1820742.64</v>
      </c>
    </row>
    <row r="10" ht="25.4" customHeight="1" spans="1:4">
      <c r="A10" s="130" t="s">
        <v>13</v>
      </c>
      <c r="B10" s="151"/>
      <c r="C10" s="170" t="s">
        <v>14</v>
      </c>
      <c r="D10" s="151">
        <v>1269344.92</v>
      </c>
    </row>
    <row r="11" ht="25.4" customHeight="1" spans="1:4">
      <c r="A11" s="130" t="s">
        <v>15</v>
      </c>
      <c r="B11" s="96"/>
      <c r="C11" s="170" t="s">
        <v>16</v>
      </c>
      <c r="D11" s="151">
        <v>1612386</v>
      </c>
    </row>
    <row r="12" ht="25.4" customHeight="1" spans="1:4">
      <c r="A12" s="130" t="s">
        <v>17</v>
      </c>
      <c r="B12" s="151"/>
      <c r="C12" s="170"/>
      <c r="D12" s="151"/>
    </row>
    <row r="13" ht="25.4" customHeight="1" spans="1:4">
      <c r="A13" s="130" t="s">
        <v>18</v>
      </c>
      <c r="B13" s="96"/>
      <c r="C13" s="170"/>
      <c r="D13" s="151"/>
    </row>
    <row r="14" ht="25.4" customHeight="1" spans="1:4">
      <c r="A14" s="130" t="s">
        <v>19</v>
      </c>
      <c r="B14" s="96"/>
      <c r="C14" s="170"/>
      <c r="D14" s="151"/>
    </row>
    <row r="15" ht="25.4" customHeight="1" spans="1:4">
      <c r="A15" s="130" t="s">
        <v>20</v>
      </c>
      <c r="B15" s="96"/>
      <c r="C15" s="170"/>
      <c r="D15" s="151"/>
    </row>
    <row r="16" ht="25.4" customHeight="1" spans="1:4">
      <c r="A16" s="201" t="s">
        <v>21</v>
      </c>
      <c r="B16" s="96"/>
      <c r="C16" s="170"/>
      <c r="D16" s="151"/>
    </row>
    <row r="17" ht="25.4" customHeight="1" spans="1:4">
      <c r="A17" s="201" t="s">
        <v>22</v>
      </c>
      <c r="B17" s="151"/>
      <c r="C17" s="170"/>
      <c r="D17" s="151"/>
    </row>
    <row r="18" ht="25.4" customHeight="1" spans="1:4">
      <c r="A18" s="202" t="s">
        <v>23</v>
      </c>
      <c r="B18" s="173">
        <v>14415059.75</v>
      </c>
      <c r="C18" s="174" t="s">
        <v>24</v>
      </c>
      <c r="D18" s="173">
        <v>14415059.75</v>
      </c>
    </row>
    <row r="19" ht="25.4" customHeight="1" spans="1:4">
      <c r="A19" s="203" t="s">
        <v>25</v>
      </c>
      <c r="B19" s="173"/>
      <c r="C19" s="204" t="s">
        <v>26</v>
      </c>
      <c r="D19" s="205"/>
    </row>
    <row r="20" ht="25.4" customHeight="1" spans="1:4">
      <c r="A20" s="206" t="s">
        <v>27</v>
      </c>
      <c r="B20" s="151"/>
      <c r="C20" s="175" t="s">
        <v>27</v>
      </c>
      <c r="D20" s="96"/>
    </row>
    <row r="21" ht="25.4" customHeight="1" spans="1:4">
      <c r="A21" s="206" t="s">
        <v>28</v>
      </c>
      <c r="B21" s="151"/>
      <c r="C21" s="175" t="s">
        <v>29</v>
      </c>
      <c r="D21" s="96"/>
    </row>
    <row r="22" ht="25.4" customHeight="1" spans="1:4">
      <c r="A22" s="207" t="s">
        <v>30</v>
      </c>
      <c r="B22" s="173">
        <v>14415059.75</v>
      </c>
      <c r="C22" s="174" t="s">
        <v>31</v>
      </c>
      <c r="D22" s="169">
        <v>14415059.75</v>
      </c>
    </row>
    <row r="24" customHeight="1" spans="2:2">
      <c r="B24" s="208"/>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E27" sqref="E27"/>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8"/>
      <c r="J2" s="190"/>
      <c r="R2" s="3" t="s">
        <v>32</v>
      </c>
    </row>
    <row r="3" ht="36" customHeight="1" spans="1:19">
      <c r="A3" s="179" t="s">
        <v>33</v>
      </c>
      <c r="B3" s="29"/>
      <c r="C3" s="29"/>
      <c r="D3" s="29"/>
      <c r="E3" s="29"/>
      <c r="F3" s="29"/>
      <c r="G3" s="29"/>
      <c r="H3" s="29"/>
      <c r="I3" s="29"/>
      <c r="J3" s="49"/>
      <c r="K3" s="29"/>
      <c r="L3" s="29"/>
      <c r="M3" s="29"/>
      <c r="N3" s="29"/>
      <c r="O3" s="29"/>
      <c r="P3" s="29"/>
      <c r="Q3" s="29"/>
      <c r="R3" s="29"/>
      <c r="S3" s="29"/>
    </row>
    <row r="4" ht="20.3" customHeight="1" spans="1:19">
      <c r="A4" s="97" t="str">
        <f>'部门财务收支预算总表01-1'!A4</f>
        <v>单位名称：新平彝族傣族自治县扬武中学</v>
      </c>
      <c r="B4" s="7"/>
      <c r="C4" s="7"/>
      <c r="D4" s="7"/>
      <c r="E4" s="7"/>
      <c r="F4" s="7"/>
      <c r="G4" s="7"/>
      <c r="H4" s="7"/>
      <c r="I4" s="7"/>
      <c r="J4" s="191"/>
      <c r="K4" s="7"/>
      <c r="L4" s="7"/>
      <c r="M4" s="7"/>
      <c r="N4" s="8"/>
      <c r="O4" s="8"/>
      <c r="P4" s="8"/>
      <c r="Q4" s="8"/>
      <c r="R4" s="8" t="s">
        <v>3</v>
      </c>
      <c r="S4" s="8" t="s">
        <v>3</v>
      </c>
    </row>
    <row r="5" ht="18.85" customHeight="1" spans="1:19">
      <c r="A5" s="180" t="s">
        <v>34</v>
      </c>
      <c r="B5" s="181" t="s">
        <v>35</v>
      </c>
      <c r="C5" s="181" t="s">
        <v>36</v>
      </c>
      <c r="D5" s="182" t="s">
        <v>37</v>
      </c>
      <c r="E5" s="183"/>
      <c r="F5" s="183"/>
      <c r="G5" s="183"/>
      <c r="H5" s="183"/>
      <c r="I5" s="183"/>
      <c r="J5" s="192"/>
      <c r="K5" s="183"/>
      <c r="L5" s="183"/>
      <c r="M5" s="183"/>
      <c r="N5" s="193"/>
      <c r="O5" s="193" t="s">
        <v>25</v>
      </c>
      <c r="P5" s="193"/>
      <c r="Q5" s="193"/>
      <c r="R5" s="193"/>
      <c r="S5" s="193"/>
    </row>
    <row r="6" ht="18" customHeight="1" spans="1:19">
      <c r="A6" s="184"/>
      <c r="B6" s="185"/>
      <c r="C6" s="185"/>
      <c r="D6" s="185" t="s">
        <v>38</v>
      </c>
      <c r="E6" s="185" t="s">
        <v>39</v>
      </c>
      <c r="F6" s="185" t="s">
        <v>40</v>
      </c>
      <c r="G6" s="185" t="s">
        <v>41</v>
      </c>
      <c r="H6" s="185" t="s">
        <v>42</v>
      </c>
      <c r="I6" s="194" t="s">
        <v>43</v>
      </c>
      <c r="J6" s="195"/>
      <c r="K6" s="194" t="s">
        <v>44</v>
      </c>
      <c r="L6" s="194" t="s">
        <v>45</v>
      </c>
      <c r="M6" s="194" t="s">
        <v>46</v>
      </c>
      <c r="N6" s="196" t="s">
        <v>47</v>
      </c>
      <c r="O6" s="197" t="s">
        <v>38</v>
      </c>
      <c r="P6" s="197" t="s">
        <v>39</v>
      </c>
      <c r="Q6" s="197" t="s">
        <v>40</v>
      </c>
      <c r="R6" s="197" t="s">
        <v>41</v>
      </c>
      <c r="S6" s="197" t="s">
        <v>48</v>
      </c>
    </row>
    <row r="7" ht="29.3" customHeight="1" spans="1:19">
      <c r="A7" s="186"/>
      <c r="B7" s="187"/>
      <c r="C7" s="187"/>
      <c r="D7" s="187"/>
      <c r="E7" s="187"/>
      <c r="F7" s="187"/>
      <c r="G7" s="187"/>
      <c r="H7" s="187"/>
      <c r="I7" s="198" t="s">
        <v>38</v>
      </c>
      <c r="J7" s="198" t="s">
        <v>49</v>
      </c>
      <c r="K7" s="198" t="s">
        <v>44</v>
      </c>
      <c r="L7" s="198" t="s">
        <v>45</v>
      </c>
      <c r="M7" s="198" t="s">
        <v>46</v>
      </c>
      <c r="N7" s="198" t="s">
        <v>47</v>
      </c>
      <c r="O7" s="198"/>
      <c r="P7" s="198"/>
      <c r="Q7" s="198"/>
      <c r="R7" s="198"/>
      <c r="S7" s="198"/>
    </row>
    <row r="8" ht="16.55" customHeight="1" spans="1:19">
      <c r="A8" s="162">
        <v>1</v>
      </c>
      <c r="B8" s="20">
        <v>2</v>
      </c>
      <c r="C8" s="20">
        <v>3</v>
      </c>
      <c r="D8" s="20">
        <v>4</v>
      </c>
      <c r="E8" s="162">
        <v>5</v>
      </c>
      <c r="F8" s="20">
        <v>6</v>
      </c>
      <c r="G8" s="20">
        <v>7</v>
      </c>
      <c r="H8" s="162">
        <v>8</v>
      </c>
      <c r="I8" s="20">
        <v>9</v>
      </c>
      <c r="J8" s="37">
        <v>10</v>
      </c>
      <c r="K8" s="37">
        <v>11</v>
      </c>
      <c r="L8" s="199">
        <v>12</v>
      </c>
      <c r="M8" s="37">
        <v>13</v>
      </c>
      <c r="N8" s="37">
        <v>14</v>
      </c>
      <c r="O8" s="37">
        <v>15</v>
      </c>
      <c r="P8" s="37">
        <v>16</v>
      </c>
      <c r="Q8" s="37">
        <v>17</v>
      </c>
      <c r="R8" s="37">
        <v>18</v>
      </c>
      <c r="S8" s="37">
        <v>19</v>
      </c>
    </row>
    <row r="9" ht="31.45" customHeight="1" spans="1:19">
      <c r="A9" s="31" t="s">
        <v>50</v>
      </c>
      <c r="B9" s="31" t="s">
        <v>51</v>
      </c>
      <c r="C9" s="25">
        <v>14415059.75</v>
      </c>
      <c r="D9" s="151">
        <v>14415059.75</v>
      </c>
      <c r="E9" s="96">
        <v>14415059.75</v>
      </c>
      <c r="F9" s="96"/>
      <c r="G9" s="96"/>
      <c r="H9" s="96"/>
      <c r="I9" s="96"/>
      <c r="J9" s="96"/>
      <c r="K9" s="96"/>
      <c r="L9" s="96"/>
      <c r="M9" s="96"/>
      <c r="N9" s="96"/>
      <c r="O9" s="96"/>
      <c r="P9" s="96"/>
      <c r="Q9" s="96"/>
      <c r="R9" s="96"/>
      <c r="S9" s="96"/>
    </row>
    <row r="10" ht="16.55" customHeight="1" spans="1:19">
      <c r="A10" s="188" t="s">
        <v>36</v>
      </c>
      <c r="B10" s="189"/>
      <c r="C10" s="151">
        <v>14415059.75</v>
      </c>
      <c r="D10" s="151">
        <v>14415059.75</v>
      </c>
      <c r="E10" s="96">
        <v>14415059.75</v>
      </c>
      <c r="F10" s="96"/>
      <c r="G10" s="96"/>
      <c r="H10" s="96"/>
      <c r="I10" s="96"/>
      <c r="J10" s="96"/>
      <c r="K10" s="96"/>
      <c r="L10" s="96"/>
      <c r="M10" s="96"/>
      <c r="N10" s="96"/>
      <c r="O10" s="96"/>
      <c r="P10" s="96"/>
      <c r="Q10" s="96"/>
      <c r="R10" s="96"/>
      <c r="S10" s="96"/>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workbookViewId="0">
      <pane ySplit="1" topLeftCell="A2" activePane="bottomLeft" state="frozen"/>
      <selection/>
      <selection pane="bottomLeft" activeCell="G28" sqref="G28"/>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8" t="s">
        <v>52</v>
      </c>
    </row>
    <row r="3" ht="28.5" customHeight="1" spans="1:15">
      <c r="A3" s="29" t="s">
        <v>53</v>
      </c>
      <c r="B3" s="29"/>
      <c r="C3" s="29"/>
      <c r="D3" s="29"/>
      <c r="E3" s="29"/>
      <c r="F3" s="29"/>
      <c r="G3" s="29"/>
      <c r="H3" s="29"/>
      <c r="I3" s="29"/>
      <c r="J3" s="29"/>
      <c r="K3" s="29"/>
      <c r="L3" s="29"/>
      <c r="M3" s="29"/>
      <c r="N3" s="29"/>
      <c r="O3" s="29"/>
    </row>
    <row r="4" ht="15.05" customHeight="1" spans="1:15">
      <c r="A4" s="105" t="str">
        <f>'部门财务收支预算总表01-1'!A4</f>
        <v>单位名称：新平彝族傣族自治县扬武中学</v>
      </c>
      <c r="B4" s="106"/>
      <c r="C4" s="61"/>
      <c r="D4" s="61"/>
      <c r="E4" s="61"/>
      <c r="F4" s="61"/>
      <c r="G4" s="7"/>
      <c r="H4" s="61"/>
      <c r="I4" s="61"/>
      <c r="J4" s="7"/>
      <c r="K4" s="61"/>
      <c r="L4" s="61"/>
      <c r="M4" s="7"/>
      <c r="N4" s="7"/>
      <c r="O4" s="107" t="s">
        <v>3</v>
      </c>
    </row>
    <row r="5" ht="18.85" customHeight="1" spans="1:15">
      <c r="A5" s="10" t="s">
        <v>54</v>
      </c>
      <c r="B5" s="10" t="s">
        <v>55</v>
      </c>
      <c r="C5" s="16" t="s">
        <v>36</v>
      </c>
      <c r="D5" s="66" t="s">
        <v>39</v>
      </c>
      <c r="E5" s="66"/>
      <c r="F5" s="66"/>
      <c r="G5" s="177" t="s">
        <v>40</v>
      </c>
      <c r="H5" s="10" t="s">
        <v>41</v>
      </c>
      <c r="I5" s="10" t="s">
        <v>56</v>
      </c>
      <c r="J5" s="11" t="s">
        <v>57</v>
      </c>
      <c r="K5" s="74" t="s">
        <v>58</v>
      </c>
      <c r="L5" s="74" t="s">
        <v>59</v>
      </c>
      <c r="M5" s="74" t="s">
        <v>60</v>
      </c>
      <c r="N5" s="74" t="s">
        <v>61</v>
      </c>
      <c r="O5" s="91" t="s">
        <v>62</v>
      </c>
    </row>
    <row r="6" ht="29.95" customHeight="1" spans="1:15">
      <c r="A6" s="19"/>
      <c r="B6" s="19"/>
      <c r="C6" s="19"/>
      <c r="D6" s="66" t="s">
        <v>38</v>
      </c>
      <c r="E6" s="66" t="s">
        <v>63</v>
      </c>
      <c r="F6" s="66" t="s">
        <v>64</v>
      </c>
      <c r="G6" s="19"/>
      <c r="H6" s="19"/>
      <c r="I6" s="19"/>
      <c r="J6" s="66" t="s">
        <v>38</v>
      </c>
      <c r="K6" s="95" t="s">
        <v>58</v>
      </c>
      <c r="L6" s="95" t="s">
        <v>59</v>
      </c>
      <c r="M6" s="95" t="s">
        <v>60</v>
      </c>
      <c r="N6" s="95" t="s">
        <v>61</v>
      </c>
      <c r="O6" s="95" t="s">
        <v>62</v>
      </c>
    </row>
    <row r="7" ht="16.55" customHeight="1" spans="1:15">
      <c r="A7" s="66">
        <v>1</v>
      </c>
      <c r="B7" s="66">
        <v>2</v>
      </c>
      <c r="C7" s="66">
        <v>3</v>
      </c>
      <c r="D7" s="66">
        <v>4</v>
      </c>
      <c r="E7" s="66">
        <v>5</v>
      </c>
      <c r="F7" s="66">
        <v>6</v>
      </c>
      <c r="G7" s="66">
        <v>7</v>
      </c>
      <c r="H7" s="51">
        <v>8</v>
      </c>
      <c r="I7" s="51">
        <v>9</v>
      </c>
      <c r="J7" s="51">
        <v>10</v>
      </c>
      <c r="K7" s="51">
        <v>11</v>
      </c>
      <c r="L7" s="51">
        <v>12</v>
      </c>
      <c r="M7" s="51">
        <v>13</v>
      </c>
      <c r="N7" s="51">
        <v>14</v>
      </c>
      <c r="O7" s="66">
        <v>15</v>
      </c>
    </row>
    <row r="8" ht="20.3" customHeight="1" spans="1:15">
      <c r="A8" s="132" t="s">
        <v>65</v>
      </c>
      <c r="B8" s="132" t="s">
        <v>66</v>
      </c>
      <c r="C8" s="159">
        <v>9712586.19</v>
      </c>
      <c r="D8" s="159">
        <v>9712586.19</v>
      </c>
      <c r="E8" s="159">
        <v>8456145.89</v>
      </c>
      <c r="F8" s="159">
        <v>1256440.3</v>
      </c>
      <c r="G8" s="96" t="str">
        <f>A8&amp;B8&amp;H8&amp;C8</f>
        <v>205教育支出支出9712586.19</v>
      </c>
      <c r="H8" s="96" t="s">
        <v>67</v>
      </c>
      <c r="I8" s="96"/>
      <c r="J8" s="96"/>
      <c r="K8" s="151"/>
      <c r="L8" s="151"/>
      <c r="M8" s="96"/>
      <c r="N8" s="151"/>
      <c r="O8" s="151"/>
    </row>
    <row r="9" ht="17.2" customHeight="1" spans="1:15">
      <c r="A9" s="160" t="s">
        <v>68</v>
      </c>
      <c r="B9" s="160" t="s">
        <v>69</v>
      </c>
      <c r="C9" s="159">
        <v>9612084.19</v>
      </c>
      <c r="D9" s="159">
        <v>9612084.19</v>
      </c>
      <c r="E9" s="159">
        <v>8456145.89</v>
      </c>
      <c r="F9" s="159">
        <v>1155938.3</v>
      </c>
      <c r="G9" s="96" t="str">
        <f t="shared" ref="G9:G29" si="0">A9&amp;B9&amp;H9&amp;C9</f>
        <v>20502普通教育支出9612084.19</v>
      </c>
      <c r="H9" s="96" t="s">
        <v>67</v>
      </c>
      <c r="I9" s="151"/>
      <c r="J9" s="151"/>
      <c r="K9" s="151"/>
      <c r="L9" s="151"/>
      <c r="M9" s="96"/>
      <c r="N9" s="151"/>
      <c r="O9" s="151"/>
    </row>
    <row r="10" ht="17.2" customHeight="1" spans="1:15">
      <c r="A10" s="161" t="s">
        <v>70</v>
      </c>
      <c r="B10" s="161" t="s">
        <v>71</v>
      </c>
      <c r="C10" s="159">
        <v>9612084.19</v>
      </c>
      <c r="D10" s="159">
        <v>9612084.19</v>
      </c>
      <c r="E10" s="159">
        <v>8456145.89</v>
      </c>
      <c r="F10" s="159">
        <v>1155938.3</v>
      </c>
      <c r="G10" s="96" t="str">
        <f t="shared" si="0"/>
        <v>2050203初中教育支出9612084.19</v>
      </c>
      <c r="H10" s="96" t="s">
        <v>67</v>
      </c>
      <c r="I10" s="151"/>
      <c r="J10" s="151"/>
      <c r="K10" s="151"/>
      <c r="L10" s="151"/>
      <c r="M10" s="96"/>
      <c r="N10" s="151"/>
      <c r="O10" s="151"/>
    </row>
    <row r="11" ht="17.2" customHeight="1" spans="1:15">
      <c r="A11" s="160" t="s">
        <v>72</v>
      </c>
      <c r="B11" s="160" t="s">
        <v>73</v>
      </c>
      <c r="C11" s="159">
        <v>8702</v>
      </c>
      <c r="D11" s="159">
        <v>8702</v>
      </c>
      <c r="E11" s="159"/>
      <c r="F11" s="159">
        <v>8702</v>
      </c>
      <c r="G11" s="96" t="str">
        <f t="shared" si="0"/>
        <v>20507特殊教育支出8702</v>
      </c>
      <c r="H11" s="96" t="s">
        <v>67</v>
      </c>
      <c r="I11" s="151"/>
      <c r="J11" s="151"/>
      <c r="K11" s="151"/>
      <c r="L11" s="151"/>
      <c r="M11" s="96"/>
      <c r="N11" s="151"/>
      <c r="O11" s="151"/>
    </row>
    <row r="12" ht="17.2" customHeight="1" spans="1:15">
      <c r="A12" s="161" t="s">
        <v>74</v>
      </c>
      <c r="B12" s="161" t="s">
        <v>75</v>
      </c>
      <c r="C12" s="159">
        <v>8702</v>
      </c>
      <c r="D12" s="159">
        <v>8702</v>
      </c>
      <c r="E12" s="159"/>
      <c r="F12" s="159">
        <v>8702</v>
      </c>
      <c r="G12" s="96" t="str">
        <f t="shared" si="0"/>
        <v>2050701特殊学校教育支出8702</v>
      </c>
      <c r="H12" s="96" t="s">
        <v>67</v>
      </c>
      <c r="I12" s="151"/>
      <c r="J12" s="151"/>
      <c r="K12" s="151"/>
      <c r="L12" s="151"/>
      <c r="M12" s="96"/>
      <c r="N12" s="151"/>
      <c r="O12" s="151"/>
    </row>
    <row r="13" ht="17.2" customHeight="1" spans="1:15">
      <c r="A13" s="160" t="s">
        <v>76</v>
      </c>
      <c r="B13" s="160" t="s">
        <v>77</v>
      </c>
      <c r="C13" s="159">
        <v>91800</v>
      </c>
      <c r="D13" s="159">
        <v>91800</v>
      </c>
      <c r="E13" s="159"/>
      <c r="F13" s="159">
        <v>91800</v>
      </c>
      <c r="G13" s="96" t="str">
        <f t="shared" si="0"/>
        <v>20509教育费附加安排的支出支出91800</v>
      </c>
      <c r="H13" s="96" t="s">
        <v>67</v>
      </c>
      <c r="I13" s="151"/>
      <c r="J13" s="151"/>
      <c r="K13" s="151"/>
      <c r="L13" s="151"/>
      <c r="M13" s="96"/>
      <c r="N13" s="151"/>
      <c r="O13" s="151"/>
    </row>
    <row r="14" ht="17.2" customHeight="1" spans="1:15">
      <c r="A14" s="161" t="s">
        <v>78</v>
      </c>
      <c r="B14" s="161" t="s">
        <v>79</v>
      </c>
      <c r="C14" s="159">
        <v>91800</v>
      </c>
      <c r="D14" s="159">
        <v>91800</v>
      </c>
      <c r="E14" s="159"/>
      <c r="F14" s="159">
        <v>91800</v>
      </c>
      <c r="G14" s="96" t="str">
        <f t="shared" si="0"/>
        <v>2050999其他教育费附加安排的支出支出91800</v>
      </c>
      <c r="H14" s="96" t="s">
        <v>67</v>
      </c>
      <c r="I14" s="151"/>
      <c r="J14" s="151"/>
      <c r="K14" s="151"/>
      <c r="L14" s="151"/>
      <c r="M14" s="96"/>
      <c r="N14" s="151"/>
      <c r="O14" s="151"/>
    </row>
    <row r="15" ht="17.2" customHeight="1" spans="1:15">
      <c r="A15" s="132" t="s">
        <v>80</v>
      </c>
      <c r="B15" s="132" t="s">
        <v>81</v>
      </c>
      <c r="C15" s="159">
        <v>1820742.64</v>
      </c>
      <c r="D15" s="159">
        <v>1820742.64</v>
      </c>
      <c r="E15" s="159">
        <v>1752182.64</v>
      </c>
      <c r="F15" s="159">
        <v>68560</v>
      </c>
      <c r="G15" s="96" t="str">
        <f t="shared" si="0"/>
        <v>208社会保障和就业支出支出1820742.64</v>
      </c>
      <c r="H15" s="96" t="s">
        <v>67</v>
      </c>
      <c r="I15" s="151"/>
      <c r="J15" s="151"/>
      <c r="K15" s="151"/>
      <c r="L15" s="151"/>
      <c r="M15" s="96"/>
      <c r="N15" s="151"/>
      <c r="O15" s="151"/>
    </row>
    <row r="16" ht="17.2" customHeight="1" spans="1:15">
      <c r="A16" s="160" t="s">
        <v>82</v>
      </c>
      <c r="B16" s="160" t="s">
        <v>83</v>
      </c>
      <c r="C16" s="159">
        <v>1752182.64</v>
      </c>
      <c r="D16" s="159">
        <v>1752182.64</v>
      </c>
      <c r="E16" s="159">
        <v>1752182.64</v>
      </c>
      <c r="F16" s="159"/>
      <c r="G16" s="96" t="str">
        <f t="shared" si="0"/>
        <v>20805行政事业单位养老支出支出1752182.64</v>
      </c>
      <c r="H16" s="96" t="s">
        <v>67</v>
      </c>
      <c r="I16" s="151"/>
      <c r="J16" s="151"/>
      <c r="K16" s="151"/>
      <c r="L16" s="151"/>
      <c r="M16" s="96"/>
      <c r="N16" s="151"/>
      <c r="O16" s="151"/>
    </row>
    <row r="17" ht="17.2" customHeight="1" spans="1:15">
      <c r="A17" s="161" t="s">
        <v>84</v>
      </c>
      <c r="B17" s="161" t="s">
        <v>85</v>
      </c>
      <c r="C17" s="159">
        <v>11100</v>
      </c>
      <c r="D17" s="159">
        <v>11100</v>
      </c>
      <c r="E17" s="159">
        <v>11100</v>
      </c>
      <c r="F17" s="159"/>
      <c r="G17" s="96" t="str">
        <f t="shared" si="0"/>
        <v>2080502事业单位离退休支出11100</v>
      </c>
      <c r="H17" s="96" t="s">
        <v>67</v>
      </c>
      <c r="I17" s="151"/>
      <c r="J17" s="151"/>
      <c r="K17" s="151"/>
      <c r="L17" s="151"/>
      <c r="M17" s="96"/>
      <c r="N17" s="151"/>
      <c r="O17" s="151"/>
    </row>
    <row r="18" ht="17.2" customHeight="1" spans="1:15">
      <c r="A18" s="161" t="s">
        <v>86</v>
      </c>
      <c r="B18" s="161" t="s">
        <v>87</v>
      </c>
      <c r="C18" s="159">
        <v>1741082.64</v>
      </c>
      <c r="D18" s="159">
        <v>1741082.64</v>
      </c>
      <c r="E18" s="159">
        <v>1741082.64</v>
      </c>
      <c r="F18" s="159"/>
      <c r="G18" s="96" t="str">
        <f t="shared" si="0"/>
        <v>2080505机关事业单位基本养老保险缴费支出支出1741082.64</v>
      </c>
      <c r="H18" s="96" t="s">
        <v>67</v>
      </c>
      <c r="I18" s="151"/>
      <c r="J18" s="151"/>
      <c r="K18" s="151"/>
      <c r="L18" s="151"/>
      <c r="M18" s="96"/>
      <c r="N18" s="151"/>
      <c r="O18" s="151"/>
    </row>
    <row r="19" ht="17.2" customHeight="1" spans="1:15">
      <c r="A19" s="160" t="s">
        <v>88</v>
      </c>
      <c r="B19" s="160" t="s">
        <v>89</v>
      </c>
      <c r="C19" s="159">
        <v>68560</v>
      </c>
      <c r="D19" s="159">
        <v>68560</v>
      </c>
      <c r="E19" s="159"/>
      <c r="F19" s="159">
        <v>68560</v>
      </c>
      <c r="G19" s="96" t="str">
        <f t="shared" si="0"/>
        <v>20808抚恤支出68560</v>
      </c>
      <c r="H19" s="96" t="s">
        <v>67</v>
      </c>
      <c r="I19" s="151"/>
      <c r="J19" s="151"/>
      <c r="K19" s="151"/>
      <c r="L19" s="151"/>
      <c r="M19" s="96"/>
      <c r="N19" s="151"/>
      <c r="O19" s="151"/>
    </row>
    <row r="20" ht="17.2" customHeight="1" spans="1:15">
      <c r="A20" s="161" t="s">
        <v>90</v>
      </c>
      <c r="B20" s="161" t="s">
        <v>91</v>
      </c>
      <c r="C20" s="159">
        <v>68560</v>
      </c>
      <c r="D20" s="159">
        <v>68560</v>
      </c>
      <c r="E20" s="159"/>
      <c r="F20" s="159">
        <v>68560</v>
      </c>
      <c r="G20" s="96" t="str">
        <f t="shared" si="0"/>
        <v>2080801死亡抚恤支出68560</v>
      </c>
      <c r="H20" s="96" t="s">
        <v>67</v>
      </c>
      <c r="I20" s="151"/>
      <c r="J20" s="151"/>
      <c r="K20" s="151"/>
      <c r="L20" s="151"/>
      <c r="M20" s="96"/>
      <c r="N20" s="151"/>
      <c r="O20" s="151"/>
    </row>
    <row r="21" ht="17.2" customHeight="1" spans="1:15">
      <c r="A21" s="132" t="s">
        <v>92</v>
      </c>
      <c r="B21" s="132" t="s">
        <v>93</v>
      </c>
      <c r="C21" s="159">
        <v>1269344.92</v>
      </c>
      <c r="D21" s="159">
        <v>1269344.92</v>
      </c>
      <c r="E21" s="159">
        <v>1269344.92</v>
      </c>
      <c r="F21" s="159"/>
      <c r="G21" s="96" t="str">
        <f t="shared" si="0"/>
        <v>210卫生健康支出支出1269344.92</v>
      </c>
      <c r="H21" s="96" t="s">
        <v>67</v>
      </c>
      <c r="I21" s="151"/>
      <c r="J21" s="151"/>
      <c r="K21" s="151"/>
      <c r="L21" s="151"/>
      <c r="M21" s="96"/>
      <c r="N21" s="151"/>
      <c r="O21" s="151"/>
    </row>
    <row r="22" ht="17.2" customHeight="1" spans="1:15">
      <c r="A22" s="160" t="s">
        <v>94</v>
      </c>
      <c r="B22" s="160" t="s">
        <v>95</v>
      </c>
      <c r="C22" s="159">
        <v>1269344.92</v>
      </c>
      <c r="D22" s="159">
        <v>1269344.92</v>
      </c>
      <c r="E22" s="159">
        <v>1269344.92</v>
      </c>
      <c r="F22" s="159"/>
      <c r="G22" s="96" t="str">
        <f t="shared" si="0"/>
        <v>21011行政事业单位医疗支出1269344.92</v>
      </c>
      <c r="H22" s="96" t="s">
        <v>67</v>
      </c>
      <c r="I22" s="151"/>
      <c r="J22" s="151"/>
      <c r="K22" s="151"/>
      <c r="L22" s="151"/>
      <c r="M22" s="96"/>
      <c r="N22" s="151"/>
      <c r="O22" s="151"/>
    </row>
    <row r="23" ht="17.2" customHeight="1" spans="1:15">
      <c r="A23" s="161" t="s">
        <v>96</v>
      </c>
      <c r="B23" s="161" t="s">
        <v>97</v>
      </c>
      <c r="C23" s="159">
        <v>758202.3</v>
      </c>
      <c r="D23" s="159">
        <v>758202.3</v>
      </c>
      <c r="E23" s="159">
        <v>758202.3</v>
      </c>
      <c r="F23" s="159"/>
      <c r="G23" s="96" t="str">
        <f t="shared" si="0"/>
        <v>2101102事业单位医疗支出758202.3</v>
      </c>
      <c r="H23" s="96" t="s">
        <v>67</v>
      </c>
      <c r="I23" s="151"/>
      <c r="J23" s="151"/>
      <c r="K23" s="151"/>
      <c r="L23" s="151"/>
      <c r="M23" s="96"/>
      <c r="N23" s="151"/>
      <c r="O23" s="151"/>
    </row>
    <row r="24" ht="17.2" customHeight="1" spans="1:15">
      <c r="A24" s="161" t="s">
        <v>98</v>
      </c>
      <c r="B24" s="161" t="s">
        <v>99</v>
      </c>
      <c r="C24" s="159">
        <v>476320.97</v>
      </c>
      <c r="D24" s="159">
        <v>476320.97</v>
      </c>
      <c r="E24" s="159">
        <v>476320.97</v>
      </c>
      <c r="F24" s="159"/>
      <c r="G24" s="96" t="str">
        <f t="shared" si="0"/>
        <v>2101103公务员医疗补助支出476320.97</v>
      </c>
      <c r="H24" s="96" t="s">
        <v>67</v>
      </c>
      <c r="I24" s="151"/>
      <c r="J24" s="151"/>
      <c r="K24" s="151"/>
      <c r="L24" s="151"/>
      <c r="M24" s="96"/>
      <c r="N24" s="151"/>
      <c r="O24" s="151"/>
    </row>
    <row r="25" ht="17.2" customHeight="1" spans="1:15">
      <c r="A25" s="161" t="s">
        <v>100</v>
      </c>
      <c r="B25" s="161" t="s">
        <v>101</v>
      </c>
      <c r="C25" s="159">
        <v>34821.65</v>
      </c>
      <c r="D25" s="159">
        <v>34821.65</v>
      </c>
      <c r="E25" s="159">
        <v>34821.65</v>
      </c>
      <c r="F25" s="159"/>
      <c r="G25" s="96" t="str">
        <f t="shared" si="0"/>
        <v>2101199其他行政事业单位医疗支出支出34821.65</v>
      </c>
      <c r="H25" s="96" t="s">
        <v>67</v>
      </c>
      <c r="I25" s="151"/>
      <c r="J25" s="151"/>
      <c r="K25" s="151"/>
      <c r="L25" s="151"/>
      <c r="M25" s="96"/>
      <c r="N25" s="151"/>
      <c r="O25" s="151"/>
    </row>
    <row r="26" ht="17.2" customHeight="1" spans="1:15">
      <c r="A26" s="132" t="s">
        <v>102</v>
      </c>
      <c r="B26" s="132" t="s">
        <v>103</v>
      </c>
      <c r="C26" s="159">
        <v>1612386</v>
      </c>
      <c r="D26" s="159">
        <v>1612386</v>
      </c>
      <c r="E26" s="159">
        <v>1612386</v>
      </c>
      <c r="F26" s="159"/>
      <c r="G26" s="96" t="str">
        <f t="shared" si="0"/>
        <v>221住房保障支出支出1612386</v>
      </c>
      <c r="H26" s="96" t="s">
        <v>67</v>
      </c>
      <c r="I26" s="151"/>
      <c r="J26" s="151"/>
      <c r="K26" s="151"/>
      <c r="L26" s="151"/>
      <c r="M26" s="96"/>
      <c r="N26" s="151"/>
      <c r="O26" s="151"/>
    </row>
    <row r="27" ht="17.2" customHeight="1" spans="1:15">
      <c r="A27" s="160" t="s">
        <v>104</v>
      </c>
      <c r="B27" s="160" t="s">
        <v>105</v>
      </c>
      <c r="C27" s="159">
        <v>1612386</v>
      </c>
      <c r="D27" s="159">
        <v>1612386</v>
      </c>
      <c r="E27" s="159">
        <v>1612386</v>
      </c>
      <c r="F27" s="159"/>
      <c r="G27" s="96" t="str">
        <f t="shared" si="0"/>
        <v>22102住房改革支出支出1612386</v>
      </c>
      <c r="H27" s="96" t="s">
        <v>67</v>
      </c>
      <c r="I27" s="151"/>
      <c r="J27" s="151"/>
      <c r="K27" s="151"/>
      <c r="L27" s="151"/>
      <c r="M27" s="96"/>
      <c r="N27" s="151"/>
      <c r="O27" s="151"/>
    </row>
    <row r="28" ht="17.2" customHeight="1" spans="1:15">
      <c r="A28" s="161" t="s">
        <v>106</v>
      </c>
      <c r="B28" s="161" t="s">
        <v>107</v>
      </c>
      <c r="C28" s="159">
        <v>1612386</v>
      </c>
      <c r="D28" s="159">
        <v>1612386</v>
      </c>
      <c r="E28" s="159">
        <v>1612386</v>
      </c>
      <c r="F28" s="159"/>
      <c r="G28" s="96" t="str">
        <f t="shared" si="0"/>
        <v>2210201住房公积金支出1612386</v>
      </c>
      <c r="H28" s="96" t="s">
        <v>67</v>
      </c>
      <c r="I28" s="151"/>
      <c r="J28" s="151"/>
      <c r="K28" s="151"/>
      <c r="L28" s="151"/>
      <c r="M28" s="96"/>
      <c r="N28" s="151"/>
      <c r="O28" s="151"/>
    </row>
    <row r="29" ht="17.2" customHeight="1" spans="1:15">
      <c r="A29" s="108" t="s">
        <v>108</v>
      </c>
      <c r="B29" s="109" t="s">
        <v>108</v>
      </c>
      <c r="C29" s="151">
        <v>14415059.75</v>
      </c>
      <c r="D29" s="151">
        <v>14415059.75</v>
      </c>
      <c r="E29" s="151">
        <v>13090059.45</v>
      </c>
      <c r="F29" s="151">
        <v>1325000.3</v>
      </c>
      <c r="G29" s="96" t="str">
        <f t="shared" si="0"/>
        <v>合  计合  计支出14415059.75</v>
      </c>
      <c r="H29" s="96" t="s">
        <v>67</v>
      </c>
      <c r="I29" s="96"/>
      <c r="J29" s="96"/>
      <c r="K29" s="151"/>
      <c r="L29" s="151"/>
      <c r="M29" s="96"/>
      <c r="N29" s="151"/>
      <c r="O29" s="151"/>
    </row>
  </sheetData>
  <mergeCells count="11">
    <mergeCell ref="A3:O3"/>
    <mergeCell ref="A4:L4"/>
    <mergeCell ref="D5:F5"/>
    <mergeCell ref="J5:O5"/>
    <mergeCell ref="A29:B29"/>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C26" sqref="C26"/>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3" t="s">
        <v>109</v>
      </c>
    </row>
    <row r="3" ht="31.6" customHeight="1" spans="1:4">
      <c r="A3" s="48" t="s">
        <v>110</v>
      </c>
      <c r="B3" s="165"/>
      <c r="C3" s="165"/>
      <c r="D3" s="165"/>
    </row>
    <row r="4" ht="17.2" customHeight="1" spans="1:4">
      <c r="A4" s="5" t="str">
        <f>'部门财务收支预算总表01-1'!A4</f>
        <v>单位名称：新平彝族傣族自治县扬武中学</v>
      </c>
      <c r="B4" s="166"/>
      <c r="C4" s="166"/>
      <c r="D4" s="104" t="s">
        <v>3</v>
      </c>
    </row>
    <row r="5" ht="24.75" customHeight="1" spans="1:4">
      <c r="A5" s="11" t="s">
        <v>4</v>
      </c>
      <c r="B5" s="13"/>
      <c r="C5" s="11" t="s">
        <v>5</v>
      </c>
      <c r="D5" s="13"/>
    </row>
    <row r="6" ht="15.75" customHeight="1" spans="1:4">
      <c r="A6" s="16" t="s">
        <v>6</v>
      </c>
      <c r="B6" s="167" t="s">
        <v>7</v>
      </c>
      <c r="C6" s="16" t="s">
        <v>111</v>
      </c>
      <c r="D6" s="167" t="s">
        <v>7</v>
      </c>
    </row>
    <row r="7" ht="14.1" customHeight="1" spans="1:4">
      <c r="A7" s="19"/>
      <c r="B7" s="18"/>
      <c r="C7" s="19"/>
      <c r="D7" s="18"/>
    </row>
    <row r="8" ht="29.15" customHeight="1" spans="1:4">
      <c r="A8" s="168" t="s">
        <v>112</v>
      </c>
      <c r="B8" s="169">
        <v>14415059.75</v>
      </c>
      <c r="C8" s="170" t="s">
        <v>10</v>
      </c>
      <c r="D8" s="96">
        <v>9712586.19</v>
      </c>
    </row>
    <row r="9" ht="29.15" customHeight="1" spans="1:4">
      <c r="A9" s="171" t="s">
        <v>113</v>
      </c>
      <c r="B9" s="96">
        <v>14415059.75</v>
      </c>
      <c r="C9" s="170" t="s">
        <v>12</v>
      </c>
      <c r="D9" s="96">
        <v>1820742.64</v>
      </c>
    </row>
    <row r="10" ht="29.15" customHeight="1" spans="1:4">
      <c r="A10" s="171" t="s">
        <v>114</v>
      </c>
      <c r="B10" s="96"/>
      <c r="C10" s="170" t="s">
        <v>14</v>
      </c>
      <c r="D10" s="96">
        <v>1269344.92</v>
      </c>
    </row>
    <row r="11" ht="29.15" customHeight="1" spans="1:4">
      <c r="A11" s="171" t="s">
        <v>115</v>
      </c>
      <c r="B11" s="96"/>
      <c r="C11" s="170" t="s">
        <v>16</v>
      </c>
      <c r="D11" s="96">
        <v>1612386</v>
      </c>
    </row>
    <row r="12" ht="29.15" customHeight="1" spans="1:4">
      <c r="A12" s="172" t="s">
        <v>116</v>
      </c>
      <c r="B12" s="173"/>
      <c r="C12" s="174"/>
      <c r="D12" s="173"/>
    </row>
    <row r="13" ht="29.15" customHeight="1" spans="1:4">
      <c r="A13" s="171" t="s">
        <v>113</v>
      </c>
      <c r="B13" s="151"/>
      <c r="C13" s="174"/>
      <c r="D13" s="173"/>
    </row>
    <row r="14" ht="29.15" customHeight="1" spans="1:4">
      <c r="A14" s="175" t="s">
        <v>114</v>
      </c>
      <c r="B14" s="151"/>
      <c r="C14" s="174"/>
      <c r="D14" s="173"/>
    </row>
    <row r="15" ht="29.15" customHeight="1" spans="1:4">
      <c r="A15" s="175" t="s">
        <v>115</v>
      </c>
      <c r="B15" s="173"/>
      <c r="C15" s="174"/>
      <c r="D15" s="173"/>
    </row>
    <row r="16" ht="29.15" customHeight="1" spans="1:4">
      <c r="A16" s="176"/>
      <c r="B16" s="173"/>
      <c r="C16" s="130" t="s">
        <v>117</v>
      </c>
      <c r="D16" s="173"/>
    </row>
    <row r="17" ht="29.15" customHeight="1" spans="1:4">
      <c r="A17" s="176" t="s">
        <v>118</v>
      </c>
      <c r="B17" s="173">
        <v>14415059.75</v>
      </c>
      <c r="C17" s="174" t="s">
        <v>31</v>
      </c>
      <c r="D17" s="173">
        <v>14415059.75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30"/>
  <sheetViews>
    <sheetView showZeros="0" workbookViewId="0">
      <pane ySplit="1" topLeftCell="A4" activePane="bottomLeft" state="frozen"/>
      <selection/>
      <selection pane="bottomLeft" activeCell="C33" sqref="C33"/>
    </sheetView>
  </sheetViews>
  <sheetFormatPr defaultColWidth="9.10833333333333" defaultRowHeight="14.25" customHeight="1" outlineLevelCol="7"/>
  <cols>
    <col min="1" max="1" width="20.1083333333333" customWidth="1"/>
    <col min="2" max="2" width="37.3333333333333" customWidth="1"/>
    <col min="3" max="3" width="24.2166666666667" customWidth="1"/>
    <col min="4" max="6" width="25" customWidth="1"/>
    <col min="7" max="7" width="24.2166666666667" customWidth="1"/>
    <col min="8" max="8" width="16.75" customWidth="1"/>
  </cols>
  <sheetData>
    <row r="1" customHeight="1" spans="1:7">
      <c r="A1" s="1"/>
      <c r="B1" s="1"/>
      <c r="C1" s="1"/>
      <c r="D1" s="1"/>
      <c r="E1" s="1"/>
      <c r="F1" s="1"/>
      <c r="G1" s="1"/>
    </row>
    <row r="2" ht="11.95" customHeight="1" spans="4:7">
      <c r="D2" s="135"/>
      <c r="F2" s="58"/>
      <c r="G2" s="58" t="s">
        <v>119</v>
      </c>
    </row>
    <row r="3" ht="38.95" customHeight="1" spans="1:7">
      <c r="A3" s="4" t="s">
        <v>120</v>
      </c>
      <c r="B3" s="4"/>
      <c r="C3" s="4"/>
      <c r="D3" s="4"/>
      <c r="E3" s="4"/>
      <c r="F3" s="4"/>
      <c r="G3" s="4"/>
    </row>
    <row r="4" ht="18" customHeight="1" spans="1:7">
      <c r="A4" s="5" t="str">
        <f>'部门财务收支预算总表01-1'!A4</f>
        <v>单位名称：新平彝族傣族自治县扬武中学</v>
      </c>
      <c r="F4" s="107"/>
      <c r="G4" s="107" t="s">
        <v>3</v>
      </c>
    </row>
    <row r="5" ht="20.3" customHeight="1" spans="1:7">
      <c r="A5" s="153" t="s">
        <v>121</v>
      </c>
      <c r="B5" s="154"/>
      <c r="C5" s="155" t="s">
        <v>36</v>
      </c>
      <c r="D5" s="12" t="s">
        <v>63</v>
      </c>
      <c r="E5" s="12"/>
      <c r="F5" s="13"/>
      <c r="G5" s="155" t="s">
        <v>64</v>
      </c>
    </row>
    <row r="6" ht="20.3" customHeight="1" spans="1:7">
      <c r="A6" s="156" t="s">
        <v>54</v>
      </c>
      <c r="B6" s="157" t="s">
        <v>55</v>
      </c>
      <c r="C6" s="98"/>
      <c r="D6" s="98" t="s">
        <v>38</v>
      </c>
      <c r="E6" s="98" t="s">
        <v>122</v>
      </c>
      <c r="F6" s="98" t="s">
        <v>123</v>
      </c>
      <c r="G6" s="98"/>
    </row>
    <row r="7" ht="13.6" customHeight="1" spans="1:7">
      <c r="A7" s="158" t="s">
        <v>124</v>
      </c>
      <c r="B7" s="158" t="s">
        <v>125</v>
      </c>
      <c r="C7" s="158" t="s">
        <v>126</v>
      </c>
      <c r="D7" s="66"/>
      <c r="E7" s="158" t="s">
        <v>127</v>
      </c>
      <c r="F7" s="158" t="s">
        <v>128</v>
      </c>
      <c r="G7" s="158" t="s">
        <v>129</v>
      </c>
    </row>
    <row r="8" ht="18" customHeight="1" spans="1:7">
      <c r="A8" s="132" t="s">
        <v>65</v>
      </c>
      <c r="B8" s="132" t="s">
        <v>66</v>
      </c>
      <c r="C8" s="159">
        <v>9712586.19</v>
      </c>
      <c r="D8" s="25">
        <v>8456145.89</v>
      </c>
      <c r="E8" s="25">
        <v>8308945.89</v>
      </c>
      <c r="F8" s="25">
        <v>147200</v>
      </c>
      <c r="G8" s="25">
        <v>1256440.3</v>
      </c>
    </row>
    <row r="9" ht="18" customHeight="1" spans="1:7">
      <c r="A9" s="160" t="s">
        <v>68</v>
      </c>
      <c r="B9" s="160" t="s">
        <v>69</v>
      </c>
      <c r="C9" s="159">
        <v>9612084.19</v>
      </c>
      <c r="D9" s="25">
        <v>8456145.89</v>
      </c>
      <c r="E9" s="25">
        <v>8308945.89</v>
      </c>
      <c r="F9" s="25">
        <v>147200</v>
      </c>
      <c r="G9" s="25">
        <v>1155938.3</v>
      </c>
    </row>
    <row r="10" ht="18" customHeight="1" spans="1:7">
      <c r="A10" s="161" t="s">
        <v>70</v>
      </c>
      <c r="B10" s="161" t="s">
        <v>71</v>
      </c>
      <c r="C10" s="159">
        <v>9612084.19</v>
      </c>
      <c r="D10" s="25">
        <v>8456145.89</v>
      </c>
      <c r="E10" s="25">
        <v>8308945.89</v>
      </c>
      <c r="F10" s="25">
        <v>147200</v>
      </c>
      <c r="G10" s="25">
        <v>1155938.3</v>
      </c>
    </row>
    <row r="11" ht="18" customHeight="1" spans="1:8">
      <c r="A11" s="160" t="s">
        <v>72</v>
      </c>
      <c r="B11" s="160" t="s">
        <v>73</v>
      </c>
      <c r="C11" s="159">
        <v>8702</v>
      </c>
      <c r="D11" s="25"/>
      <c r="E11" s="25"/>
      <c r="F11" s="25"/>
      <c r="G11" s="25">
        <v>8702</v>
      </c>
      <c r="H11">
        <f t="shared" ref="H9:H30" si="0">D11-E11-F11</f>
        <v>0</v>
      </c>
    </row>
    <row r="12" ht="18" customHeight="1" spans="1:8">
      <c r="A12" s="161" t="s">
        <v>74</v>
      </c>
      <c r="B12" s="161" t="s">
        <v>75</v>
      </c>
      <c r="C12" s="159">
        <v>8702</v>
      </c>
      <c r="D12" s="25"/>
      <c r="E12" s="25"/>
      <c r="F12" s="25"/>
      <c r="G12" s="25">
        <v>8702</v>
      </c>
      <c r="H12">
        <f t="shared" si="0"/>
        <v>0</v>
      </c>
    </row>
    <row r="13" ht="18" customHeight="1" spans="1:8">
      <c r="A13" s="160" t="s">
        <v>76</v>
      </c>
      <c r="B13" s="160" t="s">
        <v>77</v>
      </c>
      <c r="C13" s="159">
        <v>91800</v>
      </c>
      <c r="D13" s="25"/>
      <c r="E13" s="25"/>
      <c r="F13" s="25"/>
      <c r="G13" s="25">
        <v>91800</v>
      </c>
      <c r="H13">
        <f t="shared" si="0"/>
        <v>0</v>
      </c>
    </row>
    <row r="14" ht="18" customHeight="1" spans="1:8">
      <c r="A14" s="161" t="s">
        <v>78</v>
      </c>
      <c r="B14" s="161" t="s">
        <v>79</v>
      </c>
      <c r="C14" s="159">
        <v>91800</v>
      </c>
      <c r="D14" s="25"/>
      <c r="E14" s="25"/>
      <c r="F14" s="25"/>
      <c r="G14" s="25">
        <v>91800</v>
      </c>
      <c r="H14">
        <f t="shared" si="0"/>
        <v>0</v>
      </c>
    </row>
    <row r="15" ht="18" customHeight="1" spans="1:8">
      <c r="A15" s="132" t="s">
        <v>80</v>
      </c>
      <c r="B15" s="132" t="s">
        <v>81</v>
      </c>
      <c r="C15" s="159">
        <v>1820742.64</v>
      </c>
      <c r="D15" s="25">
        <v>1752182.64</v>
      </c>
      <c r="E15" s="25">
        <v>1752182.64</v>
      </c>
      <c r="F15" s="25"/>
      <c r="G15" s="25">
        <v>68560</v>
      </c>
      <c r="H15">
        <f t="shared" si="0"/>
        <v>0</v>
      </c>
    </row>
    <row r="16" ht="18" customHeight="1" spans="1:8">
      <c r="A16" s="160" t="s">
        <v>82</v>
      </c>
      <c r="B16" s="160" t="s">
        <v>83</v>
      </c>
      <c r="C16" s="159">
        <v>1752182.64</v>
      </c>
      <c r="D16" s="25">
        <v>1752182.64</v>
      </c>
      <c r="E16" s="25">
        <v>1752182.64</v>
      </c>
      <c r="F16" s="25"/>
      <c r="G16" s="25"/>
      <c r="H16">
        <f t="shared" si="0"/>
        <v>0</v>
      </c>
    </row>
    <row r="17" ht="18" customHeight="1" spans="1:8">
      <c r="A17" s="161" t="s">
        <v>84</v>
      </c>
      <c r="B17" s="161" t="s">
        <v>85</v>
      </c>
      <c r="C17" s="159">
        <v>11100</v>
      </c>
      <c r="D17" s="25">
        <v>11100</v>
      </c>
      <c r="E17" s="25">
        <v>11100</v>
      </c>
      <c r="F17" s="25"/>
      <c r="G17" s="25"/>
      <c r="H17">
        <f t="shared" si="0"/>
        <v>0</v>
      </c>
    </row>
    <row r="18" ht="18" customHeight="1" spans="1:8">
      <c r="A18" s="161" t="s">
        <v>86</v>
      </c>
      <c r="B18" s="161" t="s">
        <v>87</v>
      </c>
      <c r="C18" s="159">
        <v>1741082.64</v>
      </c>
      <c r="D18" s="25">
        <v>1741082.64</v>
      </c>
      <c r="E18" s="25">
        <v>1741082.64</v>
      </c>
      <c r="F18" s="25"/>
      <c r="G18" s="25"/>
      <c r="H18">
        <f t="shared" si="0"/>
        <v>0</v>
      </c>
    </row>
    <row r="19" ht="18" customHeight="1" spans="1:8">
      <c r="A19" s="160" t="s">
        <v>88</v>
      </c>
      <c r="B19" s="160" t="s">
        <v>89</v>
      </c>
      <c r="C19" s="159">
        <v>68560</v>
      </c>
      <c r="D19" s="25"/>
      <c r="E19" s="25"/>
      <c r="F19" s="25"/>
      <c r="G19" s="25">
        <v>68560</v>
      </c>
      <c r="H19">
        <f t="shared" si="0"/>
        <v>0</v>
      </c>
    </row>
    <row r="20" ht="18" customHeight="1" spans="1:8">
      <c r="A20" s="161" t="s">
        <v>90</v>
      </c>
      <c r="B20" s="161" t="s">
        <v>91</v>
      </c>
      <c r="C20" s="159">
        <v>68560</v>
      </c>
      <c r="D20" s="25"/>
      <c r="E20" s="25"/>
      <c r="F20" s="25"/>
      <c r="G20" s="25">
        <v>68560</v>
      </c>
      <c r="H20">
        <f t="shared" si="0"/>
        <v>0</v>
      </c>
    </row>
    <row r="21" ht="18" customHeight="1" spans="1:8">
      <c r="A21" s="132" t="s">
        <v>92</v>
      </c>
      <c r="B21" s="132" t="s">
        <v>93</v>
      </c>
      <c r="C21" s="159">
        <v>1269344.92</v>
      </c>
      <c r="D21" s="25">
        <v>1269344.92</v>
      </c>
      <c r="E21" s="25">
        <v>1269344.92</v>
      </c>
      <c r="F21" s="25"/>
      <c r="G21" s="25"/>
      <c r="H21">
        <f t="shared" si="0"/>
        <v>0</v>
      </c>
    </row>
    <row r="22" ht="18" customHeight="1" spans="1:8">
      <c r="A22" s="160" t="s">
        <v>94</v>
      </c>
      <c r="B22" s="160" t="s">
        <v>95</v>
      </c>
      <c r="C22" s="159">
        <v>1269344.92</v>
      </c>
      <c r="D22" s="25">
        <v>1269344.92</v>
      </c>
      <c r="E22" s="25">
        <v>1269344.92</v>
      </c>
      <c r="F22" s="25"/>
      <c r="G22" s="25"/>
      <c r="H22">
        <f t="shared" si="0"/>
        <v>0</v>
      </c>
    </row>
    <row r="23" ht="18" customHeight="1" spans="1:8">
      <c r="A23" s="161" t="s">
        <v>96</v>
      </c>
      <c r="B23" s="161" t="s">
        <v>97</v>
      </c>
      <c r="C23" s="159">
        <v>758202.3</v>
      </c>
      <c r="D23" s="25">
        <v>758202.3</v>
      </c>
      <c r="E23" s="25">
        <v>758202.3</v>
      </c>
      <c r="F23" s="25"/>
      <c r="G23" s="25"/>
      <c r="H23">
        <f t="shared" si="0"/>
        <v>0</v>
      </c>
    </row>
    <row r="24" ht="18" customHeight="1" spans="1:8">
      <c r="A24" s="161" t="s">
        <v>98</v>
      </c>
      <c r="B24" s="161" t="s">
        <v>99</v>
      </c>
      <c r="C24" s="159">
        <v>476320.97</v>
      </c>
      <c r="D24" s="25">
        <v>476320.97</v>
      </c>
      <c r="E24" s="25">
        <v>476320.97</v>
      </c>
      <c r="F24" s="25"/>
      <c r="G24" s="25"/>
      <c r="H24">
        <f t="shared" si="0"/>
        <v>0</v>
      </c>
    </row>
    <row r="25" ht="18" customHeight="1" spans="1:8">
      <c r="A25" s="161" t="s">
        <v>100</v>
      </c>
      <c r="B25" s="161" t="s">
        <v>101</v>
      </c>
      <c r="C25" s="159">
        <v>34821.65</v>
      </c>
      <c r="D25" s="25">
        <v>34821.65</v>
      </c>
      <c r="E25" s="25">
        <v>34821.65</v>
      </c>
      <c r="F25" s="25"/>
      <c r="G25" s="25"/>
      <c r="H25">
        <f t="shared" si="0"/>
        <v>0</v>
      </c>
    </row>
    <row r="26" ht="18" customHeight="1" spans="1:8">
      <c r="A26" s="132" t="s">
        <v>102</v>
      </c>
      <c r="B26" s="132" t="s">
        <v>103</v>
      </c>
      <c r="C26" s="159">
        <v>1612386</v>
      </c>
      <c r="D26" s="25">
        <v>1612386</v>
      </c>
      <c r="E26" s="25">
        <v>1612386</v>
      </c>
      <c r="F26" s="25"/>
      <c r="G26" s="25"/>
      <c r="H26">
        <f t="shared" si="0"/>
        <v>0</v>
      </c>
    </row>
    <row r="27" ht="18" customHeight="1" spans="1:8">
      <c r="A27" s="160" t="s">
        <v>104</v>
      </c>
      <c r="B27" s="160" t="s">
        <v>105</v>
      </c>
      <c r="C27" s="159">
        <v>1612386</v>
      </c>
      <c r="D27" s="25">
        <v>1612386</v>
      </c>
      <c r="E27" s="25">
        <v>1612386</v>
      </c>
      <c r="F27" s="25"/>
      <c r="G27" s="25"/>
      <c r="H27">
        <f t="shared" si="0"/>
        <v>0</v>
      </c>
    </row>
    <row r="28" ht="18" customHeight="1" spans="1:8">
      <c r="A28" s="161" t="s">
        <v>106</v>
      </c>
      <c r="B28" s="161" t="s">
        <v>107</v>
      </c>
      <c r="C28" s="159">
        <v>1612386</v>
      </c>
      <c r="D28" s="25">
        <v>1612386</v>
      </c>
      <c r="E28" s="25">
        <v>1612386</v>
      </c>
      <c r="F28" s="25"/>
      <c r="G28" s="25"/>
      <c r="H28">
        <f t="shared" si="0"/>
        <v>0</v>
      </c>
    </row>
    <row r="29" ht="18" customHeight="1" spans="1:8">
      <c r="A29" s="162" t="s">
        <v>108</v>
      </c>
      <c r="B29" s="163" t="s">
        <v>108</v>
      </c>
      <c r="C29" s="25">
        <v>14415059.75</v>
      </c>
      <c r="D29" s="25">
        <f>D26+D21+D15+D8</f>
        <v>13090059.45</v>
      </c>
      <c r="E29" s="25">
        <f>E26+E21+E15+E8</f>
        <v>12942859.45</v>
      </c>
      <c r="F29" s="25">
        <f>F26+F21+F15+F8</f>
        <v>147200</v>
      </c>
      <c r="G29" s="25">
        <f>G26+G21+G15+G8</f>
        <v>1325000.3</v>
      </c>
      <c r="H29">
        <f t="shared" si="0"/>
        <v>0</v>
      </c>
    </row>
    <row r="30" customHeight="1" spans="4:7">
      <c r="D30" s="164"/>
      <c r="E30" s="164"/>
      <c r="F30" s="164"/>
      <c r="G30" s="164"/>
    </row>
  </sheetData>
  <mergeCells count="7">
    <mergeCell ref="A3:G3"/>
    <mergeCell ref="A4:E4"/>
    <mergeCell ref="A5:B5"/>
    <mergeCell ref="D5:F5"/>
    <mergeCell ref="A29:B29"/>
    <mergeCell ref="C5:C6"/>
    <mergeCell ref="G5:G6"/>
  </mergeCells>
  <pageMargins left="0.75" right="0.75" top="1" bottom="1" header="0.5" footer="0.5"/>
  <pageSetup paperSize="9" scale="6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XFD9"/>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47"/>
      <c r="B2" s="147"/>
      <c r="C2" s="69"/>
      <c r="F2" s="62" t="s">
        <v>130</v>
      </c>
    </row>
    <row r="3" ht="25.55" customHeight="1" spans="1:6">
      <c r="A3" s="148" t="s">
        <v>131</v>
      </c>
      <c r="B3" s="148"/>
      <c r="C3" s="148"/>
      <c r="D3" s="148"/>
      <c r="E3" s="148"/>
      <c r="F3" s="148"/>
    </row>
    <row r="4" ht="15.75" customHeight="1" spans="1:6">
      <c r="A4" s="5" t="str">
        <f>'部门财务收支预算总表01-1'!A4</f>
        <v>单位名称：新平彝族傣族自治县扬武中学</v>
      </c>
      <c r="B4" s="147"/>
      <c r="C4" s="69"/>
      <c r="F4" s="62" t="s">
        <v>132</v>
      </c>
    </row>
    <row r="5" ht="19.5" customHeight="1" spans="1:6">
      <c r="A5" s="10" t="s">
        <v>133</v>
      </c>
      <c r="B5" s="16" t="s">
        <v>134</v>
      </c>
      <c r="C5" s="11" t="s">
        <v>135</v>
      </c>
      <c r="D5" s="12"/>
      <c r="E5" s="13"/>
      <c r="F5" s="16" t="s">
        <v>136</v>
      </c>
    </row>
    <row r="6" ht="19.5" customHeight="1" spans="1:6">
      <c r="A6" s="18"/>
      <c r="B6" s="19"/>
      <c r="C6" s="66" t="s">
        <v>38</v>
      </c>
      <c r="D6" s="66" t="s">
        <v>137</v>
      </c>
      <c r="E6" s="66" t="s">
        <v>138</v>
      </c>
      <c r="F6" s="19"/>
    </row>
    <row r="7" ht="18.85" customHeight="1" spans="1:6">
      <c r="A7" s="149">
        <v>1</v>
      </c>
      <c r="B7" s="149">
        <v>2</v>
      </c>
      <c r="C7" s="150">
        <v>3</v>
      </c>
      <c r="D7" s="149">
        <v>4</v>
      </c>
      <c r="E7" s="149">
        <v>5</v>
      </c>
      <c r="F7" s="149">
        <v>6</v>
      </c>
    </row>
    <row r="8" ht="18.85" customHeight="1" spans="1:6">
      <c r="A8" s="151"/>
      <c r="B8" s="151"/>
      <c r="C8" s="152"/>
      <c r="D8" s="151"/>
      <c r="E8" s="151"/>
      <c r="F8" s="151"/>
    </row>
    <row r="9" customFormat="1" ht="11.95" customHeight="1" spans="1:1">
      <c r="A9" s="36" t="s">
        <v>139</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pane ySplit="1" topLeftCell="A4" activePane="bottomLeft" state="frozen"/>
      <selection/>
      <selection pane="bottomLeft" activeCell="F34" sqref="F34"/>
    </sheetView>
  </sheetViews>
  <sheetFormatPr defaultColWidth="9.10833333333333" defaultRowHeight="14.25" customHeight="1"/>
  <cols>
    <col min="1" max="1" width="25.625" customWidth="1"/>
    <col min="2" max="2" width="19" customWidth="1"/>
    <col min="3" max="3" width="17.5" customWidth="1"/>
    <col min="4" max="4" width="13.25" customWidth="1"/>
    <col min="5" max="5" width="28.375" customWidth="1"/>
    <col min="6" max="6" width="14.7833333333333" customWidth="1"/>
    <col min="7" max="7" width="23.75"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5"/>
      <c r="W2" s="58" t="s">
        <v>140</v>
      </c>
    </row>
    <row r="3" ht="27.85" customHeight="1" spans="1:23">
      <c r="A3" s="29" t="s">
        <v>141</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单位名称：新平彝族傣族自治县扬武中学</v>
      </c>
      <c r="B4" s="6"/>
      <c r="C4" s="6"/>
      <c r="D4" s="6"/>
      <c r="E4" s="6"/>
      <c r="F4" s="6"/>
      <c r="G4" s="6"/>
      <c r="H4" s="7"/>
      <c r="I4" s="7"/>
      <c r="J4" s="7"/>
      <c r="K4" s="7"/>
      <c r="L4" s="7"/>
      <c r="M4" s="7"/>
      <c r="N4" s="7"/>
      <c r="O4" s="7"/>
      <c r="P4" s="7"/>
      <c r="Q4" s="7"/>
      <c r="U4" s="135"/>
      <c r="W4" s="107" t="s">
        <v>132</v>
      </c>
    </row>
    <row r="5" ht="21.8" customHeight="1" spans="1:23">
      <c r="A5" s="9" t="s">
        <v>142</v>
      </c>
      <c r="B5" s="9" t="s">
        <v>143</v>
      </c>
      <c r="C5" s="9" t="s">
        <v>144</v>
      </c>
      <c r="D5" s="10" t="s">
        <v>145</v>
      </c>
      <c r="E5" s="10" t="s">
        <v>146</v>
      </c>
      <c r="F5" s="10" t="s">
        <v>147</v>
      </c>
      <c r="G5" s="10" t="s">
        <v>148</v>
      </c>
      <c r="H5" s="66" t="s">
        <v>149</v>
      </c>
      <c r="I5" s="66"/>
      <c r="J5" s="66"/>
      <c r="K5" s="66"/>
      <c r="L5" s="133"/>
      <c r="M5" s="133"/>
      <c r="N5" s="133"/>
      <c r="O5" s="133"/>
      <c r="P5" s="133"/>
      <c r="Q5" s="50"/>
      <c r="R5" s="66"/>
      <c r="S5" s="66"/>
      <c r="T5" s="66"/>
      <c r="U5" s="66"/>
      <c r="V5" s="66"/>
      <c r="W5" s="66"/>
    </row>
    <row r="6" ht="21.8" customHeight="1" spans="1:23">
      <c r="A6" s="14"/>
      <c r="B6" s="14"/>
      <c r="C6" s="14"/>
      <c r="D6" s="15"/>
      <c r="E6" s="15"/>
      <c r="F6" s="15"/>
      <c r="G6" s="15"/>
      <c r="H6" s="66" t="s">
        <v>36</v>
      </c>
      <c r="I6" s="50" t="s">
        <v>39</v>
      </c>
      <c r="J6" s="50"/>
      <c r="K6" s="50"/>
      <c r="L6" s="133"/>
      <c r="M6" s="133"/>
      <c r="N6" s="133" t="s">
        <v>150</v>
      </c>
      <c r="O6" s="133"/>
      <c r="P6" s="133"/>
      <c r="Q6" s="50" t="s">
        <v>42</v>
      </c>
      <c r="R6" s="66" t="s">
        <v>57</v>
      </c>
      <c r="S6" s="50"/>
      <c r="T6" s="50"/>
      <c r="U6" s="50"/>
      <c r="V6" s="50"/>
      <c r="W6" s="50"/>
    </row>
    <row r="7" ht="15.05" customHeight="1" spans="1:23">
      <c r="A7" s="17"/>
      <c r="B7" s="17"/>
      <c r="C7" s="17"/>
      <c r="D7" s="18"/>
      <c r="E7" s="18"/>
      <c r="F7" s="18"/>
      <c r="G7" s="18"/>
      <c r="H7" s="66"/>
      <c r="I7" s="50" t="s">
        <v>151</v>
      </c>
      <c r="J7" s="50" t="s">
        <v>152</v>
      </c>
      <c r="K7" s="50" t="s">
        <v>153</v>
      </c>
      <c r="L7" s="146" t="s">
        <v>154</v>
      </c>
      <c r="M7" s="146" t="s">
        <v>155</v>
      </c>
      <c r="N7" s="146" t="s">
        <v>39</v>
      </c>
      <c r="O7" s="146" t="s">
        <v>40</v>
      </c>
      <c r="P7" s="146" t="s">
        <v>41</v>
      </c>
      <c r="Q7" s="50"/>
      <c r="R7" s="50" t="s">
        <v>38</v>
      </c>
      <c r="S7" s="50" t="s">
        <v>49</v>
      </c>
      <c r="T7" s="50" t="s">
        <v>156</v>
      </c>
      <c r="U7" s="50" t="s">
        <v>45</v>
      </c>
      <c r="V7" s="50" t="s">
        <v>46</v>
      </c>
      <c r="W7" s="50" t="s">
        <v>47</v>
      </c>
    </row>
    <row r="8" ht="27.85" customHeight="1" spans="1:23">
      <c r="A8" s="17"/>
      <c r="B8" s="17"/>
      <c r="C8" s="17"/>
      <c r="D8" s="18"/>
      <c r="E8" s="18"/>
      <c r="F8" s="18"/>
      <c r="G8" s="18"/>
      <c r="H8" s="66"/>
      <c r="I8" s="50"/>
      <c r="J8" s="50"/>
      <c r="K8" s="50"/>
      <c r="L8" s="146"/>
      <c r="M8" s="146"/>
      <c r="N8" s="146"/>
      <c r="O8" s="146"/>
      <c r="P8" s="146"/>
      <c r="Q8" s="50"/>
      <c r="R8" s="50"/>
      <c r="S8" s="50"/>
      <c r="T8" s="50"/>
      <c r="U8" s="50"/>
      <c r="V8" s="50"/>
      <c r="W8" s="50"/>
    </row>
    <row r="9" ht="15.05" customHeight="1" spans="1:23">
      <c r="A9" s="136">
        <v>1</v>
      </c>
      <c r="B9" s="136">
        <v>2</v>
      </c>
      <c r="C9" s="136">
        <v>3</v>
      </c>
      <c r="D9" s="136">
        <v>4</v>
      </c>
      <c r="E9" s="136">
        <v>5</v>
      </c>
      <c r="F9" s="136">
        <v>6</v>
      </c>
      <c r="G9" s="136">
        <v>7</v>
      </c>
      <c r="H9" s="136">
        <v>8</v>
      </c>
      <c r="I9" s="136">
        <v>9</v>
      </c>
      <c r="J9" s="136">
        <v>10</v>
      </c>
      <c r="K9" s="136">
        <v>11</v>
      </c>
      <c r="L9" s="136">
        <v>12</v>
      </c>
      <c r="M9" s="136">
        <v>13</v>
      </c>
      <c r="N9" s="136">
        <v>14</v>
      </c>
      <c r="O9" s="136">
        <v>15</v>
      </c>
      <c r="P9" s="136">
        <v>16</v>
      </c>
      <c r="Q9" s="136">
        <v>17</v>
      </c>
      <c r="R9" s="136">
        <v>18</v>
      </c>
      <c r="S9" s="136">
        <v>19</v>
      </c>
      <c r="T9" s="136">
        <v>20</v>
      </c>
      <c r="U9" s="136">
        <v>21</v>
      </c>
      <c r="V9" s="136">
        <v>22</v>
      </c>
      <c r="W9" s="136">
        <v>23</v>
      </c>
    </row>
    <row r="10" ht="18.85" customHeight="1" spans="1:23">
      <c r="A10" s="137" t="s">
        <v>51</v>
      </c>
      <c r="B10" s="138" t="s">
        <v>157</v>
      </c>
      <c r="C10" s="137" t="s">
        <v>158</v>
      </c>
      <c r="D10" s="137">
        <v>2050203</v>
      </c>
      <c r="E10" s="137" t="s">
        <v>71</v>
      </c>
      <c r="F10" s="137">
        <v>30101</v>
      </c>
      <c r="G10" s="137" t="s">
        <v>159</v>
      </c>
      <c r="H10" s="139">
        <v>3345492</v>
      </c>
      <c r="I10" s="25">
        <v>3345492</v>
      </c>
      <c r="J10" s="25"/>
      <c r="K10" s="25"/>
      <c r="L10" s="25">
        <v>3345492</v>
      </c>
      <c r="M10" s="25"/>
      <c r="N10" s="25"/>
      <c r="O10" s="25"/>
      <c r="P10" s="25"/>
      <c r="Q10" s="25"/>
      <c r="R10" s="25"/>
      <c r="S10" s="25"/>
      <c r="T10" s="25"/>
      <c r="U10" s="25"/>
      <c r="V10" s="25"/>
      <c r="W10" s="25"/>
    </row>
    <row r="11" ht="18.25" customHeight="1" spans="1:23">
      <c r="A11" s="140" t="s">
        <v>51</v>
      </c>
      <c r="B11" s="141" t="s">
        <v>157</v>
      </c>
      <c r="C11" s="140" t="s">
        <v>158</v>
      </c>
      <c r="D11" s="140">
        <v>2050203</v>
      </c>
      <c r="E11" s="140" t="s">
        <v>71</v>
      </c>
      <c r="F11" s="140">
        <v>30102</v>
      </c>
      <c r="G11" s="140" t="s">
        <v>160</v>
      </c>
      <c r="H11" s="139">
        <v>355236</v>
      </c>
      <c r="I11" s="25">
        <v>355236</v>
      </c>
      <c r="J11" s="25"/>
      <c r="K11" s="25"/>
      <c r="L11" s="25">
        <v>355236</v>
      </c>
      <c r="M11" s="25"/>
      <c r="N11" s="25"/>
      <c r="O11" s="25"/>
      <c r="P11" s="25"/>
      <c r="Q11" s="25"/>
      <c r="R11" s="25"/>
      <c r="S11" s="25"/>
      <c r="T11" s="25"/>
      <c r="U11" s="25"/>
      <c r="V11" s="25"/>
      <c r="W11" s="25"/>
    </row>
    <row r="12" ht="18.25" customHeight="1" spans="1:23">
      <c r="A12" s="142" t="s">
        <v>51</v>
      </c>
      <c r="B12" s="143" t="s">
        <v>157</v>
      </c>
      <c r="C12" s="143" t="s">
        <v>158</v>
      </c>
      <c r="D12" s="143">
        <v>2050203</v>
      </c>
      <c r="E12" s="143" t="s">
        <v>71</v>
      </c>
      <c r="F12" s="143">
        <v>30102</v>
      </c>
      <c r="G12" s="143" t="s">
        <v>160</v>
      </c>
      <c r="H12" s="139">
        <v>384000</v>
      </c>
      <c r="I12" s="25">
        <v>384000</v>
      </c>
      <c r="J12" s="25"/>
      <c r="K12" s="25"/>
      <c r="L12" s="25">
        <v>384000</v>
      </c>
      <c r="M12" s="25"/>
      <c r="N12" s="25"/>
      <c r="O12" s="25"/>
      <c r="P12" s="25"/>
      <c r="Q12" s="25"/>
      <c r="R12" s="25"/>
      <c r="S12" s="25"/>
      <c r="T12" s="25"/>
      <c r="U12" s="25"/>
      <c r="V12" s="25"/>
      <c r="W12" s="25"/>
    </row>
    <row r="13" ht="18.25" customHeight="1" spans="1:23">
      <c r="A13" s="142" t="s">
        <v>51</v>
      </c>
      <c r="B13" s="143" t="s">
        <v>161</v>
      </c>
      <c r="C13" s="143" t="s">
        <v>162</v>
      </c>
      <c r="D13" s="143">
        <v>2050203</v>
      </c>
      <c r="E13" s="143" t="s">
        <v>71</v>
      </c>
      <c r="F13" s="143">
        <v>30107</v>
      </c>
      <c r="G13" s="143" t="s">
        <v>163</v>
      </c>
      <c r="H13" s="139">
        <v>384000</v>
      </c>
      <c r="I13" s="25">
        <v>384000</v>
      </c>
      <c r="J13" s="25"/>
      <c r="K13" s="25"/>
      <c r="L13" s="25">
        <v>384000</v>
      </c>
      <c r="M13" s="25"/>
      <c r="N13" s="25"/>
      <c r="O13" s="25"/>
      <c r="P13" s="25"/>
      <c r="Q13" s="25"/>
      <c r="R13" s="25"/>
      <c r="S13" s="25"/>
      <c r="T13" s="25"/>
      <c r="U13" s="25"/>
      <c r="V13" s="25"/>
      <c r="W13" s="25"/>
    </row>
    <row r="14" ht="18.25" customHeight="1" spans="1:23">
      <c r="A14" s="142" t="s">
        <v>51</v>
      </c>
      <c r="B14" s="143" t="s">
        <v>161</v>
      </c>
      <c r="C14" s="143" t="s">
        <v>162</v>
      </c>
      <c r="D14" s="143">
        <v>2050203</v>
      </c>
      <c r="E14" s="143" t="s">
        <v>71</v>
      </c>
      <c r="F14" s="143">
        <v>30107</v>
      </c>
      <c r="G14" s="143" t="s">
        <v>163</v>
      </c>
      <c r="H14" s="139">
        <v>768000</v>
      </c>
      <c r="I14" s="25">
        <v>768000</v>
      </c>
      <c r="J14" s="25"/>
      <c r="K14" s="25"/>
      <c r="L14" s="25">
        <v>768000</v>
      </c>
      <c r="M14" s="25"/>
      <c r="N14" s="25"/>
      <c r="O14" s="25"/>
      <c r="P14" s="25"/>
      <c r="Q14" s="25"/>
      <c r="R14" s="25"/>
      <c r="S14" s="25"/>
      <c r="T14" s="25"/>
      <c r="U14" s="25"/>
      <c r="V14" s="25"/>
      <c r="W14" s="25"/>
    </row>
    <row r="15" ht="18.25" customHeight="1" spans="1:23">
      <c r="A15" s="142" t="s">
        <v>51</v>
      </c>
      <c r="B15" s="143" t="s">
        <v>157</v>
      </c>
      <c r="C15" s="143" t="s">
        <v>158</v>
      </c>
      <c r="D15" s="143">
        <v>2050203</v>
      </c>
      <c r="E15" s="143" t="s">
        <v>71</v>
      </c>
      <c r="F15" s="143">
        <v>30107</v>
      </c>
      <c r="G15" s="143" t="s">
        <v>163</v>
      </c>
      <c r="H15" s="139">
        <v>1920000</v>
      </c>
      <c r="I15" s="25">
        <v>1920000</v>
      </c>
      <c r="J15" s="25"/>
      <c r="K15" s="25"/>
      <c r="L15" s="25">
        <v>1920000</v>
      </c>
      <c r="M15" s="25"/>
      <c r="N15" s="25"/>
      <c r="O15" s="25"/>
      <c r="P15" s="25"/>
      <c r="Q15" s="25"/>
      <c r="R15" s="25"/>
      <c r="S15" s="25"/>
      <c r="T15" s="25"/>
      <c r="U15" s="25"/>
      <c r="V15" s="25"/>
      <c r="W15" s="25"/>
    </row>
    <row r="16" ht="18.25" customHeight="1" spans="1:23">
      <c r="A16" s="142" t="s">
        <v>51</v>
      </c>
      <c r="B16" s="143" t="s">
        <v>157</v>
      </c>
      <c r="C16" s="143" t="s">
        <v>158</v>
      </c>
      <c r="D16" s="143">
        <v>2050203</v>
      </c>
      <c r="E16" s="143" t="s">
        <v>71</v>
      </c>
      <c r="F16" s="143">
        <v>30107</v>
      </c>
      <c r="G16" s="143" t="s">
        <v>163</v>
      </c>
      <c r="H16" s="139">
        <v>1091280</v>
      </c>
      <c r="I16" s="25">
        <v>1091280</v>
      </c>
      <c r="J16" s="25"/>
      <c r="K16" s="25"/>
      <c r="L16" s="25">
        <v>1091280</v>
      </c>
      <c r="M16" s="25"/>
      <c r="N16" s="25"/>
      <c r="O16" s="25"/>
      <c r="P16" s="25"/>
      <c r="Q16" s="25"/>
      <c r="R16" s="25"/>
      <c r="S16" s="25"/>
      <c r="T16" s="25"/>
      <c r="U16" s="25"/>
      <c r="V16" s="25"/>
      <c r="W16" s="25"/>
    </row>
    <row r="17" ht="18.25" customHeight="1" spans="1:23">
      <c r="A17" s="142" t="s">
        <v>51</v>
      </c>
      <c r="B17" s="143" t="s">
        <v>164</v>
      </c>
      <c r="C17" s="143" t="s">
        <v>165</v>
      </c>
      <c r="D17" s="143">
        <v>2050203</v>
      </c>
      <c r="E17" s="143" t="s">
        <v>71</v>
      </c>
      <c r="F17" s="143">
        <v>30112</v>
      </c>
      <c r="G17" s="143" t="s">
        <v>166</v>
      </c>
      <c r="H17" s="139">
        <v>60937.89</v>
      </c>
      <c r="I17" s="25">
        <v>60937.89</v>
      </c>
      <c r="J17" s="25"/>
      <c r="K17" s="25"/>
      <c r="L17" s="25">
        <v>60937.89</v>
      </c>
      <c r="M17" s="25"/>
      <c r="N17" s="25"/>
      <c r="O17" s="25"/>
      <c r="P17" s="25"/>
      <c r="Q17" s="25"/>
      <c r="R17" s="25"/>
      <c r="S17" s="25"/>
      <c r="T17" s="25"/>
      <c r="U17" s="25"/>
      <c r="V17" s="25"/>
      <c r="W17" s="25"/>
    </row>
    <row r="18" ht="18.25" customHeight="1" spans="1:23">
      <c r="A18" s="142" t="s">
        <v>51</v>
      </c>
      <c r="B18" s="143" t="s">
        <v>167</v>
      </c>
      <c r="C18" s="143" t="s">
        <v>168</v>
      </c>
      <c r="D18" s="143">
        <v>2050203</v>
      </c>
      <c r="E18" s="143" t="s">
        <v>71</v>
      </c>
      <c r="F18" s="143">
        <v>30228</v>
      </c>
      <c r="G18" s="143" t="s">
        <v>168</v>
      </c>
      <c r="H18" s="139">
        <v>102400</v>
      </c>
      <c r="I18" s="25">
        <v>102400</v>
      </c>
      <c r="J18" s="25"/>
      <c r="K18" s="25"/>
      <c r="L18" s="25">
        <v>102400</v>
      </c>
      <c r="M18" s="25"/>
      <c r="N18" s="25"/>
      <c r="O18" s="25"/>
      <c r="P18" s="25"/>
      <c r="Q18" s="25"/>
      <c r="R18" s="25"/>
      <c r="S18" s="25"/>
      <c r="T18" s="25"/>
      <c r="U18" s="25"/>
      <c r="V18" s="25"/>
      <c r="W18" s="25"/>
    </row>
    <row r="19" ht="18.25" customHeight="1" spans="1:23">
      <c r="A19" s="142" t="s">
        <v>51</v>
      </c>
      <c r="B19" s="143" t="s">
        <v>169</v>
      </c>
      <c r="C19" s="143" t="s">
        <v>170</v>
      </c>
      <c r="D19" s="143">
        <v>2050203</v>
      </c>
      <c r="E19" s="143" t="s">
        <v>71</v>
      </c>
      <c r="F19" s="143">
        <v>30229</v>
      </c>
      <c r="G19" s="143" t="s">
        <v>171</v>
      </c>
      <c r="H19" s="139">
        <v>44800</v>
      </c>
      <c r="I19" s="25">
        <v>44800</v>
      </c>
      <c r="J19" s="25"/>
      <c r="K19" s="25"/>
      <c r="L19" s="25">
        <v>44800</v>
      </c>
      <c r="M19" s="25"/>
      <c r="N19" s="25"/>
      <c r="O19" s="25"/>
      <c r="P19" s="25"/>
      <c r="Q19" s="25"/>
      <c r="R19" s="25"/>
      <c r="S19" s="25"/>
      <c r="T19" s="25"/>
      <c r="U19" s="25"/>
      <c r="V19" s="25"/>
      <c r="W19" s="25"/>
    </row>
    <row r="20" ht="18.25" customHeight="1" spans="1:23">
      <c r="A20" s="142" t="s">
        <v>51</v>
      </c>
      <c r="B20" s="143" t="s">
        <v>172</v>
      </c>
      <c r="C20" s="143" t="s">
        <v>173</v>
      </c>
      <c r="D20" s="143">
        <v>2080502</v>
      </c>
      <c r="E20" s="143" t="s">
        <v>85</v>
      </c>
      <c r="F20" s="143">
        <v>30201</v>
      </c>
      <c r="G20" s="143" t="s">
        <v>174</v>
      </c>
      <c r="H20" s="139">
        <v>11100</v>
      </c>
      <c r="I20" s="25">
        <v>11100</v>
      </c>
      <c r="J20" s="25"/>
      <c r="K20" s="25"/>
      <c r="L20" s="25">
        <v>11100</v>
      </c>
      <c r="M20" s="25"/>
      <c r="N20" s="25"/>
      <c r="O20" s="25"/>
      <c r="P20" s="25"/>
      <c r="Q20" s="25"/>
      <c r="R20" s="25"/>
      <c r="S20" s="25"/>
      <c r="T20" s="25"/>
      <c r="U20" s="25"/>
      <c r="V20" s="25"/>
      <c r="W20" s="25"/>
    </row>
    <row r="21" ht="18.25" customHeight="1" spans="1:23">
      <c r="A21" s="142" t="s">
        <v>51</v>
      </c>
      <c r="B21" s="143" t="s">
        <v>164</v>
      </c>
      <c r="C21" s="143" t="s">
        <v>165</v>
      </c>
      <c r="D21" s="143">
        <v>2080505</v>
      </c>
      <c r="E21" s="143" t="s">
        <v>87</v>
      </c>
      <c r="F21" s="143">
        <v>30108</v>
      </c>
      <c r="G21" s="143" t="s">
        <v>175</v>
      </c>
      <c r="H21" s="139">
        <v>1741082.64</v>
      </c>
      <c r="I21" s="25">
        <v>1741082.64</v>
      </c>
      <c r="J21" s="25"/>
      <c r="K21" s="25"/>
      <c r="L21" s="25">
        <v>1741082.64</v>
      </c>
      <c r="M21" s="25"/>
      <c r="N21" s="25"/>
      <c r="O21" s="25"/>
      <c r="P21" s="25"/>
      <c r="Q21" s="25"/>
      <c r="R21" s="25"/>
      <c r="S21" s="25"/>
      <c r="T21" s="25"/>
      <c r="U21" s="25"/>
      <c r="V21" s="25"/>
      <c r="W21" s="25"/>
    </row>
    <row r="22" ht="18.25" customHeight="1" spans="1:23">
      <c r="A22" s="142" t="s">
        <v>51</v>
      </c>
      <c r="B22" s="143" t="s">
        <v>176</v>
      </c>
      <c r="C22" s="143" t="s">
        <v>177</v>
      </c>
      <c r="D22" s="143">
        <v>2101102</v>
      </c>
      <c r="E22" s="143" t="s">
        <v>97</v>
      </c>
      <c r="F22" s="143">
        <v>30110</v>
      </c>
      <c r="G22" s="143" t="s">
        <v>178</v>
      </c>
      <c r="H22" s="139">
        <v>35653</v>
      </c>
      <c r="I22" s="25">
        <v>35653</v>
      </c>
      <c r="J22" s="25"/>
      <c r="K22" s="25"/>
      <c r="L22" s="25">
        <v>35653</v>
      </c>
      <c r="M22" s="25"/>
      <c r="N22" s="25"/>
      <c r="O22" s="25"/>
      <c r="P22" s="25"/>
      <c r="Q22" s="25"/>
      <c r="R22" s="25"/>
      <c r="S22" s="25"/>
      <c r="T22" s="25"/>
      <c r="U22" s="25"/>
      <c r="V22" s="25"/>
      <c r="W22" s="25"/>
    </row>
    <row r="23" ht="18.25" customHeight="1" spans="1:23">
      <c r="A23" s="142" t="s">
        <v>51</v>
      </c>
      <c r="B23" s="143" t="s">
        <v>164</v>
      </c>
      <c r="C23" s="143" t="s">
        <v>165</v>
      </c>
      <c r="D23" s="143">
        <v>2101102</v>
      </c>
      <c r="E23" s="143" t="s">
        <v>97</v>
      </c>
      <c r="F23" s="143">
        <v>30110</v>
      </c>
      <c r="G23" s="143" t="s">
        <v>178</v>
      </c>
      <c r="H23" s="139">
        <v>722549.3</v>
      </c>
      <c r="I23" s="25">
        <v>722549.3</v>
      </c>
      <c r="J23" s="25"/>
      <c r="K23" s="25"/>
      <c r="L23" s="25">
        <v>722549.3</v>
      </c>
      <c r="M23" s="25"/>
      <c r="N23" s="25"/>
      <c r="O23" s="25"/>
      <c r="P23" s="25"/>
      <c r="Q23" s="25"/>
      <c r="R23" s="25"/>
      <c r="S23" s="25"/>
      <c r="T23" s="25"/>
      <c r="U23" s="25"/>
      <c r="V23" s="25"/>
      <c r="W23" s="25"/>
    </row>
    <row r="24" ht="18.25" customHeight="1" spans="1:23">
      <c r="A24" s="142" t="s">
        <v>51</v>
      </c>
      <c r="B24" s="143" t="s">
        <v>164</v>
      </c>
      <c r="C24" s="143" t="s">
        <v>165</v>
      </c>
      <c r="D24" s="143">
        <v>2101103</v>
      </c>
      <c r="E24" s="143" t="s">
        <v>99</v>
      </c>
      <c r="F24" s="143">
        <v>30111</v>
      </c>
      <c r="G24" s="143" t="s">
        <v>179</v>
      </c>
      <c r="H24" s="139">
        <v>476320.97</v>
      </c>
      <c r="I24" s="25">
        <v>476320.97</v>
      </c>
      <c r="J24" s="25"/>
      <c r="K24" s="25"/>
      <c r="L24" s="25">
        <v>476320.97</v>
      </c>
      <c r="M24" s="25"/>
      <c r="N24" s="25"/>
      <c r="O24" s="25"/>
      <c r="P24" s="25"/>
      <c r="Q24" s="25"/>
      <c r="R24" s="25"/>
      <c r="S24" s="25"/>
      <c r="T24" s="25"/>
      <c r="U24" s="25"/>
      <c r="V24" s="25"/>
      <c r="W24" s="25"/>
    </row>
    <row r="25" ht="18.25" customHeight="1" spans="1:23">
      <c r="A25" s="142" t="s">
        <v>51</v>
      </c>
      <c r="B25" s="143" t="s">
        <v>164</v>
      </c>
      <c r="C25" s="143" t="s">
        <v>165</v>
      </c>
      <c r="D25" s="143">
        <v>2101199</v>
      </c>
      <c r="E25" s="143" t="s">
        <v>101</v>
      </c>
      <c r="F25" s="143">
        <v>30112</v>
      </c>
      <c r="G25" s="143" t="s">
        <v>166</v>
      </c>
      <c r="H25" s="139">
        <v>34821.65</v>
      </c>
      <c r="I25" s="25">
        <v>34821.65</v>
      </c>
      <c r="J25" s="25"/>
      <c r="K25" s="25"/>
      <c r="L25" s="25">
        <v>34821.65</v>
      </c>
      <c r="M25" s="25"/>
      <c r="N25" s="25"/>
      <c r="O25" s="25"/>
      <c r="P25" s="25"/>
      <c r="Q25" s="25"/>
      <c r="R25" s="25"/>
      <c r="S25" s="25"/>
      <c r="T25" s="25"/>
      <c r="U25" s="25"/>
      <c r="V25" s="25"/>
      <c r="W25" s="25"/>
    </row>
    <row r="26" ht="18.25" customHeight="1" spans="1:23">
      <c r="A26" s="144" t="s">
        <v>51</v>
      </c>
      <c r="B26" s="145" t="s">
        <v>180</v>
      </c>
      <c r="C26" s="145" t="s">
        <v>107</v>
      </c>
      <c r="D26" s="145">
        <v>2210201</v>
      </c>
      <c r="E26" s="145" t="s">
        <v>107</v>
      </c>
      <c r="F26" s="145">
        <v>30113</v>
      </c>
      <c r="G26" s="145" t="s">
        <v>107</v>
      </c>
      <c r="H26" s="139">
        <v>1612386</v>
      </c>
      <c r="I26" s="25">
        <v>1612386</v>
      </c>
      <c r="J26" s="25"/>
      <c r="K26" s="25"/>
      <c r="L26" s="25">
        <v>1612386</v>
      </c>
      <c r="M26" s="25"/>
      <c r="N26" s="25"/>
      <c r="O26" s="25"/>
      <c r="P26" s="25"/>
      <c r="Q26" s="25"/>
      <c r="R26" s="25"/>
      <c r="S26" s="25"/>
      <c r="T26" s="25"/>
      <c r="U26" s="25"/>
      <c r="V26" s="25"/>
      <c r="W26" s="25"/>
    </row>
    <row r="27" ht="18.85" customHeight="1" spans="1:23">
      <c r="A27" s="33" t="s">
        <v>108</v>
      </c>
      <c r="B27" s="34"/>
      <c r="C27" s="34"/>
      <c r="D27" s="34"/>
      <c r="E27" s="34"/>
      <c r="F27" s="34"/>
      <c r="G27" s="35"/>
      <c r="H27" s="25">
        <v>13090059.45</v>
      </c>
      <c r="I27" s="25">
        <v>13090059.45</v>
      </c>
      <c r="J27" s="25"/>
      <c r="K27" s="25"/>
      <c r="L27" s="25">
        <v>13090059.45</v>
      </c>
      <c r="M27" s="25"/>
      <c r="N27" s="25"/>
      <c r="O27" s="25"/>
      <c r="P27" s="25"/>
      <c r="Q27" s="25"/>
      <c r="R27" s="25"/>
      <c r="S27" s="25"/>
      <c r="T27" s="25"/>
      <c r="U27" s="25"/>
      <c r="V27" s="25"/>
      <c r="W27" s="25"/>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4"/>
  <sheetViews>
    <sheetView showZeros="0" workbookViewId="0">
      <pane ySplit="1" topLeftCell="A4" activePane="bottomLeft" state="frozen"/>
      <selection/>
      <selection pane="bottomLeft" activeCell="C15" sqref="C15"/>
    </sheetView>
  </sheetViews>
  <sheetFormatPr defaultColWidth="9.10833333333333" defaultRowHeight="14.25" customHeight="1"/>
  <cols>
    <col min="1" max="1" width="14.55" customWidth="1"/>
    <col min="2" max="2" width="21" customWidth="1"/>
    <col min="3" max="3" width="51.75" customWidth="1"/>
    <col min="4" max="4" width="23.8916666666667" customWidth="1"/>
    <col min="5" max="5" width="15.55" customWidth="1"/>
    <col min="6" max="6" width="22.25"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5"/>
      <c r="W2" s="58" t="s">
        <v>181</v>
      </c>
    </row>
    <row r="3" ht="27.85" customHeight="1" spans="1:23">
      <c r="A3" s="29" t="s">
        <v>182</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单位名称：新平彝族傣族自治县扬武中学</v>
      </c>
      <c r="B4" s="129" t="str">
        <f t="shared" ref="B4" si="0">"单位名称："&amp;"绩效评价中心"</f>
        <v>单位名称：绩效评价中心</v>
      </c>
      <c r="C4" s="129"/>
      <c r="D4" s="129"/>
      <c r="E4" s="129"/>
      <c r="F4" s="129"/>
      <c r="G4" s="129"/>
      <c r="H4" s="129"/>
      <c r="I4" s="129"/>
      <c r="J4" s="7"/>
      <c r="K4" s="7"/>
      <c r="L4" s="7"/>
      <c r="M4" s="7"/>
      <c r="N4" s="7"/>
      <c r="O4" s="7"/>
      <c r="P4" s="7"/>
      <c r="Q4" s="7"/>
      <c r="U4" s="135"/>
      <c r="W4" s="107" t="s">
        <v>132</v>
      </c>
    </row>
    <row r="5" ht="21.8" customHeight="1" spans="1:23">
      <c r="A5" s="9" t="s">
        <v>183</v>
      </c>
      <c r="B5" s="9" t="s">
        <v>143</v>
      </c>
      <c r="C5" s="9" t="s">
        <v>144</v>
      </c>
      <c r="D5" s="9" t="s">
        <v>184</v>
      </c>
      <c r="E5" s="10" t="s">
        <v>145</v>
      </c>
      <c r="F5" s="10" t="s">
        <v>146</v>
      </c>
      <c r="G5" s="10" t="s">
        <v>147</v>
      </c>
      <c r="H5" s="10" t="s">
        <v>148</v>
      </c>
      <c r="I5" s="66" t="s">
        <v>36</v>
      </c>
      <c r="J5" s="66" t="s">
        <v>185</v>
      </c>
      <c r="K5" s="66"/>
      <c r="L5" s="66"/>
      <c r="M5" s="66"/>
      <c r="N5" s="133" t="s">
        <v>150</v>
      </c>
      <c r="O5" s="133"/>
      <c r="P5" s="133"/>
      <c r="Q5" s="10" t="s">
        <v>42</v>
      </c>
      <c r="R5" s="11" t="s">
        <v>57</v>
      </c>
      <c r="S5" s="12"/>
      <c r="T5" s="12"/>
      <c r="U5" s="12"/>
      <c r="V5" s="12"/>
      <c r="W5" s="13"/>
    </row>
    <row r="6" ht="21.8" customHeight="1" spans="1:23">
      <c r="A6" s="14"/>
      <c r="B6" s="14"/>
      <c r="C6" s="14"/>
      <c r="D6" s="14"/>
      <c r="E6" s="15"/>
      <c r="F6" s="15"/>
      <c r="G6" s="15"/>
      <c r="H6" s="15"/>
      <c r="I6" s="66"/>
      <c r="J6" s="50" t="s">
        <v>39</v>
      </c>
      <c r="K6" s="50"/>
      <c r="L6" s="50" t="s">
        <v>40</v>
      </c>
      <c r="M6" s="50" t="s">
        <v>41</v>
      </c>
      <c r="N6" s="134" t="s">
        <v>39</v>
      </c>
      <c r="O6" s="134" t="s">
        <v>40</v>
      </c>
      <c r="P6" s="134" t="s">
        <v>41</v>
      </c>
      <c r="Q6" s="15"/>
      <c r="R6" s="10" t="s">
        <v>38</v>
      </c>
      <c r="S6" s="10" t="s">
        <v>49</v>
      </c>
      <c r="T6" s="10" t="s">
        <v>156</v>
      </c>
      <c r="U6" s="10" t="s">
        <v>45</v>
      </c>
      <c r="V6" s="10" t="s">
        <v>46</v>
      </c>
      <c r="W6" s="10" t="s">
        <v>47</v>
      </c>
    </row>
    <row r="7" ht="40.6" customHeight="1" spans="1:23">
      <c r="A7" s="17"/>
      <c r="B7" s="17"/>
      <c r="C7" s="17"/>
      <c r="D7" s="17"/>
      <c r="E7" s="18"/>
      <c r="F7" s="18"/>
      <c r="G7" s="18"/>
      <c r="H7" s="18"/>
      <c r="I7" s="66"/>
      <c r="J7" s="50" t="s">
        <v>38</v>
      </c>
      <c r="K7" s="50" t="s">
        <v>186</v>
      </c>
      <c r="L7" s="50"/>
      <c r="M7" s="50"/>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5.05" customHeight="1" spans="1:23">
      <c r="A9" s="97"/>
      <c r="B9" s="130"/>
      <c r="C9" s="130" t="s">
        <v>187</v>
      </c>
      <c r="D9" s="97"/>
      <c r="E9" s="97"/>
      <c r="F9" s="97"/>
      <c r="G9" s="97"/>
      <c r="H9" s="97"/>
      <c r="I9" s="24">
        <v>55350</v>
      </c>
      <c r="J9" s="24">
        <v>55350</v>
      </c>
      <c r="K9" s="24">
        <v>55350</v>
      </c>
      <c r="L9" s="20"/>
      <c r="M9" s="20"/>
      <c r="N9" s="20"/>
      <c r="O9" s="20"/>
      <c r="P9" s="20"/>
      <c r="Q9" s="20"/>
      <c r="R9" s="20"/>
      <c r="S9" s="20"/>
      <c r="T9" s="20"/>
      <c r="U9" s="20"/>
      <c r="V9" s="20"/>
      <c r="W9" s="20"/>
    </row>
    <row r="10" ht="18.25" customHeight="1" spans="1:23">
      <c r="A10" s="22" t="s">
        <v>188</v>
      </c>
      <c r="B10" s="131" t="s">
        <v>189</v>
      </c>
      <c r="C10" s="132" t="s">
        <v>187</v>
      </c>
      <c r="D10" s="22" t="s">
        <v>51</v>
      </c>
      <c r="E10" s="22">
        <v>2050203</v>
      </c>
      <c r="F10" s="22" t="s">
        <v>71</v>
      </c>
      <c r="G10" s="22">
        <v>30308</v>
      </c>
      <c r="H10" s="22" t="s">
        <v>190</v>
      </c>
      <c r="I10" s="24">
        <v>55215</v>
      </c>
      <c r="J10" s="24">
        <v>55215</v>
      </c>
      <c r="K10" s="24">
        <v>55215</v>
      </c>
      <c r="L10" s="24"/>
      <c r="M10" s="24"/>
      <c r="N10" s="24"/>
      <c r="O10" s="24"/>
      <c r="P10" s="24"/>
      <c r="Q10" s="24"/>
      <c r="R10" s="24"/>
      <c r="S10" s="24"/>
      <c r="T10" s="24"/>
      <c r="U10" s="96"/>
      <c r="V10" s="24"/>
      <c r="W10" s="24"/>
    </row>
    <row r="11" ht="18.25" customHeight="1" spans="1:23">
      <c r="A11" s="22" t="s">
        <v>188</v>
      </c>
      <c r="B11" s="131" t="s">
        <v>189</v>
      </c>
      <c r="C11" s="132" t="s">
        <v>187</v>
      </c>
      <c r="D11" s="22" t="s">
        <v>51</v>
      </c>
      <c r="E11" s="22">
        <v>2050203</v>
      </c>
      <c r="F11" s="22" t="s">
        <v>71</v>
      </c>
      <c r="G11" s="22">
        <v>30308</v>
      </c>
      <c r="H11" s="22" t="s">
        <v>190</v>
      </c>
      <c r="I11" s="24">
        <v>135</v>
      </c>
      <c r="J11" s="24">
        <v>135</v>
      </c>
      <c r="K11" s="24">
        <v>135</v>
      </c>
      <c r="L11" s="24"/>
      <c r="M11" s="24"/>
      <c r="N11" s="24"/>
      <c r="O11" s="24"/>
      <c r="P11" s="24"/>
      <c r="Q11" s="24"/>
      <c r="R11" s="24"/>
      <c r="S11" s="24"/>
      <c r="T11" s="24"/>
      <c r="U11" s="96"/>
      <c r="V11" s="24"/>
      <c r="W11" s="24"/>
    </row>
    <row r="12" ht="18.25" customHeight="1" spans="1:23">
      <c r="A12" s="22"/>
      <c r="B12" s="131"/>
      <c r="C12" s="132" t="s">
        <v>191</v>
      </c>
      <c r="D12" s="22"/>
      <c r="E12" s="22"/>
      <c r="F12" s="22"/>
      <c r="G12" s="22"/>
      <c r="H12" s="22"/>
      <c r="I12" s="24">
        <v>68560</v>
      </c>
      <c r="J12" s="24">
        <v>68560</v>
      </c>
      <c r="K12" s="24">
        <v>68560</v>
      </c>
      <c r="L12" s="24"/>
      <c r="M12" s="24"/>
      <c r="N12" s="24"/>
      <c r="O12" s="24"/>
      <c r="P12" s="24"/>
      <c r="Q12" s="24"/>
      <c r="R12" s="24"/>
      <c r="S12" s="24"/>
      <c r="T12" s="24"/>
      <c r="U12" s="96"/>
      <c r="V12" s="24"/>
      <c r="W12" s="24"/>
    </row>
    <row r="13" ht="18.25" customHeight="1" spans="1:23">
      <c r="A13" s="22" t="s">
        <v>188</v>
      </c>
      <c r="B13" s="131" t="s">
        <v>192</v>
      </c>
      <c r="C13" s="132" t="s">
        <v>191</v>
      </c>
      <c r="D13" s="22" t="s">
        <v>51</v>
      </c>
      <c r="E13" s="22">
        <v>2080801</v>
      </c>
      <c r="F13" s="22" t="s">
        <v>91</v>
      </c>
      <c r="G13" s="22">
        <v>30305</v>
      </c>
      <c r="H13" s="22" t="s">
        <v>193</v>
      </c>
      <c r="I13" s="24">
        <v>11472</v>
      </c>
      <c r="J13" s="24">
        <v>11472</v>
      </c>
      <c r="K13" s="24">
        <v>11472</v>
      </c>
      <c r="L13" s="24"/>
      <c r="M13" s="24"/>
      <c r="N13" s="24"/>
      <c r="O13" s="24"/>
      <c r="P13" s="24"/>
      <c r="Q13" s="24"/>
      <c r="R13" s="24"/>
      <c r="S13" s="24"/>
      <c r="T13" s="24"/>
      <c r="U13" s="96"/>
      <c r="V13" s="24"/>
      <c r="W13" s="24"/>
    </row>
    <row r="14" ht="18.25" customHeight="1" spans="1:23">
      <c r="A14" s="22" t="s">
        <v>188</v>
      </c>
      <c r="B14" s="131" t="s">
        <v>192</v>
      </c>
      <c r="C14" s="132" t="s">
        <v>191</v>
      </c>
      <c r="D14" s="22" t="s">
        <v>51</v>
      </c>
      <c r="E14" s="22">
        <v>2080801</v>
      </c>
      <c r="F14" s="22" t="s">
        <v>91</v>
      </c>
      <c r="G14" s="22">
        <v>30305</v>
      </c>
      <c r="H14" s="22" t="s">
        <v>193</v>
      </c>
      <c r="I14" s="24">
        <v>16632</v>
      </c>
      <c r="J14" s="24">
        <v>16632</v>
      </c>
      <c r="K14" s="24">
        <v>16632</v>
      </c>
      <c r="L14" s="24"/>
      <c r="M14" s="24"/>
      <c r="N14" s="24"/>
      <c r="O14" s="24"/>
      <c r="P14" s="24"/>
      <c r="Q14" s="24"/>
      <c r="R14" s="24"/>
      <c r="S14" s="24"/>
      <c r="T14" s="24"/>
      <c r="U14" s="96"/>
      <c r="V14" s="24"/>
      <c r="W14" s="24"/>
    </row>
    <row r="15" ht="18.25" customHeight="1" spans="1:23">
      <c r="A15" s="22" t="s">
        <v>188</v>
      </c>
      <c r="B15" s="131" t="s">
        <v>192</v>
      </c>
      <c r="C15" s="132" t="s">
        <v>191</v>
      </c>
      <c r="D15" s="22" t="s">
        <v>51</v>
      </c>
      <c r="E15" s="22">
        <v>2080801</v>
      </c>
      <c r="F15" s="22" t="s">
        <v>91</v>
      </c>
      <c r="G15" s="22">
        <v>30304</v>
      </c>
      <c r="H15" s="22" t="s">
        <v>194</v>
      </c>
      <c r="I15" s="24">
        <v>40168</v>
      </c>
      <c r="J15" s="24">
        <v>40168</v>
      </c>
      <c r="K15" s="24">
        <v>40168</v>
      </c>
      <c r="L15" s="24"/>
      <c r="M15" s="24"/>
      <c r="N15" s="24"/>
      <c r="O15" s="24"/>
      <c r="P15" s="24"/>
      <c r="Q15" s="24"/>
      <c r="R15" s="24"/>
      <c r="S15" s="24"/>
      <c r="T15" s="24"/>
      <c r="U15" s="96"/>
      <c r="V15" s="24"/>
      <c r="W15" s="24"/>
    </row>
    <row r="16" ht="18.25" customHeight="1" spans="1:23">
      <c r="A16" s="22" t="s">
        <v>188</v>
      </c>
      <c r="B16" s="131" t="s">
        <v>192</v>
      </c>
      <c r="C16" s="132" t="s">
        <v>191</v>
      </c>
      <c r="D16" s="22" t="s">
        <v>51</v>
      </c>
      <c r="E16" s="22">
        <v>2080801</v>
      </c>
      <c r="F16" s="22" t="s">
        <v>91</v>
      </c>
      <c r="G16" s="22">
        <v>30305</v>
      </c>
      <c r="H16" s="22" t="s">
        <v>193</v>
      </c>
      <c r="I16" s="24">
        <v>288</v>
      </c>
      <c r="J16" s="24">
        <v>288</v>
      </c>
      <c r="K16" s="24">
        <v>288</v>
      </c>
      <c r="L16" s="24"/>
      <c r="M16" s="24"/>
      <c r="N16" s="24"/>
      <c r="O16" s="24"/>
      <c r="P16" s="24"/>
      <c r="Q16" s="24"/>
      <c r="R16" s="24"/>
      <c r="S16" s="24"/>
      <c r="T16" s="24"/>
      <c r="U16" s="96"/>
      <c r="V16" s="24"/>
      <c r="W16" s="24"/>
    </row>
    <row r="17" ht="18.25" customHeight="1" spans="1:23">
      <c r="A17" s="22"/>
      <c r="B17" s="131"/>
      <c r="C17" s="132" t="s">
        <v>195</v>
      </c>
      <c r="D17" s="22"/>
      <c r="E17" s="22"/>
      <c r="F17" s="22"/>
      <c r="G17" s="22"/>
      <c r="H17" s="22"/>
      <c r="I17" s="24">
        <v>110200</v>
      </c>
      <c r="J17" s="24">
        <v>110200</v>
      </c>
      <c r="K17" s="24">
        <v>110200</v>
      </c>
      <c r="L17" s="24"/>
      <c r="M17" s="24"/>
      <c r="N17" s="24"/>
      <c r="O17" s="24"/>
      <c r="P17" s="24"/>
      <c r="Q17" s="24"/>
      <c r="R17" s="24"/>
      <c r="S17" s="24"/>
      <c r="T17" s="24"/>
      <c r="U17" s="96"/>
      <c r="V17" s="24"/>
      <c r="W17" s="24"/>
    </row>
    <row r="18" ht="18.25" customHeight="1" spans="1:23">
      <c r="A18" s="22" t="s">
        <v>188</v>
      </c>
      <c r="B18" s="131" t="s">
        <v>196</v>
      </c>
      <c r="C18" s="132" t="s">
        <v>195</v>
      </c>
      <c r="D18" s="22" t="s">
        <v>51</v>
      </c>
      <c r="E18" s="22">
        <v>2050203</v>
      </c>
      <c r="F18" s="22" t="s">
        <v>71</v>
      </c>
      <c r="G18" s="22">
        <v>30308</v>
      </c>
      <c r="H18" s="22" t="s">
        <v>190</v>
      </c>
      <c r="I18" s="24">
        <v>110200</v>
      </c>
      <c r="J18" s="24">
        <v>110200</v>
      </c>
      <c r="K18" s="24">
        <v>110200</v>
      </c>
      <c r="L18" s="24"/>
      <c r="M18" s="24"/>
      <c r="N18" s="24"/>
      <c r="O18" s="24"/>
      <c r="P18" s="24"/>
      <c r="Q18" s="24"/>
      <c r="R18" s="24"/>
      <c r="S18" s="24"/>
      <c r="T18" s="24"/>
      <c r="U18" s="96"/>
      <c r="V18" s="24"/>
      <c r="W18" s="24"/>
    </row>
    <row r="19" ht="18.25" customHeight="1" spans="1:23">
      <c r="A19" s="22"/>
      <c r="B19" s="131"/>
      <c r="C19" s="132" t="s">
        <v>197</v>
      </c>
      <c r="D19" s="22"/>
      <c r="E19" s="22"/>
      <c r="F19" s="22"/>
      <c r="G19" s="22"/>
      <c r="H19" s="22"/>
      <c r="I19" s="24">
        <v>91800</v>
      </c>
      <c r="J19" s="24">
        <v>91800</v>
      </c>
      <c r="K19" s="24">
        <v>91800</v>
      </c>
      <c r="L19" s="24"/>
      <c r="M19" s="24"/>
      <c r="N19" s="24"/>
      <c r="O19" s="24"/>
      <c r="P19" s="24"/>
      <c r="Q19" s="24"/>
      <c r="R19" s="24"/>
      <c r="S19" s="24"/>
      <c r="T19" s="24"/>
      <c r="U19" s="96"/>
      <c r="V19" s="24"/>
      <c r="W19" s="24"/>
    </row>
    <row r="20" ht="18.25" customHeight="1" spans="1:23">
      <c r="A20" s="22" t="s">
        <v>198</v>
      </c>
      <c r="B20" s="131" t="s">
        <v>199</v>
      </c>
      <c r="C20" s="132" t="s">
        <v>197</v>
      </c>
      <c r="D20" s="22" t="s">
        <v>51</v>
      </c>
      <c r="E20" s="22">
        <v>2050999</v>
      </c>
      <c r="F20" s="22" t="s">
        <v>79</v>
      </c>
      <c r="G20" s="22">
        <v>30227</v>
      </c>
      <c r="H20" s="22" t="s">
        <v>200</v>
      </c>
      <c r="I20" s="24">
        <v>91800</v>
      </c>
      <c r="J20" s="24">
        <v>91800</v>
      </c>
      <c r="K20" s="24">
        <v>91800</v>
      </c>
      <c r="L20" s="24"/>
      <c r="M20" s="24"/>
      <c r="N20" s="24"/>
      <c r="O20" s="24"/>
      <c r="P20" s="24"/>
      <c r="Q20" s="24"/>
      <c r="R20" s="24"/>
      <c r="S20" s="24"/>
      <c r="T20" s="24"/>
      <c r="U20" s="96"/>
      <c r="V20" s="24"/>
      <c r="W20" s="24"/>
    </row>
    <row r="21" ht="18.25" customHeight="1" spans="1:23">
      <c r="A21" s="22"/>
      <c r="B21" s="131"/>
      <c r="C21" s="132" t="s">
        <v>201</v>
      </c>
      <c r="D21" s="22"/>
      <c r="E21" s="22"/>
      <c r="F21" s="22"/>
      <c r="G21" s="22"/>
      <c r="H21" s="22"/>
      <c r="I21" s="24">
        <v>27408.24</v>
      </c>
      <c r="J21" s="24">
        <v>27408.24</v>
      </c>
      <c r="K21" s="24">
        <v>27408.24</v>
      </c>
      <c r="L21" s="24"/>
      <c r="M21" s="24"/>
      <c r="N21" s="24"/>
      <c r="O21" s="24"/>
      <c r="P21" s="24"/>
      <c r="Q21" s="24"/>
      <c r="R21" s="24"/>
      <c r="S21" s="24"/>
      <c r="T21" s="24"/>
      <c r="U21" s="96"/>
      <c r="V21" s="24"/>
      <c r="W21" s="24"/>
    </row>
    <row r="22" ht="18.25" customHeight="1" spans="1:23">
      <c r="A22" s="22" t="s">
        <v>188</v>
      </c>
      <c r="B22" s="131" t="s">
        <v>202</v>
      </c>
      <c r="C22" s="132" t="s">
        <v>201</v>
      </c>
      <c r="D22" s="22" t="s">
        <v>51</v>
      </c>
      <c r="E22" s="22">
        <v>2050203</v>
      </c>
      <c r="F22" s="22" t="s">
        <v>71</v>
      </c>
      <c r="G22" s="22">
        <v>30201</v>
      </c>
      <c r="H22" s="22" t="s">
        <v>174</v>
      </c>
      <c r="I22" s="24">
        <v>26976.24</v>
      </c>
      <c r="J22" s="24">
        <v>26976.24</v>
      </c>
      <c r="K22" s="24">
        <v>26976.24</v>
      </c>
      <c r="L22" s="24"/>
      <c r="M22" s="24"/>
      <c r="N22" s="24"/>
      <c r="O22" s="24"/>
      <c r="P22" s="24"/>
      <c r="Q22" s="24"/>
      <c r="R22" s="24"/>
      <c r="S22" s="24"/>
      <c r="T22" s="24"/>
      <c r="U22" s="96"/>
      <c r="V22" s="24"/>
      <c r="W22" s="24"/>
    </row>
    <row r="23" ht="18.25" customHeight="1" spans="1:23">
      <c r="A23" s="22" t="s">
        <v>188</v>
      </c>
      <c r="B23" s="131" t="s">
        <v>202</v>
      </c>
      <c r="C23" s="132" t="s">
        <v>201</v>
      </c>
      <c r="D23" s="22" t="s">
        <v>51</v>
      </c>
      <c r="E23" s="22">
        <v>2050701</v>
      </c>
      <c r="F23" s="22" t="s">
        <v>75</v>
      </c>
      <c r="G23" s="22">
        <v>30201</v>
      </c>
      <c r="H23" s="22" t="s">
        <v>174</v>
      </c>
      <c r="I23" s="24">
        <v>432</v>
      </c>
      <c r="J23" s="24">
        <v>432</v>
      </c>
      <c r="K23" s="24">
        <v>432</v>
      </c>
      <c r="L23" s="24"/>
      <c r="M23" s="24"/>
      <c r="N23" s="24"/>
      <c r="O23" s="24"/>
      <c r="P23" s="24"/>
      <c r="Q23" s="24"/>
      <c r="R23" s="24"/>
      <c r="S23" s="24"/>
      <c r="T23" s="24"/>
      <c r="U23" s="96"/>
      <c r="V23" s="24"/>
      <c r="W23" s="24"/>
    </row>
    <row r="24" ht="18.25" customHeight="1" spans="1:23">
      <c r="A24" s="22"/>
      <c r="B24" s="131"/>
      <c r="C24" s="22" t="s">
        <v>203</v>
      </c>
      <c r="D24" s="22"/>
      <c r="E24" s="22"/>
      <c r="F24" s="22"/>
      <c r="G24" s="22"/>
      <c r="H24" s="22"/>
      <c r="I24" s="24">
        <v>397582.06</v>
      </c>
      <c r="J24" s="24">
        <v>397582.06</v>
      </c>
      <c r="K24" s="24">
        <v>397582.06</v>
      </c>
      <c r="L24" s="24"/>
      <c r="M24" s="24"/>
      <c r="N24" s="24"/>
      <c r="O24" s="24"/>
      <c r="P24" s="24"/>
      <c r="Q24" s="24"/>
      <c r="R24" s="24"/>
      <c r="S24" s="24"/>
      <c r="T24" s="24"/>
      <c r="U24" s="96"/>
      <c r="V24" s="24"/>
      <c r="W24" s="24"/>
    </row>
    <row r="25" ht="18.25" customHeight="1" spans="1:23">
      <c r="A25" s="22" t="s">
        <v>188</v>
      </c>
      <c r="B25" s="131" t="s">
        <v>204</v>
      </c>
      <c r="C25" s="22" t="s">
        <v>203</v>
      </c>
      <c r="D25" s="22" t="s">
        <v>51</v>
      </c>
      <c r="E25" s="22">
        <v>2050203</v>
      </c>
      <c r="F25" s="22" t="s">
        <v>71</v>
      </c>
      <c r="G25" s="22">
        <v>30201</v>
      </c>
      <c r="H25" s="22" t="s">
        <v>174</v>
      </c>
      <c r="I25" s="24">
        <v>1752.06</v>
      </c>
      <c r="J25" s="24">
        <v>1752.06</v>
      </c>
      <c r="K25" s="24">
        <v>1752.06</v>
      </c>
      <c r="L25" s="24"/>
      <c r="M25" s="24"/>
      <c r="N25" s="24"/>
      <c r="O25" s="24"/>
      <c r="P25" s="24"/>
      <c r="Q25" s="24"/>
      <c r="R25" s="24"/>
      <c r="S25" s="24"/>
      <c r="T25" s="24"/>
      <c r="U25" s="96"/>
      <c r="V25" s="24"/>
      <c r="W25" s="24"/>
    </row>
    <row r="26" ht="18.25" customHeight="1" spans="1:23">
      <c r="A26" s="22" t="s">
        <v>188</v>
      </c>
      <c r="B26" s="131" t="s">
        <v>204</v>
      </c>
      <c r="C26" s="22" t="s">
        <v>203</v>
      </c>
      <c r="D26" s="22" t="s">
        <v>51</v>
      </c>
      <c r="E26" s="22">
        <v>2050203</v>
      </c>
      <c r="F26" s="22" t="s">
        <v>71</v>
      </c>
      <c r="G26" s="22">
        <v>30201</v>
      </c>
      <c r="H26" s="22" t="s">
        <v>174</v>
      </c>
      <c r="I26" s="24">
        <v>99820</v>
      </c>
      <c r="J26" s="24">
        <v>99820</v>
      </c>
      <c r="K26" s="24">
        <v>99820</v>
      </c>
      <c r="L26" s="24"/>
      <c r="M26" s="24"/>
      <c r="N26" s="24"/>
      <c r="O26" s="24"/>
      <c r="P26" s="24"/>
      <c r="Q26" s="24"/>
      <c r="R26" s="24"/>
      <c r="S26" s="24"/>
      <c r="T26" s="24"/>
      <c r="U26" s="96"/>
      <c r="V26" s="24"/>
      <c r="W26" s="24"/>
    </row>
    <row r="27" ht="18.25" customHeight="1" spans="1:23">
      <c r="A27" s="22" t="s">
        <v>188</v>
      </c>
      <c r="B27" s="131" t="s">
        <v>204</v>
      </c>
      <c r="C27" s="22" t="s">
        <v>203</v>
      </c>
      <c r="D27" s="22" t="s">
        <v>51</v>
      </c>
      <c r="E27" s="22">
        <v>2050203</v>
      </c>
      <c r="F27" s="22" t="s">
        <v>71</v>
      </c>
      <c r="G27" s="22">
        <v>30201</v>
      </c>
      <c r="H27" s="22" t="s">
        <v>174</v>
      </c>
      <c r="I27" s="24">
        <v>17112</v>
      </c>
      <c r="J27" s="24">
        <v>17112</v>
      </c>
      <c r="K27" s="24">
        <v>17112</v>
      </c>
      <c r="L27" s="24"/>
      <c r="M27" s="24"/>
      <c r="N27" s="24"/>
      <c r="O27" s="24"/>
      <c r="P27" s="24"/>
      <c r="Q27" s="24"/>
      <c r="R27" s="24"/>
      <c r="S27" s="24"/>
      <c r="T27" s="24"/>
      <c r="U27" s="96"/>
      <c r="V27" s="24"/>
      <c r="W27" s="24"/>
    </row>
    <row r="28" ht="18.25" customHeight="1" spans="1:23">
      <c r="A28" s="22" t="s">
        <v>188</v>
      </c>
      <c r="B28" s="131" t="s">
        <v>204</v>
      </c>
      <c r="C28" s="22" t="s">
        <v>203</v>
      </c>
      <c r="D28" s="22" t="s">
        <v>51</v>
      </c>
      <c r="E28" s="22">
        <v>2050203</v>
      </c>
      <c r="F28" s="22" t="s">
        <v>71</v>
      </c>
      <c r="G28" s="22">
        <v>30201</v>
      </c>
      <c r="H28" s="22" t="s">
        <v>174</v>
      </c>
      <c r="I28" s="24">
        <v>1391</v>
      </c>
      <c r="J28" s="24">
        <v>1391</v>
      </c>
      <c r="K28" s="24">
        <v>1391</v>
      </c>
      <c r="L28" s="24"/>
      <c r="M28" s="24"/>
      <c r="N28" s="24"/>
      <c r="O28" s="24"/>
      <c r="P28" s="24"/>
      <c r="Q28" s="24"/>
      <c r="R28" s="24"/>
      <c r="S28" s="24"/>
      <c r="T28" s="24"/>
      <c r="U28" s="96"/>
      <c r="V28" s="24"/>
      <c r="W28" s="24"/>
    </row>
    <row r="29" ht="18.25" customHeight="1" spans="1:23">
      <c r="A29" s="22" t="s">
        <v>188</v>
      </c>
      <c r="B29" s="131" t="s">
        <v>204</v>
      </c>
      <c r="C29" s="22" t="s">
        <v>203</v>
      </c>
      <c r="D29" s="22" t="s">
        <v>51</v>
      </c>
      <c r="E29" s="22">
        <v>2050203</v>
      </c>
      <c r="F29" s="22" t="s">
        <v>71</v>
      </c>
      <c r="G29" s="22">
        <v>30201</v>
      </c>
      <c r="H29" s="22" t="s">
        <v>174</v>
      </c>
      <c r="I29" s="24">
        <v>108747.55</v>
      </c>
      <c r="J29" s="24">
        <v>108747.55</v>
      </c>
      <c r="K29" s="24">
        <v>108747.55</v>
      </c>
      <c r="L29" s="24"/>
      <c r="M29" s="24"/>
      <c r="N29" s="24"/>
      <c r="O29" s="24"/>
      <c r="P29" s="24"/>
      <c r="Q29" s="24"/>
      <c r="R29" s="24"/>
      <c r="S29" s="24"/>
      <c r="T29" s="24"/>
      <c r="U29" s="96"/>
      <c r="V29" s="24"/>
      <c r="W29" s="24"/>
    </row>
    <row r="30" ht="18.25" customHeight="1" spans="1:23">
      <c r="A30" s="22" t="s">
        <v>188</v>
      </c>
      <c r="B30" s="131" t="s">
        <v>204</v>
      </c>
      <c r="C30" s="22" t="s">
        <v>203</v>
      </c>
      <c r="D30" s="22" t="s">
        <v>51</v>
      </c>
      <c r="E30" s="22">
        <v>2050203</v>
      </c>
      <c r="F30" s="22" t="s">
        <v>71</v>
      </c>
      <c r="G30" s="22">
        <v>30202</v>
      </c>
      <c r="H30" s="22" t="s">
        <v>205</v>
      </c>
      <c r="I30" s="24">
        <v>30000</v>
      </c>
      <c r="J30" s="24">
        <v>30000</v>
      </c>
      <c r="K30" s="24">
        <v>30000</v>
      </c>
      <c r="L30" s="24"/>
      <c r="M30" s="24"/>
      <c r="N30" s="24"/>
      <c r="O30" s="24"/>
      <c r="P30" s="24"/>
      <c r="Q30" s="24"/>
      <c r="R30" s="24"/>
      <c r="S30" s="24"/>
      <c r="T30" s="24"/>
      <c r="U30" s="96"/>
      <c r="V30" s="24"/>
      <c r="W30" s="24"/>
    </row>
    <row r="31" ht="18.25" customHeight="1" spans="1:23">
      <c r="A31" s="22" t="s">
        <v>188</v>
      </c>
      <c r="B31" s="131" t="s">
        <v>204</v>
      </c>
      <c r="C31" s="22" t="s">
        <v>203</v>
      </c>
      <c r="D31" s="22" t="s">
        <v>51</v>
      </c>
      <c r="E31" s="22">
        <v>2050203</v>
      </c>
      <c r="F31" s="22" t="s">
        <v>71</v>
      </c>
      <c r="G31" s="22">
        <v>30205</v>
      </c>
      <c r="H31" s="22" t="s">
        <v>206</v>
      </c>
      <c r="I31" s="24">
        <v>1151.6</v>
      </c>
      <c r="J31" s="24">
        <v>1151.6</v>
      </c>
      <c r="K31" s="24">
        <v>1151.6</v>
      </c>
      <c r="L31" s="24"/>
      <c r="M31" s="24"/>
      <c r="N31" s="24"/>
      <c r="O31" s="24"/>
      <c r="P31" s="24"/>
      <c r="Q31" s="24"/>
      <c r="R31" s="24"/>
      <c r="S31" s="24"/>
      <c r="T31" s="24"/>
      <c r="U31" s="96"/>
      <c r="V31" s="24"/>
      <c r="W31" s="24"/>
    </row>
    <row r="32" ht="18.25" customHeight="1" spans="1:23">
      <c r="A32" s="22" t="s">
        <v>188</v>
      </c>
      <c r="B32" s="131" t="s">
        <v>204</v>
      </c>
      <c r="C32" s="22" t="s">
        <v>203</v>
      </c>
      <c r="D32" s="22" t="s">
        <v>51</v>
      </c>
      <c r="E32" s="22">
        <v>2050203</v>
      </c>
      <c r="F32" s="22" t="s">
        <v>71</v>
      </c>
      <c r="G32" s="22">
        <v>30206</v>
      </c>
      <c r="H32" s="22" t="s">
        <v>207</v>
      </c>
      <c r="I32" s="24">
        <v>36725.85</v>
      </c>
      <c r="J32" s="24">
        <v>36725.85</v>
      </c>
      <c r="K32" s="24">
        <v>36725.85</v>
      </c>
      <c r="L32" s="24"/>
      <c r="M32" s="24"/>
      <c r="N32" s="24"/>
      <c r="O32" s="24"/>
      <c r="P32" s="24"/>
      <c r="Q32" s="24"/>
      <c r="R32" s="24"/>
      <c r="S32" s="24"/>
      <c r="T32" s="24"/>
      <c r="U32" s="96"/>
      <c r="V32" s="24"/>
      <c r="W32" s="24"/>
    </row>
    <row r="33" ht="18.25" customHeight="1" spans="1:23">
      <c r="A33" s="22" t="s">
        <v>188</v>
      </c>
      <c r="B33" s="131" t="s">
        <v>204</v>
      </c>
      <c r="C33" s="22" t="s">
        <v>203</v>
      </c>
      <c r="D33" s="22" t="s">
        <v>51</v>
      </c>
      <c r="E33" s="22">
        <v>2050203</v>
      </c>
      <c r="F33" s="22" t="s">
        <v>71</v>
      </c>
      <c r="G33" s="22">
        <v>30211</v>
      </c>
      <c r="H33" s="22" t="s">
        <v>208</v>
      </c>
      <c r="I33" s="24">
        <v>26775</v>
      </c>
      <c r="J33" s="24">
        <v>26775</v>
      </c>
      <c r="K33" s="24">
        <v>26775</v>
      </c>
      <c r="L33" s="24"/>
      <c r="M33" s="24"/>
      <c r="N33" s="24"/>
      <c r="O33" s="24"/>
      <c r="P33" s="24"/>
      <c r="Q33" s="24"/>
      <c r="R33" s="24"/>
      <c r="S33" s="24"/>
      <c r="T33" s="24"/>
      <c r="U33" s="96"/>
      <c r="V33" s="24"/>
      <c r="W33" s="24"/>
    </row>
    <row r="34" ht="18.25" customHeight="1" spans="1:23">
      <c r="A34" s="22" t="s">
        <v>188</v>
      </c>
      <c r="B34" s="131" t="s">
        <v>204</v>
      </c>
      <c r="C34" s="22" t="s">
        <v>203</v>
      </c>
      <c r="D34" s="22" t="s">
        <v>51</v>
      </c>
      <c r="E34" s="22">
        <v>2050203</v>
      </c>
      <c r="F34" s="22" t="s">
        <v>71</v>
      </c>
      <c r="G34" s="22">
        <v>30213</v>
      </c>
      <c r="H34" s="22" t="s">
        <v>209</v>
      </c>
      <c r="I34" s="24">
        <v>29633</v>
      </c>
      <c r="J34" s="24">
        <v>29633</v>
      </c>
      <c r="K34" s="24">
        <v>29633</v>
      </c>
      <c r="L34" s="24"/>
      <c r="M34" s="24"/>
      <c r="N34" s="24"/>
      <c r="O34" s="24"/>
      <c r="P34" s="24"/>
      <c r="Q34" s="24"/>
      <c r="R34" s="24"/>
      <c r="S34" s="24"/>
      <c r="T34" s="24"/>
      <c r="U34" s="96"/>
      <c r="V34" s="24"/>
      <c r="W34" s="24"/>
    </row>
    <row r="35" ht="18.25" customHeight="1" spans="1:23">
      <c r="A35" s="22" t="s">
        <v>188</v>
      </c>
      <c r="B35" s="131" t="s">
        <v>204</v>
      </c>
      <c r="C35" s="22" t="s">
        <v>203</v>
      </c>
      <c r="D35" s="22" t="s">
        <v>51</v>
      </c>
      <c r="E35" s="22">
        <v>2050203</v>
      </c>
      <c r="F35" s="22" t="s">
        <v>71</v>
      </c>
      <c r="G35" s="22">
        <v>30216</v>
      </c>
      <c r="H35" s="22" t="s">
        <v>210</v>
      </c>
      <c r="I35" s="24">
        <v>13204</v>
      </c>
      <c r="J35" s="24">
        <v>13204</v>
      </c>
      <c r="K35" s="24">
        <v>13204</v>
      </c>
      <c r="L35" s="24"/>
      <c r="M35" s="24"/>
      <c r="N35" s="24"/>
      <c r="O35" s="24"/>
      <c r="P35" s="24"/>
      <c r="Q35" s="24"/>
      <c r="R35" s="24"/>
      <c r="S35" s="24"/>
      <c r="T35" s="24"/>
      <c r="U35" s="96"/>
      <c r="V35" s="24"/>
      <c r="W35" s="24"/>
    </row>
    <row r="36" ht="18.25" customHeight="1" spans="1:23">
      <c r="A36" s="22" t="s">
        <v>188</v>
      </c>
      <c r="B36" s="131" t="s">
        <v>204</v>
      </c>
      <c r="C36" s="22" t="s">
        <v>203</v>
      </c>
      <c r="D36" s="22" t="s">
        <v>51</v>
      </c>
      <c r="E36" s="22">
        <v>2050203</v>
      </c>
      <c r="F36" s="22" t="s">
        <v>71</v>
      </c>
      <c r="G36" s="22">
        <v>31002</v>
      </c>
      <c r="H36" s="22" t="s">
        <v>211</v>
      </c>
      <c r="I36" s="24">
        <v>23000</v>
      </c>
      <c r="J36" s="24">
        <v>23000</v>
      </c>
      <c r="K36" s="24">
        <v>23000</v>
      </c>
      <c r="L36" s="24"/>
      <c r="M36" s="24"/>
      <c r="N36" s="24"/>
      <c r="O36" s="24"/>
      <c r="P36" s="24"/>
      <c r="Q36" s="24"/>
      <c r="R36" s="24"/>
      <c r="S36" s="24"/>
      <c r="T36" s="24"/>
      <c r="U36" s="96"/>
      <c r="V36" s="24"/>
      <c r="W36" s="24"/>
    </row>
    <row r="37" ht="18.25" customHeight="1" spans="1:23">
      <c r="A37" s="22" t="s">
        <v>188</v>
      </c>
      <c r="B37" s="131" t="s">
        <v>204</v>
      </c>
      <c r="C37" s="22" t="s">
        <v>203</v>
      </c>
      <c r="D37" s="22" t="s">
        <v>51</v>
      </c>
      <c r="E37" s="22">
        <v>2050701</v>
      </c>
      <c r="F37" s="22" t="s">
        <v>75</v>
      </c>
      <c r="G37" s="22">
        <v>30201</v>
      </c>
      <c r="H37" s="22" t="s">
        <v>174</v>
      </c>
      <c r="I37" s="24">
        <v>1680</v>
      </c>
      <c r="J37" s="24">
        <v>1680</v>
      </c>
      <c r="K37" s="24">
        <v>1680</v>
      </c>
      <c r="L37" s="24"/>
      <c r="M37" s="24"/>
      <c r="N37" s="24"/>
      <c r="O37" s="24"/>
      <c r="P37" s="24"/>
      <c r="Q37" s="24"/>
      <c r="R37" s="24"/>
      <c r="S37" s="24"/>
      <c r="T37" s="24"/>
      <c r="U37" s="96"/>
      <c r="V37" s="24"/>
      <c r="W37" s="24"/>
    </row>
    <row r="38" ht="18.25" customHeight="1" spans="1:23">
      <c r="A38" s="22" t="s">
        <v>188</v>
      </c>
      <c r="B38" s="131" t="s">
        <v>204</v>
      </c>
      <c r="C38" s="22" t="s">
        <v>203</v>
      </c>
      <c r="D38" s="22" t="s">
        <v>51</v>
      </c>
      <c r="E38" s="22">
        <v>2050701</v>
      </c>
      <c r="F38" s="22" t="s">
        <v>75</v>
      </c>
      <c r="G38" s="22">
        <v>30201</v>
      </c>
      <c r="H38" s="22" t="s">
        <v>174</v>
      </c>
      <c r="I38" s="24">
        <v>6590</v>
      </c>
      <c r="J38" s="24">
        <v>6590</v>
      </c>
      <c r="K38" s="24">
        <v>6590</v>
      </c>
      <c r="L38" s="24"/>
      <c r="M38" s="24"/>
      <c r="N38" s="24"/>
      <c r="O38" s="24"/>
      <c r="P38" s="24"/>
      <c r="Q38" s="24"/>
      <c r="R38" s="24"/>
      <c r="S38" s="24"/>
      <c r="T38" s="24"/>
      <c r="U38" s="96"/>
      <c r="V38" s="24"/>
      <c r="W38" s="24"/>
    </row>
    <row r="39" ht="18.25" customHeight="1" spans="1:23">
      <c r="A39" s="22"/>
      <c r="B39" s="131"/>
      <c r="C39" s="22" t="s">
        <v>187</v>
      </c>
      <c r="D39" s="22"/>
      <c r="E39" s="22"/>
      <c r="F39" s="22"/>
      <c r="G39" s="22"/>
      <c r="H39" s="22"/>
      <c r="I39" s="24">
        <v>574100</v>
      </c>
      <c r="J39" s="24">
        <v>574100</v>
      </c>
      <c r="K39" s="24">
        <v>574100</v>
      </c>
      <c r="L39" s="24"/>
      <c r="M39" s="24"/>
      <c r="N39" s="24"/>
      <c r="O39" s="24"/>
      <c r="P39" s="24"/>
      <c r="Q39" s="24"/>
      <c r="R39" s="24"/>
      <c r="S39" s="24"/>
      <c r="T39" s="24"/>
      <c r="U39" s="96"/>
      <c r="V39" s="24"/>
      <c r="W39" s="24"/>
    </row>
    <row r="40" ht="18.25" customHeight="1" spans="1:23">
      <c r="A40" s="22" t="s">
        <v>188</v>
      </c>
      <c r="B40" s="131" t="s">
        <v>189</v>
      </c>
      <c r="C40" s="22" t="s">
        <v>187</v>
      </c>
      <c r="D40" s="22" t="s">
        <v>51</v>
      </c>
      <c r="E40" s="22">
        <v>2050203</v>
      </c>
      <c r="F40" s="22" t="s">
        <v>71</v>
      </c>
      <c r="G40" s="22">
        <v>30308</v>
      </c>
      <c r="H40" s="22" t="s">
        <v>190</v>
      </c>
      <c r="I40" s="24">
        <v>31600</v>
      </c>
      <c r="J40" s="24">
        <v>31600</v>
      </c>
      <c r="K40" s="24">
        <v>31600</v>
      </c>
      <c r="L40" s="24"/>
      <c r="M40" s="24"/>
      <c r="N40" s="24"/>
      <c r="O40" s="24"/>
      <c r="P40" s="24"/>
      <c r="Q40" s="24"/>
      <c r="R40" s="24"/>
      <c r="S40" s="24"/>
      <c r="T40" s="24"/>
      <c r="U40" s="96"/>
      <c r="V40" s="24"/>
      <c r="W40" s="24"/>
    </row>
    <row r="41" ht="18.25" customHeight="1" spans="1:23">
      <c r="A41" s="22" t="s">
        <v>188</v>
      </c>
      <c r="B41" s="131" t="s">
        <v>189</v>
      </c>
      <c r="C41" s="22" t="s">
        <v>187</v>
      </c>
      <c r="D41" s="22" t="s">
        <v>51</v>
      </c>
      <c r="E41" s="22">
        <v>2050203</v>
      </c>
      <c r="F41" s="22" t="s">
        <v>71</v>
      </c>
      <c r="G41" s="22">
        <v>30308</v>
      </c>
      <c r="H41" s="22" t="s">
        <v>190</v>
      </c>
      <c r="I41" s="24">
        <v>89100</v>
      </c>
      <c r="J41" s="24">
        <v>89100</v>
      </c>
      <c r="K41" s="24">
        <v>89100</v>
      </c>
      <c r="L41" s="24"/>
      <c r="M41" s="24"/>
      <c r="N41" s="24"/>
      <c r="O41" s="24"/>
      <c r="P41" s="24"/>
      <c r="Q41" s="24"/>
      <c r="R41" s="24"/>
      <c r="S41" s="24"/>
      <c r="T41" s="24"/>
      <c r="U41" s="96"/>
      <c r="V41" s="24"/>
      <c r="W41" s="24"/>
    </row>
    <row r="42" ht="18.25" customHeight="1" spans="1:23">
      <c r="A42" s="22" t="s">
        <v>188</v>
      </c>
      <c r="B42" s="131" t="s">
        <v>189</v>
      </c>
      <c r="C42" s="22" t="s">
        <v>187</v>
      </c>
      <c r="D42" s="22" t="s">
        <v>51</v>
      </c>
      <c r="E42" s="22">
        <v>2050203</v>
      </c>
      <c r="F42" s="22" t="s">
        <v>71</v>
      </c>
      <c r="G42" s="22">
        <v>30308</v>
      </c>
      <c r="H42" s="22" t="s">
        <v>190</v>
      </c>
      <c r="I42" s="24">
        <v>219600</v>
      </c>
      <c r="J42" s="24">
        <v>219600</v>
      </c>
      <c r="K42" s="24">
        <v>219600</v>
      </c>
      <c r="L42" s="24"/>
      <c r="M42" s="24"/>
      <c r="N42" s="24"/>
      <c r="O42" s="24"/>
      <c r="P42" s="24"/>
      <c r="Q42" s="24"/>
      <c r="R42" s="24"/>
      <c r="S42" s="24"/>
      <c r="T42" s="24"/>
      <c r="U42" s="96"/>
      <c r="V42" s="24"/>
      <c r="W42" s="24"/>
    </row>
    <row r="43" ht="18.25" customHeight="1" spans="1:23">
      <c r="A43" s="22" t="s">
        <v>188</v>
      </c>
      <c r="B43" s="131" t="s">
        <v>189</v>
      </c>
      <c r="C43" s="22" t="s">
        <v>187</v>
      </c>
      <c r="D43" s="22" t="s">
        <v>51</v>
      </c>
      <c r="E43" s="22">
        <v>2050203</v>
      </c>
      <c r="F43" s="22" t="s">
        <v>71</v>
      </c>
      <c r="G43" s="22">
        <v>30308</v>
      </c>
      <c r="H43" s="22" t="s">
        <v>190</v>
      </c>
      <c r="I43" s="24">
        <v>233800</v>
      </c>
      <c r="J43" s="24">
        <v>233800</v>
      </c>
      <c r="K43" s="24">
        <v>233800</v>
      </c>
      <c r="L43" s="24"/>
      <c r="M43" s="24"/>
      <c r="N43" s="24"/>
      <c r="O43" s="24"/>
      <c r="P43" s="24"/>
      <c r="Q43" s="24"/>
      <c r="R43" s="24"/>
      <c r="S43" s="24"/>
      <c r="T43" s="24"/>
      <c r="U43" s="96"/>
      <c r="V43" s="24"/>
      <c r="W43" s="24"/>
    </row>
    <row r="44" ht="18.85" customHeight="1" spans="1:23">
      <c r="A44" s="33" t="s">
        <v>108</v>
      </c>
      <c r="B44" s="34"/>
      <c r="C44" s="34"/>
      <c r="D44" s="34"/>
      <c r="E44" s="34"/>
      <c r="F44" s="34"/>
      <c r="G44" s="34"/>
      <c r="H44" s="35"/>
      <c r="I44" s="24">
        <v>1325000.3</v>
      </c>
      <c r="J44" s="24">
        <v>1325000.3</v>
      </c>
      <c r="K44" s="24">
        <v>1325000.3</v>
      </c>
      <c r="L44" s="24"/>
      <c r="M44" s="24"/>
      <c r="N44" s="24"/>
      <c r="O44" s="24"/>
      <c r="P44" s="24"/>
      <c r="Q44" s="24"/>
      <c r="R44" s="24"/>
      <c r="S44" s="24"/>
      <c r="T44" s="24"/>
      <c r="U44" s="96"/>
      <c r="V44" s="24"/>
      <c r="W44" s="24"/>
    </row>
  </sheetData>
  <mergeCells count="28">
    <mergeCell ref="A3:W3"/>
    <mergeCell ref="A4:I4"/>
    <mergeCell ref="J5:M5"/>
    <mergeCell ref="N5:P5"/>
    <mergeCell ref="R5:W5"/>
    <mergeCell ref="J6:K6"/>
    <mergeCell ref="A44:H44"/>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8"/>
  <sheetViews>
    <sheetView showZeros="0" workbookViewId="0">
      <pane ySplit="1" topLeftCell="A20" activePane="bottomLeft" state="frozen"/>
      <selection/>
      <selection pane="bottomLeft" activeCell="E18" sqref="E18"/>
    </sheetView>
  </sheetViews>
  <sheetFormatPr defaultColWidth="9.10833333333333" defaultRowHeight="11.95" customHeight="1"/>
  <cols>
    <col min="1" max="1" width="42.875" customWidth="1"/>
    <col min="2" max="2" width="67.75" customWidth="1"/>
    <col min="3" max="3" width="17.2166666666667" customWidth="1"/>
    <col min="4" max="4" width="21" customWidth="1"/>
    <col min="5" max="5" width="33.75" customWidth="1"/>
    <col min="6" max="6" width="11.2166666666667" customWidth="1"/>
    <col min="7" max="7" width="10.3333333333333" customWidth="1"/>
    <col min="8" max="8" width="9.33333333333333" customWidth="1"/>
    <col min="9" max="9" width="13.4416666666667" customWidth="1"/>
    <col min="10" max="10" width="79.625" customWidth="1"/>
  </cols>
  <sheetData>
    <row r="1" customHeight="1" spans="1:10">
      <c r="A1" s="1"/>
      <c r="B1" s="1"/>
      <c r="C1" s="1"/>
      <c r="D1" s="1"/>
      <c r="E1" s="1"/>
      <c r="F1" s="1"/>
      <c r="G1" s="1"/>
      <c r="H1" s="1"/>
      <c r="I1" s="1"/>
      <c r="J1" s="1"/>
    </row>
    <row r="2" customHeight="1" spans="10:10">
      <c r="J2" s="57" t="s">
        <v>212</v>
      </c>
    </row>
    <row r="3" ht="28.5" customHeight="1" spans="1:10">
      <c r="A3" s="48" t="s">
        <v>213</v>
      </c>
      <c r="B3" s="29"/>
      <c r="C3" s="29"/>
      <c r="D3" s="29"/>
      <c r="E3" s="29"/>
      <c r="F3" s="49"/>
      <c r="G3" s="29"/>
      <c r="H3" s="49"/>
      <c r="I3" s="49"/>
      <c r="J3" s="29"/>
    </row>
    <row r="4" ht="15.05" customHeight="1" spans="1:1">
      <c r="A4" s="5" t="str">
        <f>'部门财务收支预算总表01-1'!A4</f>
        <v>单位名称：新平彝族傣族自治县扬武中学</v>
      </c>
    </row>
    <row r="5" ht="14.25" customHeight="1" spans="1:10">
      <c r="A5" s="50" t="s">
        <v>214</v>
      </c>
      <c r="B5" s="50" t="s">
        <v>215</v>
      </c>
      <c r="C5" s="50" t="s">
        <v>216</v>
      </c>
      <c r="D5" s="50" t="s">
        <v>217</v>
      </c>
      <c r="E5" s="50" t="s">
        <v>218</v>
      </c>
      <c r="F5" s="51" t="s">
        <v>219</v>
      </c>
      <c r="G5" s="50" t="s">
        <v>220</v>
      </c>
      <c r="H5" s="51" t="s">
        <v>221</v>
      </c>
      <c r="I5" s="51" t="s">
        <v>222</v>
      </c>
      <c r="J5" s="50" t="s">
        <v>223</v>
      </c>
    </row>
    <row r="6" ht="14.25" customHeight="1" spans="1:10">
      <c r="A6" s="50">
        <v>1</v>
      </c>
      <c r="B6" s="50">
        <v>2</v>
      </c>
      <c r="C6" s="50">
        <v>3</v>
      </c>
      <c r="D6" s="50">
        <v>4</v>
      </c>
      <c r="E6" s="50">
        <v>5</v>
      </c>
      <c r="F6" s="51">
        <v>6</v>
      </c>
      <c r="G6" s="50">
        <v>7</v>
      </c>
      <c r="H6" s="51">
        <v>8</v>
      </c>
      <c r="I6" s="51">
        <v>9</v>
      </c>
      <c r="J6" s="50">
        <v>10</v>
      </c>
    </row>
    <row r="7" ht="15.05" customHeight="1" spans="1:10">
      <c r="A7" s="110" t="s">
        <v>51</v>
      </c>
      <c r="B7" s="111"/>
      <c r="C7" s="110"/>
      <c r="D7" s="112"/>
      <c r="E7" s="113"/>
      <c r="F7" s="114"/>
      <c r="G7" s="114"/>
      <c r="H7" s="114"/>
      <c r="I7" s="114"/>
      <c r="J7" s="114"/>
    </row>
    <row r="8" ht="41" customHeight="1" spans="1:10">
      <c r="A8" s="115" t="s">
        <v>187</v>
      </c>
      <c r="B8" s="116" t="s">
        <v>224</v>
      </c>
      <c r="C8" s="117" t="s">
        <v>225</v>
      </c>
      <c r="D8" s="118" t="s">
        <v>226</v>
      </c>
      <c r="E8" s="119" t="s">
        <v>227</v>
      </c>
      <c r="F8" s="120" t="s">
        <v>228</v>
      </c>
      <c r="G8" s="121" t="s">
        <v>229</v>
      </c>
      <c r="H8" s="120" t="s">
        <v>230</v>
      </c>
      <c r="I8" s="120" t="s">
        <v>231</v>
      </c>
      <c r="J8" s="119" t="s">
        <v>232</v>
      </c>
    </row>
    <row r="9" ht="41" customHeight="1" spans="1:10">
      <c r="A9" s="115"/>
      <c r="B9" s="122"/>
      <c r="C9" s="117" t="s">
        <v>225</v>
      </c>
      <c r="D9" s="118" t="s">
        <v>233</v>
      </c>
      <c r="E9" s="119" t="s">
        <v>234</v>
      </c>
      <c r="F9" s="120" t="s">
        <v>235</v>
      </c>
      <c r="G9" s="121" t="s">
        <v>236</v>
      </c>
      <c r="H9" s="120" t="s">
        <v>237</v>
      </c>
      <c r="I9" s="120" t="s">
        <v>231</v>
      </c>
      <c r="J9" s="119" t="s">
        <v>238</v>
      </c>
    </row>
    <row r="10" ht="41" customHeight="1" spans="1:10">
      <c r="A10" s="115"/>
      <c r="B10" s="122"/>
      <c r="C10" s="117" t="s">
        <v>225</v>
      </c>
      <c r="D10" s="118" t="s">
        <v>239</v>
      </c>
      <c r="E10" s="119" t="s">
        <v>240</v>
      </c>
      <c r="F10" s="120" t="s">
        <v>241</v>
      </c>
      <c r="G10" s="121" t="s">
        <v>242</v>
      </c>
      <c r="H10" s="120" t="s">
        <v>243</v>
      </c>
      <c r="I10" s="120" t="s">
        <v>231</v>
      </c>
      <c r="J10" s="119" t="s">
        <v>244</v>
      </c>
    </row>
    <row r="11" ht="41" customHeight="1" spans="1:10">
      <c r="A11" s="115"/>
      <c r="B11" s="122"/>
      <c r="C11" s="117" t="s">
        <v>245</v>
      </c>
      <c r="D11" s="118" t="s">
        <v>246</v>
      </c>
      <c r="E11" s="119" t="s">
        <v>247</v>
      </c>
      <c r="F11" s="120" t="s">
        <v>235</v>
      </c>
      <c r="G11" s="121" t="s">
        <v>236</v>
      </c>
      <c r="H11" s="120" t="s">
        <v>237</v>
      </c>
      <c r="I11" s="120" t="s">
        <v>231</v>
      </c>
      <c r="J11" s="119" t="s">
        <v>248</v>
      </c>
    </row>
    <row r="12" ht="41" customHeight="1" spans="1:10">
      <c r="A12" s="115"/>
      <c r="B12" s="122"/>
      <c r="C12" s="117" t="s">
        <v>249</v>
      </c>
      <c r="D12" s="118" t="s">
        <v>250</v>
      </c>
      <c r="E12" s="119" t="s">
        <v>251</v>
      </c>
      <c r="F12" s="120" t="s">
        <v>228</v>
      </c>
      <c r="G12" s="121" t="s">
        <v>252</v>
      </c>
      <c r="H12" s="120" t="s">
        <v>237</v>
      </c>
      <c r="I12" s="120" t="s">
        <v>231</v>
      </c>
      <c r="J12" s="119" t="s">
        <v>253</v>
      </c>
    </row>
    <row r="13" ht="24" customHeight="1" spans="1:10">
      <c r="A13" s="115" t="s">
        <v>191</v>
      </c>
      <c r="B13" s="116" t="s">
        <v>254</v>
      </c>
      <c r="C13" s="117" t="s">
        <v>225</v>
      </c>
      <c r="D13" s="118" t="s">
        <v>226</v>
      </c>
      <c r="E13" s="119" t="s">
        <v>255</v>
      </c>
      <c r="F13" s="120" t="s">
        <v>235</v>
      </c>
      <c r="G13" s="121" t="s">
        <v>125</v>
      </c>
      <c r="H13" s="120" t="s">
        <v>230</v>
      </c>
      <c r="I13" s="120" t="s">
        <v>231</v>
      </c>
      <c r="J13" s="119" t="s">
        <v>255</v>
      </c>
    </row>
    <row r="14" ht="24" customHeight="1" spans="1:10">
      <c r="A14" s="115"/>
      <c r="B14" s="116"/>
      <c r="C14" s="117" t="s">
        <v>225</v>
      </c>
      <c r="D14" s="118" t="s">
        <v>233</v>
      </c>
      <c r="E14" s="119" t="s">
        <v>256</v>
      </c>
      <c r="F14" s="120" t="s">
        <v>235</v>
      </c>
      <c r="G14" s="121" t="s">
        <v>236</v>
      </c>
      <c r="H14" s="120" t="s">
        <v>237</v>
      </c>
      <c r="I14" s="120" t="s">
        <v>231</v>
      </c>
      <c r="J14" s="119" t="s">
        <v>257</v>
      </c>
    </row>
    <row r="15" ht="24" customHeight="1" spans="1:10">
      <c r="A15" s="115"/>
      <c r="B15" s="116"/>
      <c r="C15" s="117" t="s">
        <v>225</v>
      </c>
      <c r="D15" s="118" t="s">
        <v>239</v>
      </c>
      <c r="E15" s="119" t="s">
        <v>258</v>
      </c>
      <c r="F15" s="120" t="s">
        <v>241</v>
      </c>
      <c r="G15" s="121" t="s">
        <v>125</v>
      </c>
      <c r="H15" s="120" t="s">
        <v>243</v>
      </c>
      <c r="I15" s="120" t="s">
        <v>231</v>
      </c>
      <c r="J15" s="119" t="s">
        <v>259</v>
      </c>
    </row>
    <row r="16" ht="24" customHeight="1" spans="1:10">
      <c r="A16" s="115"/>
      <c r="B16" s="116"/>
      <c r="C16" s="117" t="s">
        <v>245</v>
      </c>
      <c r="D16" s="118" t="s">
        <v>246</v>
      </c>
      <c r="E16" s="119" t="s">
        <v>260</v>
      </c>
      <c r="F16" s="120" t="s">
        <v>228</v>
      </c>
      <c r="G16" s="121" t="s">
        <v>261</v>
      </c>
      <c r="H16" s="120" t="s">
        <v>237</v>
      </c>
      <c r="I16" s="120" t="s">
        <v>231</v>
      </c>
      <c r="J16" s="119" t="s">
        <v>262</v>
      </c>
    </row>
    <row r="17" ht="24" customHeight="1" spans="1:10">
      <c r="A17" s="115"/>
      <c r="B17" s="116"/>
      <c r="C17" s="117" t="s">
        <v>249</v>
      </c>
      <c r="D17" s="118" t="s">
        <v>250</v>
      </c>
      <c r="E17" s="119" t="s">
        <v>263</v>
      </c>
      <c r="F17" s="120" t="s">
        <v>228</v>
      </c>
      <c r="G17" s="121" t="s">
        <v>261</v>
      </c>
      <c r="H17" s="120" t="s">
        <v>237</v>
      </c>
      <c r="I17" s="120" t="s">
        <v>231</v>
      </c>
      <c r="J17" s="119" t="s">
        <v>264</v>
      </c>
    </row>
    <row r="18" ht="24" customHeight="1" spans="1:10">
      <c r="A18" s="115" t="s">
        <v>195</v>
      </c>
      <c r="B18" s="116" t="s">
        <v>265</v>
      </c>
      <c r="C18" s="117" t="s">
        <v>225</v>
      </c>
      <c r="D18" s="118" t="s">
        <v>226</v>
      </c>
      <c r="E18" s="119" t="s">
        <v>266</v>
      </c>
      <c r="F18" s="120" t="s">
        <v>228</v>
      </c>
      <c r="G18" s="121" t="s">
        <v>267</v>
      </c>
      <c r="H18" s="120" t="s">
        <v>230</v>
      </c>
      <c r="I18" s="120" t="s">
        <v>231</v>
      </c>
      <c r="J18" s="119" t="s">
        <v>268</v>
      </c>
    </row>
    <row r="19" ht="24" customHeight="1" spans="1:10">
      <c r="A19" s="115"/>
      <c r="B19" s="122"/>
      <c r="C19" s="117" t="s">
        <v>225</v>
      </c>
      <c r="D19" s="118" t="s">
        <v>239</v>
      </c>
      <c r="E19" s="119" t="s">
        <v>240</v>
      </c>
      <c r="F19" s="120" t="s">
        <v>241</v>
      </c>
      <c r="G19" s="121" t="s">
        <v>242</v>
      </c>
      <c r="H19" s="120" t="s">
        <v>243</v>
      </c>
      <c r="I19" s="120" t="s">
        <v>231</v>
      </c>
      <c r="J19" s="119" t="s">
        <v>269</v>
      </c>
    </row>
    <row r="20" ht="24" customHeight="1" spans="1:10">
      <c r="A20" s="115"/>
      <c r="B20" s="122"/>
      <c r="C20" s="117" t="s">
        <v>245</v>
      </c>
      <c r="D20" s="118" t="s">
        <v>246</v>
      </c>
      <c r="E20" s="119" t="s">
        <v>270</v>
      </c>
      <c r="F20" s="120" t="s">
        <v>271</v>
      </c>
      <c r="G20" s="121" t="s">
        <v>242</v>
      </c>
      <c r="H20" s="120" t="s">
        <v>237</v>
      </c>
      <c r="I20" s="120" t="s">
        <v>272</v>
      </c>
      <c r="J20" s="119" t="s">
        <v>273</v>
      </c>
    </row>
    <row r="21" ht="24" customHeight="1" spans="1:10">
      <c r="A21" s="115"/>
      <c r="B21" s="122"/>
      <c r="C21" s="117" t="s">
        <v>245</v>
      </c>
      <c r="D21" s="118" t="s">
        <v>274</v>
      </c>
      <c r="E21" s="119" t="s">
        <v>275</v>
      </c>
      <c r="F21" s="120" t="s">
        <v>235</v>
      </c>
      <c r="G21" s="121" t="s">
        <v>276</v>
      </c>
      <c r="H21" s="120" t="s">
        <v>277</v>
      </c>
      <c r="I21" s="120" t="s">
        <v>231</v>
      </c>
      <c r="J21" s="119" t="s">
        <v>273</v>
      </c>
    </row>
    <row r="22" ht="24" customHeight="1" spans="1:10">
      <c r="A22" s="115"/>
      <c r="B22" s="122"/>
      <c r="C22" s="117" t="s">
        <v>249</v>
      </c>
      <c r="D22" s="118" t="s">
        <v>250</v>
      </c>
      <c r="E22" s="119" t="s">
        <v>278</v>
      </c>
      <c r="F22" s="120" t="s">
        <v>235</v>
      </c>
      <c r="G22" s="121" t="s">
        <v>242</v>
      </c>
      <c r="H22" s="120" t="s">
        <v>237</v>
      </c>
      <c r="I22" s="120" t="s">
        <v>231</v>
      </c>
      <c r="J22" s="119" t="s">
        <v>279</v>
      </c>
    </row>
    <row r="23" ht="24" customHeight="1" spans="1:10">
      <c r="A23" s="115" t="s">
        <v>197</v>
      </c>
      <c r="B23" s="116" t="s">
        <v>280</v>
      </c>
      <c r="C23" s="117" t="s">
        <v>225</v>
      </c>
      <c r="D23" s="118" t="s">
        <v>226</v>
      </c>
      <c r="E23" s="119" t="s">
        <v>281</v>
      </c>
      <c r="F23" s="120" t="s">
        <v>235</v>
      </c>
      <c r="G23" s="121" t="s">
        <v>124</v>
      </c>
      <c r="H23" s="120" t="s">
        <v>282</v>
      </c>
      <c r="I23" s="120" t="s">
        <v>231</v>
      </c>
      <c r="J23" s="119" t="s">
        <v>283</v>
      </c>
    </row>
    <row r="24" ht="24" customHeight="1" spans="1:10">
      <c r="A24" s="115"/>
      <c r="B24" s="122"/>
      <c r="C24" s="117" t="s">
        <v>225</v>
      </c>
      <c r="D24" s="118" t="s">
        <v>233</v>
      </c>
      <c r="E24" s="119" t="s">
        <v>284</v>
      </c>
      <c r="F24" s="120" t="s">
        <v>235</v>
      </c>
      <c r="G24" s="121" t="s">
        <v>236</v>
      </c>
      <c r="H24" s="120" t="s">
        <v>237</v>
      </c>
      <c r="I24" s="120" t="s">
        <v>231</v>
      </c>
      <c r="J24" s="119" t="s">
        <v>285</v>
      </c>
    </row>
    <row r="25" ht="24" customHeight="1" spans="1:10">
      <c r="A25" s="115"/>
      <c r="B25" s="122"/>
      <c r="C25" s="117" t="s">
        <v>225</v>
      </c>
      <c r="D25" s="118" t="s">
        <v>239</v>
      </c>
      <c r="E25" s="119" t="s">
        <v>258</v>
      </c>
      <c r="F25" s="120" t="s">
        <v>235</v>
      </c>
      <c r="G25" s="121" t="s">
        <v>236</v>
      </c>
      <c r="H25" s="120" t="s">
        <v>237</v>
      </c>
      <c r="I25" s="120" t="s">
        <v>231</v>
      </c>
      <c r="J25" s="119" t="s">
        <v>286</v>
      </c>
    </row>
    <row r="26" ht="24" customHeight="1" spans="1:10">
      <c r="A26" s="115"/>
      <c r="B26" s="122"/>
      <c r="C26" s="117" t="s">
        <v>245</v>
      </c>
      <c r="D26" s="118" t="s">
        <v>246</v>
      </c>
      <c r="E26" s="119" t="s">
        <v>260</v>
      </c>
      <c r="F26" s="120" t="s">
        <v>228</v>
      </c>
      <c r="G26" s="121" t="s">
        <v>252</v>
      </c>
      <c r="H26" s="120" t="s">
        <v>237</v>
      </c>
      <c r="I26" s="120" t="s">
        <v>231</v>
      </c>
      <c r="J26" s="119" t="s">
        <v>287</v>
      </c>
    </row>
    <row r="27" ht="24" customHeight="1" spans="1:10">
      <c r="A27" s="115"/>
      <c r="B27" s="122"/>
      <c r="C27" s="117" t="s">
        <v>249</v>
      </c>
      <c r="D27" s="118" t="s">
        <v>250</v>
      </c>
      <c r="E27" s="119" t="s">
        <v>263</v>
      </c>
      <c r="F27" s="120" t="s">
        <v>228</v>
      </c>
      <c r="G27" s="121" t="s">
        <v>252</v>
      </c>
      <c r="H27" s="120" t="s">
        <v>237</v>
      </c>
      <c r="I27" s="120" t="s">
        <v>231</v>
      </c>
      <c r="J27" s="119" t="s">
        <v>288</v>
      </c>
    </row>
    <row r="28" ht="24" customHeight="1" spans="1:10">
      <c r="A28" s="115" t="s">
        <v>289</v>
      </c>
      <c r="B28" s="116" t="s">
        <v>290</v>
      </c>
      <c r="C28" s="117" t="s">
        <v>225</v>
      </c>
      <c r="D28" s="118" t="s">
        <v>226</v>
      </c>
      <c r="E28" s="119" t="s">
        <v>291</v>
      </c>
      <c r="F28" s="120" t="s">
        <v>235</v>
      </c>
      <c r="G28" s="121" t="s">
        <v>292</v>
      </c>
      <c r="H28" s="120" t="s">
        <v>230</v>
      </c>
      <c r="I28" s="120" t="s">
        <v>231</v>
      </c>
      <c r="J28" s="119" t="s">
        <v>293</v>
      </c>
    </row>
    <row r="29" ht="24" customHeight="1" spans="1:10">
      <c r="A29" s="115"/>
      <c r="B29" s="116"/>
      <c r="C29" s="117" t="s">
        <v>225</v>
      </c>
      <c r="D29" s="118" t="s">
        <v>226</v>
      </c>
      <c r="E29" s="119" t="s">
        <v>294</v>
      </c>
      <c r="F29" s="120" t="s">
        <v>235</v>
      </c>
      <c r="G29" s="121" t="s">
        <v>125</v>
      </c>
      <c r="H29" s="120" t="s">
        <v>230</v>
      </c>
      <c r="I29" s="120" t="s">
        <v>231</v>
      </c>
      <c r="J29" s="119" t="s">
        <v>295</v>
      </c>
    </row>
    <row r="30" ht="24" customHeight="1" spans="1:10">
      <c r="A30" s="115"/>
      <c r="B30" s="116"/>
      <c r="C30" s="117" t="s">
        <v>225</v>
      </c>
      <c r="D30" s="118" t="s">
        <v>233</v>
      </c>
      <c r="E30" s="119" t="s">
        <v>296</v>
      </c>
      <c r="F30" s="120" t="s">
        <v>228</v>
      </c>
      <c r="G30" s="121" t="s">
        <v>297</v>
      </c>
      <c r="H30" s="120" t="s">
        <v>298</v>
      </c>
      <c r="I30" s="120" t="s">
        <v>231</v>
      </c>
      <c r="J30" s="119" t="s">
        <v>299</v>
      </c>
    </row>
    <row r="31" ht="24" customHeight="1" spans="1:10">
      <c r="A31" s="115"/>
      <c r="B31" s="116"/>
      <c r="C31" s="117" t="s">
        <v>225</v>
      </c>
      <c r="D31" s="118" t="s">
        <v>233</v>
      </c>
      <c r="E31" s="119" t="s">
        <v>300</v>
      </c>
      <c r="F31" s="120" t="s">
        <v>235</v>
      </c>
      <c r="G31" s="121" t="s">
        <v>236</v>
      </c>
      <c r="H31" s="120" t="s">
        <v>237</v>
      </c>
      <c r="I31" s="120" t="s">
        <v>231</v>
      </c>
      <c r="J31" s="119" t="s">
        <v>301</v>
      </c>
    </row>
    <row r="32" ht="24" customHeight="1" spans="1:10">
      <c r="A32" s="115"/>
      <c r="B32" s="116"/>
      <c r="C32" s="117" t="s">
        <v>225</v>
      </c>
      <c r="D32" s="118" t="s">
        <v>239</v>
      </c>
      <c r="E32" s="119" t="s">
        <v>302</v>
      </c>
      <c r="F32" s="120" t="s">
        <v>235</v>
      </c>
      <c r="G32" s="121" t="s">
        <v>303</v>
      </c>
      <c r="H32" s="120" t="s">
        <v>243</v>
      </c>
      <c r="I32" s="120" t="s">
        <v>231</v>
      </c>
      <c r="J32" s="119" t="s">
        <v>304</v>
      </c>
    </row>
    <row r="33" ht="24" customHeight="1" spans="1:10">
      <c r="A33" s="115"/>
      <c r="B33" s="116"/>
      <c r="C33" s="117" t="s">
        <v>245</v>
      </c>
      <c r="D33" s="118" t="s">
        <v>246</v>
      </c>
      <c r="E33" s="119" t="s">
        <v>305</v>
      </c>
      <c r="F33" s="120" t="s">
        <v>228</v>
      </c>
      <c r="G33" s="121" t="s">
        <v>236</v>
      </c>
      <c r="H33" s="120" t="s">
        <v>237</v>
      </c>
      <c r="I33" s="120" t="s">
        <v>231</v>
      </c>
      <c r="J33" s="119" t="s">
        <v>306</v>
      </c>
    </row>
    <row r="34" ht="24" customHeight="1" spans="1:10">
      <c r="A34" s="115"/>
      <c r="B34" s="116"/>
      <c r="C34" s="117" t="s">
        <v>249</v>
      </c>
      <c r="D34" s="118" t="s">
        <v>250</v>
      </c>
      <c r="E34" s="119" t="s">
        <v>307</v>
      </c>
      <c r="F34" s="120" t="s">
        <v>235</v>
      </c>
      <c r="G34" s="121" t="s">
        <v>252</v>
      </c>
      <c r="H34" s="120" t="s">
        <v>237</v>
      </c>
      <c r="I34" s="120" t="s">
        <v>231</v>
      </c>
      <c r="J34" s="119" t="s">
        <v>308</v>
      </c>
    </row>
    <row r="35" ht="31" customHeight="1" spans="1:10">
      <c r="A35" s="123" t="s">
        <v>187</v>
      </c>
      <c r="B35" s="116" t="s">
        <v>309</v>
      </c>
      <c r="C35" s="122" t="s">
        <v>225</v>
      </c>
      <c r="D35" s="122" t="s">
        <v>226</v>
      </c>
      <c r="E35" s="122" t="s">
        <v>227</v>
      </c>
      <c r="F35" s="123" t="s">
        <v>228</v>
      </c>
      <c r="G35" s="124" t="s">
        <v>310</v>
      </c>
      <c r="H35" s="123" t="s">
        <v>230</v>
      </c>
      <c r="I35" s="120" t="s">
        <v>231</v>
      </c>
      <c r="J35" s="128" t="s">
        <v>311</v>
      </c>
    </row>
    <row r="36" ht="31" customHeight="1" spans="1:10">
      <c r="A36" s="123"/>
      <c r="B36" s="122"/>
      <c r="C36" s="122" t="s">
        <v>225</v>
      </c>
      <c r="D36" s="122" t="s">
        <v>233</v>
      </c>
      <c r="E36" s="122" t="s">
        <v>234</v>
      </c>
      <c r="F36" s="123" t="s">
        <v>235</v>
      </c>
      <c r="G36" s="124" t="s">
        <v>236</v>
      </c>
      <c r="H36" s="123" t="s">
        <v>237</v>
      </c>
      <c r="I36" s="120" t="s">
        <v>231</v>
      </c>
      <c r="J36" s="128" t="s">
        <v>238</v>
      </c>
    </row>
    <row r="37" ht="31" customHeight="1" spans="1:10">
      <c r="A37" s="123"/>
      <c r="B37" s="122"/>
      <c r="C37" s="122" t="s">
        <v>225</v>
      </c>
      <c r="D37" s="122" t="s">
        <v>239</v>
      </c>
      <c r="E37" s="122" t="s">
        <v>240</v>
      </c>
      <c r="F37" s="123" t="s">
        <v>241</v>
      </c>
      <c r="G37" s="124" t="s">
        <v>242</v>
      </c>
      <c r="H37" s="123" t="s">
        <v>243</v>
      </c>
      <c r="I37" s="120" t="s">
        <v>231</v>
      </c>
      <c r="J37" s="128" t="s">
        <v>244</v>
      </c>
    </row>
    <row r="38" ht="31" customHeight="1" spans="1:10">
      <c r="A38" s="123"/>
      <c r="B38" s="122"/>
      <c r="C38" s="122" t="s">
        <v>245</v>
      </c>
      <c r="D38" s="122" t="s">
        <v>312</v>
      </c>
      <c r="E38" s="122" t="s">
        <v>247</v>
      </c>
      <c r="F38" s="123" t="s">
        <v>235</v>
      </c>
      <c r="G38" s="124" t="s">
        <v>236</v>
      </c>
      <c r="H38" s="123" t="s">
        <v>237</v>
      </c>
      <c r="I38" s="120" t="s">
        <v>231</v>
      </c>
      <c r="J38" s="128" t="s">
        <v>248</v>
      </c>
    </row>
    <row r="39" ht="31" customHeight="1" spans="1:10">
      <c r="A39" s="123"/>
      <c r="B39" s="122"/>
      <c r="C39" s="122" t="s">
        <v>249</v>
      </c>
      <c r="D39" s="122" t="s">
        <v>313</v>
      </c>
      <c r="E39" s="122" t="s">
        <v>251</v>
      </c>
      <c r="F39" s="123" t="s">
        <v>228</v>
      </c>
      <c r="G39" s="124" t="s">
        <v>252</v>
      </c>
      <c r="H39" s="123" t="s">
        <v>237</v>
      </c>
      <c r="I39" s="120" t="s">
        <v>231</v>
      </c>
      <c r="J39" s="128" t="s">
        <v>253</v>
      </c>
    </row>
    <row r="40" ht="24" customHeight="1" spans="1:10">
      <c r="A40" s="123" t="s">
        <v>203</v>
      </c>
      <c r="B40" s="116" t="s">
        <v>314</v>
      </c>
      <c r="C40" s="125" t="s">
        <v>225</v>
      </c>
      <c r="D40" s="125" t="s">
        <v>226</v>
      </c>
      <c r="E40" s="125" t="s">
        <v>291</v>
      </c>
      <c r="F40" s="126" t="s">
        <v>235</v>
      </c>
      <c r="G40" s="127" t="s">
        <v>315</v>
      </c>
      <c r="H40" s="126" t="s">
        <v>230</v>
      </c>
      <c r="I40" s="120" t="s">
        <v>231</v>
      </c>
      <c r="J40" s="125" t="s">
        <v>316</v>
      </c>
    </row>
    <row r="41" ht="24" customHeight="1" spans="1:10">
      <c r="A41" s="123"/>
      <c r="B41" s="116"/>
      <c r="C41" s="125" t="s">
        <v>225</v>
      </c>
      <c r="D41" s="125" t="s">
        <v>226</v>
      </c>
      <c r="E41" s="125" t="s">
        <v>317</v>
      </c>
      <c r="F41" s="126" t="s">
        <v>235</v>
      </c>
      <c r="G41" s="127" t="s">
        <v>126</v>
      </c>
      <c r="H41" s="126" t="s">
        <v>230</v>
      </c>
      <c r="I41" s="120" t="s">
        <v>231</v>
      </c>
      <c r="J41" s="125" t="s">
        <v>318</v>
      </c>
    </row>
    <row r="42" ht="24" customHeight="1" spans="1:10">
      <c r="A42" s="123"/>
      <c r="B42" s="116"/>
      <c r="C42" s="125" t="s">
        <v>225</v>
      </c>
      <c r="D42" s="125" t="s">
        <v>226</v>
      </c>
      <c r="E42" s="125" t="s">
        <v>319</v>
      </c>
      <c r="F42" s="126" t="s">
        <v>235</v>
      </c>
      <c r="G42" s="127" t="s">
        <v>124</v>
      </c>
      <c r="H42" s="126" t="s">
        <v>230</v>
      </c>
      <c r="I42" s="120" t="s">
        <v>231</v>
      </c>
      <c r="J42" s="125" t="s">
        <v>320</v>
      </c>
    </row>
    <row r="43" ht="24" customHeight="1" spans="1:10">
      <c r="A43" s="123"/>
      <c r="B43" s="116"/>
      <c r="C43" s="125" t="s">
        <v>225</v>
      </c>
      <c r="D43" s="125" t="s">
        <v>233</v>
      </c>
      <c r="E43" s="125" t="s">
        <v>300</v>
      </c>
      <c r="F43" s="126" t="s">
        <v>235</v>
      </c>
      <c r="G43" s="127" t="s">
        <v>236</v>
      </c>
      <c r="H43" s="126" t="s">
        <v>237</v>
      </c>
      <c r="I43" s="120" t="s">
        <v>231</v>
      </c>
      <c r="J43" s="125" t="s">
        <v>321</v>
      </c>
    </row>
    <row r="44" ht="24" customHeight="1" spans="1:10">
      <c r="A44" s="123"/>
      <c r="B44" s="116"/>
      <c r="C44" s="125" t="s">
        <v>225</v>
      </c>
      <c r="D44" s="125" t="s">
        <v>239</v>
      </c>
      <c r="E44" s="125" t="s">
        <v>300</v>
      </c>
      <c r="F44" s="126" t="s">
        <v>235</v>
      </c>
      <c r="G44" s="127" t="s">
        <v>236</v>
      </c>
      <c r="H44" s="126" t="s">
        <v>237</v>
      </c>
      <c r="I44" s="120" t="s">
        <v>231</v>
      </c>
      <c r="J44" s="125" t="s">
        <v>321</v>
      </c>
    </row>
    <row r="45" ht="24" customHeight="1" spans="1:10">
      <c r="A45" s="123"/>
      <c r="B45" s="116"/>
      <c r="C45" s="125" t="s">
        <v>225</v>
      </c>
      <c r="D45" s="125" t="s">
        <v>239</v>
      </c>
      <c r="E45" s="125" t="s">
        <v>322</v>
      </c>
      <c r="F45" s="126" t="s">
        <v>235</v>
      </c>
      <c r="G45" s="127" t="s">
        <v>303</v>
      </c>
      <c r="H45" s="126" t="s">
        <v>243</v>
      </c>
      <c r="I45" s="120" t="s">
        <v>231</v>
      </c>
      <c r="J45" s="125" t="s">
        <v>323</v>
      </c>
    </row>
    <row r="46" ht="24" customHeight="1" spans="1:10">
      <c r="A46" s="123"/>
      <c r="B46" s="116"/>
      <c r="C46" s="125" t="s">
        <v>245</v>
      </c>
      <c r="D46" s="125" t="s">
        <v>312</v>
      </c>
      <c r="E46" s="125" t="s">
        <v>324</v>
      </c>
      <c r="F46" s="126" t="s">
        <v>235</v>
      </c>
      <c r="G46" s="127" t="s">
        <v>236</v>
      </c>
      <c r="H46" s="126" t="s">
        <v>237</v>
      </c>
      <c r="I46" s="120" t="s">
        <v>231</v>
      </c>
      <c r="J46" s="125" t="s">
        <v>325</v>
      </c>
    </row>
    <row r="47" ht="24" customHeight="1" spans="1:10">
      <c r="A47" s="123"/>
      <c r="B47" s="116"/>
      <c r="C47" s="125" t="s">
        <v>245</v>
      </c>
      <c r="D47" s="125" t="s">
        <v>326</v>
      </c>
      <c r="E47" s="125" t="s">
        <v>327</v>
      </c>
      <c r="F47" s="126" t="s">
        <v>235</v>
      </c>
      <c r="G47" s="127" t="s">
        <v>124</v>
      </c>
      <c r="H47" s="126" t="s">
        <v>277</v>
      </c>
      <c r="I47" s="120" t="s">
        <v>231</v>
      </c>
      <c r="J47" s="125" t="s">
        <v>328</v>
      </c>
    </row>
    <row r="48" ht="24" customHeight="1" spans="1:10">
      <c r="A48" s="123"/>
      <c r="B48" s="116"/>
      <c r="C48" s="125" t="s">
        <v>249</v>
      </c>
      <c r="D48" s="125" t="s">
        <v>313</v>
      </c>
      <c r="E48" s="125" t="s">
        <v>307</v>
      </c>
      <c r="F48" s="126" t="s">
        <v>235</v>
      </c>
      <c r="G48" s="127" t="s">
        <v>252</v>
      </c>
      <c r="H48" s="126" t="s">
        <v>237</v>
      </c>
      <c r="I48" s="120" t="s">
        <v>231</v>
      </c>
      <c r="J48" s="125" t="s">
        <v>329</v>
      </c>
    </row>
  </sheetData>
  <mergeCells count="16">
    <mergeCell ref="A3:J3"/>
    <mergeCell ref="A4:H4"/>
    <mergeCell ref="A8:A12"/>
    <mergeCell ref="A13:A17"/>
    <mergeCell ref="A18:A22"/>
    <mergeCell ref="A23:A27"/>
    <mergeCell ref="A28:A34"/>
    <mergeCell ref="A35:A39"/>
    <mergeCell ref="A40:A48"/>
    <mergeCell ref="B8:B12"/>
    <mergeCell ref="B13:B17"/>
    <mergeCell ref="B18:B22"/>
    <mergeCell ref="B23:B27"/>
    <mergeCell ref="B28:B34"/>
    <mergeCell ref="B35:B39"/>
    <mergeCell ref="B40:B48"/>
  </mergeCells>
  <pageMargins left="0.75" right="0.75" top="1" bottom="1" header="0.5" footer="0.5"/>
  <pageSetup paperSize="9" scale="3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D32" sqref="D32"/>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8" t="s">
        <v>330</v>
      </c>
    </row>
    <row r="3" ht="28.5" customHeight="1" spans="1:6">
      <c r="A3" s="29" t="s">
        <v>331</v>
      </c>
      <c r="B3" s="29"/>
      <c r="C3" s="29"/>
      <c r="D3" s="29"/>
      <c r="E3" s="29"/>
      <c r="F3" s="29"/>
    </row>
    <row r="4" ht="15.05" customHeight="1" spans="1:6">
      <c r="A4" s="105" t="str">
        <f>'部门财务收支预算总表01-1'!A4</f>
        <v>单位名称：新平彝族傣族自治县扬武中学</v>
      </c>
      <c r="B4" s="106"/>
      <c r="C4" s="106"/>
      <c r="D4" s="61"/>
      <c r="E4" s="61"/>
      <c r="F4" s="107" t="s">
        <v>3</v>
      </c>
    </row>
    <row r="5" ht="18.85" customHeight="1" spans="1:6">
      <c r="A5" s="10" t="s">
        <v>142</v>
      </c>
      <c r="B5" s="10" t="s">
        <v>54</v>
      </c>
      <c r="C5" s="10" t="s">
        <v>55</v>
      </c>
      <c r="D5" s="16" t="s">
        <v>332</v>
      </c>
      <c r="E5" s="66"/>
      <c r="F5" s="66"/>
    </row>
    <row r="6" ht="29.95" customHeight="1" spans="1:6">
      <c r="A6" s="19"/>
      <c r="B6" s="19"/>
      <c r="C6" s="19"/>
      <c r="D6" s="16" t="s">
        <v>36</v>
      </c>
      <c r="E6" s="66" t="s">
        <v>63</v>
      </c>
      <c r="F6" s="66" t="s">
        <v>64</v>
      </c>
    </row>
    <row r="7" ht="16.55" customHeight="1" spans="1:6">
      <c r="A7" s="66">
        <v>1</v>
      </c>
      <c r="B7" s="66">
        <v>2</v>
      </c>
      <c r="C7" s="66">
        <v>3</v>
      </c>
      <c r="D7" s="66">
        <v>4</v>
      </c>
      <c r="E7" s="66">
        <v>5</v>
      </c>
      <c r="F7" s="66">
        <v>6</v>
      </c>
    </row>
    <row r="8" ht="20.3" customHeight="1" spans="1:6">
      <c r="A8" s="31"/>
      <c r="B8" s="31"/>
      <c r="C8" s="31"/>
      <c r="D8" s="25"/>
      <c r="E8" s="25"/>
      <c r="F8" s="25"/>
    </row>
    <row r="9" ht="17.2" customHeight="1" spans="1:6">
      <c r="A9" s="108" t="s">
        <v>108</v>
      </c>
      <c r="B9" s="109"/>
      <c r="C9" s="109"/>
      <c r="D9" s="25"/>
      <c r="E9" s="25"/>
      <c r="F9" s="25"/>
    </row>
    <row r="10" customFormat="1" ht="11.95" customHeight="1" spans="1:1">
      <c r="A10" s="36" t="s">
        <v>139</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C22" sqref="C22"/>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7"/>
      <c r="P2" s="57"/>
      <c r="Q2" s="103" t="s">
        <v>333</v>
      </c>
    </row>
    <row r="3" ht="27.85" customHeight="1" spans="1:17">
      <c r="A3" s="59" t="s">
        <v>334</v>
      </c>
      <c r="B3" s="29"/>
      <c r="C3" s="29"/>
      <c r="D3" s="29"/>
      <c r="E3" s="29"/>
      <c r="F3" s="29"/>
      <c r="G3" s="29"/>
      <c r="H3" s="29"/>
      <c r="I3" s="29"/>
      <c r="J3" s="29"/>
      <c r="K3" s="49"/>
      <c r="L3" s="29"/>
      <c r="M3" s="29"/>
      <c r="N3" s="29"/>
      <c r="O3" s="49"/>
      <c r="P3" s="49"/>
      <c r="Q3" s="29"/>
    </row>
    <row r="4" ht="18.85" customHeight="1" spans="1:17">
      <c r="A4" s="97" t="str">
        <f>'部门财务收支预算总表01-1'!A4</f>
        <v>单位名称：新平彝族傣族自治县扬武中学</v>
      </c>
      <c r="B4" s="7"/>
      <c r="C4" s="7"/>
      <c r="D4" s="7"/>
      <c r="E4" s="7"/>
      <c r="F4" s="7"/>
      <c r="G4" s="7"/>
      <c r="H4" s="7"/>
      <c r="I4" s="7"/>
      <c r="J4" s="7"/>
      <c r="O4" s="67"/>
      <c r="P4" s="67"/>
      <c r="Q4" s="104" t="s">
        <v>132</v>
      </c>
    </row>
    <row r="5" ht="15.75" customHeight="1" spans="1:17">
      <c r="A5" s="10" t="s">
        <v>335</v>
      </c>
      <c r="B5" s="73" t="s">
        <v>336</v>
      </c>
      <c r="C5" s="73" t="s">
        <v>337</v>
      </c>
      <c r="D5" s="73" t="s">
        <v>338</v>
      </c>
      <c r="E5" s="73" t="s">
        <v>339</v>
      </c>
      <c r="F5" s="73" t="s">
        <v>340</v>
      </c>
      <c r="G5" s="74" t="s">
        <v>149</v>
      </c>
      <c r="H5" s="74"/>
      <c r="I5" s="74"/>
      <c r="J5" s="74"/>
      <c r="K5" s="75"/>
      <c r="L5" s="74"/>
      <c r="M5" s="74"/>
      <c r="N5" s="74"/>
      <c r="O5" s="90"/>
      <c r="P5" s="75"/>
      <c r="Q5" s="91"/>
    </row>
    <row r="6" ht="17.2" customHeight="1" spans="1:17">
      <c r="A6" s="15"/>
      <c r="B6" s="76"/>
      <c r="C6" s="76"/>
      <c r="D6" s="76"/>
      <c r="E6" s="76"/>
      <c r="F6" s="76"/>
      <c r="G6" s="76" t="s">
        <v>36</v>
      </c>
      <c r="H6" s="76" t="s">
        <v>39</v>
      </c>
      <c r="I6" s="76" t="s">
        <v>341</v>
      </c>
      <c r="J6" s="76" t="s">
        <v>342</v>
      </c>
      <c r="K6" s="77" t="s">
        <v>343</v>
      </c>
      <c r="L6" s="92" t="s">
        <v>344</v>
      </c>
      <c r="M6" s="92"/>
      <c r="N6" s="92"/>
      <c r="O6" s="93"/>
      <c r="P6" s="94"/>
      <c r="Q6" s="78"/>
    </row>
    <row r="7" ht="54" customHeight="1" spans="1:17">
      <c r="A7" s="18"/>
      <c r="B7" s="78"/>
      <c r="C7" s="78"/>
      <c r="D7" s="78"/>
      <c r="E7" s="78"/>
      <c r="F7" s="78"/>
      <c r="G7" s="78"/>
      <c r="H7" s="78" t="s">
        <v>38</v>
      </c>
      <c r="I7" s="78"/>
      <c r="J7" s="78"/>
      <c r="K7" s="79"/>
      <c r="L7" s="78" t="s">
        <v>38</v>
      </c>
      <c r="M7" s="78" t="s">
        <v>49</v>
      </c>
      <c r="N7" s="78" t="s">
        <v>156</v>
      </c>
      <c r="O7" s="95" t="s">
        <v>45</v>
      </c>
      <c r="P7" s="79" t="s">
        <v>46</v>
      </c>
      <c r="Q7" s="78" t="s">
        <v>47</v>
      </c>
    </row>
    <row r="8" ht="15.05" customHeight="1" spans="1:17">
      <c r="A8" s="19">
        <v>1</v>
      </c>
      <c r="B8" s="98">
        <v>2</v>
      </c>
      <c r="C8" s="98">
        <v>3</v>
      </c>
      <c r="D8" s="98">
        <v>4</v>
      </c>
      <c r="E8" s="98">
        <v>5</v>
      </c>
      <c r="F8" s="98">
        <v>6</v>
      </c>
      <c r="G8" s="99">
        <v>7</v>
      </c>
      <c r="H8" s="99">
        <v>8</v>
      </c>
      <c r="I8" s="99">
        <v>9</v>
      </c>
      <c r="J8" s="99">
        <v>10</v>
      </c>
      <c r="K8" s="99">
        <v>11</v>
      </c>
      <c r="L8" s="99">
        <v>12</v>
      </c>
      <c r="M8" s="99">
        <v>13</v>
      </c>
      <c r="N8" s="99">
        <v>14</v>
      </c>
      <c r="O8" s="99">
        <v>15</v>
      </c>
      <c r="P8" s="99">
        <v>16</v>
      </c>
      <c r="Q8" s="99">
        <v>17</v>
      </c>
    </row>
    <row r="9" ht="20.95" customHeight="1" spans="1:17">
      <c r="A9" s="80"/>
      <c r="B9" s="81"/>
      <c r="C9" s="81"/>
      <c r="D9" s="81"/>
      <c r="E9" s="100"/>
      <c r="F9" s="25"/>
      <c r="G9" s="25"/>
      <c r="H9" s="25"/>
      <c r="I9" s="25"/>
      <c r="J9" s="25"/>
      <c r="K9" s="25"/>
      <c r="L9" s="25"/>
      <c r="M9" s="25"/>
      <c r="N9" s="25"/>
      <c r="O9" s="25"/>
      <c r="P9" s="25"/>
      <c r="Q9" s="25"/>
    </row>
    <row r="10" ht="20.95" customHeight="1" spans="1:17">
      <c r="A10" s="80"/>
      <c r="B10" s="81"/>
      <c r="C10" s="81"/>
      <c r="D10" s="101"/>
      <c r="E10" s="102"/>
      <c r="F10" s="25"/>
      <c r="G10" s="25"/>
      <c r="H10" s="25"/>
      <c r="I10" s="25"/>
      <c r="J10" s="25"/>
      <c r="K10" s="25"/>
      <c r="L10" s="25"/>
      <c r="M10" s="25"/>
      <c r="N10" s="25"/>
      <c r="O10" s="25"/>
      <c r="P10" s="25"/>
      <c r="Q10" s="25"/>
    </row>
    <row r="11" ht="20.95" customHeight="1" spans="1:17">
      <c r="A11" s="83" t="s">
        <v>108</v>
      </c>
      <c r="B11" s="84"/>
      <c r="C11" s="84"/>
      <c r="D11" s="84"/>
      <c r="E11" s="100"/>
      <c r="F11" s="25"/>
      <c r="G11" s="25"/>
      <c r="H11" s="25"/>
      <c r="I11" s="25"/>
      <c r="J11" s="25"/>
      <c r="K11" s="25"/>
      <c r="L11" s="25"/>
      <c r="M11" s="25"/>
      <c r="N11" s="25"/>
      <c r="O11" s="25"/>
      <c r="P11" s="25"/>
      <c r="Q11" s="25"/>
    </row>
    <row r="12" customFormat="1" ht="11.95" customHeight="1" spans="1:1">
      <c r="A12" s="36" t="s">
        <v>139</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F27" sqref="F27"/>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9"/>
      <c r="B2" s="69"/>
      <c r="C2" s="69"/>
      <c r="D2" s="69"/>
      <c r="E2" s="69"/>
      <c r="F2" s="69"/>
      <c r="G2" s="69"/>
      <c r="H2" s="70"/>
      <c r="I2" s="69"/>
      <c r="J2" s="69"/>
      <c r="K2" s="69"/>
      <c r="L2" s="57"/>
      <c r="M2" s="86"/>
      <c r="N2" s="87" t="s">
        <v>345</v>
      </c>
    </row>
    <row r="3" ht="27.85" customHeight="1" spans="1:14">
      <c r="A3" s="59" t="s">
        <v>346</v>
      </c>
      <c r="B3" s="71"/>
      <c r="C3" s="71"/>
      <c r="D3" s="71"/>
      <c r="E3" s="71"/>
      <c r="F3" s="71"/>
      <c r="G3" s="71"/>
      <c r="H3" s="72"/>
      <c r="I3" s="71"/>
      <c r="J3" s="71"/>
      <c r="K3" s="71"/>
      <c r="L3" s="49"/>
      <c r="M3" s="72"/>
      <c r="N3" s="71"/>
    </row>
    <row r="4" ht="18.85" customHeight="1" spans="1:14">
      <c r="A4" s="60" t="str">
        <f>'部门财务收支预算总表01-1'!A4</f>
        <v>单位名称：新平彝族傣族自治县扬武中学</v>
      </c>
      <c r="B4" s="61"/>
      <c r="C4" s="61"/>
      <c r="D4" s="61"/>
      <c r="E4" s="61"/>
      <c r="F4" s="61"/>
      <c r="G4" s="61"/>
      <c r="H4" s="70"/>
      <c r="I4" s="69"/>
      <c r="J4" s="69"/>
      <c r="K4" s="69"/>
      <c r="L4" s="67"/>
      <c r="M4" s="88"/>
      <c r="N4" s="89" t="s">
        <v>132</v>
      </c>
    </row>
    <row r="5" ht="15.75" customHeight="1" spans="1:14">
      <c r="A5" s="10" t="s">
        <v>335</v>
      </c>
      <c r="B5" s="73" t="s">
        <v>347</v>
      </c>
      <c r="C5" s="73" t="s">
        <v>348</v>
      </c>
      <c r="D5" s="74" t="s">
        <v>149</v>
      </c>
      <c r="E5" s="74"/>
      <c r="F5" s="74"/>
      <c r="G5" s="74"/>
      <c r="H5" s="75"/>
      <c r="I5" s="74"/>
      <c r="J5" s="74"/>
      <c r="K5" s="74"/>
      <c r="L5" s="90"/>
      <c r="M5" s="75"/>
      <c r="N5" s="91"/>
    </row>
    <row r="6" ht="17.2" customHeight="1" spans="1:14">
      <c r="A6" s="15"/>
      <c r="B6" s="76"/>
      <c r="C6" s="76"/>
      <c r="D6" s="76" t="s">
        <v>36</v>
      </c>
      <c r="E6" s="76" t="s">
        <v>39</v>
      </c>
      <c r="F6" s="76" t="s">
        <v>341</v>
      </c>
      <c r="G6" s="76" t="s">
        <v>342</v>
      </c>
      <c r="H6" s="77" t="s">
        <v>343</v>
      </c>
      <c r="I6" s="92" t="s">
        <v>344</v>
      </c>
      <c r="J6" s="92"/>
      <c r="K6" s="92"/>
      <c r="L6" s="93"/>
      <c r="M6" s="94"/>
      <c r="N6" s="78"/>
    </row>
    <row r="7" ht="54" customHeight="1" spans="1:14">
      <c r="A7" s="18"/>
      <c r="B7" s="78"/>
      <c r="C7" s="78"/>
      <c r="D7" s="78"/>
      <c r="E7" s="78"/>
      <c r="F7" s="78"/>
      <c r="G7" s="78"/>
      <c r="H7" s="79"/>
      <c r="I7" s="78" t="s">
        <v>38</v>
      </c>
      <c r="J7" s="78" t="s">
        <v>49</v>
      </c>
      <c r="K7" s="78" t="s">
        <v>156</v>
      </c>
      <c r="L7" s="95" t="s">
        <v>45</v>
      </c>
      <c r="M7" s="79" t="s">
        <v>46</v>
      </c>
      <c r="N7" s="78" t="s">
        <v>47</v>
      </c>
    </row>
    <row r="8" ht="15.05" customHeight="1" spans="1:14">
      <c r="A8" s="18">
        <v>1</v>
      </c>
      <c r="B8" s="78">
        <v>2</v>
      </c>
      <c r="C8" s="78">
        <v>3</v>
      </c>
      <c r="D8" s="79">
        <v>4</v>
      </c>
      <c r="E8" s="79">
        <v>5</v>
      </c>
      <c r="F8" s="79">
        <v>6</v>
      </c>
      <c r="G8" s="79">
        <v>7</v>
      </c>
      <c r="H8" s="79">
        <v>8</v>
      </c>
      <c r="I8" s="79">
        <v>9</v>
      </c>
      <c r="J8" s="79">
        <v>10</v>
      </c>
      <c r="K8" s="79">
        <v>11</v>
      </c>
      <c r="L8" s="79">
        <v>12</v>
      </c>
      <c r="M8" s="79">
        <v>13</v>
      </c>
      <c r="N8" s="79">
        <v>14</v>
      </c>
    </row>
    <row r="9" ht="20.95" customHeight="1" spans="1:14">
      <c r="A9" s="80"/>
      <c r="B9" s="81"/>
      <c r="C9" s="81"/>
      <c r="D9" s="82"/>
      <c r="E9" s="82"/>
      <c r="F9" s="82"/>
      <c r="G9" s="82"/>
      <c r="H9" s="82"/>
      <c r="I9" s="82"/>
      <c r="J9" s="82"/>
      <c r="K9" s="82"/>
      <c r="L9" s="96"/>
      <c r="M9" s="82"/>
      <c r="N9" s="82"/>
    </row>
    <row r="10" ht="20.95" customHeight="1" spans="1:14">
      <c r="A10" s="80"/>
      <c r="B10" s="81"/>
      <c r="C10" s="81"/>
      <c r="D10" s="82"/>
      <c r="E10" s="82"/>
      <c r="F10" s="82"/>
      <c r="G10" s="82"/>
      <c r="H10" s="82"/>
      <c r="I10" s="82"/>
      <c r="J10" s="82"/>
      <c r="K10" s="82"/>
      <c r="L10" s="96"/>
      <c r="M10" s="82"/>
      <c r="N10" s="82"/>
    </row>
    <row r="11" ht="20.95" customHeight="1" spans="1:14">
      <c r="A11" s="83" t="s">
        <v>108</v>
      </c>
      <c r="B11" s="84"/>
      <c r="C11" s="85"/>
      <c r="D11" s="82"/>
      <c r="E11" s="82"/>
      <c r="F11" s="82"/>
      <c r="G11" s="82"/>
      <c r="H11" s="82"/>
      <c r="I11" s="82"/>
      <c r="J11" s="82"/>
      <c r="K11" s="82"/>
      <c r="L11" s="96"/>
      <c r="M11" s="82"/>
      <c r="N11" s="82"/>
    </row>
    <row r="12" customFormat="1" ht="11.95" customHeight="1" spans="1:1">
      <c r="A12" s="36" t="s">
        <v>139</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9" activePane="bottomLeft" state="frozen"/>
      <selection/>
      <selection pane="bottomLeft" activeCell="A10" sqref="$A10:$XFD10"/>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8"/>
      <c r="P2" s="57" t="s">
        <v>349</v>
      </c>
    </row>
    <row r="3" ht="27.85" customHeight="1" spans="1:16">
      <c r="A3" s="59" t="s">
        <v>350</v>
      </c>
      <c r="B3" s="29"/>
      <c r="C3" s="29"/>
      <c r="D3" s="29"/>
      <c r="E3" s="29"/>
      <c r="F3" s="29"/>
      <c r="G3" s="29"/>
      <c r="H3" s="29"/>
      <c r="I3" s="29"/>
      <c r="J3" s="29"/>
      <c r="K3" s="29"/>
      <c r="L3" s="29"/>
      <c r="M3" s="29"/>
      <c r="N3" s="29"/>
      <c r="O3" s="29"/>
      <c r="P3" s="29"/>
    </row>
    <row r="4" ht="18" customHeight="1" spans="1:16">
      <c r="A4" s="60" t="str">
        <f>'部门财务收支预算总表01-1'!A4</f>
        <v>单位名称：新平彝族傣族自治县扬武中学</v>
      </c>
      <c r="B4" s="61"/>
      <c r="C4" s="61"/>
      <c r="D4" s="62"/>
      <c r="P4" s="67" t="s">
        <v>132</v>
      </c>
    </row>
    <row r="5" ht="19.5" customHeight="1" spans="1:16">
      <c r="A5" s="16" t="s">
        <v>351</v>
      </c>
      <c r="B5" s="11" t="s">
        <v>149</v>
      </c>
      <c r="C5" s="12"/>
      <c r="D5" s="12"/>
      <c r="E5" s="63" t="s">
        <v>352</v>
      </c>
      <c r="F5" s="63"/>
      <c r="G5" s="63"/>
      <c r="H5" s="63"/>
      <c r="I5" s="63"/>
      <c r="J5" s="63"/>
      <c r="K5" s="63"/>
      <c r="L5" s="63"/>
      <c r="M5" s="63"/>
      <c r="N5" s="63"/>
      <c r="O5" s="63"/>
      <c r="P5" s="63"/>
    </row>
    <row r="6" ht="40.6" customHeight="1" spans="1:16">
      <c r="A6" s="19"/>
      <c r="B6" s="30" t="s">
        <v>36</v>
      </c>
      <c r="C6" s="10" t="s">
        <v>39</v>
      </c>
      <c r="D6" s="64" t="s">
        <v>353</v>
      </c>
      <c r="E6" s="65" t="s">
        <v>354</v>
      </c>
      <c r="F6" s="65" t="s">
        <v>355</v>
      </c>
      <c r="G6" s="65" t="s">
        <v>356</v>
      </c>
      <c r="H6" s="65" t="s">
        <v>357</v>
      </c>
      <c r="I6" s="65" t="s">
        <v>358</v>
      </c>
      <c r="J6" s="65" t="s">
        <v>359</v>
      </c>
      <c r="K6" s="65" t="s">
        <v>360</v>
      </c>
      <c r="L6" s="65" t="s">
        <v>361</v>
      </c>
      <c r="M6" s="65" t="s">
        <v>362</v>
      </c>
      <c r="N6" s="65" t="s">
        <v>363</v>
      </c>
      <c r="O6" s="65" t="s">
        <v>364</v>
      </c>
      <c r="P6" s="65" t="s">
        <v>365</v>
      </c>
    </row>
    <row r="7" ht="19.5" customHeight="1" spans="1:16">
      <c r="A7" s="66">
        <v>1</v>
      </c>
      <c r="B7" s="66">
        <v>2</v>
      </c>
      <c r="C7" s="66">
        <v>3</v>
      </c>
      <c r="D7" s="11">
        <v>4</v>
      </c>
      <c r="E7" s="66">
        <v>5</v>
      </c>
      <c r="F7" s="11">
        <v>6</v>
      </c>
      <c r="G7" s="66">
        <v>7</v>
      </c>
      <c r="H7" s="11">
        <v>8</v>
      </c>
      <c r="I7" s="66">
        <v>9</v>
      </c>
      <c r="J7" s="11">
        <v>10</v>
      </c>
      <c r="K7" s="66">
        <v>11</v>
      </c>
      <c r="L7" s="11">
        <v>12</v>
      </c>
      <c r="M7" s="66">
        <v>13</v>
      </c>
      <c r="N7" s="11">
        <v>14</v>
      </c>
      <c r="O7" s="66">
        <v>15</v>
      </c>
      <c r="P7" s="68">
        <v>16</v>
      </c>
    </row>
    <row r="8" ht="28.5" customHeight="1" spans="1:16">
      <c r="A8" s="31"/>
      <c r="B8" s="25"/>
      <c r="C8" s="25"/>
      <c r="D8" s="25"/>
      <c r="E8" s="25"/>
      <c r="F8" s="25"/>
      <c r="G8" s="25"/>
      <c r="H8" s="25"/>
      <c r="I8" s="25"/>
      <c r="J8" s="25"/>
      <c r="K8" s="25"/>
      <c r="L8" s="25"/>
      <c r="M8" s="25"/>
      <c r="N8" s="25"/>
      <c r="O8" s="25"/>
      <c r="P8" s="25"/>
    </row>
    <row r="9" ht="29.95" customHeight="1" spans="1:16">
      <c r="A9" s="31"/>
      <c r="B9" s="25"/>
      <c r="C9" s="25"/>
      <c r="D9" s="25"/>
      <c r="E9" s="25"/>
      <c r="F9" s="25"/>
      <c r="G9" s="25"/>
      <c r="H9" s="25"/>
      <c r="I9" s="25"/>
      <c r="J9" s="25"/>
      <c r="K9" s="25"/>
      <c r="L9" s="25"/>
      <c r="M9" s="25"/>
      <c r="N9" s="25"/>
      <c r="O9" s="25"/>
      <c r="P9" s="25"/>
    </row>
    <row r="10" customFormat="1" ht="11.95" customHeight="1" spans="1:1">
      <c r="A10" s="36" t="s">
        <v>139</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25" sqref="E25"/>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7" t="s">
        <v>366</v>
      </c>
    </row>
    <row r="3" ht="28.5" customHeight="1" spans="1:10">
      <c r="A3" s="48" t="s">
        <v>367</v>
      </c>
      <c r="B3" s="29"/>
      <c r="C3" s="29"/>
      <c r="D3" s="29"/>
      <c r="E3" s="29"/>
      <c r="F3" s="49"/>
      <c r="G3" s="29"/>
      <c r="H3" s="49"/>
      <c r="I3" s="49"/>
      <c r="J3" s="29"/>
    </row>
    <row r="4" ht="17.2" customHeight="1" spans="1:1">
      <c r="A4" s="5" t="str">
        <f>'部门财务收支预算总表01-1'!A4</f>
        <v>单位名称：新平彝族傣族自治县扬武中学</v>
      </c>
    </row>
    <row r="5" ht="44.2" customHeight="1" spans="1:10">
      <c r="A5" s="50" t="s">
        <v>214</v>
      </c>
      <c r="B5" s="50" t="s">
        <v>215</v>
      </c>
      <c r="C5" s="50" t="s">
        <v>216</v>
      </c>
      <c r="D5" s="50" t="s">
        <v>217</v>
      </c>
      <c r="E5" s="50" t="s">
        <v>218</v>
      </c>
      <c r="F5" s="51" t="s">
        <v>219</v>
      </c>
      <c r="G5" s="50" t="s">
        <v>220</v>
      </c>
      <c r="H5" s="51" t="s">
        <v>221</v>
      </c>
      <c r="I5" s="51" t="s">
        <v>222</v>
      </c>
      <c r="J5" s="50" t="s">
        <v>223</v>
      </c>
    </row>
    <row r="6" ht="14.25" customHeight="1" spans="1:10">
      <c r="A6" s="50">
        <v>1</v>
      </c>
      <c r="B6" s="50">
        <v>2</v>
      </c>
      <c r="C6" s="50">
        <v>3</v>
      </c>
      <c r="D6" s="50">
        <v>4</v>
      </c>
      <c r="E6" s="50">
        <v>5</v>
      </c>
      <c r="F6" s="51">
        <v>6</v>
      </c>
      <c r="G6" s="50">
        <v>7</v>
      </c>
      <c r="H6" s="51">
        <v>8</v>
      </c>
      <c r="I6" s="51">
        <v>9</v>
      </c>
      <c r="J6" s="50">
        <v>10</v>
      </c>
    </row>
    <row r="7" ht="42.05" customHeight="1" spans="1:10">
      <c r="A7" s="52"/>
      <c r="B7" s="53"/>
      <c r="C7" s="53"/>
      <c r="D7" s="53"/>
      <c r="E7" s="54"/>
      <c r="F7" s="55"/>
      <c r="G7" s="54"/>
      <c r="H7" s="55"/>
      <c r="I7" s="55"/>
      <c r="J7" s="54"/>
    </row>
    <row r="8" ht="42.05" customHeight="1" spans="1:10">
      <c r="A8" s="52"/>
      <c r="B8" s="56"/>
      <c r="C8" s="56"/>
      <c r="D8" s="56"/>
      <c r="E8" s="52"/>
      <c r="F8" s="56"/>
      <c r="G8" s="52"/>
      <c r="H8" s="56"/>
      <c r="I8" s="56"/>
      <c r="J8" s="52"/>
    </row>
    <row r="9" customFormat="1" customHeight="1" spans="1:1">
      <c r="A9" s="36" t="s">
        <v>139</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D25" sqref="D25"/>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8"/>
      <c r="B1" s="38"/>
      <c r="C1" s="38"/>
      <c r="D1" s="38"/>
      <c r="E1" s="38"/>
      <c r="F1" s="38"/>
      <c r="G1" s="38"/>
      <c r="H1" s="38"/>
    </row>
    <row r="2" ht="18.85" customHeight="1" spans="1:8">
      <c r="A2" s="39"/>
      <c r="B2" s="39"/>
      <c r="C2" s="39"/>
      <c r="D2" s="39"/>
      <c r="E2" s="39"/>
      <c r="F2" s="39"/>
      <c r="G2" s="39"/>
      <c r="H2" s="40" t="s">
        <v>368</v>
      </c>
    </row>
    <row r="3" ht="30.6" customHeight="1" spans="1:8">
      <c r="A3" s="41" t="s">
        <v>369</v>
      </c>
      <c r="B3" s="41"/>
      <c r="C3" s="41"/>
      <c r="D3" s="41"/>
      <c r="E3" s="41"/>
      <c r="F3" s="41"/>
      <c r="G3" s="41"/>
      <c r="H3" s="41"/>
    </row>
    <row r="4" ht="18.85" customHeight="1" spans="1:8">
      <c r="A4" s="42" t="str">
        <f>'部门财务收支预算总表01-1'!A4</f>
        <v>单位名称：新平彝族傣族自治县扬武中学</v>
      </c>
      <c r="B4" s="39"/>
      <c r="C4" s="39"/>
      <c r="D4" s="39"/>
      <c r="E4" s="39"/>
      <c r="F4" s="39"/>
      <c r="G4" s="39"/>
      <c r="H4" s="39"/>
    </row>
    <row r="5" ht="18.85" customHeight="1" spans="1:8">
      <c r="A5" s="43" t="s">
        <v>142</v>
      </c>
      <c r="B5" s="43" t="s">
        <v>370</v>
      </c>
      <c r="C5" s="43" t="s">
        <v>371</v>
      </c>
      <c r="D5" s="43" t="s">
        <v>372</v>
      </c>
      <c r="E5" s="43" t="s">
        <v>373</v>
      </c>
      <c r="F5" s="43" t="s">
        <v>374</v>
      </c>
      <c r="G5" s="43"/>
      <c r="H5" s="43"/>
    </row>
    <row r="6" ht="18.85" customHeight="1" spans="1:8">
      <c r="A6" s="43"/>
      <c r="B6" s="43"/>
      <c r="C6" s="43"/>
      <c r="D6" s="43"/>
      <c r="E6" s="43"/>
      <c r="F6" s="43" t="s">
        <v>339</v>
      </c>
      <c r="G6" s="43" t="s">
        <v>375</v>
      </c>
      <c r="H6" s="43" t="s">
        <v>376</v>
      </c>
    </row>
    <row r="7" ht="18.85" customHeight="1" spans="1:8">
      <c r="A7" s="44" t="s">
        <v>124</v>
      </c>
      <c r="B7" s="44" t="s">
        <v>125</v>
      </c>
      <c r="C7" s="44" t="s">
        <v>126</v>
      </c>
      <c r="D7" s="44" t="s">
        <v>127</v>
      </c>
      <c r="E7" s="44" t="s">
        <v>128</v>
      </c>
      <c r="F7" s="44" t="s">
        <v>129</v>
      </c>
      <c r="G7" s="44" t="s">
        <v>377</v>
      </c>
      <c r="H7" s="44" t="s">
        <v>378</v>
      </c>
    </row>
    <row r="8" ht="29.95" customHeight="1" spans="1:8">
      <c r="A8" s="45"/>
      <c r="B8" s="45"/>
      <c r="C8" s="45"/>
      <c r="D8" s="45"/>
      <c r="E8" s="43"/>
      <c r="F8" s="46"/>
      <c r="G8" s="47"/>
      <c r="H8" s="47"/>
    </row>
    <row r="9" ht="20.15" customHeight="1" spans="1:8">
      <c r="A9" s="43" t="s">
        <v>36</v>
      </c>
      <c r="B9" s="43"/>
      <c r="C9" s="43"/>
      <c r="D9" s="43"/>
      <c r="E9" s="43"/>
      <c r="F9" s="46"/>
      <c r="G9" s="47"/>
      <c r="H9" s="47"/>
    </row>
    <row r="10" customFormat="1" ht="11.95" customHeight="1" spans="1:1">
      <c r="A10" s="36" t="s">
        <v>139</v>
      </c>
    </row>
  </sheetData>
  <mergeCells count="8">
    <mergeCell ref="A3:H3"/>
    <mergeCell ref="F5:H5"/>
    <mergeCell ref="A9:E9"/>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H29" sqref="H29"/>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379</v>
      </c>
    </row>
    <row r="3" ht="27.85" customHeight="1" spans="1:11">
      <c r="A3" s="29" t="s">
        <v>380</v>
      </c>
      <c r="B3" s="29"/>
      <c r="C3" s="29"/>
      <c r="D3" s="29"/>
      <c r="E3" s="29"/>
      <c r="F3" s="29"/>
      <c r="G3" s="29"/>
      <c r="H3" s="29"/>
      <c r="I3" s="29"/>
      <c r="J3" s="29"/>
      <c r="K3" s="29"/>
    </row>
    <row r="4" ht="13.6" customHeight="1" spans="1:11">
      <c r="A4" s="5" t="str">
        <f>'部门财务收支预算总表01-1'!A4</f>
        <v>单位名称：新平彝族傣族自治县扬武中学</v>
      </c>
      <c r="B4" s="6"/>
      <c r="C4" s="6"/>
      <c r="D4" s="6"/>
      <c r="E4" s="6"/>
      <c r="F4" s="6"/>
      <c r="G4" s="6"/>
      <c r="H4" s="7"/>
      <c r="I4" s="7"/>
      <c r="J4" s="7"/>
      <c r="K4" s="8" t="s">
        <v>132</v>
      </c>
    </row>
    <row r="5" ht="21.8" customHeight="1" spans="1:11">
      <c r="A5" s="9" t="s">
        <v>183</v>
      </c>
      <c r="B5" s="9" t="s">
        <v>144</v>
      </c>
      <c r="C5" s="9" t="s">
        <v>184</v>
      </c>
      <c r="D5" s="10" t="s">
        <v>145</v>
      </c>
      <c r="E5" s="10" t="s">
        <v>146</v>
      </c>
      <c r="F5" s="10" t="s">
        <v>147</v>
      </c>
      <c r="G5" s="10" t="s">
        <v>148</v>
      </c>
      <c r="H5" s="16" t="s">
        <v>36</v>
      </c>
      <c r="I5" s="11" t="s">
        <v>381</v>
      </c>
      <c r="J5" s="12"/>
      <c r="K5" s="13"/>
    </row>
    <row r="6" ht="21.8" customHeight="1" spans="1:11">
      <c r="A6" s="14"/>
      <c r="B6" s="14"/>
      <c r="C6" s="14"/>
      <c r="D6" s="15"/>
      <c r="E6" s="15"/>
      <c r="F6" s="15"/>
      <c r="G6" s="15"/>
      <c r="H6" s="30"/>
      <c r="I6" s="10" t="s">
        <v>39</v>
      </c>
      <c r="J6" s="10" t="s">
        <v>40</v>
      </c>
      <c r="K6" s="10" t="s">
        <v>41</v>
      </c>
    </row>
    <row r="7" ht="40.6" customHeight="1" spans="1:11">
      <c r="A7" s="17"/>
      <c r="B7" s="17"/>
      <c r="C7" s="17"/>
      <c r="D7" s="18"/>
      <c r="E7" s="18"/>
      <c r="F7" s="18"/>
      <c r="G7" s="18"/>
      <c r="H7" s="19"/>
      <c r="I7" s="18" t="s">
        <v>38</v>
      </c>
      <c r="J7" s="18"/>
      <c r="K7" s="18"/>
    </row>
    <row r="8" ht="15.05" customHeight="1" spans="1:11">
      <c r="A8" s="20">
        <v>1</v>
      </c>
      <c r="B8" s="20">
        <v>2</v>
      </c>
      <c r="C8" s="20">
        <v>3</v>
      </c>
      <c r="D8" s="20">
        <v>4</v>
      </c>
      <c r="E8" s="20">
        <v>5</v>
      </c>
      <c r="F8" s="20">
        <v>6</v>
      </c>
      <c r="G8" s="20">
        <v>7</v>
      </c>
      <c r="H8" s="20">
        <v>8</v>
      </c>
      <c r="I8" s="20">
        <v>9</v>
      </c>
      <c r="J8" s="37">
        <v>10</v>
      </c>
      <c r="K8" s="37">
        <v>11</v>
      </c>
    </row>
    <row r="9" ht="30.6" customHeight="1" spans="1:11">
      <c r="A9" s="31"/>
      <c r="B9" s="21"/>
      <c r="C9" s="31"/>
      <c r="D9" s="31"/>
      <c r="E9" s="31"/>
      <c r="F9" s="31"/>
      <c r="G9" s="31"/>
      <c r="H9" s="32"/>
      <c r="I9" s="32"/>
      <c r="J9" s="32"/>
      <c r="K9" s="32"/>
    </row>
    <row r="10" ht="30.6" customHeight="1" spans="1:11">
      <c r="A10" s="21"/>
      <c r="B10" s="21"/>
      <c r="C10" s="21"/>
      <c r="D10" s="21"/>
      <c r="E10" s="21"/>
      <c r="F10" s="21"/>
      <c r="G10" s="21"/>
      <c r="H10" s="32"/>
      <c r="I10" s="32"/>
      <c r="J10" s="32"/>
      <c r="K10" s="32"/>
    </row>
    <row r="11" ht="18.85" customHeight="1" spans="1:11">
      <c r="A11" s="33" t="s">
        <v>108</v>
      </c>
      <c r="B11" s="34"/>
      <c r="C11" s="34"/>
      <c r="D11" s="34"/>
      <c r="E11" s="34"/>
      <c r="F11" s="34"/>
      <c r="G11" s="35"/>
      <c r="H11" s="32"/>
      <c r="I11" s="32"/>
      <c r="J11" s="32"/>
      <c r="K11" s="32"/>
    </row>
    <row r="12" customFormat="1" ht="11.95" customHeight="1" spans="1:1">
      <c r="A12" s="36" t="s">
        <v>139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tabSelected="1" workbookViewId="0">
      <pane ySplit="1" topLeftCell="A11" activePane="bottomLeft" state="frozen"/>
      <selection/>
      <selection pane="bottomLeft" activeCell="I35" sqref="I35"/>
    </sheetView>
  </sheetViews>
  <sheetFormatPr defaultColWidth="9.10833333333333" defaultRowHeight="14.25" customHeight="1" outlineLevelCol="6"/>
  <cols>
    <col min="1" max="1" width="32.125" customWidth="1"/>
    <col min="2" max="2" width="22.625" customWidth="1"/>
    <col min="3" max="3" width="44" customWidth="1"/>
    <col min="4" max="4" width="17" customWidth="1"/>
    <col min="5" max="7" width="27" customWidth="1"/>
  </cols>
  <sheetData>
    <row r="1" customHeight="1" spans="1:7">
      <c r="A1" s="1"/>
      <c r="B1" s="1"/>
      <c r="C1" s="1"/>
      <c r="D1" s="1"/>
      <c r="E1" s="1"/>
      <c r="F1" s="1"/>
      <c r="G1" s="1"/>
    </row>
    <row r="2" ht="13.6" customHeight="1" spans="4:7">
      <c r="D2" s="2"/>
      <c r="G2" s="3" t="s">
        <v>382</v>
      </c>
    </row>
    <row r="3" ht="27.85" customHeight="1" spans="1:7">
      <c r="A3" s="4" t="s">
        <v>383</v>
      </c>
      <c r="B3" s="4"/>
      <c r="C3" s="4"/>
      <c r="D3" s="4"/>
      <c r="E3" s="4"/>
      <c r="F3" s="4"/>
      <c r="G3" s="4"/>
    </row>
    <row r="4" ht="13.6" customHeight="1" spans="1:7">
      <c r="A4" s="5" t="str">
        <f>'部门财务收支预算总表01-1'!A4</f>
        <v>单位名称：新平彝族傣族自治县扬武中学</v>
      </c>
      <c r="B4" s="6"/>
      <c r="C4" s="6"/>
      <c r="D4" s="6"/>
      <c r="E4" s="7"/>
      <c r="F4" s="7"/>
      <c r="G4" s="8" t="s">
        <v>132</v>
      </c>
    </row>
    <row r="5" ht="21.8" customHeight="1" spans="1:7">
      <c r="A5" s="9" t="s">
        <v>184</v>
      </c>
      <c r="B5" s="9" t="s">
        <v>183</v>
      </c>
      <c r="C5" s="9" t="s">
        <v>144</v>
      </c>
      <c r="D5" s="10" t="s">
        <v>384</v>
      </c>
      <c r="E5" s="11" t="s">
        <v>39</v>
      </c>
      <c r="F5" s="12"/>
      <c r="G5" s="13"/>
    </row>
    <row r="6" ht="21.8" customHeight="1" spans="1:7">
      <c r="A6" s="14"/>
      <c r="B6" s="14"/>
      <c r="C6" s="14"/>
      <c r="D6" s="15"/>
      <c r="E6" s="16" t="s">
        <v>385</v>
      </c>
      <c r="F6" s="10" t="s">
        <v>386</v>
      </c>
      <c r="G6" s="10" t="s">
        <v>387</v>
      </c>
    </row>
    <row r="7" ht="40.6" customHeight="1" spans="1:7">
      <c r="A7" s="17"/>
      <c r="B7" s="17"/>
      <c r="C7" s="17"/>
      <c r="D7" s="18"/>
      <c r="E7" s="19"/>
      <c r="F7" s="18" t="s">
        <v>38</v>
      </c>
      <c r="G7" s="18"/>
    </row>
    <row r="8" ht="15.05" customHeight="1" spans="1:7">
      <c r="A8" s="20">
        <v>1</v>
      </c>
      <c r="B8" s="20">
        <v>2</v>
      </c>
      <c r="C8" s="20">
        <v>3</v>
      </c>
      <c r="D8" s="20">
        <v>4</v>
      </c>
      <c r="E8" s="20">
        <v>5</v>
      </c>
      <c r="F8" s="20">
        <v>6</v>
      </c>
      <c r="G8" s="20">
        <v>7</v>
      </c>
    </row>
    <row r="9" ht="18.25" customHeight="1" spans="1:7">
      <c r="A9" s="21" t="s">
        <v>51</v>
      </c>
      <c r="B9" s="22" t="s">
        <v>188</v>
      </c>
      <c r="C9" s="23" t="s">
        <v>388</v>
      </c>
      <c r="D9" s="21" t="s">
        <v>389</v>
      </c>
      <c r="E9" s="24">
        <v>55215</v>
      </c>
      <c r="F9" s="24">
        <v>55215</v>
      </c>
      <c r="G9" s="24">
        <v>55215</v>
      </c>
    </row>
    <row r="10" ht="18.25" customHeight="1" spans="1:7">
      <c r="A10" s="21" t="s">
        <v>51</v>
      </c>
      <c r="B10" s="22" t="s">
        <v>188</v>
      </c>
      <c r="C10" s="21" t="s">
        <v>390</v>
      </c>
      <c r="D10" s="21" t="s">
        <v>389</v>
      </c>
      <c r="E10" s="24">
        <v>135</v>
      </c>
      <c r="F10" s="24">
        <v>135</v>
      </c>
      <c r="G10" s="24">
        <v>135</v>
      </c>
    </row>
    <row r="11" ht="18.25" customHeight="1" spans="1:7">
      <c r="A11" s="21" t="s">
        <v>51</v>
      </c>
      <c r="B11" s="22" t="s">
        <v>188</v>
      </c>
      <c r="C11" s="21" t="s">
        <v>391</v>
      </c>
      <c r="D11" s="21" t="s">
        <v>389</v>
      </c>
      <c r="E11" s="24">
        <v>11472</v>
      </c>
      <c r="F11" s="24">
        <v>11472</v>
      </c>
      <c r="G11" s="24">
        <v>11472</v>
      </c>
    </row>
    <row r="12" ht="18.25" customHeight="1" spans="1:7">
      <c r="A12" s="21" t="s">
        <v>51</v>
      </c>
      <c r="B12" s="22" t="s">
        <v>188</v>
      </c>
      <c r="C12" s="21" t="s">
        <v>392</v>
      </c>
      <c r="D12" s="21" t="s">
        <v>389</v>
      </c>
      <c r="E12" s="24">
        <v>16632</v>
      </c>
      <c r="F12" s="24">
        <v>16632</v>
      </c>
      <c r="G12" s="24">
        <v>16632</v>
      </c>
    </row>
    <row r="13" ht="18.25" customHeight="1" spans="1:7">
      <c r="A13" s="21" t="s">
        <v>51</v>
      </c>
      <c r="B13" s="22" t="s">
        <v>188</v>
      </c>
      <c r="C13" s="21" t="s">
        <v>393</v>
      </c>
      <c r="D13" s="21" t="s">
        <v>389</v>
      </c>
      <c r="E13" s="24">
        <v>40168</v>
      </c>
      <c r="F13" s="24">
        <v>40168</v>
      </c>
      <c r="G13" s="24">
        <v>40168</v>
      </c>
    </row>
    <row r="14" ht="18.25" customHeight="1" spans="1:7">
      <c r="A14" s="21" t="s">
        <v>51</v>
      </c>
      <c r="B14" s="22" t="s">
        <v>188</v>
      </c>
      <c r="C14" s="21" t="s">
        <v>394</v>
      </c>
      <c r="D14" s="21" t="s">
        <v>389</v>
      </c>
      <c r="E14" s="24">
        <v>288</v>
      </c>
      <c r="F14" s="24">
        <v>288</v>
      </c>
      <c r="G14" s="24">
        <v>288</v>
      </c>
    </row>
    <row r="15" ht="18.25" customHeight="1" spans="1:7">
      <c r="A15" s="21" t="s">
        <v>51</v>
      </c>
      <c r="B15" s="22" t="s">
        <v>188</v>
      </c>
      <c r="C15" s="21" t="s">
        <v>395</v>
      </c>
      <c r="D15" s="21" t="s">
        <v>389</v>
      </c>
      <c r="E15" s="24">
        <v>110200</v>
      </c>
      <c r="F15" s="24">
        <v>110200</v>
      </c>
      <c r="G15" s="24">
        <v>110200</v>
      </c>
    </row>
    <row r="16" ht="18.25" customHeight="1" spans="1:7">
      <c r="A16" s="21" t="s">
        <v>51</v>
      </c>
      <c r="B16" s="22" t="s">
        <v>198</v>
      </c>
      <c r="C16" s="21" t="s">
        <v>197</v>
      </c>
      <c r="D16" s="21" t="s">
        <v>389</v>
      </c>
      <c r="E16" s="24">
        <v>91800</v>
      </c>
      <c r="F16" s="24">
        <v>91800</v>
      </c>
      <c r="G16" s="24">
        <v>91800</v>
      </c>
    </row>
    <row r="17" ht="18.25" customHeight="1" spans="1:7">
      <c r="A17" s="21" t="s">
        <v>51</v>
      </c>
      <c r="B17" s="22" t="s">
        <v>188</v>
      </c>
      <c r="C17" s="21" t="s">
        <v>396</v>
      </c>
      <c r="D17" s="21" t="s">
        <v>389</v>
      </c>
      <c r="E17" s="24">
        <v>26976.24</v>
      </c>
      <c r="F17" s="24">
        <v>26976.24</v>
      </c>
      <c r="G17" s="24">
        <v>26976.24</v>
      </c>
    </row>
    <row r="18" ht="18.25" customHeight="1" spans="1:7">
      <c r="A18" s="21" t="s">
        <v>51</v>
      </c>
      <c r="B18" s="22" t="s">
        <v>188</v>
      </c>
      <c r="C18" s="21" t="s">
        <v>397</v>
      </c>
      <c r="D18" s="21" t="s">
        <v>389</v>
      </c>
      <c r="E18" s="24">
        <v>432</v>
      </c>
      <c r="F18" s="24">
        <v>432</v>
      </c>
      <c r="G18" s="24">
        <v>432</v>
      </c>
    </row>
    <row r="19" ht="18.25" customHeight="1" spans="1:7">
      <c r="A19" s="21" t="s">
        <v>51</v>
      </c>
      <c r="B19" s="22" t="s">
        <v>188</v>
      </c>
      <c r="C19" s="21" t="s">
        <v>398</v>
      </c>
      <c r="D19" s="21" t="s">
        <v>389</v>
      </c>
      <c r="E19" s="24">
        <v>1752.06</v>
      </c>
      <c r="F19" s="25"/>
      <c r="G19" s="25"/>
    </row>
    <row r="20" ht="18.25" customHeight="1" spans="1:7">
      <c r="A20" s="21" t="s">
        <v>51</v>
      </c>
      <c r="B20" s="22" t="s">
        <v>188</v>
      </c>
      <c r="C20" s="21" t="s">
        <v>398</v>
      </c>
      <c r="D20" s="21" t="s">
        <v>389</v>
      </c>
      <c r="E20" s="24">
        <v>99820</v>
      </c>
      <c r="F20" s="25"/>
      <c r="G20" s="25"/>
    </row>
    <row r="21" ht="18.25" customHeight="1" spans="1:7">
      <c r="A21" s="21" t="s">
        <v>51</v>
      </c>
      <c r="B21" s="22" t="s">
        <v>188</v>
      </c>
      <c r="C21" s="21" t="s">
        <v>398</v>
      </c>
      <c r="D21" s="21" t="s">
        <v>389</v>
      </c>
      <c r="E21" s="24">
        <v>17112</v>
      </c>
      <c r="F21" s="25"/>
      <c r="G21" s="25"/>
    </row>
    <row r="22" ht="18.25" customHeight="1" spans="1:7">
      <c r="A22" s="21" t="s">
        <v>51</v>
      </c>
      <c r="B22" s="22" t="s">
        <v>188</v>
      </c>
      <c r="C22" s="21" t="s">
        <v>399</v>
      </c>
      <c r="D22" s="21" t="s">
        <v>389</v>
      </c>
      <c r="E22" s="24">
        <v>1391</v>
      </c>
      <c r="F22" s="25"/>
      <c r="G22" s="25"/>
    </row>
    <row r="23" ht="18.25" customHeight="1" spans="1:7">
      <c r="A23" s="21" t="s">
        <v>51</v>
      </c>
      <c r="B23" s="22" t="s">
        <v>188</v>
      </c>
      <c r="C23" s="21" t="s">
        <v>400</v>
      </c>
      <c r="D23" s="21" t="s">
        <v>389</v>
      </c>
      <c r="E23" s="24">
        <v>108747.55</v>
      </c>
      <c r="F23" s="25"/>
      <c r="G23" s="25"/>
    </row>
    <row r="24" ht="18.25" customHeight="1" spans="1:7">
      <c r="A24" s="21" t="s">
        <v>51</v>
      </c>
      <c r="B24" s="22" t="s">
        <v>188</v>
      </c>
      <c r="C24" s="21" t="s">
        <v>400</v>
      </c>
      <c r="D24" s="21" t="s">
        <v>389</v>
      </c>
      <c r="E24" s="24">
        <v>30000</v>
      </c>
      <c r="F24" s="25"/>
      <c r="G24" s="25"/>
    </row>
    <row r="25" ht="18.25" customHeight="1" spans="1:7">
      <c r="A25" s="21" t="s">
        <v>51</v>
      </c>
      <c r="B25" s="22" t="s">
        <v>188</v>
      </c>
      <c r="C25" s="21" t="s">
        <v>400</v>
      </c>
      <c r="D25" s="21" t="s">
        <v>389</v>
      </c>
      <c r="E25" s="24">
        <v>1151.6</v>
      </c>
      <c r="F25" s="25"/>
      <c r="G25" s="25"/>
    </row>
    <row r="26" ht="18.25" customHeight="1" spans="1:7">
      <c r="A26" s="21" t="s">
        <v>51</v>
      </c>
      <c r="B26" s="22" t="s">
        <v>188</v>
      </c>
      <c r="C26" s="21" t="s">
        <v>400</v>
      </c>
      <c r="D26" s="21" t="s">
        <v>389</v>
      </c>
      <c r="E26" s="24">
        <v>36725.85</v>
      </c>
      <c r="F26" s="25"/>
      <c r="G26" s="25"/>
    </row>
    <row r="27" ht="18.25" customHeight="1" spans="1:7">
      <c r="A27" s="21" t="s">
        <v>51</v>
      </c>
      <c r="B27" s="22" t="s">
        <v>188</v>
      </c>
      <c r="C27" s="21" t="s">
        <v>400</v>
      </c>
      <c r="D27" s="21" t="s">
        <v>389</v>
      </c>
      <c r="E27" s="24">
        <v>26775</v>
      </c>
      <c r="F27" s="25"/>
      <c r="G27" s="25"/>
    </row>
    <row r="28" ht="18.25" customHeight="1" spans="1:7">
      <c r="A28" s="21" t="s">
        <v>51</v>
      </c>
      <c r="B28" s="22" t="s">
        <v>188</v>
      </c>
      <c r="C28" s="21" t="s">
        <v>400</v>
      </c>
      <c r="D28" s="21" t="s">
        <v>389</v>
      </c>
      <c r="E28" s="24">
        <v>29633</v>
      </c>
      <c r="F28" s="25"/>
      <c r="G28" s="25"/>
    </row>
    <row r="29" ht="18.25" customHeight="1" spans="1:7">
      <c r="A29" s="21" t="s">
        <v>51</v>
      </c>
      <c r="B29" s="22" t="s">
        <v>188</v>
      </c>
      <c r="C29" s="21" t="s">
        <v>400</v>
      </c>
      <c r="D29" s="21" t="s">
        <v>389</v>
      </c>
      <c r="E29" s="24">
        <v>13204</v>
      </c>
      <c r="F29" s="25"/>
      <c r="G29" s="25"/>
    </row>
    <row r="30" ht="18.25" customHeight="1" spans="1:7">
      <c r="A30" s="21" t="s">
        <v>51</v>
      </c>
      <c r="B30" s="22" t="s">
        <v>188</v>
      </c>
      <c r="C30" s="21" t="s">
        <v>400</v>
      </c>
      <c r="D30" s="21" t="s">
        <v>389</v>
      </c>
      <c r="E30" s="24">
        <v>23000</v>
      </c>
      <c r="F30" s="25"/>
      <c r="G30" s="25"/>
    </row>
    <row r="31" ht="18.25" customHeight="1" spans="1:7">
      <c r="A31" s="21" t="s">
        <v>51</v>
      </c>
      <c r="B31" s="22" t="s">
        <v>188</v>
      </c>
      <c r="C31" s="21" t="s">
        <v>401</v>
      </c>
      <c r="D31" s="21" t="s">
        <v>389</v>
      </c>
      <c r="E31" s="24">
        <v>31600</v>
      </c>
      <c r="F31" s="25"/>
      <c r="G31" s="25"/>
    </row>
    <row r="32" ht="18.25" customHeight="1" spans="1:7">
      <c r="A32" s="21" t="s">
        <v>51</v>
      </c>
      <c r="B32" s="22" t="s">
        <v>188</v>
      </c>
      <c r="C32" s="21" t="s">
        <v>402</v>
      </c>
      <c r="D32" s="21" t="s">
        <v>389</v>
      </c>
      <c r="E32" s="24">
        <v>89100</v>
      </c>
      <c r="F32" s="25"/>
      <c r="G32" s="25"/>
    </row>
    <row r="33" ht="18.25" customHeight="1" spans="1:7">
      <c r="A33" s="21" t="s">
        <v>51</v>
      </c>
      <c r="B33" s="22" t="s">
        <v>188</v>
      </c>
      <c r="C33" s="21" t="s">
        <v>403</v>
      </c>
      <c r="D33" s="21" t="s">
        <v>389</v>
      </c>
      <c r="E33" s="24">
        <v>219600</v>
      </c>
      <c r="F33" s="25"/>
      <c r="G33" s="25"/>
    </row>
    <row r="34" ht="18.25" customHeight="1" spans="1:7">
      <c r="A34" s="21" t="s">
        <v>51</v>
      </c>
      <c r="B34" s="22" t="s">
        <v>188</v>
      </c>
      <c r="C34" s="21" t="s">
        <v>404</v>
      </c>
      <c r="D34" s="21" t="s">
        <v>389</v>
      </c>
      <c r="E34" s="24">
        <v>233800</v>
      </c>
      <c r="F34" s="25"/>
      <c r="G34" s="25"/>
    </row>
    <row r="35" ht="18.25" customHeight="1" spans="1:7">
      <c r="A35" s="21" t="s">
        <v>51</v>
      </c>
      <c r="B35" s="22" t="s">
        <v>188</v>
      </c>
      <c r="C35" s="21" t="s">
        <v>405</v>
      </c>
      <c r="D35" s="21" t="s">
        <v>389</v>
      </c>
      <c r="E35" s="24">
        <v>1680</v>
      </c>
      <c r="F35" s="25"/>
      <c r="G35" s="25"/>
    </row>
    <row r="36" ht="18.25" customHeight="1" spans="1:7">
      <c r="A36" s="21" t="s">
        <v>51</v>
      </c>
      <c r="B36" s="22" t="s">
        <v>188</v>
      </c>
      <c r="C36" s="21" t="s">
        <v>406</v>
      </c>
      <c r="D36" s="21" t="s">
        <v>389</v>
      </c>
      <c r="E36" s="24">
        <v>6590</v>
      </c>
      <c r="F36" s="25"/>
      <c r="G36" s="25"/>
    </row>
    <row r="37" ht="18.85" customHeight="1" spans="1:7">
      <c r="A37" s="26" t="s">
        <v>36</v>
      </c>
      <c r="B37" s="27" t="s">
        <v>407</v>
      </c>
      <c r="C37" s="27"/>
      <c r="D37" s="28"/>
      <c r="E37" s="25">
        <v>1325000.3</v>
      </c>
      <c r="F37" s="25">
        <v>353318.24</v>
      </c>
      <c r="G37" s="25">
        <v>353318.24</v>
      </c>
    </row>
  </sheetData>
  <mergeCells count="11">
    <mergeCell ref="A3:G3"/>
    <mergeCell ref="A4:D4"/>
    <mergeCell ref="E5:G5"/>
    <mergeCell ref="A37:D37"/>
    <mergeCell ref="A5:A7"/>
    <mergeCell ref="B5:B7"/>
    <mergeCell ref="C5:C7"/>
    <mergeCell ref="D5:D7"/>
    <mergeCell ref="E6:E7"/>
    <mergeCell ref="F6:F7"/>
    <mergeCell ref="G6:G7"/>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小明</cp:lastModifiedBy>
  <dcterms:created xsi:type="dcterms:W3CDTF">2025-01-21T02:50:00Z</dcterms:created>
  <cp:lastPrinted>2025-02-13T02:07:00Z</cp:lastPrinted>
  <dcterms:modified xsi:type="dcterms:W3CDTF">2025-02-25T02:47:59Z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