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firstSheet="8"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<sst xmlns="http://schemas.openxmlformats.org/spreadsheetml/2006/main" count="1030" uniqueCount="410">
  <si>
    <t>预算01-1表</t>
  </si>
  <si>
    <t>2025年财务收支预算总表</t>
  </si>
  <si>
    <t>单位名称：新平彝族傣族自治县漠沙镇小学</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</si>
  <si>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</si>
  <si>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</si>
  <si>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</si>
  <si>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</si>
  <si>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</si>
  <si>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</si>
  <si>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</si>
  <si>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</si>
  <si>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</si>
  <si>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</si>
  <si>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</si>
  <si>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</si>
  <si>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</si>
  <si>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</si>
  <si>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</si>
  <si>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</si>
  <si>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</si>
  <si>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</si>
  <si>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</si>
  <si>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</si>
  <si>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</si>
  <si>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</si>
  <si>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</si>
  <si>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</si>
  <si>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</si>
  <si>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</si>
  <si>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</si>
  <si>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</si>
  <si>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</si>
  <si>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</si>
  <si>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</si>
  <si>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</si>
  <si>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</si>
  <si>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</si>
  <si>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</si>
  <si>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</si>
  <si>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</si>
  <si>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</si>
  <si>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</si>
  <si>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</si>
  <si>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</si>
  <si>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</si>
  <si>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</si>
  <si>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105023</t>
  </si>
  <si>
    <t>新平彝族傣族自治县漠沙镇小学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</si>
  <si>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</si>
  <si>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</si>
  <si>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</si>
  <si>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</si>
  <si>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</si>
  <si>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</si>
  <si>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</si>
  <si>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</si>
  <si>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</si>
  <si>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</si>
  <si>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</si>
  <si>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</si>
  <si>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</si>
  <si>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</si>
  <si>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</si>
  <si>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</si>
  <si>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</si>
  <si>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</si>
  <si>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</si>
  <si>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</si>
  <si>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</si>
  <si>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</si>
  <si>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</si>
  <si>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</si>
  <si>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</si>
  <si>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</si>
  <si>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</si>
  <si>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</si>
  <si>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</si>
  <si>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</si>
  <si>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</si>
  <si>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</si>
  <si>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</si>
  <si>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</si>
  <si>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</si>
  <si>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</si>
  <si>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</si>
  <si>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</si>
  <si>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</si>
  <si>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</si>
  <si>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</si>
  <si>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</si>
  <si>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</si>
  <si>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</si>
  <si>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</si>
  <si>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事业单位医疗</t>
  </si>
  <si>
    <t>公务员医疗补助</t>
  </si>
  <si>
    <t>其他行政事业单位医疗支出</t>
  </si>
  <si>
    <t>住房保障支出</t>
  </si>
  <si>
    <t>22102</t>
  </si>
  <si>
    <t>住房改革支出</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</si>
  <si>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</si>
  <si>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</si>
  <si>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</si>
  <si>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</si>
  <si>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</si>
  <si>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</si>
  <si>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</si>
  <si>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</si>
  <si>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</si>
  <si>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</si>
  <si>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</si>
  <si>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</si>
  <si>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</si>
  <si>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</si>
  <si>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</si>
  <si>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</si>
  <si>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</si>
  <si>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</si>
  <si>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</si>
  <si>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</si>
  <si>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</si>
  <si>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</si>
  <si>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</si>
  <si>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</si>
  <si>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2101102</t>
  </si>
  <si>
    <t>2101103</t>
  </si>
  <si>
    <t>2101199</t>
  </si>
  <si>
    <t>221</t>
  </si>
  <si>
    <t>2210201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</si>
  <si>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</si>
  <si>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</si>
  <si>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</si>
  <si>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</si>
  <si>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</si>
  <si>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</si>
  <si>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</si>
  <si>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</si>
  <si>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</si>
  <si>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</si>
  <si>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</si>
  <si>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</si>
  <si>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</si>
  <si>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</si>
  <si>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</si>
  <si>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</si>
  <si>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</si>
  <si>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</si>
  <si>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</si>
  <si>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</si>
  <si>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</si>
  <si>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</si>
  <si>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</si>
  <si>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</si>
  <si>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</si>
  <si>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</si>
  <si>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</si>
  <si>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530427210000000015695</t>
  </si>
  <si>
    <t>事业人员工资支出</t>
  </si>
  <si>
    <t>30101</t>
  </si>
  <si>
    <t>基本工资</t>
  </si>
  <si>
    <t>30102</t>
  </si>
  <si>
    <t>津贴补贴</t>
  </si>
  <si>
    <t>30107</t>
  </si>
  <si>
    <t>绩效工资</t>
  </si>
  <si>
    <t>530427210000000015696</t>
  </si>
  <si>
    <t>社会保障缴费</t>
  </si>
  <si>
    <t>30110</t>
  </si>
  <si>
    <t>职工基本医疗保险缴费</t>
  </si>
  <si>
    <t>530427210000000015697</t>
  </si>
  <si>
    <t>30113</t>
  </si>
  <si>
    <t>530427210000000015701</t>
  </si>
  <si>
    <t>工会经费</t>
  </si>
  <si>
    <t>30228</t>
  </si>
  <si>
    <t>530427210000000015702</t>
  </si>
  <si>
    <t>一般公用经费</t>
  </si>
  <si>
    <t>30229</t>
  </si>
  <si>
    <t>福利费</t>
  </si>
  <si>
    <t>530427231100001456266</t>
  </si>
  <si>
    <t>退休干部公用经费</t>
  </si>
  <si>
    <t>30201</t>
  </si>
  <si>
    <t>办公费</t>
  </si>
  <si>
    <t>530427231100001456270</t>
  </si>
  <si>
    <t>奖励性绩效工资(地方)</t>
  </si>
  <si>
    <t>530427251100003732533</t>
  </si>
  <si>
    <t>社会保障缴费经费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</si>
  <si>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</si>
  <si>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</si>
  <si>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</si>
  <si>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</si>
  <si>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</si>
  <si>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</si>
  <si>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</si>
  <si>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</si>
  <si>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</si>
  <si>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</si>
  <si>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</si>
  <si>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</si>
  <si>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（漠沙小学）城乡义务教育阶段公用经费(含特殊和不足100人)专项资金</t>
  </si>
  <si>
    <t>312 民生类</t>
  </si>
  <si>
    <t>530427210000000019642</t>
  </si>
  <si>
    <t>安保服务项目专项资金</t>
  </si>
  <si>
    <t>311 专项业务类</t>
  </si>
  <si>
    <t>530427241100002796123</t>
  </si>
  <si>
    <t>30227</t>
  </si>
  <si>
    <t>委托业务费</t>
  </si>
  <si>
    <t>机关事业单位职工及军人抚恤补助资金</t>
  </si>
  <si>
    <t>530427231100001358257</t>
  </si>
  <si>
    <t>30304</t>
  </si>
  <si>
    <t>抚恤金</t>
  </si>
  <si>
    <t>30305</t>
  </si>
  <si>
    <t>生活补助</t>
  </si>
  <si>
    <t>漠沙镇小学（下级）农村义教学生营养改善计划专项资金</t>
  </si>
  <si>
    <t>530427210000000018886</t>
  </si>
  <si>
    <t>30308</t>
  </si>
  <si>
    <t>助学金</t>
  </si>
  <si>
    <t>漠沙镇小学（下级）义务教育家庭经济困难学生补助资金</t>
  </si>
  <si>
    <t>530427210000000018887</t>
  </si>
  <si>
    <t>学前教育公用经费专项资金</t>
  </si>
  <si>
    <t>530427241100002391047</t>
  </si>
  <si>
    <t>30205</t>
  </si>
  <si>
    <t>水费</t>
  </si>
  <si>
    <t>30206</t>
  </si>
  <si>
    <t>电费</t>
  </si>
  <si>
    <t>30216</t>
  </si>
  <si>
    <t>培训费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</si>
  <si>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</si>
  <si>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</si>
  <si>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</si>
  <si>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</si>
  <si>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</si>
  <si>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</si>
  <si>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</si>
  <si>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</si>
  <si>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</si>
  <si>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</si>
  <si>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</si>
  <si>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</si>
  <si>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1、2024年秋在校生人数为2483人（寄宿制学生939，非寄宿制学生1525），随班就读14人，送教上门5人。
需安排城乡义务教育公用经费补助资金（含直达资金）合计2169780.00元，
其中
非特殊教育补助公用经费：寄宿制学生公用经费补助（939人）939*1020=957780.00元；非寄宿制学生公用经费补助（720人）1525*720=1098000.00元，合计2055780.00元。
特殊教育补助公用经费，随班就读公用经费补助（6000人）19*6000=114000元；合计114000.00元。
总计需要2055780.00+114000.00=2169780元
按照财政事权支出责任划分，我省中央、省、市县80:14:2.4:3.6比列测算。
寄宿制学生公用经费上级承担96.4%:923299.92元
寄宿制学生公用经费本级承担3.6%：34480.08元
非寄宿制学生公用经费上级承担96.4%:1058472.00元
非寄宿制学生公用经费本级承担3.6%:39528.00元
特殊教育公用经费上级承担96.4%:109896.00元
特殊教育公用经费本级承担3.6%:4104.00元
2.确保该项目资金按时、足额到位，并督促学校按规定使用资金。
3.做好该项资金使用政策的宣传，并实施相关的绩效评价。</t>
  </si>
  <si>
    <t>产出指标</t>
  </si>
  <si>
    <t>数量指标</t>
  </si>
  <si>
    <t>核定小学非寄宿学生补助公用经费人数</t>
  </si>
  <si>
    <t>=</t>
  </si>
  <si>
    <t>1525</t>
  </si>
  <si>
    <t>人</t>
  </si>
  <si>
    <t>定量指标</t>
  </si>
  <si>
    <t>反映2025年非寄宿制学生人数</t>
  </si>
  <si>
    <t>核定小学寄宿学生补助公用经费人数</t>
  </si>
  <si>
    <t>939</t>
  </si>
  <si>
    <t>反映2025年寄宿制学生人数</t>
  </si>
  <si>
    <t>特殊教育学生数</t>
  </si>
  <si>
    <t>19</t>
  </si>
  <si>
    <t>反映2025年随班就读以及送教上门学生人数</t>
  </si>
  <si>
    <t>质量指标</t>
  </si>
  <si>
    <t>补助学生覆盖率</t>
  </si>
  <si>
    <t>100</t>
  </si>
  <si>
    <t>%</t>
  </si>
  <si>
    <t>反映公用经费补助资金全覆盖</t>
  </si>
  <si>
    <t>效益指标</t>
  </si>
  <si>
    <t>社会效益</t>
  </si>
  <si>
    <t>保障学生接受九年义务教育</t>
  </si>
  <si>
    <t>有效提升</t>
  </si>
  <si>
    <t>是/否</t>
  </si>
  <si>
    <t>定性指标</t>
  </si>
  <si>
    <t>反映学校环境改善，学生学习环境改善等情况</t>
  </si>
  <si>
    <t>保障义务教育学校日常运转</t>
  </si>
  <si>
    <t>反映8所学校日常运转保障情况</t>
  </si>
  <si>
    <t>满意度指标</t>
  </si>
  <si>
    <t>服务对象满意度</t>
  </si>
  <si>
    <t>学校满意度</t>
  </si>
  <si>
    <t>&gt;=</t>
  </si>
  <si>
    <t>90</t>
  </si>
  <si>
    <t>反映公用经费使用情况满意情况</t>
  </si>
  <si>
    <t>1、改善办学条件
根据教学需求购置相关教具物具
2、改善办学环境
根据上级文件精神要求和学前教育发展的实际，改善幼儿园的活动场所和居住条件，给幼儿创造一个较好的学习、生活环境，更好地保障教育教学工作的顺利开展，对校舍的房屋和场所进行维修改造、配备必需的玩教具、保教及生活设施设备，以满足基本办园需要。
 漠沙镇中心幼儿园幼儿园2025年公用经费，2024年应到园人数138人，金额82800元，本级承当60%：49680.00元，上级承当40%：33120.00元</t>
  </si>
  <si>
    <t>公用经费补助学校数</t>
  </si>
  <si>
    <t>1.00</t>
  </si>
  <si>
    <t>所</t>
  </si>
  <si>
    <t>反映漠沙辖区内补助幼儿园数</t>
  </si>
  <si>
    <t>公用经费补助学生数</t>
  </si>
  <si>
    <t>138</t>
  </si>
  <si>
    <t>反映漠沙辖区2024年9月幼儿园学生数</t>
  </si>
  <si>
    <t>学前幼儿园毛入园率</t>
  </si>
  <si>
    <t>86</t>
  </si>
  <si>
    <t>反映学前适龄儿童入园情况</t>
  </si>
  <si>
    <t>学前教育巩固率</t>
  </si>
  <si>
    <t>反映提高学前教育的办学能力，加强本地方学前教育建设投入，是否提升地区学前教育巩固情况</t>
  </si>
  <si>
    <t>职工、家长满意度</t>
  </si>
  <si>
    <t>反映补助后是否达到预期效果</t>
  </si>
  <si>
    <t>根据新平县人民政府《关于新平县教育体育系统校园安保服务项目费用纳入县级财政保障的专题会议纪》（第77期）及《玉溪市财政局关于印发玉溪市市本级政府购买服务指导性目录（2022年修订版）的通知》等文件精神，资金用于按月发放本单位聘用的保安人员工资。本单位涉及保安4人，月工资标准执行2550元，全年需资金122400.00元。</t>
  </si>
  <si>
    <t>安保服务数</t>
  </si>
  <si>
    <t>项</t>
  </si>
  <si>
    <t>本年涉及政府购买安保服务项目数</t>
  </si>
  <si>
    <t>服务费发放及时率</t>
  </si>
  <si>
    <t>95</t>
  </si>
  <si>
    <t>本年涉及安保服务项目资金拨付情况，服务费发放及时率=实际完成值/指标值*100%。</t>
  </si>
  <si>
    <t>经济成本指标</t>
  </si>
  <si>
    <t>122400</t>
  </si>
  <si>
    <t>元</t>
  </si>
  <si>
    <t>本年反映购买安保服务金额总额情况。</t>
  </si>
  <si>
    <t>优化人员结构</t>
  </si>
  <si>
    <t>有效优化</t>
  </si>
  <si>
    <t>反映安保服务项目优化人员结构，强化人员管理，充分发挥人力资源使用效益情况。</t>
  </si>
  <si>
    <t>单位满意度</t>
  </si>
  <si>
    <t>本年涉及安保服务项目单位满意情况，满意度完成率=调查问卷中满意数/总发放调查问卷总数X100%</t>
  </si>
  <si>
    <t>为了妥善解决遗属生活困难，有利于安定团结，解除广大工作人员后顾之忧，充分调动他们的积极性，为实现社会主义四个现代化多做贡献。国家机关、事业单位工作人员死亡以后，遗属生活有困难的，死者生前所在单位可以根据“困难大的多补助，困难小的少补助，不困难的不补助”的原则，给予定期或临时补助。符合遗属生活困难补助条件的人员，从 2024 年 7 月起按如下补助标准调整：补助对象为城镇户口的：职工因病死亡的补助标准调整为956 元/月.人；补助对象为农村户口的：职工因病死亡的补助标准调整为693元/月.人。我校享受城镇补助7，农村补助13人共计355907.2元，享受死亡一次性抚恤金5人，共计355907.2元。</t>
  </si>
  <si>
    <t>遗属补助人数</t>
  </si>
  <si>
    <t>20</t>
  </si>
  <si>
    <t>人(人次、家)</t>
  </si>
  <si>
    <t>反映遗属补助人数</t>
  </si>
  <si>
    <t>享受死亡一次性抚恤金</t>
  </si>
  <si>
    <t>是否享受死亡一次性抚恤金</t>
  </si>
  <si>
    <t>补助对象准确率</t>
  </si>
  <si>
    <t>反映补助对象认定的准确性情况。准确率率=实际补助人数/应补助人数*100%</t>
  </si>
  <si>
    <t>时效指标</t>
  </si>
  <si>
    <t>发放及时率</t>
  </si>
  <si>
    <t>反映补助准确及时发放的情况。本年资金拨付情况，资金拨付及时率=及时发放补助费数/应发放补助费总数*100%</t>
  </si>
  <si>
    <t>政策知晓率</t>
  </si>
  <si>
    <t>有效补助</t>
  </si>
  <si>
    <t>本年涉及遗属人员情况</t>
  </si>
  <si>
    <t>受益对象满意度</t>
  </si>
  <si>
    <t>反映遗属补助受益对象的满意程度。</t>
  </si>
  <si>
    <t>此项目从2022年3月份开始，国家提高家庭经济困难寄宿学生生活费补助标准，达到每生每天小学5元（全年按照200天计算）。云南省从2012年春季学期开始，将补助范围扩大到全省农村义务教育所有寄宿学生，从2019年秋季学期起不再执行寄宿生生活费补助“全覆盖”政策，按国家调整后的政策执行，寄宿制家庭经济困难学生（含建档立卡等四类学生）小学1250元/生.学年和特殊教育学生1250元/生.学年；非寄宿制建档立卡等四类家庭经济困难学生小学625元/生.学年。实现享受人员全覆盖。帮助家庭经济困难学生接受义务教育、防止学生因贫失学辍学，保障贫困家庭子女都能接受公平有质量的教育，不让一个学生因家庭困难而失学，阻断贫困代际传递 。2025年漠沙镇家庭经济困难学生生活补助人数共726人，（寄宿制学生598人，走读学生128）。根据补助对象及人数测算：2025年需安排补助资金合计827500元，其中中央413800元，省级289600元，市级49700元，县级74400元。</t>
  </si>
  <si>
    <t>2024年小学寄宿学生享受家庭经济困难补助学生人数</t>
  </si>
  <si>
    <t>598</t>
  </si>
  <si>
    <t>依据新平县2025年城乡义务教育家庭经济困难学生生活补助预算表统计</t>
  </si>
  <si>
    <t>2024年小学走读学生享受家庭经济困难补助学生人数</t>
  </si>
  <si>
    <t>128</t>
  </si>
  <si>
    <t>补助人员覆盖率</t>
  </si>
  <si>
    <t>精准按照审定人员，根据补助对象，按照标准补助</t>
  </si>
  <si>
    <t>资金下达后及时支付</t>
  </si>
  <si>
    <t>&gt;</t>
  </si>
  <si>
    <t>天</t>
  </si>
  <si>
    <t>本年涉及困难学生补助资金拨付情况，补助资金发放及时率=及时发放费/应发放的服务费总数*100%</t>
  </si>
  <si>
    <t>保障经济困难学生接受九年义务教育</t>
  </si>
  <si>
    <t>保障</t>
  </si>
  <si>
    <t>本年涉及困难学生补助项目实施情况</t>
  </si>
  <si>
    <t>受助家庭满意度</t>
  </si>
  <si>
    <t>本年涉及困难学生补助项目单位满意情况，完成率=实际完成值/目标值X100%</t>
  </si>
  <si>
    <t>2024年目标：
一、改善学生在校的生活状况，提高学生的健康水平，减轻受助学生家庭的经济负担，让学生安心学习，提高学生学习积极性，为其顺利完成学业提供物质保障。我县农村义务教育学生营养改善计划属省级试点县，补助标准为5.00元/生/天，按全年在校200天计算，补助资金1000.00元/生/年。资金由省、市、县按70%、12%、18%的比例分担。根据在校学生按照事权划分比列测算。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
根据在校学生按照事权划分比列测算，2024年我校享受人数为2464人，本次需安排资金合计2464000.00元，其中省级1724800.00元，市级295700.00元，县级443500.00元，专项用于2025年的学生2464人营养改善计划实施需求。</t>
  </si>
  <si>
    <t>营养改善补助学生人数</t>
  </si>
  <si>
    <t>2464</t>
  </si>
  <si>
    <t>反映2025年对营养改善计划补助学生数</t>
  </si>
  <si>
    <t>符合食品卫生安全标准要求</t>
  </si>
  <si>
    <t>符合</t>
  </si>
  <si>
    <t>符合食品卫生安全标准</t>
  </si>
  <si>
    <t>★受益建档立卡贫困学生覆盖率</t>
  </si>
  <si>
    <t>反映建档立卡户家庭学生全员享受情况</t>
  </si>
  <si>
    <t>改善享受营养改善计划补助学生生活</t>
  </si>
  <si>
    <t>明显改善</t>
  </si>
  <si>
    <t>反映享受营养改善计划补助学生生活情况</t>
  </si>
  <si>
    <t>义务教育学生以及家长满意度</t>
  </si>
  <si>
    <t>本年义务教育营养改善计划单位满意情况，完成率=实际完成值/目标值X100%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</si>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</sst>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numFmts count="9">
    <numFmt numFmtId="176" formatCode="yyyy\-mm\-dd"/>
    <numFmt numFmtId="177" formatCode="#,##0;\-#,##0;;@"/>
    <numFmt numFmtId="178" formatCode="yyyy\-mm\-dd\ hh:mm:ss"/>
    <numFmt numFmtId="179" formatCode="#,##0.00;\-#,##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80" formatCode="hh:mm:ss"/>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8">
    <xf numFmtId="0" fontId="0" fillId="0" borderId="0"/>
    <xf numFmtId="42" fontId="0" fillId="0" borderId="0" applyFont="0" applyFill="0" applyBorder="0" applyAlignment="0" applyProtection="0">
      <alignment vertical="center"/>
    </xf>
    <xf numFmtId="0" fontId="23" fillId="13" borderId="0" applyNumberFormat="0" applyBorder="0" applyAlignment="0" applyProtection="0">
      <alignment vertical="center"/>
    </xf>
    <xf numFmtId="0" fontId="26" fillId="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8" fillId="0" borderId="7">
      <alignment horizontal="right" vertical="center"/>
    </xf>
    <xf numFmtId="0" fontId="23" fillId="11" borderId="0" applyNumberFormat="0" applyBorder="0" applyAlignment="0" applyProtection="0">
      <alignment vertical="center"/>
    </xf>
    <xf numFmtId="0" fontId="24" fillId="3"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7">
      <alignment horizontal="right" vertical="center"/>
    </xf>
    <xf numFmtId="0" fontId="39" fillId="0" borderId="0" applyNumberFormat="0" applyFill="0" applyBorder="0" applyAlignment="0" applyProtection="0">
      <alignment vertical="center"/>
    </xf>
    <xf numFmtId="0" fontId="0" fillId="21" borderId="24" applyNumberFormat="0" applyFont="0" applyAlignment="0" applyProtection="0">
      <alignment vertical="center"/>
    </xf>
    <xf numFmtId="0" fontId="25" fillId="10"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19" applyNumberFormat="0" applyFill="0" applyAlignment="0" applyProtection="0">
      <alignment vertical="center"/>
    </xf>
    <xf numFmtId="0" fontId="30" fillId="0" borderId="19" applyNumberFormat="0" applyFill="0" applyAlignment="0" applyProtection="0">
      <alignment vertical="center"/>
    </xf>
    <xf numFmtId="0" fontId="25" fillId="23" borderId="0" applyNumberFormat="0" applyBorder="0" applyAlignment="0" applyProtection="0">
      <alignment vertical="center"/>
    </xf>
    <xf numFmtId="0" fontId="34" fillId="0" borderId="22" applyNumberFormat="0" applyFill="0" applyAlignment="0" applyProtection="0">
      <alignment vertical="center"/>
    </xf>
    <xf numFmtId="0" fontId="25" fillId="26" borderId="0" applyNumberFormat="0" applyBorder="0" applyAlignment="0" applyProtection="0">
      <alignment vertical="center"/>
    </xf>
    <xf numFmtId="0" fontId="37" fillId="8" borderId="23" applyNumberFormat="0" applyAlignment="0" applyProtection="0">
      <alignment vertical="center"/>
    </xf>
    <xf numFmtId="0" fontId="29" fillId="8" borderId="17" applyNumberFormat="0" applyAlignment="0" applyProtection="0">
      <alignment vertical="center"/>
    </xf>
    <xf numFmtId="0" fontId="33" fillId="17" borderId="21" applyNumberFormat="0" applyAlignment="0" applyProtection="0">
      <alignment vertical="center"/>
    </xf>
    <xf numFmtId="0" fontId="23" fillId="29" borderId="0" applyNumberFormat="0" applyBorder="0" applyAlignment="0" applyProtection="0">
      <alignment vertical="center"/>
    </xf>
    <xf numFmtId="0" fontId="25" fillId="19" borderId="0" applyNumberFormat="0" applyBorder="0" applyAlignment="0" applyProtection="0">
      <alignment vertical="center"/>
    </xf>
    <xf numFmtId="0" fontId="32" fillId="0" borderId="20" applyNumberFormat="0" applyFill="0" applyAlignment="0" applyProtection="0">
      <alignment vertical="center"/>
    </xf>
    <xf numFmtId="0" fontId="27" fillId="0" borderId="18" applyNumberFormat="0" applyFill="0" applyAlignment="0" applyProtection="0">
      <alignment vertical="center"/>
    </xf>
    <xf numFmtId="0" fontId="40" fillId="20" borderId="0" applyNumberFormat="0" applyBorder="0" applyAlignment="0" applyProtection="0">
      <alignment vertical="center"/>
    </xf>
    <xf numFmtId="0" fontId="28" fillId="7" borderId="0" applyNumberFormat="0" applyBorder="0" applyAlignment="0" applyProtection="0">
      <alignment vertical="center"/>
    </xf>
    <xf numFmtId="10" fontId="8" fillId="0" borderId="7">
      <alignment horizontal="right" vertical="center"/>
    </xf>
    <xf numFmtId="0" fontId="23" fillId="9" borderId="0" applyNumberFormat="0" applyBorder="0" applyAlignment="0" applyProtection="0">
      <alignment vertical="center"/>
    </xf>
    <xf numFmtId="0" fontId="25" fillId="5" borderId="0" applyNumberFormat="0" applyBorder="0" applyAlignment="0" applyProtection="0">
      <alignment vertical="center"/>
    </xf>
    <xf numFmtId="0" fontId="23" fillId="16" borderId="0" applyNumberFormat="0" applyBorder="0" applyAlignment="0" applyProtection="0">
      <alignment vertical="center"/>
    </xf>
    <xf numFmtId="0" fontId="23" fillId="2" borderId="0" applyNumberFormat="0" applyBorder="0" applyAlignment="0" applyProtection="0">
      <alignment vertical="center"/>
    </xf>
    <xf numFmtId="0" fontId="23" fillId="32" borderId="0" applyNumberFormat="0" applyBorder="0" applyAlignment="0" applyProtection="0">
      <alignment vertical="center"/>
    </xf>
    <xf numFmtId="0" fontId="23" fillId="14" borderId="0" applyNumberFormat="0" applyBorder="0" applyAlignment="0" applyProtection="0">
      <alignment vertical="center"/>
    </xf>
    <xf numFmtId="0" fontId="25" fillId="28" borderId="0" applyNumberFormat="0" applyBorder="0" applyAlignment="0" applyProtection="0">
      <alignment vertical="center"/>
    </xf>
    <xf numFmtId="0" fontId="25" fillId="25" borderId="0" applyNumberFormat="0" applyBorder="0" applyAlignment="0" applyProtection="0">
      <alignment vertical="center"/>
    </xf>
    <xf numFmtId="0" fontId="23" fillId="12" borderId="0" applyNumberFormat="0" applyBorder="0" applyAlignment="0" applyProtection="0">
      <alignment vertical="center"/>
    </xf>
    <xf numFmtId="0" fontId="23" fillId="31" borderId="0" applyNumberFormat="0" applyBorder="0" applyAlignment="0" applyProtection="0">
      <alignment vertical="center"/>
    </xf>
    <xf numFmtId="0" fontId="25" fillId="4" borderId="0" applyNumberFormat="0" applyBorder="0" applyAlignment="0" applyProtection="0">
      <alignment vertical="center"/>
    </xf>
    <xf numFmtId="0" fontId="23" fillId="30" borderId="0" applyNumberFormat="0" applyBorder="0" applyAlignment="0" applyProtection="0">
      <alignment vertical="center"/>
    </xf>
    <xf numFmtId="0" fontId="25" fillId="27" borderId="0" applyNumberFormat="0" applyBorder="0" applyAlignment="0" applyProtection="0">
      <alignment vertical="center"/>
    </xf>
    <xf numFmtId="0" fontId="25" fillId="24" borderId="0" applyNumberFormat="0" applyBorder="0" applyAlignment="0" applyProtection="0">
      <alignment vertical="center"/>
    </xf>
    <xf numFmtId="0" fontId="23" fillId="18" borderId="0" applyNumberFormat="0" applyBorder="0" applyAlignment="0" applyProtection="0">
      <alignment vertical="center"/>
    </xf>
    <xf numFmtId="0" fontId="25" fillId="22" borderId="0" applyNumberFormat="0" applyBorder="0" applyAlignment="0" applyProtection="0">
      <alignment vertical="center"/>
    </xf>
    <xf numFmtId="177" fontId="8" fillId="0" borderId="7">
      <alignment horizontal="right" vertical="center"/>
    </xf>
    <xf numFmtId="179" fontId="8" fillId="0" borderId="7">
      <alignment horizontal="right" vertical="center"/>
    </xf>
    <xf numFmtId="179"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195">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179" fontId="5" fillId="0" borderId="7" xfId="53"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9" fillId="0" borderId="0" xfId="55" applyFont="1" applyBorder="1" applyAlignment="1">
      <alignment horizontal="center" vertical="center" wrapText="1"/>
    </xf>
    <xf numFmtId="0" fontId="8" fillId="0" borderId="0" xfId="55" applyNumberFormat="1" applyBorder="1">
      <alignment horizontal="left" vertical="center" wrapText="1"/>
    </xf>
    <xf numFmtId="49" fontId="10" fillId="0" borderId="7" xfId="55" applyFont="1" applyAlignment="1">
      <alignment horizontal="center" vertical="center" wrapText="1"/>
    </xf>
    <xf numFmtId="49" fontId="11" fillId="0" borderId="7" xfId="55" applyFont="1" applyAlignment="1">
      <alignment horizontal="center" vertical="center" wrapText="1"/>
    </xf>
    <xf numFmtId="49" fontId="10" fillId="0" borderId="7" xfId="55" applyFont="1">
      <alignment horizontal="left" vertical="center" wrapText="1"/>
    </xf>
    <xf numFmtId="177" fontId="8" fillId="0" borderId="7" xfId="52">
      <alignment horizontal="right" vertical="center"/>
    </xf>
    <xf numFmtId="179" fontId="8"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77" fontId="5" fillId="0" borderId="7" xfId="52"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9" fontId="8" fillId="0" borderId="7" xfId="55" applyNumberFormat="1" applyFont="1" applyBorder="1">
      <alignment horizontal="left" vertical="center" wrapText="1"/>
    </xf>
    <xf numFmtId="0" fontId="14" fillId="0" borderId="0" xfId="0" applyFont="1" applyFill="1" applyAlignment="1">
      <alignment vertical="top"/>
    </xf>
    <xf numFmtId="179" fontId="8" fillId="0" borderId="7" xfId="55" applyNumberFormat="1" applyFont="1" applyBorder="1" applyAlignment="1">
      <alignment horizontal="right" vertical="center" wrapText="1"/>
    </xf>
    <xf numFmtId="49" fontId="8" fillId="0" borderId="7" xfId="55" applyNumberFormat="1" applyFont="1" applyBorder="1" applyAlignment="1">
      <alignment horizontal="left" vertical="center" wrapText="1" indent="1"/>
    </xf>
    <xf numFmtId="49" fontId="8" fillId="0" borderId="7" xfId="55" applyNumberFormat="1" applyFont="1" applyBorder="1" applyAlignment="1">
      <alignment horizontal="center" vertical="center" wrapText="1"/>
    </xf>
    <xf numFmtId="179" fontId="8" fillId="0" borderId="7" xfId="0" applyNumberFormat="1" applyFont="1" applyFill="1" applyBorder="1" applyAlignment="1">
      <alignment horizontal="left" vertical="center" wrapText="1"/>
    </xf>
    <xf numFmtId="179" fontId="8" fillId="0" borderId="7" xfId="55" applyNumberFormat="1" applyFont="1" applyBorder="1">
      <alignment horizontal="left" vertical="center" wrapText="1"/>
    </xf>
    <xf numFmtId="179" fontId="8" fillId="0" borderId="7" xfId="55" applyNumberFormat="1" applyFont="1" applyBorder="1" applyAlignment="1">
      <alignment horizontal="center" vertical="center" wrapText="1"/>
    </xf>
    <xf numFmtId="0" fontId="5" fillId="0" borderId="0" xfId="0" applyFont="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 xfId="0" applyFont="1" applyBorder="1" applyAlignment="1">
      <alignment horizontal="center"/>
    </xf>
    <xf numFmtId="43" fontId="3" fillId="0" borderId="16" xfId="9" applyFont="1" applyBorder="1" applyAlignment="1">
      <alignment horizontal="center"/>
    </xf>
    <xf numFmtId="43" fontId="5" fillId="0" borderId="16" xfId="9" applyFont="1" applyFill="1" applyBorder="1" applyAlignment="1" applyProtection="1">
      <alignment horizontal="right" vertical="center"/>
    </xf>
    <xf numFmtId="43" fontId="5" fillId="0" borderId="7" xfId="9" applyFont="1" applyFill="1" applyBorder="1" applyAlignment="1" applyProtection="1">
      <alignment horizontal="right" vertical="center"/>
    </xf>
    <xf numFmtId="0" fontId="15" fillId="0" borderId="7" xfId="0" applyFont="1" applyBorder="1" applyAlignment="1">
      <alignment horizontal="center" vertical="center" wrapText="1"/>
    </xf>
    <xf numFmtId="0" fontId="16" fillId="0" borderId="16" xfId="0" applyFont="1" applyBorder="1" applyAlignment="1">
      <alignment horizontal="center"/>
    </xf>
    <xf numFmtId="179" fontId="5" fillId="0" borderId="16" xfId="53"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8" fillId="0" borderId="7" xfId="0" applyFont="1" applyFill="1" applyBorder="1" applyAlignment="1">
      <alignment horizontal="left" vertical="center" wrapText="1"/>
    </xf>
    <xf numFmtId="43" fontId="3" fillId="0" borderId="16" xfId="9" applyFont="1" applyBorder="1" applyAlignment="1">
      <alignment horizontal="center"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0" fontId="8" fillId="0" borderId="7" xfId="0" applyFont="1" applyFill="1" applyBorder="1" applyAlignment="1">
      <alignment horizontal="left" vertical="center"/>
    </xf>
    <xf numFmtId="0" fontId="5" fillId="0" borderId="7" xfId="0" applyFont="1" applyBorder="1" applyAlignment="1">
      <alignment vertical="center"/>
    </xf>
    <xf numFmtId="0" fontId="3" fillId="0" borderId="7" xfId="0" applyFont="1" applyBorder="1" applyAlignment="1">
      <alignmen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8" fillId="0" borderId="7" xfId="53" applyNumberFormat="1" applyFont="1" applyBorder="1">
      <alignment horizontal="right" vertical="center"/>
    </xf>
    <xf numFmtId="43" fontId="3" fillId="0" borderId="7" xfId="9" applyFont="1" applyBorder="1" applyAlignment="1">
      <alignment horizontal="center" vertical="center"/>
    </xf>
    <xf numFmtId="0" fontId="8" fillId="0" borderId="7" xfId="0" applyFont="1" applyFill="1" applyBorder="1" applyAlignment="1">
      <alignment horizontal="center" vertical="center" wrapText="1"/>
    </xf>
    <xf numFmtId="179" fontId="5"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5" fillId="0" borderId="7" xfId="55" applyFont="1">
      <alignment horizontal="left" vertical="center" wrapText="1"/>
    </xf>
    <xf numFmtId="0" fontId="3" fillId="0" borderId="6" xfId="0" applyFont="1" applyBorder="1" applyAlignment="1">
      <alignment horizontal="left" vertical="center"/>
    </xf>
    <xf numFmtId="0" fontId="21" fillId="0" borderId="6" xfId="0" applyFont="1" applyBorder="1" applyAlignment="1">
      <alignment horizontal="center" vertical="center"/>
    </xf>
    <xf numFmtId="179" fontId="3" fillId="0" borderId="7"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0" fillId="0" borderId="0" xfId="0" applyFont="1"/>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22" sqref="B2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2" t="s">
        <v>0</v>
      </c>
    </row>
    <row r="3" ht="36" customHeight="1" spans="1:4">
      <c r="A3" s="46" t="s">
        <v>1</v>
      </c>
      <c r="B3" s="185"/>
      <c r="C3" s="185"/>
      <c r="D3" s="185"/>
    </row>
    <row r="4" ht="20.95" customHeight="1" spans="1:4">
      <c r="A4" s="95" t="s">
        <v>2</v>
      </c>
      <c r="B4" s="150"/>
      <c r="C4" s="150"/>
      <c r="D4" s="101"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59" t="s">
        <v>9</v>
      </c>
      <c r="B8" s="134">
        <v>36396027.08</v>
      </c>
      <c r="C8" s="153" t="str">
        <f>"一"&amp;"、"&amp;"教育支出"</f>
        <v>一、教育支出</v>
      </c>
      <c r="D8" s="134">
        <v>23831600.08</v>
      </c>
    </row>
    <row r="9" ht="25.4" customHeight="1" spans="1:4">
      <c r="A9" s="159" t="s">
        <v>10</v>
      </c>
      <c r="B9" s="134"/>
      <c r="C9" s="153" t="str">
        <f>"二"&amp;"、"&amp;"社会保障和就业支出"</f>
        <v>二、社会保障和就业支出</v>
      </c>
      <c r="D9" s="134">
        <v>5054413</v>
      </c>
    </row>
    <row r="10" ht="25.4" customHeight="1" spans="1:4">
      <c r="A10" s="159" t="s">
        <v>11</v>
      </c>
      <c r="B10" s="134"/>
      <c r="C10" s="153" t="str">
        <f>"三"&amp;"、"&amp;"卫生健康支出"</f>
        <v>三、卫生健康支出</v>
      </c>
      <c r="D10" s="134">
        <v>3170232</v>
      </c>
    </row>
    <row r="11" ht="25.4" customHeight="1" spans="1:4">
      <c r="A11" s="159" t="s">
        <v>12</v>
      </c>
      <c r="B11" s="94"/>
      <c r="C11" s="153" t="str">
        <f>"四"&amp;"、"&amp;"住房保障支出"</f>
        <v>四、住房保障支出</v>
      </c>
      <c r="D11" s="134">
        <v>4339782</v>
      </c>
    </row>
    <row r="12" ht="25.4" customHeight="1" spans="1:4">
      <c r="A12" s="159" t="s">
        <v>13</v>
      </c>
      <c r="B12" s="134"/>
      <c r="C12" s="186"/>
      <c r="D12" s="134">
        <v>0</v>
      </c>
    </row>
    <row r="13" ht="25.4" customHeight="1" spans="1:4">
      <c r="A13" s="159" t="s">
        <v>14</v>
      </c>
      <c r="B13" s="94"/>
      <c r="C13" s="186"/>
      <c r="D13" s="134">
        <v>0</v>
      </c>
    </row>
    <row r="14" ht="25.4" customHeight="1" spans="1:4">
      <c r="A14" s="159" t="s">
        <v>15</v>
      </c>
      <c r="B14" s="94"/>
      <c r="C14" s="186"/>
      <c r="D14" s="134">
        <v>0</v>
      </c>
    </row>
    <row r="15" ht="25.4" customHeight="1" spans="1:4">
      <c r="A15" s="159" t="s">
        <v>16</v>
      </c>
      <c r="B15" s="94"/>
      <c r="C15" s="186"/>
      <c r="D15" s="134">
        <v>0</v>
      </c>
    </row>
    <row r="16" ht="25.4" customHeight="1" spans="1:4">
      <c r="A16" s="187" t="s">
        <v>17</v>
      </c>
      <c r="B16" s="94"/>
      <c r="C16" s="186"/>
      <c r="D16" s="134">
        <v>0</v>
      </c>
    </row>
    <row r="17" ht="25.4" customHeight="1" spans="1:4">
      <c r="A17" s="187" t="s">
        <v>18</v>
      </c>
      <c r="B17" s="134"/>
      <c r="C17" s="186"/>
      <c r="D17" s="134">
        <v>0</v>
      </c>
    </row>
    <row r="18" ht="25.4" customHeight="1" spans="1:4">
      <c r="A18" s="188" t="s">
        <v>19</v>
      </c>
      <c r="B18" s="134">
        <v>36396027.08</v>
      </c>
      <c r="C18" s="156" t="s">
        <v>20</v>
      </c>
      <c r="D18" s="189">
        <v>36396027.08</v>
      </c>
    </row>
    <row r="19" ht="25.4" customHeight="1" spans="1:4">
      <c r="A19" s="190" t="s">
        <v>21</v>
      </c>
      <c r="B19" s="134"/>
      <c r="C19" s="191" t="s">
        <v>22</v>
      </c>
      <c r="D19" s="192"/>
    </row>
    <row r="20" ht="25.4" customHeight="1" spans="1:4">
      <c r="A20" s="193" t="s">
        <v>23</v>
      </c>
      <c r="B20" s="134"/>
      <c r="C20" s="157" t="s">
        <v>23</v>
      </c>
      <c r="D20" s="94">
        <v>0</v>
      </c>
    </row>
    <row r="21" ht="25.4" customHeight="1" spans="1:4">
      <c r="A21" s="193" t="s">
        <v>24</v>
      </c>
      <c r="B21" s="134"/>
      <c r="C21" s="157" t="s">
        <v>25</v>
      </c>
      <c r="D21" s="94">
        <v>0</v>
      </c>
    </row>
    <row r="22" ht="25.4" customHeight="1" spans="1:4">
      <c r="A22" s="194" t="s">
        <v>26</v>
      </c>
      <c r="B22" s="134">
        <v>36396027.08</v>
      </c>
      <c r="C22" s="156" t="s">
        <v>27</v>
      </c>
      <c r="D22" s="94">
        <v>36396027.08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6" t="s">
        <v>350</v>
      </c>
    </row>
    <row r="3" ht="28.5" customHeight="1" spans="1:6">
      <c r="A3" s="27" t="s">
        <v>351</v>
      </c>
      <c r="B3" s="27"/>
      <c r="C3" s="27"/>
      <c r="D3" s="27"/>
      <c r="E3" s="27"/>
      <c r="F3" s="27"/>
    </row>
    <row r="4" ht="15.05" customHeight="1" spans="1:6">
      <c r="A4" s="103" t="str">
        <f>'部门财务收支预算总表01-1'!A4</f>
        <v>单位名称：新平彝族傣族自治县漠沙镇小学</v>
      </c>
      <c r="B4" s="104"/>
      <c r="C4" s="104"/>
      <c r="D4" s="59"/>
      <c r="E4" s="59"/>
      <c r="F4" s="105" t="s">
        <v>3</v>
      </c>
    </row>
    <row r="5" ht="18.85" customHeight="1" spans="1:6">
      <c r="A5" s="10" t="s">
        <v>140</v>
      </c>
      <c r="B5" s="10" t="s">
        <v>50</v>
      </c>
      <c r="C5" s="10" t="s">
        <v>51</v>
      </c>
      <c r="D5" s="16" t="s">
        <v>352</v>
      </c>
      <c r="E5" s="64"/>
      <c r="F5" s="64"/>
    </row>
    <row r="6" ht="29.95" customHeight="1" spans="1:6">
      <c r="A6" s="19"/>
      <c r="B6" s="19"/>
      <c r="C6" s="19"/>
      <c r="D6" s="16" t="s">
        <v>32</v>
      </c>
      <c r="E6" s="64" t="s">
        <v>59</v>
      </c>
      <c r="F6" s="64" t="s">
        <v>60</v>
      </c>
    </row>
    <row r="7" ht="16.55" customHeight="1" spans="1:6">
      <c r="A7" s="64">
        <v>1</v>
      </c>
      <c r="B7" s="64">
        <v>2</v>
      </c>
      <c r="C7" s="64">
        <v>3</v>
      </c>
      <c r="D7" s="64">
        <v>4</v>
      </c>
      <c r="E7" s="64">
        <v>5</v>
      </c>
      <c r="F7" s="64">
        <v>6</v>
      </c>
    </row>
    <row r="8" ht="20.3" customHeight="1" spans="1:6">
      <c r="A8" s="29"/>
      <c r="B8" s="29"/>
      <c r="C8" s="29"/>
      <c r="D8" s="23"/>
      <c r="E8" s="23"/>
      <c r="F8" s="23"/>
    </row>
    <row r="9" ht="17.2" customHeight="1" spans="1:6">
      <c r="A9" s="106" t="s">
        <v>100</v>
      </c>
      <c r="B9" s="107"/>
      <c r="C9" s="107"/>
      <c r="D9" s="23"/>
      <c r="E9" s="23"/>
      <c r="F9" s="23"/>
    </row>
    <row r="10" customHeight="1" spans="1:1">
      <c r="A10" t="s">
        <v>137</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01" t="s">
        <v>353</v>
      </c>
    </row>
    <row r="3" ht="27.85" customHeight="1" spans="1:17">
      <c r="A3" s="57" t="s">
        <v>354</v>
      </c>
      <c r="B3" s="27"/>
      <c r="C3" s="27"/>
      <c r="D3" s="27"/>
      <c r="E3" s="27"/>
      <c r="F3" s="27"/>
      <c r="G3" s="27"/>
      <c r="H3" s="27"/>
      <c r="I3" s="27"/>
      <c r="J3" s="27"/>
      <c r="K3" s="47"/>
      <c r="L3" s="27"/>
      <c r="M3" s="27"/>
      <c r="N3" s="27"/>
      <c r="O3" s="47"/>
      <c r="P3" s="47"/>
      <c r="Q3" s="27"/>
    </row>
    <row r="4" ht="18.85" customHeight="1" spans="1:17">
      <c r="A4" s="95" t="str">
        <f>'部门财务收支预算总表01-1'!A4</f>
        <v>单位名称：新平彝族傣族自治县漠沙镇小学</v>
      </c>
      <c r="B4" s="7"/>
      <c r="C4" s="7"/>
      <c r="D4" s="7"/>
      <c r="E4" s="7"/>
      <c r="F4" s="7"/>
      <c r="G4" s="7"/>
      <c r="H4" s="7"/>
      <c r="I4" s="7"/>
      <c r="J4" s="7"/>
      <c r="O4" s="65"/>
      <c r="P4" s="65"/>
      <c r="Q4" s="102" t="s">
        <v>130</v>
      </c>
    </row>
    <row r="5" ht="15.75" customHeight="1" spans="1:17">
      <c r="A5" s="10" t="s">
        <v>355</v>
      </c>
      <c r="B5" s="71" t="s">
        <v>356</v>
      </c>
      <c r="C5" s="71" t="s">
        <v>357</v>
      </c>
      <c r="D5" s="71" t="s">
        <v>358</v>
      </c>
      <c r="E5" s="71" t="s">
        <v>359</v>
      </c>
      <c r="F5" s="71" t="s">
        <v>360</v>
      </c>
      <c r="G5" s="72" t="s">
        <v>147</v>
      </c>
      <c r="H5" s="72"/>
      <c r="I5" s="72"/>
      <c r="J5" s="72"/>
      <c r="K5" s="73"/>
      <c r="L5" s="72"/>
      <c r="M5" s="72"/>
      <c r="N5" s="72"/>
      <c r="O5" s="88"/>
      <c r="P5" s="73"/>
      <c r="Q5" s="89"/>
    </row>
    <row r="6" ht="17.2" customHeight="1" spans="1:17">
      <c r="A6" s="15"/>
      <c r="B6" s="74"/>
      <c r="C6" s="74"/>
      <c r="D6" s="74"/>
      <c r="E6" s="74"/>
      <c r="F6" s="74"/>
      <c r="G6" s="74" t="s">
        <v>32</v>
      </c>
      <c r="H6" s="74" t="s">
        <v>35</v>
      </c>
      <c r="I6" s="74" t="s">
        <v>361</v>
      </c>
      <c r="J6" s="74" t="s">
        <v>362</v>
      </c>
      <c r="K6" s="75" t="s">
        <v>363</v>
      </c>
      <c r="L6" s="90" t="s">
        <v>364</v>
      </c>
      <c r="M6" s="90"/>
      <c r="N6" s="90"/>
      <c r="O6" s="91"/>
      <c r="P6" s="92"/>
      <c r="Q6" s="76"/>
    </row>
    <row r="7" ht="54" customHeight="1" spans="1:17">
      <c r="A7" s="18"/>
      <c r="B7" s="76"/>
      <c r="C7" s="76"/>
      <c r="D7" s="76"/>
      <c r="E7" s="76"/>
      <c r="F7" s="76"/>
      <c r="G7" s="76"/>
      <c r="H7" s="76" t="s">
        <v>34</v>
      </c>
      <c r="I7" s="76"/>
      <c r="J7" s="76"/>
      <c r="K7" s="77"/>
      <c r="L7" s="76" t="s">
        <v>34</v>
      </c>
      <c r="M7" s="76" t="s">
        <v>45</v>
      </c>
      <c r="N7" s="76" t="s">
        <v>154</v>
      </c>
      <c r="O7" s="93" t="s">
        <v>41</v>
      </c>
      <c r="P7" s="77" t="s">
        <v>42</v>
      </c>
      <c r="Q7" s="76" t="s">
        <v>43</v>
      </c>
    </row>
    <row r="8" ht="15.05" customHeight="1" spans="1:17">
      <c r="A8" s="19">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20.95" customHeight="1" spans="1:17">
      <c r="A9" s="78"/>
      <c r="B9" s="79"/>
      <c r="C9" s="79"/>
      <c r="D9" s="79"/>
      <c r="E9" s="98"/>
      <c r="F9" s="23"/>
      <c r="G9" s="23"/>
      <c r="H9" s="23"/>
      <c r="I9" s="23"/>
      <c r="J9" s="23"/>
      <c r="K9" s="23"/>
      <c r="L9" s="23"/>
      <c r="M9" s="23"/>
      <c r="N9" s="23"/>
      <c r="O9" s="23"/>
      <c r="P9" s="23"/>
      <c r="Q9" s="23"/>
    </row>
    <row r="10" ht="20.95" customHeight="1" spans="1:17">
      <c r="A10" s="78"/>
      <c r="B10" s="79"/>
      <c r="C10" s="79"/>
      <c r="D10" s="99"/>
      <c r="E10" s="100"/>
      <c r="F10" s="23"/>
      <c r="G10" s="23"/>
      <c r="H10" s="23"/>
      <c r="I10" s="23"/>
      <c r="J10" s="23"/>
      <c r="K10" s="23"/>
      <c r="L10" s="23"/>
      <c r="M10" s="23"/>
      <c r="N10" s="23"/>
      <c r="O10" s="23"/>
      <c r="P10" s="23"/>
      <c r="Q10" s="23"/>
    </row>
    <row r="11" ht="20.95" customHeight="1" spans="1:17">
      <c r="A11" s="81" t="s">
        <v>100</v>
      </c>
      <c r="B11" s="82"/>
      <c r="C11" s="82"/>
      <c r="D11" s="82"/>
      <c r="E11" s="98"/>
      <c r="F11" s="23"/>
      <c r="G11" s="23"/>
      <c r="H11" s="23"/>
      <c r="I11" s="23"/>
      <c r="J11" s="23"/>
      <c r="K11" s="23"/>
      <c r="L11" s="23"/>
      <c r="M11" s="23"/>
      <c r="N11" s="23"/>
      <c r="O11" s="23"/>
      <c r="P11" s="23"/>
      <c r="Q11" s="23"/>
    </row>
    <row r="12" customHeight="1" spans="1:1">
      <c r="A12" t="s">
        <v>137</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20" sqref="B20"/>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5"/>
      <c r="M2" s="84"/>
      <c r="N2" s="85" t="s">
        <v>365</v>
      </c>
    </row>
    <row r="3" ht="27.85" customHeight="1" spans="1:14">
      <c r="A3" s="57" t="s">
        <v>366</v>
      </c>
      <c r="B3" s="69"/>
      <c r="C3" s="69"/>
      <c r="D3" s="69"/>
      <c r="E3" s="69"/>
      <c r="F3" s="69"/>
      <c r="G3" s="69"/>
      <c r="H3" s="70"/>
      <c r="I3" s="69"/>
      <c r="J3" s="69"/>
      <c r="K3" s="69"/>
      <c r="L3" s="47"/>
      <c r="M3" s="70"/>
      <c r="N3" s="69"/>
    </row>
    <row r="4" ht="18.85" customHeight="1" spans="1:14">
      <c r="A4" s="58" t="str">
        <f>'部门财务收支预算总表01-1'!A4</f>
        <v>单位名称：新平彝族傣族自治县漠沙镇小学</v>
      </c>
      <c r="B4" s="59"/>
      <c r="C4" s="59"/>
      <c r="D4" s="59"/>
      <c r="E4" s="59"/>
      <c r="F4" s="59"/>
      <c r="G4" s="59"/>
      <c r="H4" s="68"/>
      <c r="I4" s="67"/>
      <c r="J4" s="67"/>
      <c r="K4" s="67"/>
      <c r="L4" s="65"/>
      <c r="M4" s="86"/>
      <c r="N4" s="87" t="s">
        <v>130</v>
      </c>
    </row>
    <row r="5" ht="15.75" customHeight="1" spans="1:14">
      <c r="A5" s="10" t="s">
        <v>355</v>
      </c>
      <c r="B5" s="71" t="s">
        <v>367</v>
      </c>
      <c r="C5" s="71" t="s">
        <v>368</v>
      </c>
      <c r="D5" s="72" t="s">
        <v>147</v>
      </c>
      <c r="E5" s="72"/>
      <c r="F5" s="72"/>
      <c r="G5" s="72"/>
      <c r="H5" s="73"/>
      <c r="I5" s="72"/>
      <c r="J5" s="72"/>
      <c r="K5" s="72"/>
      <c r="L5" s="88"/>
      <c r="M5" s="73"/>
      <c r="N5" s="89"/>
    </row>
    <row r="6" ht="17.2" customHeight="1" spans="1:14">
      <c r="A6" s="15"/>
      <c r="B6" s="74"/>
      <c r="C6" s="74"/>
      <c r="D6" s="74" t="s">
        <v>32</v>
      </c>
      <c r="E6" s="74" t="s">
        <v>35</v>
      </c>
      <c r="F6" s="74" t="s">
        <v>361</v>
      </c>
      <c r="G6" s="74" t="s">
        <v>362</v>
      </c>
      <c r="H6" s="75" t="s">
        <v>363</v>
      </c>
      <c r="I6" s="90" t="s">
        <v>364</v>
      </c>
      <c r="J6" s="90"/>
      <c r="K6" s="90"/>
      <c r="L6" s="91"/>
      <c r="M6" s="92"/>
      <c r="N6" s="76"/>
    </row>
    <row r="7" ht="54" customHeight="1" spans="1:14">
      <c r="A7" s="18"/>
      <c r="B7" s="76"/>
      <c r="C7" s="76"/>
      <c r="D7" s="76"/>
      <c r="E7" s="76"/>
      <c r="F7" s="76"/>
      <c r="G7" s="76"/>
      <c r="H7" s="77"/>
      <c r="I7" s="76" t="s">
        <v>34</v>
      </c>
      <c r="J7" s="76" t="s">
        <v>45</v>
      </c>
      <c r="K7" s="76" t="s">
        <v>154</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100</v>
      </c>
      <c r="B11" s="82"/>
      <c r="C11" s="83"/>
      <c r="D11" s="80"/>
      <c r="E11" s="80"/>
      <c r="F11" s="80"/>
      <c r="G11" s="80"/>
      <c r="H11" s="80"/>
      <c r="I11" s="80"/>
      <c r="J11" s="80"/>
      <c r="K11" s="80"/>
      <c r="L11" s="94"/>
      <c r="M11" s="80"/>
      <c r="N11" s="80"/>
    </row>
    <row r="12" customHeight="1" spans="1:1">
      <c r="A12" t="s">
        <v>137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0" zoomScaleNormal="70" workbookViewId="0">
      <pane ySplit="1" topLeftCell="A2" activePane="bottomLeft" state="frozen"/>
      <selection/>
      <selection pane="bottomLeft" activeCell="G35" sqref="G35"/>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369</v>
      </c>
    </row>
    <row r="3" ht="27.85" customHeight="1" spans="1:16">
      <c r="A3" s="57" t="s">
        <v>370</v>
      </c>
      <c r="B3" s="27"/>
      <c r="C3" s="27"/>
      <c r="D3" s="27"/>
      <c r="E3" s="27"/>
      <c r="F3" s="27"/>
      <c r="G3" s="27"/>
      <c r="H3" s="27"/>
      <c r="I3" s="27"/>
      <c r="J3" s="27"/>
      <c r="K3" s="27"/>
      <c r="L3" s="27"/>
      <c r="M3" s="27"/>
      <c r="N3" s="27"/>
      <c r="O3" s="27"/>
      <c r="P3" s="27"/>
    </row>
    <row r="4" ht="18" customHeight="1" spans="1:16">
      <c r="A4" s="58" t="str">
        <f>'部门财务收支预算总表01-1'!A4</f>
        <v>单位名称：新平彝族傣族自治县漠沙镇小学</v>
      </c>
      <c r="B4" s="59"/>
      <c r="C4" s="59"/>
      <c r="D4" s="60"/>
      <c r="P4" s="65" t="s">
        <v>130</v>
      </c>
    </row>
    <row r="5" ht="19.5" customHeight="1" spans="1:16">
      <c r="A5" s="16" t="s">
        <v>371</v>
      </c>
      <c r="B5" s="11" t="s">
        <v>147</v>
      </c>
      <c r="C5" s="12"/>
      <c r="D5" s="12"/>
      <c r="E5" s="61" t="s">
        <v>372</v>
      </c>
      <c r="F5" s="61"/>
      <c r="G5" s="61"/>
      <c r="H5" s="61"/>
      <c r="I5" s="61"/>
      <c r="J5" s="61"/>
      <c r="K5" s="61"/>
      <c r="L5" s="61"/>
      <c r="M5" s="61"/>
      <c r="N5" s="61"/>
      <c r="O5" s="61"/>
      <c r="P5" s="61"/>
    </row>
    <row r="6" ht="40.6" customHeight="1" spans="1:16">
      <c r="A6" s="19"/>
      <c r="B6" s="28" t="s">
        <v>32</v>
      </c>
      <c r="C6" s="10" t="s">
        <v>35</v>
      </c>
      <c r="D6" s="62" t="s">
        <v>373</v>
      </c>
      <c r="E6" s="63" t="s">
        <v>374</v>
      </c>
      <c r="F6" s="63" t="s">
        <v>375</v>
      </c>
      <c r="G6" s="63" t="s">
        <v>376</v>
      </c>
      <c r="H6" s="63" t="s">
        <v>377</v>
      </c>
      <c r="I6" s="63" t="s">
        <v>378</v>
      </c>
      <c r="J6" s="63" t="s">
        <v>379</v>
      </c>
      <c r="K6" s="63" t="s">
        <v>380</v>
      </c>
      <c r="L6" s="63" t="s">
        <v>381</v>
      </c>
      <c r="M6" s="63" t="s">
        <v>382</v>
      </c>
      <c r="N6" s="63" t="s">
        <v>383</v>
      </c>
      <c r="O6" s="63" t="s">
        <v>384</v>
      </c>
      <c r="P6" s="63" t="s">
        <v>385</v>
      </c>
    </row>
    <row r="7" ht="19.5" customHeight="1" spans="1:16">
      <c r="A7" s="64">
        <v>1</v>
      </c>
      <c r="B7" s="64">
        <v>2</v>
      </c>
      <c r="C7" s="64">
        <v>3</v>
      </c>
      <c r="D7" s="11">
        <v>4</v>
      </c>
      <c r="E7" s="64">
        <v>5</v>
      </c>
      <c r="F7" s="11">
        <v>6</v>
      </c>
      <c r="G7" s="64">
        <v>7</v>
      </c>
      <c r="H7" s="11">
        <v>8</v>
      </c>
      <c r="I7" s="64">
        <v>9</v>
      </c>
      <c r="J7" s="11">
        <v>10</v>
      </c>
      <c r="K7" s="64">
        <v>11</v>
      </c>
      <c r="L7" s="11">
        <v>12</v>
      </c>
      <c r="M7" s="64">
        <v>13</v>
      </c>
      <c r="N7" s="11">
        <v>14</v>
      </c>
      <c r="O7" s="64">
        <v>15</v>
      </c>
      <c r="P7" s="66">
        <v>16</v>
      </c>
    </row>
    <row r="8" ht="28.5" customHeight="1" spans="1:16">
      <c r="A8" s="29"/>
      <c r="B8" s="23"/>
      <c r="C8" s="23"/>
      <c r="D8" s="23"/>
      <c r="E8" s="23"/>
      <c r="F8" s="23"/>
      <c r="G8" s="23"/>
      <c r="H8" s="23"/>
      <c r="I8" s="23"/>
      <c r="J8" s="23"/>
      <c r="K8" s="23"/>
      <c r="L8" s="23"/>
      <c r="M8" s="23"/>
      <c r="N8" s="23"/>
      <c r="O8" s="23"/>
      <c r="P8" s="23"/>
    </row>
    <row r="9" ht="29.95" customHeight="1" spans="1:16">
      <c r="A9" s="29"/>
      <c r="B9" s="23"/>
      <c r="C9" s="23"/>
      <c r="D9" s="23"/>
      <c r="E9" s="23"/>
      <c r="F9" s="23"/>
      <c r="G9" s="23"/>
      <c r="H9" s="23"/>
      <c r="I9" s="23"/>
      <c r="J9" s="23"/>
      <c r="K9" s="23"/>
      <c r="L9" s="23"/>
      <c r="M9" s="23"/>
      <c r="N9" s="23"/>
      <c r="O9" s="23"/>
      <c r="P9" s="23"/>
    </row>
    <row r="10" customHeight="1" spans="1:1">
      <c r="A10" t="s">
        <v>137</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5" t="s">
        <v>386</v>
      </c>
    </row>
    <row r="3" ht="28.5" customHeight="1" spans="1:10">
      <c r="A3" s="46" t="s">
        <v>387</v>
      </c>
      <c r="B3" s="27"/>
      <c r="C3" s="27"/>
      <c r="D3" s="27"/>
      <c r="E3" s="27"/>
      <c r="F3" s="47"/>
      <c r="G3" s="27"/>
      <c r="H3" s="47"/>
      <c r="I3" s="47"/>
      <c r="J3" s="27"/>
    </row>
    <row r="4" ht="17.2" customHeight="1" spans="1:1">
      <c r="A4" s="5" t="str">
        <f>'部门财务收支预算总表01-1'!A4</f>
        <v>单位名称：新平彝族傣族自治县漠沙镇小学</v>
      </c>
    </row>
    <row r="5" ht="44.2" customHeight="1" spans="1:10">
      <c r="A5" s="48" t="s">
        <v>226</v>
      </c>
      <c r="B5" s="48" t="s">
        <v>227</v>
      </c>
      <c r="C5" s="48" t="s">
        <v>228</v>
      </c>
      <c r="D5" s="48" t="s">
        <v>229</v>
      </c>
      <c r="E5" s="48" t="s">
        <v>230</v>
      </c>
      <c r="F5" s="49" t="s">
        <v>231</v>
      </c>
      <c r="G5" s="48" t="s">
        <v>232</v>
      </c>
      <c r="H5" s="49" t="s">
        <v>233</v>
      </c>
      <c r="I5" s="49" t="s">
        <v>234</v>
      </c>
      <c r="J5" s="48" t="s">
        <v>235</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row r="9" customHeight="1" spans="1:1">
      <c r="A9" t="s">
        <v>137</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388</v>
      </c>
    </row>
    <row r="3" ht="30.6" customHeight="1" spans="1:8">
      <c r="A3" s="39" t="s">
        <v>389</v>
      </c>
      <c r="B3" s="39"/>
      <c r="C3" s="39"/>
      <c r="D3" s="39"/>
      <c r="E3" s="39"/>
      <c r="F3" s="39"/>
      <c r="G3" s="39"/>
      <c r="H3" s="39"/>
    </row>
    <row r="4" ht="18.85" customHeight="1" spans="1:8">
      <c r="A4" s="40" t="str">
        <f>'部门财务收支预算总表01-1'!A4</f>
        <v>单位名称：新平彝族傣族自治县漠沙镇小学</v>
      </c>
      <c r="B4" s="37"/>
      <c r="C4" s="37"/>
      <c r="D4" s="37"/>
      <c r="E4" s="37"/>
      <c r="F4" s="37"/>
      <c r="G4" s="37"/>
      <c r="H4" s="37"/>
    </row>
    <row r="5" ht="18.85" customHeight="1" spans="1:8">
      <c r="A5" s="41" t="s">
        <v>140</v>
      </c>
      <c r="B5" s="41" t="s">
        <v>390</v>
      </c>
      <c r="C5" s="41" t="s">
        <v>391</v>
      </c>
      <c r="D5" s="41" t="s">
        <v>392</v>
      </c>
      <c r="E5" s="41" t="s">
        <v>393</v>
      </c>
      <c r="F5" s="41" t="s">
        <v>394</v>
      </c>
      <c r="G5" s="41"/>
      <c r="H5" s="41"/>
    </row>
    <row r="6" ht="18.85" customHeight="1" spans="1:8">
      <c r="A6" s="41"/>
      <c r="B6" s="41"/>
      <c r="C6" s="41"/>
      <c r="D6" s="41"/>
      <c r="E6" s="41"/>
      <c r="F6" s="41" t="s">
        <v>359</v>
      </c>
      <c r="G6" s="41" t="s">
        <v>395</v>
      </c>
      <c r="H6" s="41" t="s">
        <v>396</v>
      </c>
    </row>
    <row r="7" ht="18.85" customHeight="1" spans="1:8">
      <c r="A7" s="42" t="s">
        <v>117</v>
      </c>
      <c r="B7" s="42" t="s">
        <v>118</v>
      </c>
      <c r="C7" s="42" t="s">
        <v>119</v>
      </c>
      <c r="D7" s="42" t="s">
        <v>120</v>
      </c>
      <c r="E7" s="42" t="s">
        <v>121</v>
      </c>
      <c r="F7" s="42" t="s">
        <v>122</v>
      </c>
      <c r="G7" s="42" t="s">
        <v>397</v>
      </c>
      <c r="H7" s="42" t="s">
        <v>398</v>
      </c>
    </row>
    <row r="8" ht="29.95" customHeight="1" spans="1:8">
      <c r="A8" s="43"/>
      <c r="B8" s="43"/>
      <c r="C8" s="43"/>
      <c r="D8" s="43"/>
      <c r="E8" s="41"/>
      <c r="F8" s="44"/>
      <c r="G8" s="45"/>
      <c r="H8" s="45"/>
    </row>
    <row r="9" ht="20.15" customHeight="1" spans="1:8">
      <c r="A9" s="41" t="s">
        <v>32</v>
      </c>
      <c r="B9" s="41"/>
      <c r="C9" s="41"/>
      <c r="D9" s="41"/>
      <c r="E9" s="41"/>
      <c r="F9" s="44"/>
      <c r="G9" s="45"/>
      <c r="H9" s="45"/>
    </row>
    <row r="10" customHeight="1" spans="1:1">
      <c r="A10" t="s">
        <v>137</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0" sqref="C20"/>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399</v>
      </c>
    </row>
    <row r="3" ht="27.85" customHeight="1" spans="1:11">
      <c r="A3" s="27" t="s">
        <v>400</v>
      </c>
      <c r="B3" s="27"/>
      <c r="C3" s="27"/>
      <c r="D3" s="27"/>
      <c r="E3" s="27"/>
      <c r="F3" s="27"/>
      <c r="G3" s="27"/>
      <c r="H3" s="27"/>
      <c r="I3" s="27"/>
      <c r="J3" s="27"/>
      <c r="K3" s="27"/>
    </row>
    <row r="4" ht="13.6" customHeight="1" spans="1:11">
      <c r="A4" s="5" t="str">
        <f>'部门财务收支预算总表01-1'!A4</f>
        <v>单位名称：新平彝族傣族自治县漠沙镇小学</v>
      </c>
      <c r="B4" s="6"/>
      <c r="C4" s="6"/>
      <c r="D4" s="6"/>
      <c r="E4" s="6"/>
      <c r="F4" s="6"/>
      <c r="G4" s="6"/>
      <c r="H4" s="7"/>
      <c r="I4" s="7"/>
      <c r="J4" s="7"/>
      <c r="K4" s="8" t="s">
        <v>130</v>
      </c>
    </row>
    <row r="5" ht="21.8" customHeight="1" spans="1:11">
      <c r="A5" s="9" t="s">
        <v>192</v>
      </c>
      <c r="B5" s="9" t="s">
        <v>142</v>
      </c>
      <c r="C5" s="9" t="s">
        <v>193</v>
      </c>
      <c r="D5" s="10" t="s">
        <v>143</v>
      </c>
      <c r="E5" s="10" t="s">
        <v>144</v>
      </c>
      <c r="F5" s="10" t="s">
        <v>145</v>
      </c>
      <c r="G5" s="10" t="s">
        <v>146</v>
      </c>
      <c r="H5" s="16" t="s">
        <v>32</v>
      </c>
      <c r="I5" s="11" t="s">
        <v>401</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5">
        <v>10</v>
      </c>
      <c r="K8" s="35">
        <v>11</v>
      </c>
    </row>
    <row r="9" ht="30.6" customHeight="1" spans="1:11">
      <c r="A9" s="29"/>
      <c r="B9" s="30"/>
      <c r="C9" s="29"/>
      <c r="D9" s="29"/>
      <c r="E9" s="29"/>
      <c r="F9" s="29"/>
      <c r="G9" s="29"/>
      <c r="H9" s="31"/>
      <c r="I9" s="31"/>
      <c r="J9" s="31"/>
      <c r="K9" s="31"/>
    </row>
    <row r="10" ht="30.6" customHeight="1" spans="1:11">
      <c r="A10" s="30"/>
      <c r="B10" s="30"/>
      <c r="C10" s="30"/>
      <c r="D10" s="30"/>
      <c r="E10" s="30"/>
      <c r="F10" s="30"/>
      <c r="G10" s="30"/>
      <c r="H10" s="31"/>
      <c r="I10" s="31"/>
      <c r="J10" s="31"/>
      <c r="K10" s="31"/>
    </row>
    <row r="11" ht="18.85" customHeight="1" spans="1:11">
      <c r="A11" s="32" t="s">
        <v>100</v>
      </c>
      <c r="B11" s="33"/>
      <c r="C11" s="33"/>
      <c r="D11" s="33"/>
      <c r="E11" s="33"/>
      <c r="F11" s="33"/>
      <c r="G11" s="34"/>
      <c r="H11" s="31"/>
      <c r="I11" s="31"/>
      <c r="J11" s="31"/>
      <c r="K11" s="31"/>
    </row>
    <row r="12" customHeight="1" spans="1:1">
      <c r="A12" t="s">
        <v>137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opLeftCell="B1" workbookViewId="0">
      <pane ySplit="1" topLeftCell="A2" activePane="bottomLeft" state="frozen"/>
      <selection/>
      <selection pane="bottomLeft" activeCell="H16" sqref="H16"/>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402</v>
      </c>
    </row>
    <row r="3" ht="27.85" customHeight="1" spans="1:7">
      <c r="A3" s="4" t="s">
        <v>403</v>
      </c>
      <c r="B3" s="4"/>
      <c r="C3" s="4"/>
      <c r="D3" s="4"/>
      <c r="E3" s="4"/>
      <c r="F3" s="4"/>
      <c r="G3" s="4"/>
    </row>
    <row r="4" ht="13.6" customHeight="1" spans="1:7">
      <c r="A4" s="5" t="str">
        <f>'部门财务收支预算总表01-1'!A4</f>
        <v>单位名称：新平彝族傣族自治县漠沙镇小学</v>
      </c>
      <c r="B4" s="6"/>
      <c r="C4" s="6"/>
      <c r="D4" s="6"/>
      <c r="E4" s="7"/>
      <c r="F4" s="7"/>
      <c r="G4" s="8" t="s">
        <v>130</v>
      </c>
    </row>
    <row r="5" ht="21.8" customHeight="1" spans="1:7">
      <c r="A5" s="9" t="s">
        <v>193</v>
      </c>
      <c r="B5" s="9" t="s">
        <v>192</v>
      </c>
      <c r="C5" s="9" t="s">
        <v>142</v>
      </c>
      <c r="D5" s="10" t="s">
        <v>404</v>
      </c>
      <c r="E5" s="11" t="s">
        <v>35</v>
      </c>
      <c r="F5" s="12"/>
      <c r="G5" s="13"/>
    </row>
    <row r="6" ht="21.8" customHeight="1" spans="1:7">
      <c r="A6" s="14"/>
      <c r="B6" s="14"/>
      <c r="C6" s="14"/>
      <c r="D6" s="15"/>
      <c r="E6" s="16" t="s">
        <v>405</v>
      </c>
      <c r="F6" s="10" t="s">
        <v>406</v>
      </c>
      <c r="G6" s="10" t="s">
        <v>407</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t="s">
        <v>47</v>
      </c>
      <c r="B9" s="22" t="s">
        <v>197</v>
      </c>
      <c r="C9" s="22" t="s">
        <v>196</v>
      </c>
      <c r="D9" s="21" t="s">
        <v>408</v>
      </c>
      <c r="E9" s="23">
        <v>78112.08</v>
      </c>
      <c r="F9" s="23">
        <v>78112.08</v>
      </c>
      <c r="G9" s="23">
        <v>78112.08</v>
      </c>
    </row>
    <row r="10" ht="29.95" customHeight="1" spans="1:7">
      <c r="A10" s="21" t="s">
        <v>47</v>
      </c>
      <c r="B10" s="22" t="s">
        <v>200</v>
      </c>
      <c r="C10" s="22" t="s">
        <v>199</v>
      </c>
      <c r="D10" s="21" t="s">
        <v>408</v>
      </c>
      <c r="E10" s="23">
        <v>183600</v>
      </c>
      <c r="F10" s="23">
        <v>183600</v>
      </c>
      <c r="G10" s="23">
        <v>183600</v>
      </c>
    </row>
    <row r="11" ht="29.95" customHeight="1" spans="1:7">
      <c r="A11" s="21" t="s">
        <v>47</v>
      </c>
      <c r="B11" s="22" t="s">
        <v>197</v>
      </c>
      <c r="C11" s="22" t="s">
        <v>204</v>
      </c>
      <c r="D11" s="21" t="s">
        <v>408</v>
      </c>
      <c r="E11" s="23">
        <v>547450</v>
      </c>
      <c r="F11" s="23">
        <v>547450</v>
      </c>
      <c r="G11" s="23">
        <v>547450</v>
      </c>
    </row>
    <row r="12" ht="29.95" customHeight="1" spans="1:7">
      <c r="A12" s="21" t="s">
        <v>47</v>
      </c>
      <c r="B12" s="22" t="s">
        <v>197</v>
      </c>
      <c r="C12" s="22" t="s">
        <v>210</v>
      </c>
      <c r="D12" s="21" t="s">
        <v>408</v>
      </c>
      <c r="E12" s="23">
        <v>443500</v>
      </c>
      <c r="F12" s="23">
        <v>443500</v>
      </c>
      <c r="G12" s="23">
        <v>443500</v>
      </c>
    </row>
    <row r="13" ht="29.95" customHeight="1" spans="1:7">
      <c r="A13" s="21" t="s">
        <v>47</v>
      </c>
      <c r="B13" s="22" t="s">
        <v>197</v>
      </c>
      <c r="C13" s="22" t="s">
        <v>214</v>
      </c>
      <c r="D13" s="21" t="s">
        <v>408</v>
      </c>
      <c r="E13" s="23">
        <v>74475</v>
      </c>
      <c r="F13" s="23">
        <v>74475</v>
      </c>
      <c r="G13" s="23">
        <v>74475</v>
      </c>
    </row>
    <row r="14" ht="29.95" customHeight="1" spans="1:7">
      <c r="A14" s="21" t="s">
        <v>47</v>
      </c>
      <c r="B14" s="21" t="s">
        <v>197</v>
      </c>
      <c r="C14" s="21" t="s">
        <v>216</v>
      </c>
      <c r="D14" s="21" t="s">
        <v>408</v>
      </c>
      <c r="E14" s="23">
        <v>82800</v>
      </c>
      <c r="F14" s="23">
        <v>82800</v>
      </c>
      <c r="G14" s="23">
        <v>82800</v>
      </c>
    </row>
    <row r="15" ht="18.85" customHeight="1" spans="1:7">
      <c r="A15" s="24" t="s">
        <v>32</v>
      </c>
      <c r="B15" s="25" t="s">
        <v>409</v>
      </c>
      <c r="C15" s="25"/>
      <c r="D15" s="26"/>
      <c r="E15" s="23">
        <v>1409937.08</v>
      </c>
      <c r="F15" s="23">
        <v>1409937.08</v>
      </c>
      <c r="G15" s="23">
        <v>1409937.08</v>
      </c>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B37" sqref="B37"/>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64"/>
      <c r="J2" s="175"/>
      <c r="R2" s="3" t="s">
        <v>28</v>
      </c>
    </row>
    <row r="3" ht="36" customHeight="1" spans="1:19">
      <c r="A3" s="165" t="s">
        <v>29</v>
      </c>
      <c r="B3" s="27"/>
      <c r="C3" s="27"/>
      <c r="D3" s="27"/>
      <c r="E3" s="27"/>
      <c r="F3" s="27"/>
      <c r="G3" s="27"/>
      <c r="H3" s="27"/>
      <c r="I3" s="27"/>
      <c r="J3" s="47"/>
      <c r="K3" s="27"/>
      <c r="L3" s="27"/>
      <c r="M3" s="27"/>
      <c r="N3" s="27"/>
      <c r="O3" s="27"/>
      <c r="P3" s="27"/>
      <c r="Q3" s="27"/>
      <c r="R3" s="27"/>
      <c r="S3" s="27"/>
    </row>
    <row r="4" ht="20.3" customHeight="1" spans="1:19">
      <c r="A4" s="95" t="str">
        <f>'部门财务收支预算总表01-1'!A4</f>
        <v>单位名称：新平彝族傣族自治县漠沙镇小学</v>
      </c>
      <c r="B4" s="7"/>
      <c r="C4" s="7"/>
      <c r="D4" s="7"/>
      <c r="E4" s="7"/>
      <c r="F4" s="7"/>
      <c r="G4" s="7"/>
      <c r="H4" s="7"/>
      <c r="I4" s="7"/>
      <c r="J4" s="176"/>
      <c r="K4" s="7"/>
      <c r="L4" s="7"/>
      <c r="M4" s="7"/>
      <c r="N4" s="8"/>
      <c r="O4" s="8"/>
      <c r="P4" s="8"/>
      <c r="Q4" s="8"/>
      <c r="R4" s="8" t="s">
        <v>3</v>
      </c>
      <c r="S4" s="8" t="s">
        <v>3</v>
      </c>
    </row>
    <row r="5" ht="18.85" customHeight="1" spans="1:19">
      <c r="A5" s="166" t="s">
        <v>30</v>
      </c>
      <c r="B5" s="167" t="s">
        <v>31</v>
      </c>
      <c r="C5" s="167" t="s">
        <v>32</v>
      </c>
      <c r="D5" s="168" t="s">
        <v>33</v>
      </c>
      <c r="E5" s="169"/>
      <c r="F5" s="169"/>
      <c r="G5" s="169"/>
      <c r="H5" s="169"/>
      <c r="I5" s="169"/>
      <c r="J5" s="177"/>
      <c r="K5" s="169"/>
      <c r="L5" s="169"/>
      <c r="M5" s="169"/>
      <c r="N5" s="178"/>
      <c r="O5" s="178" t="s">
        <v>21</v>
      </c>
      <c r="P5" s="178"/>
      <c r="Q5" s="178"/>
      <c r="R5" s="178"/>
      <c r="S5" s="178"/>
    </row>
    <row r="6" ht="18" customHeight="1" spans="1:19">
      <c r="A6" s="170"/>
      <c r="B6" s="171"/>
      <c r="C6" s="171"/>
      <c r="D6" s="171" t="s">
        <v>34</v>
      </c>
      <c r="E6" s="171" t="s">
        <v>35</v>
      </c>
      <c r="F6" s="171" t="s">
        <v>36</v>
      </c>
      <c r="G6" s="171" t="s">
        <v>37</v>
      </c>
      <c r="H6" s="171" t="s">
        <v>38</v>
      </c>
      <c r="I6" s="179" t="s">
        <v>39</v>
      </c>
      <c r="J6" s="180"/>
      <c r="K6" s="179" t="s">
        <v>40</v>
      </c>
      <c r="L6" s="179" t="s">
        <v>41</v>
      </c>
      <c r="M6" s="179" t="s">
        <v>42</v>
      </c>
      <c r="N6" s="181" t="s">
        <v>43</v>
      </c>
      <c r="O6" s="182" t="s">
        <v>34</v>
      </c>
      <c r="P6" s="182" t="s">
        <v>35</v>
      </c>
      <c r="Q6" s="182" t="s">
        <v>36</v>
      </c>
      <c r="R6" s="182" t="s">
        <v>37</v>
      </c>
      <c r="S6" s="182" t="s">
        <v>44</v>
      </c>
    </row>
    <row r="7" ht="29.3" customHeight="1" spans="1:19">
      <c r="A7" s="172"/>
      <c r="B7" s="173"/>
      <c r="C7" s="173"/>
      <c r="D7" s="173"/>
      <c r="E7" s="173"/>
      <c r="F7" s="173"/>
      <c r="G7" s="173"/>
      <c r="H7" s="173"/>
      <c r="I7" s="183" t="s">
        <v>34</v>
      </c>
      <c r="J7" s="183" t="s">
        <v>45</v>
      </c>
      <c r="K7" s="183" t="s">
        <v>40</v>
      </c>
      <c r="L7" s="183" t="s">
        <v>41</v>
      </c>
      <c r="M7" s="183" t="s">
        <v>42</v>
      </c>
      <c r="N7" s="183" t="s">
        <v>43</v>
      </c>
      <c r="O7" s="183"/>
      <c r="P7" s="183"/>
      <c r="Q7" s="183"/>
      <c r="R7" s="183"/>
      <c r="S7" s="183"/>
    </row>
    <row r="8" ht="16.55" customHeight="1" spans="1:19">
      <c r="A8" s="147">
        <v>1</v>
      </c>
      <c r="B8" s="20">
        <v>2</v>
      </c>
      <c r="C8" s="20">
        <v>3</v>
      </c>
      <c r="D8" s="20">
        <v>4</v>
      </c>
      <c r="E8" s="147">
        <v>5</v>
      </c>
      <c r="F8" s="20">
        <v>6</v>
      </c>
      <c r="G8" s="20">
        <v>7</v>
      </c>
      <c r="H8" s="147">
        <v>8</v>
      </c>
      <c r="I8" s="20">
        <v>9</v>
      </c>
      <c r="J8" s="35">
        <v>10</v>
      </c>
      <c r="K8" s="35">
        <v>11</v>
      </c>
      <c r="L8" s="184">
        <v>12</v>
      </c>
      <c r="M8" s="35">
        <v>13</v>
      </c>
      <c r="N8" s="35">
        <v>14</v>
      </c>
      <c r="O8" s="35">
        <v>15</v>
      </c>
      <c r="P8" s="35">
        <v>16</v>
      </c>
      <c r="Q8" s="35">
        <v>17</v>
      </c>
      <c r="R8" s="35">
        <v>18</v>
      </c>
      <c r="S8" s="35">
        <v>19</v>
      </c>
    </row>
    <row r="9" ht="31.45" customHeight="1" spans="1:19">
      <c r="A9" s="143" t="s">
        <v>46</v>
      </c>
      <c r="B9" s="143" t="s">
        <v>47</v>
      </c>
      <c r="C9" s="161">
        <v>36396027.08</v>
      </c>
      <c r="D9" s="161">
        <v>36396027.08</v>
      </c>
      <c r="E9" s="161">
        <v>36396027.08</v>
      </c>
      <c r="F9" s="94"/>
      <c r="G9" s="94"/>
      <c r="H9" s="94"/>
      <c r="I9" s="94"/>
      <c r="J9" s="94"/>
      <c r="K9" s="94"/>
      <c r="L9" s="94"/>
      <c r="M9" s="94"/>
      <c r="N9" s="94"/>
      <c r="O9" s="94"/>
      <c r="P9" s="94"/>
      <c r="Q9" s="94"/>
      <c r="R9" s="94"/>
      <c r="S9" s="94"/>
    </row>
    <row r="10" ht="16.55" customHeight="1" spans="1:19">
      <c r="A10" s="22" t="s">
        <v>32</v>
      </c>
      <c r="B10" s="174"/>
      <c r="C10" s="161">
        <v>36396027.08</v>
      </c>
      <c r="D10" s="134">
        <v>36396027.08</v>
      </c>
      <c r="E10" s="94">
        <v>36396027.08</v>
      </c>
      <c r="F10" s="94"/>
      <c r="G10" s="94"/>
      <c r="H10" s="94"/>
      <c r="I10" s="94"/>
      <c r="J10" s="94"/>
      <c r="K10" s="94"/>
      <c r="L10" s="94"/>
      <c r="M10" s="94"/>
      <c r="N10" s="94"/>
      <c r="O10" s="94"/>
      <c r="P10" s="94"/>
      <c r="Q10" s="94"/>
      <c r="R10" s="94"/>
      <c r="S10"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workbookViewId="0">
      <pane ySplit="1" topLeftCell="A2" activePane="bottomLeft" state="frozen"/>
      <selection/>
      <selection pane="bottomLeft" activeCell="E29" sqref="E29"/>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6" t="s">
        <v>48</v>
      </c>
    </row>
    <row r="3" ht="28.5" customHeight="1" spans="1:15">
      <c r="A3" s="27" t="s">
        <v>49</v>
      </c>
      <c r="B3" s="27"/>
      <c r="C3" s="27"/>
      <c r="D3" s="27"/>
      <c r="E3" s="27"/>
      <c r="F3" s="27"/>
      <c r="G3" s="27"/>
      <c r="H3" s="27"/>
      <c r="I3" s="27"/>
      <c r="J3" s="27"/>
      <c r="K3" s="27"/>
      <c r="L3" s="27"/>
      <c r="M3" s="27"/>
      <c r="N3" s="27"/>
      <c r="O3" s="27"/>
    </row>
    <row r="4" ht="15.05" customHeight="1" spans="1:15">
      <c r="A4" s="103" t="str">
        <f>'部门财务收支预算总表01-1'!A4</f>
        <v>单位名称：新平彝族傣族自治县漠沙镇小学</v>
      </c>
      <c r="B4" s="104"/>
      <c r="C4" s="59"/>
      <c r="D4" s="59"/>
      <c r="E4" s="59"/>
      <c r="F4" s="59"/>
      <c r="G4" s="7"/>
      <c r="H4" s="59"/>
      <c r="I4" s="59"/>
      <c r="J4" s="7"/>
      <c r="K4" s="59"/>
      <c r="L4" s="59"/>
      <c r="M4" s="7"/>
      <c r="N4" s="7"/>
      <c r="O4" s="105" t="s">
        <v>3</v>
      </c>
    </row>
    <row r="5" ht="18.85" customHeight="1" spans="1:15">
      <c r="A5" s="10" t="s">
        <v>50</v>
      </c>
      <c r="B5" s="10" t="s">
        <v>51</v>
      </c>
      <c r="C5" s="16" t="s">
        <v>32</v>
      </c>
      <c r="D5" s="64" t="s">
        <v>35</v>
      </c>
      <c r="E5" s="64"/>
      <c r="F5" s="64"/>
      <c r="G5" s="160" t="s">
        <v>36</v>
      </c>
      <c r="H5" s="10" t="s">
        <v>37</v>
      </c>
      <c r="I5" s="10" t="s">
        <v>52</v>
      </c>
      <c r="J5" s="11" t="s">
        <v>53</v>
      </c>
      <c r="K5" s="72" t="s">
        <v>54</v>
      </c>
      <c r="L5" s="72" t="s">
        <v>55</v>
      </c>
      <c r="M5" s="72" t="s">
        <v>56</v>
      </c>
      <c r="N5" s="72" t="s">
        <v>57</v>
      </c>
      <c r="O5" s="89" t="s">
        <v>58</v>
      </c>
    </row>
    <row r="6" ht="29.95" customHeight="1" spans="1:15">
      <c r="A6" s="19"/>
      <c r="B6" s="19"/>
      <c r="C6" s="19"/>
      <c r="D6" s="64" t="s">
        <v>34</v>
      </c>
      <c r="E6" s="64" t="s">
        <v>59</v>
      </c>
      <c r="F6" s="64" t="s">
        <v>60</v>
      </c>
      <c r="G6" s="19"/>
      <c r="H6" s="19"/>
      <c r="I6" s="19"/>
      <c r="J6" s="64" t="s">
        <v>34</v>
      </c>
      <c r="K6" s="93" t="s">
        <v>54</v>
      </c>
      <c r="L6" s="93" t="s">
        <v>55</v>
      </c>
      <c r="M6" s="93" t="s">
        <v>56</v>
      </c>
      <c r="N6" s="93" t="s">
        <v>57</v>
      </c>
      <c r="O6" s="93" t="s">
        <v>58</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16.55" customHeight="1" spans="1:15">
      <c r="A8" s="143" t="s">
        <v>61</v>
      </c>
      <c r="B8" s="143" t="s">
        <v>62</v>
      </c>
      <c r="C8" s="161">
        <v>23831600.08</v>
      </c>
      <c r="D8" s="162">
        <v>23831600.08</v>
      </c>
      <c r="E8" s="162">
        <v>22969113</v>
      </c>
      <c r="F8" s="162">
        <v>862487.08</v>
      </c>
      <c r="G8" s="64"/>
      <c r="H8" s="49"/>
      <c r="I8" s="49"/>
      <c r="J8" s="49"/>
      <c r="K8" s="49"/>
      <c r="L8" s="49"/>
      <c r="M8" s="49"/>
      <c r="N8" s="49"/>
      <c r="O8" s="64"/>
    </row>
    <row r="9" ht="16.55" customHeight="1" spans="1:15">
      <c r="A9" s="145" t="s">
        <v>63</v>
      </c>
      <c r="B9" s="145" t="s">
        <v>64</v>
      </c>
      <c r="C9" s="161">
        <v>23643896.08</v>
      </c>
      <c r="D9" s="162">
        <v>23643896.08</v>
      </c>
      <c r="E9" s="162">
        <v>22969113</v>
      </c>
      <c r="F9" s="162">
        <v>674783.08</v>
      </c>
      <c r="G9" s="64"/>
      <c r="H9" s="49"/>
      <c r="I9" s="49"/>
      <c r="J9" s="49"/>
      <c r="K9" s="49"/>
      <c r="L9" s="49"/>
      <c r="M9" s="49"/>
      <c r="N9" s="49"/>
      <c r="O9" s="64"/>
    </row>
    <row r="10" ht="16.55" customHeight="1" spans="1:15">
      <c r="A10" s="146" t="s">
        <v>65</v>
      </c>
      <c r="B10" s="146" t="s">
        <v>66</v>
      </c>
      <c r="C10" s="161">
        <v>82800</v>
      </c>
      <c r="D10" s="162">
        <v>82800</v>
      </c>
      <c r="E10" s="162">
        <v>0</v>
      </c>
      <c r="F10" s="162">
        <v>82800</v>
      </c>
      <c r="G10" s="64"/>
      <c r="H10" s="49"/>
      <c r="I10" s="49"/>
      <c r="J10" s="49"/>
      <c r="K10" s="49"/>
      <c r="L10" s="49"/>
      <c r="M10" s="49"/>
      <c r="N10" s="49"/>
      <c r="O10" s="64"/>
    </row>
    <row r="11" ht="16.55" customHeight="1" spans="1:15">
      <c r="A11" s="146" t="s">
        <v>67</v>
      </c>
      <c r="B11" s="146" t="s">
        <v>68</v>
      </c>
      <c r="C11" s="161">
        <v>23561096.08</v>
      </c>
      <c r="D11" s="162">
        <v>23561096.08</v>
      </c>
      <c r="E11" s="162">
        <v>22969113</v>
      </c>
      <c r="F11" s="162">
        <v>591983.08</v>
      </c>
      <c r="G11" s="64"/>
      <c r="H11" s="49"/>
      <c r="I11" s="49"/>
      <c r="J11" s="49"/>
      <c r="K11" s="49"/>
      <c r="L11" s="49"/>
      <c r="M11" s="49"/>
      <c r="N11" s="49"/>
      <c r="O11" s="64"/>
    </row>
    <row r="12" ht="16.55" customHeight="1" spans="1:15">
      <c r="A12" s="145" t="s">
        <v>69</v>
      </c>
      <c r="B12" s="145" t="s">
        <v>70</v>
      </c>
      <c r="C12" s="161">
        <v>4104</v>
      </c>
      <c r="D12" s="162">
        <v>4104</v>
      </c>
      <c r="E12" s="162">
        <v>0</v>
      </c>
      <c r="F12" s="162">
        <v>4104</v>
      </c>
      <c r="G12" s="64"/>
      <c r="H12" s="49"/>
      <c r="I12" s="49"/>
      <c r="J12" s="49"/>
      <c r="K12" s="49"/>
      <c r="L12" s="49"/>
      <c r="M12" s="49"/>
      <c r="N12" s="49"/>
      <c r="O12" s="64"/>
    </row>
    <row r="13" ht="16.55" customHeight="1" spans="1:15">
      <c r="A13" s="146" t="s">
        <v>71</v>
      </c>
      <c r="B13" s="146" t="s">
        <v>72</v>
      </c>
      <c r="C13" s="161">
        <v>4104</v>
      </c>
      <c r="D13" s="162">
        <v>4104</v>
      </c>
      <c r="E13" s="162">
        <v>0</v>
      </c>
      <c r="F13" s="162">
        <v>4104</v>
      </c>
      <c r="G13" s="64"/>
      <c r="H13" s="49"/>
      <c r="I13" s="49"/>
      <c r="J13" s="49"/>
      <c r="K13" s="49"/>
      <c r="L13" s="49"/>
      <c r="M13" s="49"/>
      <c r="N13" s="49"/>
      <c r="O13" s="64"/>
    </row>
    <row r="14" ht="16.55" customHeight="1" spans="1:15">
      <c r="A14" s="145" t="s">
        <v>73</v>
      </c>
      <c r="B14" s="145" t="s">
        <v>74</v>
      </c>
      <c r="C14" s="161">
        <v>183600</v>
      </c>
      <c r="D14" s="162">
        <v>183600</v>
      </c>
      <c r="E14" s="162">
        <v>0</v>
      </c>
      <c r="F14" s="162">
        <v>183600</v>
      </c>
      <c r="G14" s="64"/>
      <c r="H14" s="49"/>
      <c r="I14" s="49"/>
      <c r="J14" s="49"/>
      <c r="K14" s="49"/>
      <c r="L14" s="49"/>
      <c r="M14" s="49"/>
      <c r="N14" s="49"/>
      <c r="O14" s="64"/>
    </row>
    <row r="15" ht="16.55" customHeight="1" spans="1:15">
      <c r="A15" s="146" t="s">
        <v>75</v>
      </c>
      <c r="B15" s="146" t="s">
        <v>76</v>
      </c>
      <c r="C15" s="161">
        <v>183600</v>
      </c>
      <c r="D15" s="162">
        <v>183600</v>
      </c>
      <c r="E15" s="162">
        <v>0</v>
      </c>
      <c r="F15" s="162">
        <v>183600</v>
      </c>
      <c r="G15" s="64"/>
      <c r="H15" s="49"/>
      <c r="I15" s="49"/>
      <c r="J15" s="49"/>
      <c r="K15" s="49"/>
      <c r="L15" s="49"/>
      <c r="M15" s="49"/>
      <c r="N15" s="49"/>
      <c r="O15" s="64"/>
    </row>
    <row r="16" ht="16.55" customHeight="1" spans="1:15">
      <c r="A16" s="143" t="s">
        <v>77</v>
      </c>
      <c r="B16" s="143" t="s">
        <v>78</v>
      </c>
      <c r="C16" s="161">
        <v>5054413</v>
      </c>
      <c r="D16" s="162">
        <v>5054413</v>
      </c>
      <c r="E16" s="162">
        <v>4506963</v>
      </c>
      <c r="F16" s="162">
        <v>547450</v>
      </c>
      <c r="G16" s="64"/>
      <c r="H16" s="49"/>
      <c r="I16" s="49"/>
      <c r="J16" s="49"/>
      <c r="K16" s="49"/>
      <c r="L16" s="49"/>
      <c r="M16" s="49"/>
      <c r="N16" s="49"/>
      <c r="O16" s="64"/>
    </row>
    <row r="17" ht="16.55" customHeight="1" spans="1:15">
      <c r="A17" s="145" t="s">
        <v>79</v>
      </c>
      <c r="B17" s="145" t="s">
        <v>80</v>
      </c>
      <c r="C17" s="161">
        <v>4506963</v>
      </c>
      <c r="D17" s="162">
        <v>4506963</v>
      </c>
      <c r="E17" s="162">
        <v>4506963</v>
      </c>
      <c r="F17" s="162">
        <v>0</v>
      </c>
      <c r="G17" s="64"/>
      <c r="H17" s="49"/>
      <c r="I17" s="49"/>
      <c r="J17" s="49"/>
      <c r="K17" s="49"/>
      <c r="L17" s="49"/>
      <c r="M17" s="49"/>
      <c r="N17" s="49"/>
      <c r="O17" s="64"/>
    </row>
    <row r="18" ht="16.55" customHeight="1" spans="1:15">
      <c r="A18" s="146" t="s">
        <v>81</v>
      </c>
      <c r="B18" s="146" t="s">
        <v>82</v>
      </c>
      <c r="C18" s="161">
        <v>47400</v>
      </c>
      <c r="D18" s="162">
        <v>47400</v>
      </c>
      <c r="E18" s="162">
        <v>47400</v>
      </c>
      <c r="F18" s="162">
        <v>0</v>
      </c>
      <c r="G18" s="64"/>
      <c r="H18" s="49"/>
      <c r="I18" s="49"/>
      <c r="J18" s="49"/>
      <c r="K18" s="49"/>
      <c r="L18" s="49"/>
      <c r="M18" s="49"/>
      <c r="N18" s="49"/>
      <c r="O18" s="64"/>
    </row>
    <row r="19" ht="16.55" customHeight="1" spans="1:15">
      <c r="A19" s="146" t="s">
        <v>83</v>
      </c>
      <c r="B19" s="146" t="s">
        <v>84</v>
      </c>
      <c r="C19" s="161">
        <v>4459563</v>
      </c>
      <c r="D19" s="162">
        <v>4459563</v>
      </c>
      <c r="E19" s="162">
        <v>4459563</v>
      </c>
      <c r="F19" s="162">
        <v>0</v>
      </c>
      <c r="G19" s="64"/>
      <c r="H19" s="49"/>
      <c r="I19" s="49"/>
      <c r="J19" s="49"/>
      <c r="K19" s="49"/>
      <c r="L19" s="49"/>
      <c r="M19" s="49"/>
      <c r="N19" s="49"/>
      <c r="O19" s="64"/>
    </row>
    <row r="20" ht="16.55" customHeight="1" spans="1:15">
      <c r="A20" s="145" t="s">
        <v>85</v>
      </c>
      <c r="B20" s="145" t="s">
        <v>86</v>
      </c>
      <c r="C20" s="161">
        <v>547450</v>
      </c>
      <c r="D20" s="162">
        <v>547450</v>
      </c>
      <c r="E20" s="162">
        <v>0</v>
      </c>
      <c r="F20" s="162">
        <v>547450</v>
      </c>
      <c r="G20" s="64"/>
      <c r="H20" s="49"/>
      <c r="I20" s="49"/>
      <c r="J20" s="49"/>
      <c r="K20" s="49"/>
      <c r="L20" s="49"/>
      <c r="M20" s="49"/>
      <c r="N20" s="49"/>
      <c r="O20" s="64"/>
    </row>
    <row r="21" ht="16.55" customHeight="1" spans="1:15">
      <c r="A21" s="146" t="s">
        <v>87</v>
      </c>
      <c r="B21" s="146" t="s">
        <v>88</v>
      </c>
      <c r="C21" s="161">
        <v>547450</v>
      </c>
      <c r="D21" s="162">
        <v>547450</v>
      </c>
      <c r="E21" s="162">
        <v>0</v>
      </c>
      <c r="F21" s="162">
        <v>547450</v>
      </c>
      <c r="G21" s="64"/>
      <c r="H21" s="49"/>
      <c r="I21" s="49"/>
      <c r="J21" s="49"/>
      <c r="K21" s="49"/>
      <c r="L21" s="49"/>
      <c r="M21" s="49"/>
      <c r="N21" s="49"/>
      <c r="O21" s="64"/>
    </row>
    <row r="22" ht="16.55" customHeight="1" spans="1:15">
      <c r="A22" s="143" t="s">
        <v>89</v>
      </c>
      <c r="B22" s="143" t="s">
        <v>90</v>
      </c>
      <c r="C22" s="161">
        <v>3170232</v>
      </c>
      <c r="D22" s="162">
        <v>3170232</v>
      </c>
      <c r="E22" s="162">
        <v>3170232</v>
      </c>
      <c r="F22" s="162">
        <v>0</v>
      </c>
      <c r="G22" s="64"/>
      <c r="H22" s="49"/>
      <c r="I22" s="49"/>
      <c r="J22" s="49"/>
      <c r="K22" s="49"/>
      <c r="L22" s="49"/>
      <c r="M22" s="49"/>
      <c r="N22" s="49"/>
      <c r="O22" s="64"/>
    </row>
    <row r="23" ht="16.55" customHeight="1" spans="1:15">
      <c r="A23" s="145" t="s">
        <v>91</v>
      </c>
      <c r="B23" s="145" t="s">
        <v>92</v>
      </c>
      <c r="C23" s="161">
        <v>3170232</v>
      </c>
      <c r="D23" s="162">
        <v>3170232</v>
      </c>
      <c r="E23" s="162">
        <v>3170232</v>
      </c>
      <c r="F23" s="162">
        <v>0</v>
      </c>
      <c r="G23" s="64"/>
      <c r="H23" s="49"/>
      <c r="I23" s="49"/>
      <c r="J23" s="49"/>
      <c r="K23" s="49"/>
      <c r="L23" s="49"/>
      <c r="M23" s="49"/>
      <c r="N23" s="49"/>
      <c r="O23" s="64"/>
    </row>
    <row r="24" ht="16.55" customHeight="1" spans="1:15">
      <c r="A24" s="146">
        <v>2101102</v>
      </c>
      <c r="B24" s="146" t="s">
        <v>93</v>
      </c>
      <c r="C24" s="161">
        <v>1966150</v>
      </c>
      <c r="D24" s="162">
        <v>1966150</v>
      </c>
      <c r="E24" s="162">
        <v>1966150</v>
      </c>
      <c r="F24" s="162">
        <v>0</v>
      </c>
      <c r="G24" s="64"/>
      <c r="H24" s="49"/>
      <c r="I24" s="49"/>
      <c r="J24" s="49"/>
      <c r="K24" s="49"/>
      <c r="L24" s="49"/>
      <c r="M24" s="49"/>
      <c r="N24" s="49"/>
      <c r="O24" s="64"/>
    </row>
    <row r="25" ht="16.55" customHeight="1" spans="1:15">
      <c r="A25" s="146">
        <v>2101103</v>
      </c>
      <c r="B25" s="146" t="s">
        <v>94</v>
      </c>
      <c r="C25" s="161">
        <v>1114891</v>
      </c>
      <c r="D25" s="162">
        <v>1114891</v>
      </c>
      <c r="E25" s="162">
        <v>1114891</v>
      </c>
      <c r="F25" s="162">
        <v>0</v>
      </c>
      <c r="G25" s="64"/>
      <c r="H25" s="49"/>
      <c r="I25" s="49"/>
      <c r="J25" s="49"/>
      <c r="K25" s="49"/>
      <c r="L25" s="49"/>
      <c r="M25" s="49"/>
      <c r="N25" s="49"/>
      <c r="O25" s="64"/>
    </row>
    <row r="26" ht="16.55" customHeight="1" spans="1:15">
      <c r="A26" s="146">
        <v>2101199</v>
      </c>
      <c r="B26" s="146" t="s">
        <v>95</v>
      </c>
      <c r="C26" s="161">
        <v>89191</v>
      </c>
      <c r="D26" s="162">
        <v>89191</v>
      </c>
      <c r="E26" s="162">
        <v>89191</v>
      </c>
      <c r="F26" s="162">
        <v>0</v>
      </c>
      <c r="G26" s="64"/>
      <c r="H26" s="49"/>
      <c r="I26" s="49"/>
      <c r="J26" s="49"/>
      <c r="K26" s="49"/>
      <c r="L26" s="49"/>
      <c r="M26" s="49"/>
      <c r="N26" s="49"/>
      <c r="O26" s="64"/>
    </row>
    <row r="27" ht="16.55" customHeight="1" spans="1:15">
      <c r="A27" s="143">
        <v>221</v>
      </c>
      <c r="B27" s="143" t="s">
        <v>96</v>
      </c>
      <c r="C27" s="161">
        <v>4339782</v>
      </c>
      <c r="D27" s="162">
        <v>4339782</v>
      </c>
      <c r="E27" s="162">
        <v>4339782</v>
      </c>
      <c r="F27" s="162">
        <v>0</v>
      </c>
      <c r="G27" s="64"/>
      <c r="H27" s="49"/>
      <c r="I27" s="49"/>
      <c r="J27" s="49"/>
      <c r="K27" s="49"/>
      <c r="L27" s="49"/>
      <c r="M27" s="49"/>
      <c r="N27" s="49"/>
      <c r="O27" s="64"/>
    </row>
    <row r="28" ht="16.55" customHeight="1" spans="1:15">
      <c r="A28" s="145" t="s">
        <v>97</v>
      </c>
      <c r="B28" s="145" t="s">
        <v>98</v>
      </c>
      <c r="C28" s="161">
        <v>4339782</v>
      </c>
      <c r="D28" s="162">
        <v>4339782</v>
      </c>
      <c r="E28" s="162">
        <v>4339782</v>
      </c>
      <c r="F28" s="162">
        <v>0</v>
      </c>
      <c r="G28" s="64"/>
      <c r="H28" s="49"/>
      <c r="I28" s="49"/>
      <c r="J28" s="49"/>
      <c r="K28" s="49"/>
      <c r="L28" s="49"/>
      <c r="M28" s="49"/>
      <c r="N28" s="49"/>
      <c r="O28" s="64"/>
    </row>
    <row r="29" ht="16.55" customHeight="1" spans="1:15">
      <c r="A29" s="146">
        <v>2210201</v>
      </c>
      <c r="B29" s="146" t="s">
        <v>99</v>
      </c>
      <c r="C29" s="161">
        <v>4339782</v>
      </c>
      <c r="D29" s="162">
        <v>4339782</v>
      </c>
      <c r="E29" s="162">
        <v>4339782</v>
      </c>
      <c r="F29" s="162">
        <v>0</v>
      </c>
      <c r="G29" s="64"/>
      <c r="H29" s="49"/>
      <c r="I29" s="49"/>
      <c r="J29" s="49"/>
      <c r="K29" s="49"/>
      <c r="L29" s="49"/>
      <c r="M29" s="49"/>
      <c r="N29" s="49"/>
      <c r="O29" s="64"/>
    </row>
    <row r="30" ht="17.2" customHeight="1" spans="1:15">
      <c r="A30" s="163" t="s">
        <v>100</v>
      </c>
      <c r="B30" s="163"/>
      <c r="C30" s="161">
        <v>36396027.08</v>
      </c>
      <c r="D30" s="134">
        <v>36396027.08</v>
      </c>
      <c r="E30" s="134">
        <v>34986090</v>
      </c>
      <c r="F30" s="134">
        <v>1409937.08</v>
      </c>
      <c r="G30" s="94"/>
      <c r="H30" s="134"/>
      <c r="I30" s="134"/>
      <c r="J30" s="134"/>
      <c r="K30" s="134"/>
      <c r="L30" s="134"/>
      <c r="M30" s="94"/>
      <c r="N30" s="134"/>
      <c r="O30" s="134"/>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4" sqref="D14"/>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1" t="s">
        <v>101</v>
      </c>
    </row>
    <row r="3" ht="31.6" customHeight="1" spans="1:4">
      <c r="A3" s="46" t="s">
        <v>102</v>
      </c>
      <c r="B3" s="149"/>
      <c r="C3" s="149"/>
      <c r="D3" s="149"/>
    </row>
    <row r="4" ht="17.2" customHeight="1" spans="1:4">
      <c r="A4" s="5" t="str">
        <f>'部门财务收支预算总表01-1'!A4</f>
        <v>单位名称：新平彝族傣族自治县漠沙镇小学</v>
      </c>
      <c r="B4" s="150"/>
      <c r="C4" s="150"/>
      <c r="D4" s="102" t="s">
        <v>3</v>
      </c>
    </row>
    <row r="5" ht="24.75" customHeight="1" spans="1:4">
      <c r="A5" s="11" t="s">
        <v>4</v>
      </c>
      <c r="B5" s="13"/>
      <c r="C5" s="11" t="s">
        <v>5</v>
      </c>
      <c r="D5" s="13"/>
    </row>
    <row r="6" ht="15.75" customHeight="1" spans="1:4">
      <c r="A6" s="16" t="s">
        <v>6</v>
      </c>
      <c r="B6" s="151" t="s">
        <v>7</v>
      </c>
      <c r="C6" s="16" t="s">
        <v>103</v>
      </c>
      <c r="D6" s="151" t="s">
        <v>7</v>
      </c>
    </row>
    <row r="7" ht="14.1" customHeight="1" spans="1:4">
      <c r="A7" s="19"/>
      <c r="B7" s="18"/>
      <c r="C7" s="19"/>
      <c r="D7" s="18"/>
    </row>
    <row r="8" ht="29.15" customHeight="1" spans="1:4">
      <c r="A8" s="152" t="s">
        <v>104</v>
      </c>
      <c r="B8" s="94">
        <v>36396027.08</v>
      </c>
      <c r="C8" s="153" t="s">
        <v>105</v>
      </c>
      <c r="D8" s="94">
        <v>36396027.08</v>
      </c>
    </row>
    <row r="9" ht="29.15" customHeight="1" spans="1:4">
      <c r="A9" s="154" t="s">
        <v>106</v>
      </c>
      <c r="B9" s="94">
        <v>36396027.08</v>
      </c>
      <c r="C9" s="153" t="str">
        <f>"（"&amp;"一"&amp;"）"&amp;"教育支出"</f>
        <v>（一）教育支出</v>
      </c>
      <c r="D9" s="94">
        <v>23831600.08</v>
      </c>
    </row>
    <row r="10" ht="29.15" customHeight="1" spans="1:4">
      <c r="A10" s="154" t="s">
        <v>107</v>
      </c>
      <c r="B10" s="94">
        <v>0</v>
      </c>
      <c r="C10" s="153" t="str">
        <f>"（"&amp;"二"&amp;"）"&amp;"社会保障和就业支出"</f>
        <v>（二）社会保障和就业支出</v>
      </c>
      <c r="D10" s="94">
        <v>5054413</v>
      </c>
    </row>
    <row r="11" ht="29.15" customHeight="1" spans="1:4">
      <c r="A11" s="154" t="s">
        <v>108</v>
      </c>
      <c r="B11" s="94">
        <v>0</v>
      </c>
      <c r="C11" s="153" t="str">
        <f>"（"&amp;"三"&amp;"）"&amp;"卫生健康支出"</f>
        <v>（三）卫生健康支出</v>
      </c>
      <c r="D11" s="134">
        <v>3170232</v>
      </c>
    </row>
    <row r="12" ht="29.15" customHeight="1" spans="1:4">
      <c r="A12" s="155" t="s">
        <v>109</v>
      </c>
      <c r="B12" s="134">
        <v>0</v>
      </c>
      <c r="C12" s="153" t="str">
        <f>"（"&amp;"四"&amp;"）"&amp;"住房保障支出"</f>
        <v>（四）住房保障支出</v>
      </c>
      <c r="D12" s="134">
        <v>4339782</v>
      </c>
    </row>
    <row r="13" ht="29.15" customHeight="1" spans="1:4">
      <c r="A13" s="154" t="s">
        <v>106</v>
      </c>
      <c r="B13" s="134">
        <v>0</v>
      </c>
      <c r="C13" s="156"/>
      <c r="D13" s="134">
        <v>0</v>
      </c>
    </row>
    <row r="14" ht="29.15" customHeight="1" spans="1:4">
      <c r="A14" s="157" t="s">
        <v>107</v>
      </c>
      <c r="B14" s="134">
        <v>0</v>
      </c>
      <c r="C14" s="156"/>
      <c r="D14" s="134">
        <v>0</v>
      </c>
    </row>
    <row r="15" ht="29.15" customHeight="1" spans="1:4">
      <c r="A15" s="157" t="s">
        <v>108</v>
      </c>
      <c r="B15" s="134">
        <v>0</v>
      </c>
      <c r="C15" s="156"/>
      <c r="D15" s="134">
        <v>0</v>
      </c>
    </row>
    <row r="16" ht="29.15" customHeight="1" spans="1:4">
      <c r="A16" s="158"/>
      <c r="B16" s="134">
        <v>0</v>
      </c>
      <c r="C16" s="159" t="s">
        <v>110</v>
      </c>
      <c r="D16" s="134">
        <v>0</v>
      </c>
    </row>
    <row r="17" ht="29.15" customHeight="1" spans="1:4">
      <c r="A17" s="158" t="s">
        <v>111</v>
      </c>
      <c r="B17" s="134">
        <v>36396027.08</v>
      </c>
      <c r="C17" s="156" t="s">
        <v>27</v>
      </c>
      <c r="D17" s="134">
        <v>36396027.08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B14" sqref="B14"/>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22"/>
      <c r="F2" s="56"/>
      <c r="G2" s="56" t="s">
        <v>112</v>
      </c>
    </row>
    <row r="3" ht="38.95" customHeight="1" spans="1:7">
      <c r="A3" s="4" t="s">
        <v>113</v>
      </c>
      <c r="B3" s="4"/>
      <c r="C3" s="4"/>
      <c r="D3" s="4"/>
      <c r="E3" s="4"/>
      <c r="F3" s="4"/>
      <c r="G3" s="4"/>
    </row>
    <row r="4" ht="18" customHeight="1" spans="1:7">
      <c r="A4" s="5" t="str">
        <f>'部门财务收支预算总表01-1'!A4</f>
        <v>单位名称：新平彝族傣族自治县漠沙镇小学</v>
      </c>
      <c r="F4" s="105"/>
      <c r="G4" s="105" t="s">
        <v>3</v>
      </c>
    </row>
    <row r="5" ht="20.3" customHeight="1" spans="1:7">
      <c r="A5" s="136" t="s">
        <v>114</v>
      </c>
      <c r="B5" s="137"/>
      <c r="C5" s="138" t="s">
        <v>32</v>
      </c>
      <c r="D5" s="12" t="s">
        <v>59</v>
      </c>
      <c r="E5" s="12"/>
      <c r="F5" s="13"/>
      <c r="G5" s="138" t="s">
        <v>60</v>
      </c>
    </row>
    <row r="6" ht="20.3" customHeight="1" spans="1:7">
      <c r="A6" s="139" t="s">
        <v>50</v>
      </c>
      <c r="B6" s="140" t="s">
        <v>51</v>
      </c>
      <c r="C6" s="96"/>
      <c r="D6" s="96" t="s">
        <v>34</v>
      </c>
      <c r="E6" s="96" t="s">
        <v>115</v>
      </c>
      <c r="F6" s="96" t="s">
        <v>116</v>
      </c>
      <c r="G6" s="96"/>
    </row>
    <row r="7" ht="13.6" customHeight="1" spans="1:7">
      <c r="A7" s="141" t="s">
        <v>117</v>
      </c>
      <c r="B7" s="141" t="s">
        <v>118</v>
      </c>
      <c r="C7" s="142" t="s">
        <v>119</v>
      </c>
      <c r="D7" s="16"/>
      <c r="E7" s="142" t="s">
        <v>120</v>
      </c>
      <c r="F7" s="142" t="s">
        <v>121</v>
      </c>
      <c r="G7" s="142" t="s">
        <v>122</v>
      </c>
    </row>
    <row r="8" ht="13.6" customHeight="1" spans="1:7">
      <c r="A8" s="143" t="s">
        <v>61</v>
      </c>
      <c r="B8" s="143" t="s">
        <v>62</v>
      </c>
      <c r="C8" s="144">
        <v>23831600.08</v>
      </c>
      <c r="D8" s="144">
        <v>22969113</v>
      </c>
      <c r="E8" s="144">
        <v>22580413</v>
      </c>
      <c r="F8" s="144">
        <v>388700</v>
      </c>
      <c r="G8" s="144">
        <v>862487.08</v>
      </c>
    </row>
    <row r="9" ht="13.6" customHeight="1" spans="1:7">
      <c r="A9" s="145" t="s">
        <v>63</v>
      </c>
      <c r="B9" s="145" t="s">
        <v>64</v>
      </c>
      <c r="C9" s="144">
        <v>23643896.08</v>
      </c>
      <c r="D9" s="144">
        <v>22969113</v>
      </c>
      <c r="E9" s="144">
        <v>22580413</v>
      </c>
      <c r="F9" s="144">
        <v>388700</v>
      </c>
      <c r="G9" s="144">
        <v>674783.08</v>
      </c>
    </row>
    <row r="10" ht="13.6" customHeight="1" spans="1:7">
      <c r="A10" s="146" t="s">
        <v>65</v>
      </c>
      <c r="B10" s="146" t="s">
        <v>66</v>
      </c>
      <c r="C10" s="144">
        <v>82800</v>
      </c>
      <c r="D10" s="144">
        <v>0</v>
      </c>
      <c r="E10" s="144">
        <v>0</v>
      </c>
      <c r="F10" s="144">
        <v>0</v>
      </c>
      <c r="G10" s="144">
        <v>82800</v>
      </c>
    </row>
    <row r="11" ht="13.6" customHeight="1" spans="1:7">
      <c r="A11" s="146" t="s">
        <v>67</v>
      </c>
      <c r="B11" s="146" t="s">
        <v>68</v>
      </c>
      <c r="C11" s="144">
        <v>23561096.08</v>
      </c>
      <c r="D11" s="144">
        <v>22969113</v>
      </c>
      <c r="E11" s="144">
        <v>22580413</v>
      </c>
      <c r="F11" s="144">
        <v>388700</v>
      </c>
      <c r="G11" s="144">
        <v>591983.08</v>
      </c>
    </row>
    <row r="12" ht="13.6" customHeight="1" spans="1:7">
      <c r="A12" s="145" t="s">
        <v>69</v>
      </c>
      <c r="B12" s="145" t="s">
        <v>70</v>
      </c>
      <c r="C12" s="144">
        <v>4104</v>
      </c>
      <c r="D12" s="144">
        <v>0</v>
      </c>
      <c r="E12" s="144">
        <v>0</v>
      </c>
      <c r="F12" s="144">
        <v>0</v>
      </c>
      <c r="G12" s="144">
        <v>4104</v>
      </c>
    </row>
    <row r="13" ht="13.6" customHeight="1" spans="1:7">
      <c r="A13" s="146" t="s">
        <v>71</v>
      </c>
      <c r="B13" s="146" t="s">
        <v>72</v>
      </c>
      <c r="C13" s="144">
        <v>4104</v>
      </c>
      <c r="D13" s="144">
        <v>0</v>
      </c>
      <c r="E13" s="144">
        <v>0</v>
      </c>
      <c r="F13" s="144">
        <v>0</v>
      </c>
      <c r="G13" s="144">
        <v>4104</v>
      </c>
    </row>
    <row r="14" ht="13.6" customHeight="1" spans="1:7">
      <c r="A14" s="145" t="s">
        <v>73</v>
      </c>
      <c r="B14" s="145" t="s">
        <v>74</v>
      </c>
      <c r="C14" s="144">
        <v>183600</v>
      </c>
      <c r="D14" s="144">
        <v>0</v>
      </c>
      <c r="E14" s="144">
        <v>0</v>
      </c>
      <c r="F14" s="144">
        <v>0</v>
      </c>
      <c r="G14" s="144">
        <v>183600</v>
      </c>
    </row>
    <row r="15" ht="13.6" customHeight="1" spans="1:7">
      <c r="A15" s="146" t="s">
        <v>75</v>
      </c>
      <c r="B15" s="146" t="s">
        <v>76</v>
      </c>
      <c r="C15" s="144">
        <v>183600</v>
      </c>
      <c r="D15" s="144">
        <v>0</v>
      </c>
      <c r="E15" s="144">
        <v>0</v>
      </c>
      <c r="F15" s="144">
        <v>0</v>
      </c>
      <c r="G15" s="144">
        <v>183600</v>
      </c>
    </row>
    <row r="16" ht="13.6" customHeight="1" spans="1:7">
      <c r="A16" s="143" t="s">
        <v>77</v>
      </c>
      <c r="B16" s="143" t="s">
        <v>78</v>
      </c>
      <c r="C16" s="144">
        <v>5054413</v>
      </c>
      <c r="D16" s="144">
        <v>4506963</v>
      </c>
      <c r="E16" s="144">
        <v>4459563</v>
      </c>
      <c r="F16" s="144">
        <v>47400</v>
      </c>
      <c r="G16" s="144">
        <v>547450</v>
      </c>
    </row>
    <row r="17" ht="13.6" customHeight="1" spans="1:7">
      <c r="A17" s="145" t="s">
        <v>79</v>
      </c>
      <c r="B17" s="145" t="s">
        <v>80</v>
      </c>
      <c r="C17" s="144">
        <v>4506963</v>
      </c>
      <c r="D17" s="144">
        <v>4506963</v>
      </c>
      <c r="E17" s="144">
        <v>4459563</v>
      </c>
      <c r="F17" s="144">
        <v>47400</v>
      </c>
      <c r="G17" s="144">
        <v>0</v>
      </c>
    </row>
    <row r="18" ht="13.6" customHeight="1" spans="1:7">
      <c r="A18" s="146" t="s">
        <v>81</v>
      </c>
      <c r="B18" s="146" t="s">
        <v>82</v>
      </c>
      <c r="C18" s="144">
        <v>47400</v>
      </c>
      <c r="D18" s="144">
        <v>47400</v>
      </c>
      <c r="E18" s="144">
        <v>0</v>
      </c>
      <c r="F18" s="144">
        <v>47400</v>
      </c>
      <c r="G18" s="144">
        <v>0</v>
      </c>
    </row>
    <row r="19" ht="13.6" customHeight="1" spans="1:7">
      <c r="A19" s="146" t="s">
        <v>83</v>
      </c>
      <c r="B19" s="146" t="s">
        <v>84</v>
      </c>
      <c r="C19" s="144">
        <v>4459563</v>
      </c>
      <c r="D19" s="144">
        <v>4459563</v>
      </c>
      <c r="E19" s="144">
        <v>4459563</v>
      </c>
      <c r="F19" s="144">
        <v>0</v>
      </c>
      <c r="G19" s="144">
        <v>0</v>
      </c>
    </row>
    <row r="20" ht="13.6" customHeight="1" spans="1:7">
      <c r="A20" s="145" t="s">
        <v>85</v>
      </c>
      <c r="B20" s="145" t="s">
        <v>86</v>
      </c>
      <c r="C20" s="144">
        <v>547450</v>
      </c>
      <c r="D20" s="144">
        <v>0</v>
      </c>
      <c r="E20" s="144">
        <v>0</v>
      </c>
      <c r="F20" s="144">
        <v>0</v>
      </c>
      <c r="G20" s="144">
        <v>547450</v>
      </c>
    </row>
    <row r="21" ht="13.6" customHeight="1" spans="1:7">
      <c r="A21" s="146" t="s">
        <v>87</v>
      </c>
      <c r="B21" s="146" t="s">
        <v>88</v>
      </c>
      <c r="C21" s="144">
        <v>547450</v>
      </c>
      <c r="D21" s="144">
        <v>0</v>
      </c>
      <c r="E21" s="144">
        <v>0</v>
      </c>
      <c r="F21" s="144">
        <v>0</v>
      </c>
      <c r="G21" s="144">
        <v>547450</v>
      </c>
    </row>
    <row r="22" ht="13.6" customHeight="1" spans="1:7">
      <c r="A22" s="143" t="s">
        <v>89</v>
      </c>
      <c r="B22" s="143" t="s">
        <v>90</v>
      </c>
      <c r="C22" s="144">
        <v>3170232</v>
      </c>
      <c r="D22" s="144">
        <v>3170232</v>
      </c>
      <c r="E22" s="144">
        <v>3170232</v>
      </c>
      <c r="F22" s="144">
        <v>0</v>
      </c>
      <c r="G22" s="144">
        <v>0</v>
      </c>
    </row>
    <row r="23" ht="13.6" customHeight="1" spans="1:7">
      <c r="A23" s="145" t="s">
        <v>91</v>
      </c>
      <c r="B23" s="145" t="s">
        <v>92</v>
      </c>
      <c r="C23" s="144">
        <v>3170232</v>
      </c>
      <c r="D23" s="144">
        <v>3170232</v>
      </c>
      <c r="E23" s="144">
        <v>3170232</v>
      </c>
      <c r="F23" s="144">
        <v>0</v>
      </c>
      <c r="G23" s="144">
        <v>0</v>
      </c>
    </row>
    <row r="24" ht="13.6" customHeight="1" spans="1:7">
      <c r="A24" s="146" t="s">
        <v>123</v>
      </c>
      <c r="B24" s="146" t="s">
        <v>93</v>
      </c>
      <c r="C24" s="144">
        <v>1966150</v>
      </c>
      <c r="D24" s="144">
        <v>1966150</v>
      </c>
      <c r="E24" s="144">
        <v>1966150</v>
      </c>
      <c r="F24" s="144">
        <v>0</v>
      </c>
      <c r="G24" s="144">
        <v>0</v>
      </c>
    </row>
    <row r="25" ht="13.6" customHeight="1" spans="1:7">
      <c r="A25" s="146" t="s">
        <v>124</v>
      </c>
      <c r="B25" s="146" t="s">
        <v>94</v>
      </c>
      <c r="C25" s="144">
        <v>1114891</v>
      </c>
      <c r="D25" s="144">
        <v>1114891</v>
      </c>
      <c r="E25" s="144">
        <v>1114891</v>
      </c>
      <c r="F25" s="144">
        <v>0</v>
      </c>
      <c r="G25" s="144">
        <v>0</v>
      </c>
    </row>
    <row r="26" ht="13.6" customHeight="1" spans="1:7">
      <c r="A26" s="146" t="s">
        <v>125</v>
      </c>
      <c r="B26" s="146" t="s">
        <v>95</v>
      </c>
      <c r="C26" s="144">
        <v>89191</v>
      </c>
      <c r="D26" s="144">
        <v>89191</v>
      </c>
      <c r="E26" s="144">
        <v>89191</v>
      </c>
      <c r="F26" s="144">
        <v>0</v>
      </c>
      <c r="G26" s="144">
        <v>0</v>
      </c>
    </row>
    <row r="27" ht="13.6" customHeight="1" spans="1:7">
      <c r="A27" s="143" t="s">
        <v>126</v>
      </c>
      <c r="B27" s="143" t="s">
        <v>96</v>
      </c>
      <c r="C27" s="144">
        <v>4339782</v>
      </c>
      <c r="D27" s="144">
        <v>4339782</v>
      </c>
      <c r="E27" s="144">
        <v>4339782</v>
      </c>
      <c r="F27" s="144">
        <v>0</v>
      </c>
      <c r="G27" s="144">
        <v>0</v>
      </c>
    </row>
    <row r="28" ht="13.6" customHeight="1" spans="1:7">
      <c r="A28" s="145" t="s">
        <v>97</v>
      </c>
      <c r="B28" s="145" t="s">
        <v>98</v>
      </c>
      <c r="C28" s="144">
        <v>4339782</v>
      </c>
      <c r="D28" s="144">
        <v>4339782</v>
      </c>
      <c r="E28" s="144">
        <v>4339782</v>
      </c>
      <c r="F28" s="144">
        <v>0</v>
      </c>
      <c r="G28" s="144">
        <v>0</v>
      </c>
    </row>
    <row r="29" ht="13.6" customHeight="1" spans="1:7">
      <c r="A29" s="146" t="s">
        <v>127</v>
      </c>
      <c r="B29" s="146" t="s">
        <v>99</v>
      </c>
      <c r="C29" s="144">
        <v>4339782</v>
      </c>
      <c r="D29" s="144">
        <v>4339782</v>
      </c>
      <c r="E29" s="144">
        <v>4339782</v>
      </c>
      <c r="F29" s="144">
        <v>0</v>
      </c>
      <c r="G29" s="144">
        <v>0</v>
      </c>
    </row>
    <row r="30" ht="18" customHeight="1" spans="1:7">
      <c r="A30" s="147" t="s">
        <v>100</v>
      </c>
      <c r="B30" s="148" t="s">
        <v>100</v>
      </c>
      <c r="C30" s="126">
        <v>36396027.08</v>
      </c>
      <c r="D30" s="126">
        <v>34986090</v>
      </c>
      <c r="E30" s="126">
        <v>34549990</v>
      </c>
      <c r="F30" s="126">
        <v>436100</v>
      </c>
      <c r="G30" s="126">
        <v>1409937.08</v>
      </c>
    </row>
  </sheetData>
  <mergeCells count="7">
    <mergeCell ref="A3:G3"/>
    <mergeCell ref="A4:E4"/>
    <mergeCell ref="A5:B5"/>
    <mergeCell ref="D5:F5"/>
    <mergeCell ref="A30:B30"/>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25" sqref="B25"/>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30"/>
      <c r="B2" s="130"/>
      <c r="C2" s="67"/>
      <c r="F2" s="60" t="s">
        <v>128</v>
      </c>
    </row>
    <row r="3" ht="25.55" customHeight="1" spans="1:6">
      <c r="A3" s="131" t="s">
        <v>129</v>
      </c>
      <c r="B3" s="131"/>
      <c r="C3" s="131"/>
      <c r="D3" s="131"/>
      <c r="E3" s="131"/>
      <c r="F3" s="131"/>
    </row>
    <row r="4" ht="15.75" customHeight="1" spans="1:6">
      <c r="A4" s="5" t="str">
        <f>'部门财务收支预算总表01-1'!A4</f>
        <v>单位名称：新平彝族傣族自治县漠沙镇小学</v>
      </c>
      <c r="B4" s="130"/>
      <c r="C4" s="67"/>
      <c r="F4" s="60" t="s">
        <v>130</v>
      </c>
    </row>
    <row r="5" ht="19.5" customHeight="1" spans="1:6">
      <c r="A5" s="10" t="s">
        <v>131</v>
      </c>
      <c r="B5" s="16" t="s">
        <v>132</v>
      </c>
      <c r="C5" s="11" t="s">
        <v>133</v>
      </c>
      <c r="D5" s="12"/>
      <c r="E5" s="13"/>
      <c r="F5" s="16" t="s">
        <v>134</v>
      </c>
    </row>
    <row r="6" ht="19.5" customHeight="1" spans="1:6">
      <c r="A6" s="18"/>
      <c r="B6" s="19"/>
      <c r="C6" s="64" t="s">
        <v>34</v>
      </c>
      <c r="D6" s="64" t="s">
        <v>135</v>
      </c>
      <c r="E6" s="64" t="s">
        <v>136</v>
      </c>
      <c r="F6" s="19"/>
    </row>
    <row r="7" ht="18.85" customHeight="1" spans="1:6">
      <c r="A7" s="132">
        <v>1</v>
      </c>
      <c r="B7" s="132">
        <v>2</v>
      </c>
      <c r="C7" s="133">
        <v>3</v>
      </c>
      <c r="D7" s="132">
        <v>4</v>
      </c>
      <c r="E7" s="132">
        <v>5</v>
      </c>
      <c r="F7" s="132">
        <v>6</v>
      </c>
    </row>
    <row r="8" ht="18.85" customHeight="1" spans="1:6">
      <c r="A8" s="134">
        <v>0</v>
      </c>
      <c r="B8" s="134"/>
      <c r="C8" s="135"/>
      <c r="D8" s="134"/>
      <c r="E8" s="134"/>
      <c r="F8" s="134"/>
    </row>
    <row r="9" customHeight="1" spans="1:1">
      <c r="A9" t="s">
        <v>137</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2" activePane="bottomLeft" state="frozen"/>
      <selection/>
      <selection pane="bottomLeft" activeCell="L10" sqref="L10:L26"/>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22"/>
      <c r="W2" s="56" t="s">
        <v>138</v>
      </c>
    </row>
    <row r="3" ht="27.85" customHeight="1" spans="1:23">
      <c r="A3" s="27" t="s">
        <v>139</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单位名称：新平彝族傣族自治县漠沙镇小学</v>
      </c>
      <c r="B4" s="6"/>
      <c r="C4" s="6"/>
      <c r="D4" s="6"/>
      <c r="E4" s="6"/>
      <c r="F4" s="6"/>
      <c r="G4" s="6"/>
      <c r="H4" s="7"/>
      <c r="I4" s="7"/>
      <c r="J4" s="7"/>
      <c r="K4" s="7"/>
      <c r="L4" s="7"/>
      <c r="M4" s="7"/>
      <c r="N4" s="7"/>
      <c r="O4" s="7"/>
      <c r="P4" s="7"/>
      <c r="Q4" s="7"/>
      <c r="U4" s="122"/>
      <c r="W4" s="105" t="s">
        <v>130</v>
      </c>
    </row>
    <row r="5" ht="21.8" customHeight="1" spans="1:23">
      <c r="A5" s="9" t="s">
        <v>140</v>
      </c>
      <c r="B5" s="9" t="s">
        <v>141</v>
      </c>
      <c r="C5" s="9" t="s">
        <v>142</v>
      </c>
      <c r="D5" s="10" t="s">
        <v>143</v>
      </c>
      <c r="E5" s="10" t="s">
        <v>144</v>
      </c>
      <c r="F5" s="10" t="s">
        <v>145</v>
      </c>
      <c r="G5" s="10" t="s">
        <v>146</v>
      </c>
      <c r="H5" s="64" t="s">
        <v>147</v>
      </c>
      <c r="I5" s="64"/>
      <c r="J5" s="64"/>
      <c r="K5" s="64"/>
      <c r="L5" s="119"/>
      <c r="M5" s="119"/>
      <c r="N5" s="119"/>
      <c r="O5" s="119"/>
      <c r="P5" s="119"/>
      <c r="Q5" s="48"/>
      <c r="R5" s="64"/>
      <c r="S5" s="64"/>
      <c r="T5" s="64"/>
      <c r="U5" s="64"/>
      <c r="V5" s="64"/>
      <c r="W5" s="64"/>
    </row>
    <row r="6" ht="21.8" customHeight="1" spans="1:23">
      <c r="A6" s="14"/>
      <c r="B6" s="14"/>
      <c r="C6" s="14"/>
      <c r="D6" s="15"/>
      <c r="E6" s="15"/>
      <c r="F6" s="15"/>
      <c r="G6" s="15"/>
      <c r="H6" s="64" t="s">
        <v>32</v>
      </c>
      <c r="I6" s="48" t="s">
        <v>35</v>
      </c>
      <c r="J6" s="48"/>
      <c r="K6" s="48"/>
      <c r="L6" s="119"/>
      <c r="M6" s="119"/>
      <c r="N6" s="119" t="s">
        <v>148</v>
      </c>
      <c r="O6" s="119"/>
      <c r="P6" s="119"/>
      <c r="Q6" s="48" t="s">
        <v>38</v>
      </c>
      <c r="R6" s="64" t="s">
        <v>53</v>
      </c>
      <c r="S6" s="48"/>
      <c r="T6" s="48"/>
      <c r="U6" s="48"/>
      <c r="V6" s="48"/>
      <c r="W6" s="48"/>
    </row>
    <row r="7" ht="15.05" customHeight="1" spans="1:23">
      <c r="A7" s="17"/>
      <c r="B7" s="17"/>
      <c r="C7" s="17"/>
      <c r="D7" s="18"/>
      <c r="E7" s="18"/>
      <c r="F7" s="18"/>
      <c r="G7" s="18"/>
      <c r="H7" s="64"/>
      <c r="I7" s="48" t="s">
        <v>149</v>
      </c>
      <c r="J7" s="48" t="s">
        <v>150</v>
      </c>
      <c r="K7" s="48" t="s">
        <v>151</v>
      </c>
      <c r="L7" s="127" t="s">
        <v>152</v>
      </c>
      <c r="M7" s="127" t="s">
        <v>153</v>
      </c>
      <c r="N7" s="127" t="s">
        <v>35</v>
      </c>
      <c r="O7" s="127" t="s">
        <v>36</v>
      </c>
      <c r="P7" s="127" t="s">
        <v>37</v>
      </c>
      <c r="Q7" s="48"/>
      <c r="R7" s="48" t="s">
        <v>34</v>
      </c>
      <c r="S7" s="48" t="s">
        <v>45</v>
      </c>
      <c r="T7" s="48" t="s">
        <v>154</v>
      </c>
      <c r="U7" s="48" t="s">
        <v>41</v>
      </c>
      <c r="V7" s="48" t="s">
        <v>42</v>
      </c>
      <c r="W7" s="48" t="s">
        <v>43</v>
      </c>
    </row>
    <row r="8" ht="27.85" customHeight="1" spans="1:23">
      <c r="A8" s="17"/>
      <c r="B8" s="17"/>
      <c r="C8" s="17"/>
      <c r="D8" s="18"/>
      <c r="E8" s="18"/>
      <c r="F8" s="18"/>
      <c r="G8" s="18"/>
      <c r="H8" s="64"/>
      <c r="I8" s="48"/>
      <c r="J8" s="48"/>
      <c r="K8" s="48"/>
      <c r="L8" s="127"/>
      <c r="M8" s="127"/>
      <c r="N8" s="127"/>
      <c r="O8" s="127"/>
      <c r="P8" s="127"/>
      <c r="Q8" s="48"/>
      <c r="R8" s="48"/>
      <c r="S8" s="48"/>
      <c r="T8" s="48"/>
      <c r="U8" s="48"/>
      <c r="V8" s="48"/>
      <c r="W8" s="48"/>
    </row>
    <row r="9" ht="15.0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16" customHeight="1" spans="1:23">
      <c r="A10" s="117" t="s">
        <v>47</v>
      </c>
      <c r="B10" s="117" t="s">
        <v>155</v>
      </c>
      <c r="C10" s="118" t="s">
        <v>156</v>
      </c>
      <c r="D10" s="117" t="s">
        <v>67</v>
      </c>
      <c r="E10" s="117" t="s">
        <v>68</v>
      </c>
      <c r="F10" s="117" t="s">
        <v>157</v>
      </c>
      <c r="G10" s="117" t="s">
        <v>158</v>
      </c>
      <c r="H10" s="124">
        <v>9228672</v>
      </c>
      <c r="I10" s="124">
        <v>9228672</v>
      </c>
      <c r="J10" s="124"/>
      <c r="K10" s="124"/>
      <c r="L10" s="124">
        <v>9228672</v>
      </c>
      <c r="M10" s="128"/>
      <c r="N10" s="128"/>
      <c r="O10" s="128"/>
      <c r="P10" s="128"/>
      <c r="Q10" s="128"/>
      <c r="R10" s="128"/>
      <c r="S10" s="128"/>
      <c r="T10" s="128"/>
      <c r="U10" s="128"/>
      <c r="V10" s="128"/>
      <c r="W10" s="128"/>
    </row>
    <row r="11" ht="16" customHeight="1" spans="1:23">
      <c r="A11" s="117" t="s">
        <v>47</v>
      </c>
      <c r="B11" s="117" t="s">
        <v>155</v>
      </c>
      <c r="C11" s="118" t="s">
        <v>156</v>
      </c>
      <c r="D11" s="117" t="s">
        <v>67</v>
      </c>
      <c r="E11" s="117" t="s">
        <v>68</v>
      </c>
      <c r="F11" s="117" t="s">
        <v>159</v>
      </c>
      <c r="G11" s="117" t="s">
        <v>160</v>
      </c>
      <c r="H11" s="124">
        <v>960036</v>
      </c>
      <c r="I11" s="124">
        <v>960036</v>
      </c>
      <c r="J11" s="124"/>
      <c r="K11" s="124"/>
      <c r="L11" s="124">
        <v>960036</v>
      </c>
      <c r="M11" s="128"/>
      <c r="N11" s="128"/>
      <c r="O11" s="128"/>
      <c r="P11" s="128"/>
      <c r="Q11" s="128"/>
      <c r="R11" s="128"/>
      <c r="S11" s="128"/>
      <c r="T11" s="128"/>
      <c r="U11" s="128"/>
      <c r="V11" s="128"/>
      <c r="W11" s="128"/>
    </row>
    <row r="12" ht="16" customHeight="1" spans="1:23">
      <c r="A12" s="117" t="s">
        <v>47</v>
      </c>
      <c r="B12" s="117" t="s">
        <v>155</v>
      </c>
      <c r="C12" s="118" t="s">
        <v>156</v>
      </c>
      <c r="D12" s="117" t="s">
        <v>67</v>
      </c>
      <c r="E12" s="117" t="s">
        <v>68</v>
      </c>
      <c r="F12" s="117" t="s">
        <v>159</v>
      </c>
      <c r="G12" s="117" t="s">
        <v>160</v>
      </c>
      <c r="H12" s="124">
        <v>1210200</v>
      </c>
      <c r="I12" s="124">
        <v>1210200</v>
      </c>
      <c r="J12" s="124"/>
      <c r="K12" s="124"/>
      <c r="L12" s="124">
        <v>1210200</v>
      </c>
      <c r="M12" s="128"/>
      <c r="N12" s="128"/>
      <c r="O12" s="128"/>
      <c r="P12" s="128"/>
      <c r="Q12" s="128"/>
      <c r="R12" s="128"/>
      <c r="S12" s="128"/>
      <c r="T12" s="128"/>
      <c r="U12" s="128"/>
      <c r="V12" s="128"/>
      <c r="W12" s="128"/>
    </row>
    <row r="13" ht="16" customHeight="1" spans="1:23">
      <c r="A13" s="117" t="s">
        <v>47</v>
      </c>
      <c r="B13" s="117" t="s">
        <v>155</v>
      </c>
      <c r="C13" s="118" t="s">
        <v>156</v>
      </c>
      <c r="D13" s="117" t="s">
        <v>67</v>
      </c>
      <c r="E13" s="117" t="s">
        <v>68</v>
      </c>
      <c r="F13" s="117" t="s">
        <v>161</v>
      </c>
      <c r="G13" s="117" t="s">
        <v>162</v>
      </c>
      <c r="H13" s="124">
        <v>2913420</v>
      </c>
      <c r="I13" s="124">
        <v>2913420</v>
      </c>
      <c r="J13" s="124"/>
      <c r="K13" s="124"/>
      <c r="L13" s="124">
        <v>2913420</v>
      </c>
      <c r="M13" s="128"/>
      <c r="N13" s="128"/>
      <c r="O13" s="128"/>
      <c r="P13" s="128"/>
      <c r="Q13" s="128"/>
      <c r="R13" s="128"/>
      <c r="S13" s="128"/>
      <c r="T13" s="128"/>
      <c r="U13" s="128"/>
      <c r="V13" s="128"/>
      <c r="W13" s="128"/>
    </row>
    <row r="14" ht="16" customHeight="1" spans="1:23">
      <c r="A14" s="117" t="s">
        <v>47</v>
      </c>
      <c r="B14" s="117" t="s">
        <v>155</v>
      </c>
      <c r="C14" s="118" t="s">
        <v>156</v>
      </c>
      <c r="D14" s="117" t="s">
        <v>67</v>
      </c>
      <c r="E14" s="117" t="s">
        <v>68</v>
      </c>
      <c r="F14" s="117" t="s">
        <v>161</v>
      </c>
      <c r="G14" s="117" t="s">
        <v>162</v>
      </c>
      <c r="H14" s="124">
        <v>5070000</v>
      </c>
      <c r="I14" s="124">
        <v>5070000</v>
      </c>
      <c r="J14" s="124"/>
      <c r="K14" s="124"/>
      <c r="L14" s="124">
        <v>5070000</v>
      </c>
      <c r="M14" s="128"/>
      <c r="N14" s="128"/>
      <c r="O14" s="128"/>
      <c r="P14" s="128"/>
      <c r="Q14" s="128"/>
      <c r="R14" s="128"/>
      <c r="S14" s="128"/>
      <c r="T14" s="128"/>
      <c r="U14" s="128"/>
      <c r="V14" s="128"/>
      <c r="W14" s="128"/>
    </row>
    <row r="15" ht="16" customHeight="1" spans="1:23">
      <c r="A15" s="117" t="s">
        <v>47</v>
      </c>
      <c r="B15" s="117" t="s">
        <v>163</v>
      </c>
      <c r="C15" s="118" t="s">
        <v>164</v>
      </c>
      <c r="D15" s="117" t="s">
        <v>123</v>
      </c>
      <c r="E15" s="117" t="s">
        <v>93</v>
      </c>
      <c r="F15" s="117" t="s">
        <v>165</v>
      </c>
      <c r="G15" s="117" t="s">
        <v>166</v>
      </c>
      <c r="H15" s="124">
        <v>115431</v>
      </c>
      <c r="I15" s="124">
        <v>115431</v>
      </c>
      <c r="J15" s="124"/>
      <c r="K15" s="124"/>
      <c r="L15" s="124">
        <v>115431</v>
      </c>
      <c r="M15" s="128"/>
      <c r="N15" s="128"/>
      <c r="O15" s="128"/>
      <c r="P15" s="128"/>
      <c r="Q15" s="128"/>
      <c r="R15" s="128"/>
      <c r="S15" s="128"/>
      <c r="T15" s="128"/>
      <c r="U15" s="128"/>
      <c r="V15" s="128"/>
      <c r="W15" s="128"/>
    </row>
    <row r="16" ht="16" customHeight="1" spans="1:23">
      <c r="A16" s="117" t="s">
        <v>47</v>
      </c>
      <c r="B16" s="117" t="s">
        <v>167</v>
      </c>
      <c r="C16" s="118" t="s">
        <v>99</v>
      </c>
      <c r="D16" s="117" t="s">
        <v>127</v>
      </c>
      <c r="E16" s="117" t="s">
        <v>99</v>
      </c>
      <c r="F16" s="117" t="s">
        <v>168</v>
      </c>
      <c r="G16" s="117" t="s">
        <v>99</v>
      </c>
      <c r="H16" s="124">
        <v>4339782</v>
      </c>
      <c r="I16" s="124">
        <v>4339782</v>
      </c>
      <c r="J16" s="124"/>
      <c r="K16" s="124"/>
      <c r="L16" s="124">
        <v>4339782</v>
      </c>
      <c r="M16" s="128"/>
      <c r="N16" s="128"/>
      <c r="O16" s="128"/>
      <c r="P16" s="128"/>
      <c r="Q16" s="128"/>
      <c r="R16" s="128"/>
      <c r="S16" s="128"/>
      <c r="T16" s="128"/>
      <c r="U16" s="128"/>
      <c r="V16" s="128"/>
      <c r="W16" s="128"/>
    </row>
    <row r="17" ht="16" customHeight="1" spans="1:23">
      <c r="A17" s="117" t="s">
        <v>47</v>
      </c>
      <c r="B17" s="117" t="s">
        <v>169</v>
      </c>
      <c r="C17" s="118" t="s">
        <v>170</v>
      </c>
      <c r="D17" s="117" t="s">
        <v>67</v>
      </c>
      <c r="E17" s="117" t="s">
        <v>68</v>
      </c>
      <c r="F17" s="117" t="s">
        <v>171</v>
      </c>
      <c r="G17" s="117" t="s">
        <v>170</v>
      </c>
      <c r="H17" s="124">
        <v>270400</v>
      </c>
      <c r="I17" s="124">
        <v>270400</v>
      </c>
      <c r="J17" s="124"/>
      <c r="K17" s="124"/>
      <c r="L17" s="124">
        <v>270400</v>
      </c>
      <c r="M17" s="128"/>
      <c r="N17" s="128"/>
      <c r="O17" s="128"/>
      <c r="P17" s="128"/>
      <c r="Q17" s="128"/>
      <c r="R17" s="128"/>
      <c r="S17" s="128"/>
      <c r="T17" s="128"/>
      <c r="U17" s="128"/>
      <c r="V17" s="128"/>
      <c r="W17" s="128"/>
    </row>
    <row r="18" ht="16" customHeight="1" spans="1:23">
      <c r="A18" s="117" t="s">
        <v>47</v>
      </c>
      <c r="B18" s="117" t="s">
        <v>172</v>
      </c>
      <c r="C18" s="118" t="s">
        <v>173</v>
      </c>
      <c r="D18" s="117" t="s">
        <v>67</v>
      </c>
      <c r="E18" s="117" t="s">
        <v>68</v>
      </c>
      <c r="F18" s="117" t="s">
        <v>174</v>
      </c>
      <c r="G18" s="117" t="s">
        <v>175</v>
      </c>
      <c r="H18" s="124">
        <v>118300</v>
      </c>
      <c r="I18" s="124">
        <v>118300</v>
      </c>
      <c r="J18" s="124"/>
      <c r="K18" s="124"/>
      <c r="L18" s="124">
        <v>118300</v>
      </c>
      <c r="M18" s="128"/>
      <c r="N18" s="128"/>
      <c r="O18" s="128"/>
      <c r="P18" s="128"/>
      <c r="Q18" s="128"/>
      <c r="R18" s="128"/>
      <c r="S18" s="128"/>
      <c r="T18" s="128"/>
      <c r="U18" s="128"/>
      <c r="V18" s="128"/>
      <c r="W18" s="128"/>
    </row>
    <row r="19" ht="16" customHeight="1" spans="1:23">
      <c r="A19" s="117" t="s">
        <v>47</v>
      </c>
      <c r="B19" s="117" t="s">
        <v>176</v>
      </c>
      <c r="C19" s="118" t="s">
        <v>177</v>
      </c>
      <c r="D19" s="117" t="s">
        <v>81</v>
      </c>
      <c r="E19" s="117" t="s">
        <v>82</v>
      </c>
      <c r="F19" s="117" t="s">
        <v>178</v>
      </c>
      <c r="G19" s="117" t="s">
        <v>179</v>
      </c>
      <c r="H19" s="124">
        <v>47400</v>
      </c>
      <c r="I19" s="124">
        <v>47400</v>
      </c>
      <c r="J19" s="124"/>
      <c r="K19" s="124"/>
      <c r="L19" s="124">
        <v>47400</v>
      </c>
      <c r="M19" s="128"/>
      <c r="N19" s="128"/>
      <c r="O19" s="128"/>
      <c r="P19" s="128"/>
      <c r="Q19" s="128"/>
      <c r="R19" s="128"/>
      <c r="S19" s="128"/>
      <c r="T19" s="128"/>
      <c r="U19" s="128"/>
      <c r="V19" s="128"/>
      <c r="W19" s="128"/>
    </row>
    <row r="20" ht="16" customHeight="1" spans="1:23">
      <c r="A20" s="117" t="s">
        <v>47</v>
      </c>
      <c r="B20" s="117" t="s">
        <v>180</v>
      </c>
      <c r="C20" s="118" t="s">
        <v>181</v>
      </c>
      <c r="D20" s="117" t="s">
        <v>67</v>
      </c>
      <c r="E20" s="117" t="s">
        <v>68</v>
      </c>
      <c r="F20" s="117" t="s">
        <v>161</v>
      </c>
      <c r="G20" s="117" t="s">
        <v>162</v>
      </c>
      <c r="H20" s="124">
        <v>1014000</v>
      </c>
      <c r="I20" s="124">
        <v>1014000</v>
      </c>
      <c r="J20" s="124"/>
      <c r="K20" s="124"/>
      <c r="L20" s="124">
        <v>1014000</v>
      </c>
      <c r="M20" s="128"/>
      <c r="N20" s="128"/>
      <c r="O20" s="128"/>
      <c r="P20" s="128"/>
      <c r="Q20" s="128"/>
      <c r="R20" s="128"/>
      <c r="S20" s="128"/>
      <c r="T20" s="128"/>
      <c r="U20" s="128"/>
      <c r="V20" s="128"/>
      <c r="W20" s="128"/>
    </row>
    <row r="21" ht="16" customHeight="1" spans="1:23">
      <c r="A21" s="117" t="s">
        <v>47</v>
      </c>
      <c r="B21" s="117" t="s">
        <v>180</v>
      </c>
      <c r="C21" s="118" t="s">
        <v>181</v>
      </c>
      <c r="D21" s="117" t="s">
        <v>67</v>
      </c>
      <c r="E21" s="117" t="s">
        <v>68</v>
      </c>
      <c r="F21" s="117" t="s">
        <v>161</v>
      </c>
      <c r="G21" s="117" t="s">
        <v>162</v>
      </c>
      <c r="H21" s="124">
        <v>2028000</v>
      </c>
      <c r="I21" s="124">
        <v>2028000</v>
      </c>
      <c r="J21" s="124"/>
      <c r="K21" s="124"/>
      <c r="L21" s="124">
        <v>2028000</v>
      </c>
      <c r="M21" s="128"/>
      <c r="N21" s="128"/>
      <c r="O21" s="128"/>
      <c r="P21" s="128"/>
      <c r="Q21" s="128"/>
      <c r="R21" s="128"/>
      <c r="S21" s="128"/>
      <c r="T21" s="128"/>
      <c r="U21" s="128"/>
      <c r="V21" s="128"/>
      <c r="W21" s="128"/>
    </row>
    <row r="22" ht="16" customHeight="1" spans="1:23">
      <c r="A22" s="117" t="s">
        <v>47</v>
      </c>
      <c r="B22" s="117" t="s">
        <v>182</v>
      </c>
      <c r="C22" s="118" t="s">
        <v>183</v>
      </c>
      <c r="D22" s="117" t="s">
        <v>67</v>
      </c>
      <c r="E22" s="117" t="s">
        <v>68</v>
      </c>
      <c r="F22" s="117" t="s">
        <v>184</v>
      </c>
      <c r="G22" s="117" t="s">
        <v>185</v>
      </c>
      <c r="H22" s="124">
        <v>156085</v>
      </c>
      <c r="I22" s="124">
        <v>156085</v>
      </c>
      <c r="J22" s="124"/>
      <c r="K22" s="124"/>
      <c r="L22" s="124">
        <v>156085</v>
      </c>
      <c r="M22" s="128"/>
      <c r="N22" s="128"/>
      <c r="O22" s="128"/>
      <c r="P22" s="128"/>
      <c r="Q22" s="128"/>
      <c r="R22" s="128"/>
      <c r="S22" s="128"/>
      <c r="T22" s="128"/>
      <c r="U22" s="128"/>
      <c r="V22" s="128"/>
      <c r="W22" s="128"/>
    </row>
    <row r="23" ht="16" customHeight="1" spans="1:23">
      <c r="A23" s="117" t="s">
        <v>47</v>
      </c>
      <c r="B23" s="117" t="s">
        <v>182</v>
      </c>
      <c r="C23" s="118" t="s">
        <v>183</v>
      </c>
      <c r="D23" s="117" t="s">
        <v>83</v>
      </c>
      <c r="E23" s="117" t="s">
        <v>84</v>
      </c>
      <c r="F23" s="117" t="s">
        <v>186</v>
      </c>
      <c r="G23" s="117" t="s">
        <v>187</v>
      </c>
      <c r="H23" s="124">
        <v>4459563</v>
      </c>
      <c r="I23" s="124">
        <v>4459563</v>
      </c>
      <c r="J23" s="124"/>
      <c r="K23" s="124"/>
      <c r="L23" s="124">
        <v>4459563</v>
      </c>
      <c r="M23" s="128"/>
      <c r="N23" s="128"/>
      <c r="O23" s="128"/>
      <c r="P23" s="128"/>
      <c r="Q23" s="128"/>
      <c r="R23" s="128"/>
      <c r="S23" s="128"/>
      <c r="T23" s="128"/>
      <c r="U23" s="128"/>
      <c r="V23" s="128"/>
      <c r="W23" s="128"/>
    </row>
    <row r="24" ht="16" customHeight="1" spans="1:23">
      <c r="A24" s="117" t="s">
        <v>47</v>
      </c>
      <c r="B24" s="117" t="s">
        <v>182</v>
      </c>
      <c r="C24" s="118" t="s">
        <v>183</v>
      </c>
      <c r="D24" s="117" t="s">
        <v>123</v>
      </c>
      <c r="E24" s="117" t="s">
        <v>93</v>
      </c>
      <c r="F24" s="117" t="s">
        <v>165</v>
      </c>
      <c r="G24" s="117" t="s">
        <v>166</v>
      </c>
      <c r="H24" s="124">
        <v>1850719</v>
      </c>
      <c r="I24" s="124">
        <v>1850719</v>
      </c>
      <c r="J24" s="124"/>
      <c r="K24" s="124"/>
      <c r="L24" s="124">
        <v>1850719</v>
      </c>
      <c r="M24" s="128"/>
      <c r="N24" s="128"/>
      <c r="O24" s="128"/>
      <c r="P24" s="128"/>
      <c r="Q24" s="128"/>
      <c r="R24" s="128"/>
      <c r="S24" s="128"/>
      <c r="T24" s="128"/>
      <c r="U24" s="128"/>
      <c r="V24" s="128"/>
      <c r="W24" s="128"/>
    </row>
    <row r="25" ht="16" customHeight="1" spans="1:23">
      <c r="A25" s="117" t="s">
        <v>47</v>
      </c>
      <c r="B25" s="117" t="s">
        <v>182</v>
      </c>
      <c r="C25" s="118" t="s">
        <v>183</v>
      </c>
      <c r="D25" s="117" t="s">
        <v>124</v>
      </c>
      <c r="E25" s="117" t="s">
        <v>94</v>
      </c>
      <c r="F25" s="117" t="s">
        <v>188</v>
      </c>
      <c r="G25" s="117" t="s">
        <v>189</v>
      </c>
      <c r="H25" s="124">
        <v>1114891</v>
      </c>
      <c r="I25" s="124">
        <v>1114891</v>
      </c>
      <c r="J25" s="124"/>
      <c r="K25" s="124"/>
      <c r="L25" s="124">
        <v>1114891</v>
      </c>
      <c r="M25" s="128"/>
      <c r="N25" s="128"/>
      <c r="O25" s="128"/>
      <c r="P25" s="128"/>
      <c r="Q25" s="128"/>
      <c r="R25" s="128"/>
      <c r="S25" s="128"/>
      <c r="T25" s="128"/>
      <c r="U25" s="128"/>
      <c r="V25" s="128"/>
      <c r="W25" s="128"/>
    </row>
    <row r="26" ht="16" customHeight="1" spans="1:23">
      <c r="A26" s="117" t="s">
        <v>47</v>
      </c>
      <c r="B26" s="117" t="s">
        <v>182</v>
      </c>
      <c r="C26" s="118" t="s">
        <v>183</v>
      </c>
      <c r="D26" s="117" t="s">
        <v>125</v>
      </c>
      <c r="E26" s="117" t="s">
        <v>95</v>
      </c>
      <c r="F26" s="117" t="s">
        <v>184</v>
      </c>
      <c r="G26" s="117" t="s">
        <v>185</v>
      </c>
      <c r="H26" s="125">
        <v>89191</v>
      </c>
      <c r="I26" s="125">
        <v>89191</v>
      </c>
      <c r="J26" s="125"/>
      <c r="K26" s="125"/>
      <c r="L26" s="125">
        <v>89191</v>
      </c>
      <c r="M26" s="129"/>
      <c r="N26" s="129"/>
      <c r="O26" s="129"/>
      <c r="P26" s="129"/>
      <c r="Q26" s="129"/>
      <c r="R26" s="129"/>
      <c r="S26" s="129"/>
      <c r="T26" s="129"/>
      <c r="U26" s="129"/>
      <c r="V26" s="129"/>
      <c r="W26" s="129"/>
    </row>
    <row r="27" ht="18.85" customHeight="1" spans="1:23">
      <c r="A27" s="32" t="s">
        <v>100</v>
      </c>
      <c r="B27" s="33"/>
      <c r="C27" s="33"/>
      <c r="D27" s="33"/>
      <c r="E27" s="33"/>
      <c r="F27" s="33"/>
      <c r="G27" s="34"/>
      <c r="H27" s="126">
        <v>34986090</v>
      </c>
      <c r="I27" s="126">
        <v>34986090</v>
      </c>
      <c r="J27" s="126"/>
      <c r="K27" s="126"/>
      <c r="L27" s="126">
        <v>34986090</v>
      </c>
      <c r="M27" s="23"/>
      <c r="N27" s="23"/>
      <c r="O27" s="23"/>
      <c r="P27" s="23"/>
      <c r="Q27" s="23"/>
      <c r="R27" s="23"/>
      <c r="S27" s="23"/>
      <c r="T27" s="23"/>
      <c r="U27" s="23"/>
      <c r="V27" s="23"/>
      <c r="W27" s="23"/>
    </row>
  </sheetData>
  <mergeCells count="30">
    <mergeCell ref="A3:W3"/>
    <mergeCell ref="A4:G4"/>
    <mergeCell ref="H5:W5"/>
    <mergeCell ref="I6:M6"/>
    <mergeCell ref="N6:P6"/>
    <mergeCell ref="R6:W6"/>
    <mergeCell ref="A27:G2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9" activePane="bottomLeft" state="frozen"/>
      <selection/>
      <selection pane="bottomLeft" activeCell="C25" sqref="C25"/>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22"/>
      <c r="W2" s="56" t="s">
        <v>190</v>
      </c>
    </row>
    <row r="3" ht="27.85" customHeight="1" spans="1:23">
      <c r="A3" s="27" t="s">
        <v>191</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单位名称：新平彝族傣族自治县漠沙镇小学</v>
      </c>
      <c r="B4" s="116" t="str">
        <f t="shared" ref="B4" si="0">"单位名称："&amp;"绩效评价中心"</f>
        <v>单位名称：绩效评价中心</v>
      </c>
      <c r="C4" s="116"/>
      <c r="D4" s="116"/>
      <c r="E4" s="116"/>
      <c r="F4" s="116"/>
      <c r="G4" s="116"/>
      <c r="H4" s="116"/>
      <c r="I4" s="116"/>
      <c r="J4" s="7"/>
      <c r="K4" s="7"/>
      <c r="L4" s="7"/>
      <c r="M4" s="7"/>
      <c r="N4" s="7"/>
      <c r="O4" s="7"/>
      <c r="P4" s="7"/>
      <c r="Q4" s="7"/>
      <c r="U4" s="122"/>
      <c r="W4" s="105" t="s">
        <v>130</v>
      </c>
    </row>
    <row r="5" ht="21.8" customHeight="1" spans="1:23">
      <c r="A5" s="9" t="s">
        <v>192</v>
      </c>
      <c r="B5" s="9" t="s">
        <v>141</v>
      </c>
      <c r="C5" s="9" t="s">
        <v>142</v>
      </c>
      <c r="D5" s="9" t="s">
        <v>193</v>
      </c>
      <c r="E5" s="10" t="s">
        <v>143</v>
      </c>
      <c r="F5" s="10" t="s">
        <v>144</v>
      </c>
      <c r="G5" s="10" t="s">
        <v>145</v>
      </c>
      <c r="H5" s="10" t="s">
        <v>146</v>
      </c>
      <c r="I5" s="64" t="s">
        <v>32</v>
      </c>
      <c r="J5" s="64" t="s">
        <v>194</v>
      </c>
      <c r="K5" s="64"/>
      <c r="L5" s="64"/>
      <c r="M5" s="64"/>
      <c r="N5" s="119" t="s">
        <v>148</v>
      </c>
      <c r="O5" s="119"/>
      <c r="P5" s="119"/>
      <c r="Q5" s="10" t="s">
        <v>38</v>
      </c>
      <c r="R5" s="11" t="s">
        <v>53</v>
      </c>
      <c r="S5" s="12"/>
      <c r="T5" s="12"/>
      <c r="U5" s="12"/>
      <c r="V5" s="12"/>
      <c r="W5" s="13"/>
    </row>
    <row r="6" ht="21.8" customHeight="1" spans="1:23">
      <c r="A6" s="14"/>
      <c r="B6" s="14"/>
      <c r="C6" s="14"/>
      <c r="D6" s="14"/>
      <c r="E6" s="15"/>
      <c r="F6" s="15"/>
      <c r="G6" s="15"/>
      <c r="H6" s="15"/>
      <c r="I6" s="64"/>
      <c r="J6" s="48" t="s">
        <v>35</v>
      </c>
      <c r="K6" s="48"/>
      <c r="L6" s="48" t="s">
        <v>36</v>
      </c>
      <c r="M6" s="48" t="s">
        <v>37</v>
      </c>
      <c r="N6" s="120" t="s">
        <v>35</v>
      </c>
      <c r="O6" s="120" t="s">
        <v>36</v>
      </c>
      <c r="P6" s="120" t="s">
        <v>37</v>
      </c>
      <c r="Q6" s="15"/>
      <c r="R6" s="10" t="s">
        <v>34</v>
      </c>
      <c r="S6" s="10" t="s">
        <v>45</v>
      </c>
      <c r="T6" s="10" t="s">
        <v>154</v>
      </c>
      <c r="U6" s="10" t="s">
        <v>41</v>
      </c>
      <c r="V6" s="10" t="s">
        <v>42</v>
      </c>
      <c r="W6" s="10" t="s">
        <v>43</v>
      </c>
    </row>
    <row r="7" ht="40.6" customHeight="1" spans="1:23">
      <c r="A7" s="17"/>
      <c r="B7" s="17"/>
      <c r="C7" s="17"/>
      <c r="D7" s="17"/>
      <c r="E7" s="18"/>
      <c r="F7" s="18"/>
      <c r="G7" s="18"/>
      <c r="H7" s="18"/>
      <c r="I7" s="64"/>
      <c r="J7" s="48" t="s">
        <v>34</v>
      </c>
      <c r="K7" s="48" t="s">
        <v>195</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7"/>
      <c r="B9" s="117"/>
      <c r="C9" s="118" t="s">
        <v>196</v>
      </c>
      <c r="D9" s="117"/>
      <c r="E9" s="117"/>
      <c r="F9" s="117"/>
      <c r="G9" s="117"/>
      <c r="H9" s="117"/>
      <c r="I9" s="121">
        <v>78112.08</v>
      </c>
      <c r="J9" s="121">
        <v>78112.08</v>
      </c>
      <c r="K9" s="121">
        <v>78112.08</v>
      </c>
      <c r="L9" s="121"/>
      <c r="M9" s="121"/>
      <c r="N9" s="121"/>
      <c r="O9" s="121"/>
      <c r="P9" s="121"/>
      <c r="Q9" s="121"/>
      <c r="R9" s="121"/>
      <c r="S9" s="121"/>
      <c r="T9" s="121"/>
      <c r="U9" s="94"/>
      <c r="V9" s="121"/>
      <c r="W9" s="121"/>
    </row>
    <row r="10" ht="32.9" customHeight="1" spans="1:23">
      <c r="A10" s="117" t="s">
        <v>197</v>
      </c>
      <c r="B10" s="117" t="s">
        <v>198</v>
      </c>
      <c r="C10" s="118" t="s">
        <v>196</v>
      </c>
      <c r="D10" s="117" t="s">
        <v>47</v>
      </c>
      <c r="E10" s="117" t="s">
        <v>67</v>
      </c>
      <c r="F10" s="117" t="s">
        <v>68</v>
      </c>
      <c r="G10" s="117" t="s">
        <v>178</v>
      </c>
      <c r="H10" s="117" t="s">
        <v>179</v>
      </c>
      <c r="I10" s="121">
        <v>39528</v>
      </c>
      <c r="J10" s="121">
        <v>39528</v>
      </c>
      <c r="K10" s="121">
        <v>39528</v>
      </c>
      <c r="L10" s="121"/>
      <c r="M10" s="121"/>
      <c r="N10" s="121"/>
      <c r="O10" s="121"/>
      <c r="P10" s="121"/>
      <c r="Q10" s="121"/>
      <c r="R10" s="121"/>
      <c r="S10" s="121"/>
      <c r="T10" s="121"/>
      <c r="U10" s="94"/>
      <c r="V10" s="121"/>
      <c r="W10" s="121"/>
    </row>
    <row r="11" ht="32.9" customHeight="1" spans="1:23">
      <c r="A11" s="117" t="s">
        <v>197</v>
      </c>
      <c r="B11" s="117" t="s">
        <v>198</v>
      </c>
      <c r="C11" s="118" t="s">
        <v>196</v>
      </c>
      <c r="D11" s="117" t="s">
        <v>47</v>
      </c>
      <c r="E11" s="117" t="s">
        <v>67</v>
      </c>
      <c r="F11" s="117" t="s">
        <v>68</v>
      </c>
      <c r="G11" s="117" t="s">
        <v>178</v>
      </c>
      <c r="H11" s="117" t="s">
        <v>179</v>
      </c>
      <c r="I11" s="121">
        <v>34480.08</v>
      </c>
      <c r="J11" s="121">
        <v>34480.08</v>
      </c>
      <c r="K11" s="121">
        <v>34480.08</v>
      </c>
      <c r="L11" s="121"/>
      <c r="M11" s="121"/>
      <c r="N11" s="121"/>
      <c r="O11" s="121"/>
      <c r="P11" s="121"/>
      <c r="Q11" s="121"/>
      <c r="R11" s="121"/>
      <c r="S11" s="121"/>
      <c r="T11" s="121"/>
      <c r="U11" s="94"/>
      <c r="V11" s="121"/>
      <c r="W11" s="121"/>
    </row>
    <row r="12" ht="32.9" customHeight="1" spans="1:23">
      <c r="A12" s="117" t="s">
        <v>197</v>
      </c>
      <c r="B12" s="117" t="s">
        <v>198</v>
      </c>
      <c r="C12" s="118" t="s">
        <v>196</v>
      </c>
      <c r="D12" s="117" t="s">
        <v>47</v>
      </c>
      <c r="E12" s="117" t="s">
        <v>71</v>
      </c>
      <c r="F12" s="117" t="s">
        <v>72</v>
      </c>
      <c r="G12" s="117" t="s">
        <v>178</v>
      </c>
      <c r="H12" s="117" t="s">
        <v>179</v>
      </c>
      <c r="I12" s="121">
        <v>4104</v>
      </c>
      <c r="J12" s="121">
        <v>4104</v>
      </c>
      <c r="K12" s="121">
        <v>4104</v>
      </c>
      <c r="L12" s="121"/>
      <c r="M12" s="121"/>
      <c r="N12" s="121"/>
      <c r="O12" s="121"/>
      <c r="P12" s="121"/>
      <c r="Q12" s="121"/>
      <c r="R12" s="121"/>
      <c r="S12" s="121"/>
      <c r="T12" s="121"/>
      <c r="U12" s="94"/>
      <c r="V12" s="121"/>
      <c r="W12" s="121"/>
    </row>
    <row r="13" ht="32.9" customHeight="1" spans="1:23">
      <c r="A13" s="108"/>
      <c r="B13" s="108"/>
      <c r="C13" s="118" t="s">
        <v>199</v>
      </c>
      <c r="D13" s="108"/>
      <c r="E13" s="108"/>
      <c r="F13" s="108"/>
      <c r="G13" s="108"/>
      <c r="H13" s="108"/>
      <c r="I13" s="121">
        <v>183600</v>
      </c>
      <c r="J13" s="121">
        <v>183600</v>
      </c>
      <c r="K13" s="121">
        <v>183600</v>
      </c>
      <c r="L13" s="121"/>
      <c r="M13" s="121"/>
      <c r="N13" s="121"/>
      <c r="O13" s="121"/>
      <c r="P13" s="121"/>
      <c r="Q13" s="121"/>
      <c r="R13" s="121"/>
      <c r="S13" s="121"/>
      <c r="T13" s="121"/>
      <c r="U13" s="94"/>
      <c r="V13" s="121"/>
      <c r="W13" s="121"/>
    </row>
    <row r="14" ht="32.9" customHeight="1" spans="1:23">
      <c r="A14" s="117" t="s">
        <v>200</v>
      </c>
      <c r="B14" s="117" t="s">
        <v>201</v>
      </c>
      <c r="C14" s="118" t="s">
        <v>199</v>
      </c>
      <c r="D14" s="117" t="s">
        <v>47</v>
      </c>
      <c r="E14" s="117" t="s">
        <v>75</v>
      </c>
      <c r="F14" s="117" t="s">
        <v>76</v>
      </c>
      <c r="G14" s="117" t="s">
        <v>202</v>
      </c>
      <c r="H14" s="117" t="s">
        <v>203</v>
      </c>
      <c r="I14" s="121">
        <v>183600</v>
      </c>
      <c r="J14" s="121">
        <v>183600</v>
      </c>
      <c r="K14" s="121">
        <v>183600</v>
      </c>
      <c r="L14" s="121"/>
      <c r="M14" s="121"/>
      <c r="N14" s="121"/>
      <c r="O14" s="121"/>
      <c r="P14" s="121"/>
      <c r="Q14" s="121"/>
      <c r="R14" s="121"/>
      <c r="S14" s="121"/>
      <c r="T14" s="121"/>
      <c r="U14" s="94"/>
      <c r="V14" s="121"/>
      <c r="W14" s="121"/>
    </row>
    <row r="15" ht="32.9" customHeight="1" spans="1:23">
      <c r="A15" s="108"/>
      <c r="B15" s="108"/>
      <c r="C15" s="118" t="s">
        <v>204</v>
      </c>
      <c r="D15" s="108"/>
      <c r="E15" s="108"/>
      <c r="F15" s="108"/>
      <c r="G15" s="108"/>
      <c r="H15" s="108"/>
      <c r="I15" s="121">
        <v>547450</v>
      </c>
      <c r="J15" s="121">
        <v>547450</v>
      </c>
      <c r="K15" s="121">
        <v>547450</v>
      </c>
      <c r="L15" s="121"/>
      <c r="M15" s="121"/>
      <c r="N15" s="121"/>
      <c r="O15" s="121"/>
      <c r="P15" s="121"/>
      <c r="Q15" s="121"/>
      <c r="R15" s="121"/>
      <c r="S15" s="121"/>
      <c r="T15" s="121"/>
      <c r="U15" s="94"/>
      <c r="V15" s="121"/>
      <c r="W15" s="121"/>
    </row>
    <row r="16" ht="32.9" customHeight="1" spans="1:23">
      <c r="A16" s="117" t="s">
        <v>197</v>
      </c>
      <c r="B16" s="117" t="s">
        <v>205</v>
      </c>
      <c r="C16" s="118" t="s">
        <v>204</v>
      </c>
      <c r="D16" s="117" t="s">
        <v>47</v>
      </c>
      <c r="E16" s="117" t="s">
        <v>87</v>
      </c>
      <c r="F16" s="117" t="s">
        <v>88</v>
      </c>
      <c r="G16" s="117" t="s">
        <v>206</v>
      </c>
      <c r="H16" s="117" t="s">
        <v>207</v>
      </c>
      <c r="I16" s="121">
        <v>73883</v>
      </c>
      <c r="J16" s="121">
        <v>73883</v>
      </c>
      <c r="K16" s="121">
        <v>73883</v>
      </c>
      <c r="L16" s="121"/>
      <c r="M16" s="121"/>
      <c r="N16" s="121"/>
      <c r="O16" s="121"/>
      <c r="P16" s="121"/>
      <c r="Q16" s="121"/>
      <c r="R16" s="121"/>
      <c r="S16" s="121"/>
      <c r="T16" s="121"/>
      <c r="U16" s="94"/>
      <c r="V16" s="121"/>
      <c r="W16" s="121"/>
    </row>
    <row r="17" ht="32.9" customHeight="1" spans="1:23">
      <c r="A17" s="117" t="s">
        <v>197</v>
      </c>
      <c r="B17" s="117" t="s">
        <v>205</v>
      </c>
      <c r="C17" s="118" t="s">
        <v>204</v>
      </c>
      <c r="D17" s="117" t="s">
        <v>47</v>
      </c>
      <c r="E17" s="117" t="s">
        <v>87</v>
      </c>
      <c r="F17" s="117" t="s">
        <v>88</v>
      </c>
      <c r="G17" s="117" t="s">
        <v>206</v>
      </c>
      <c r="H17" s="117" t="s">
        <v>207</v>
      </c>
      <c r="I17" s="121">
        <v>73841</v>
      </c>
      <c r="J17" s="121">
        <v>73841</v>
      </c>
      <c r="K17" s="121">
        <v>73841</v>
      </c>
      <c r="L17" s="121"/>
      <c r="M17" s="121"/>
      <c r="N17" s="121"/>
      <c r="O17" s="121"/>
      <c r="P17" s="121"/>
      <c r="Q17" s="121"/>
      <c r="R17" s="121"/>
      <c r="S17" s="121"/>
      <c r="T17" s="121"/>
      <c r="U17" s="94"/>
      <c r="V17" s="121"/>
      <c r="W17" s="121"/>
    </row>
    <row r="18" ht="32.9" customHeight="1" spans="1:23">
      <c r="A18" s="117" t="s">
        <v>197</v>
      </c>
      <c r="B18" s="117" t="s">
        <v>205</v>
      </c>
      <c r="C18" s="118" t="s">
        <v>204</v>
      </c>
      <c r="D18" s="117" t="s">
        <v>47</v>
      </c>
      <c r="E18" s="117" t="s">
        <v>87</v>
      </c>
      <c r="F18" s="117" t="s">
        <v>88</v>
      </c>
      <c r="G18" s="117" t="s">
        <v>206</v>
      </c>
      <c r="H18" s="117" t="s">
        <v>207</v>
      </c>
      <c r="I18" s="121">
        <v>69079</v>
      </c>
      <c r="J18" s="121">
        <v>69079</v>
      </c>
      <c r="K18" s="121">
        <v>69079</v>
      </c>
      <c r="L18" s="121"/>
      <c r="M18" s="121"/>
      <c r="N18" s="121"/>
      <c r="O18" s="121"/>
      <c r="P18" s="121"/>
      <c r="Q18" s="121"/>
      <c r="R18" s="121"/>
      <c r="S18" s="121"/>
      <c r="T18" s="121"/>
      <c r="U18" s="94"/>
      <c r="V18" s="121"/>
      <c r="W18" s="121"/>
    </row>
    <row r="19" ht="32.9" customHeight="1" spans="1:23">
      <c r="A19" s="117" t="s">
        <v>197</v>
      </c>
      <c r="B19" s="117" t="s">
        <v>205</v>
      </c>
      <c r="C19" s="118" t="s">
        <v>204</v>
      </c>
      <c r="D19" s="117" t="s">
        <v>47</v>
      </c>
      <c r="E19" s="117" t="s">
        <v>87</v>
      </c>
      <c r="F19" s="117" t="s">
        <v>88</v>
      </c>
      <c r="G19" s="117" t="s">
        <v>206</v>
      </c>
      <c r="H19" s="117" t="s">
        <v>207</v>
      </c>
      <c r="I19" s="121">
        <v>62500</v>
      </c>
      <c r="J19" s="121">
        <v>62500</v>
      </c>
      <c r="K19" s="121">
        <v>62500</v>
      </c>
      <c r="L19" s="121"/>
      <c r="M19" s="121"/>
      <c r="N19" s="121"/>
      <c r="O19" s="121"/>
      <c r="P19" s="121"/>
      <c r="Q19" s="121"/>
      <c r="R19" s="121"/>
      <c r="S19" s="121"/>
      <c r="T19" s="121"/>
      <c r="U19" s="94"/>
      <c r="V19" s="121"/>
      <c r="W19" s="121"/>
    </row>
    <row r="20" ht="32.9" customHeight="1" spans="1:23">
      <c r="A20" s="117" t="s">
        <v>197</v>
      </c>
      <c r="B20" s="117" t="s">
        <v>205</v>
      </c>
      <c r="C20" s="118" t="s">
        <v>204</v>
      </c>
      <c r="D20" s="117" t="s">
        <v>47</v>
      </c>
      <c r="E20" s="117" t="s">
        <v>87</v>
      </c>
      <c r="F20" s="117" t="s">
        <v>88</v>
      </c>
      <c r="G20" s="117" t="s">
        <v>206</v>
      </c>
      <c r="H20" s="117" t="s">
        <v>207</v>
      </c>
      <c r="I20" s="121">
        <v>76603</v>
      </c>
      <c r="J20" s="121">
        <v>76603</v>
      </c>
      <c r="K20" s="121">
        <v>76603</v>
      </c>
      <c r="L20" s="121"/>
      <c r="M20" s="121"/>
      <c r="N20" s="121"/>
      <c r="O20" s="121"/>
      <c r="P20" s="121"/>
      <c r="Q20" s="121"/>
      <c r="R20" s="121"/>
      <c r="S20" s="121"/>
      <c r="T20" s="121"/>
      <c r="U20" s="94"/>
      <c r="V20" s="121"/>
      <c r="W20" s="121"/>
    </row>
    <row r="21" ht="32.9" customHeight="1" spans="1:23">
      <c r="A21" s="117" t="s">
        <v>197</v>
      </c>
      <c r="B21" s="117" t="s">
        <v>205</v>
      </c>
      <c r="C21" s="118" t="s">
        <v>204</v>
      </c>
      <c r="D21" s="117" t="s">
        <v>47</v>
      </c>
      <c r="E21" s="117" t="s">
        <v>87</v>
      </c>
      <c r="F21" s="117" t="s">
        <v>88</v>
      </c>
      <c r="G21" s="117" t="s">
        <v>208</v>
      </c>
      <c r="H21" s="117" t="s">
        <v>209</v>
      </c>
      <c r="I21" s="121">
        <v>3132</v>
      </c>
      <c r="J21" s="121">
        <v>3132</v>
      </c>
      <c r="K21" s="121">
        <v>3132</v>
      </c>
      <c r="L21" s="121"/>
      <c r="M21" s="121"/>
      <c r="N21" s="121"/>
      <c r="O21" s="121"/>
      <c r="P21" s="121"/>
      <c r="Q21" s="121"/>
      <c r="R21" s="121"/>
      <c r="S21" s="121"/>
      <c r="T21" s="121"/>
      <c r="U21" s="94"/>
      <c r="V21" s="121"/>
      <c r="W21" s="121"/>
    </row>
    <row r="22" ht="32.9" customHeight="1" spans="1:23">
      <c r="A22" s="117" t="s">
        <v>197</v>
      </c>
      <c r="B22" s="117" t="s">
        <v>205</v>
      </c>
      <c r="C22" s="118" t="s">
        <v>204</v>
      </c>
      <c r="D22" s="117" t="s">
        <v>47</v>
      </c>
      <c r="E22" s="117" t="s">
        <v>87</v>
      </c>
      <c r="F22" s="117" t="s">
        <v>88</v>
      </c>
      <c r="G22" s="117" t="s">
        <v>208</v>
      </c>
      <c r="H22" s="117" t="s">
        <v>209</v>
      </c>
      <c r="I22" s="121">
        <v>108108</v>
      </c>
      <c r="J22" s="121">
        <v>108108</v>
      </c>
      <c r="K22" s="121">
        <v>108108</v>
      </c>
      <c r="L22" s="121"/>
      <c r="M22" s="121"/>
      <c r="N22" s="121"/>
      <c r="O22" s="121"/>
      <c r="P22" s="121"/>
      <c r="Q22" s="121"/>
      <c r="R22" s="121"/>
      <c r="S22" s="121"/>
      <c r="T22" s="121"/>
      <c r="U22" s="94"/>
      <c r="V22" s="121"/>
      <c r="W22" s="121"/>
    </row>
    <row r="23" ht="32.9" customHeight="1" spans="1:23">
      <c r="A23" s="117" t="s">
        <v>197</v>
      </c>
      <c r="B23" s="117" t="s">
        <v>205</v>
      </c>
      <c r="C23" s="118" t="s">
        <v>204</v>
      </c>
      <c r="D23" s="117" t="s">
        <v>47</v>
      </c>
      <c r="E23" s="117" t="s">
        <v>87</v>
      </c>
      <c r="F23" s="117" t="s">
        <v>88</v>
      </c>
      <c r="G23" s="117" t="s">
        <v>208</v>
      </c>
      <c r="H23" s="117" t="s">
        <v>209</v>
      </c>
      <c r="I23" s="121">
        <v>80304</v>
      </c>
      <c r="J23" s="121">
        <v>80304</v>
      </c>
      <c r="K23" s="121">
        <v>80304</v>
      </c>
      <c r="L23" s="121"/>
      <c r="M23" s="121"/>
      <c r="N23" s="121"/>
      <c r="O23" s="121"/>
      <c r="P23" s="121"/>
      <c r="Q23" s="121"/>
      <c r="R23" s="121"/>
      <c r="S23" s="121"/>
      <c r="T23" s="121"/>
      <c r="U23" s="94"/>
      <c r="V23" s="121"/>
      <c r="W23" s="121"/>
    </row>
    <row r="24" ht="32.9" customHeight="1" spans="1:23">
      <c r="A24" s="108"/>
      <c r="B24" s="108"/>
      <c r="C24" s="118" t="s">
        <v>210</v>
      </c>
      <c r="D24" s="108"/>
      <c r="E24" s="108"/>
      <c r="F24" s="108"/>
      <c r="G24" s="108"/>
      <c r="H24" s="108"/>
      <c r="I24" s="121">
        <v>443500</v>
      </c>
      <c r="J24" s="121">
        <v>443500</v>
      </c>
      <c r="K24" s="121">
        <v>443500</v>
      </c>
      <c r="L24" s="121"/>
      <c r="M24" s="121"/>
      <c r="N24" s="121"/>
      <c r="O24" s="121"/>
      <c r="P24" s="121"/>
      <c r="Q24" s="121"/>
      <c r="R24" s="121"/>
      <c r="S24" s="121"/>
      <c r="T24" s="121"/>
      <c r="U24" s="94"/>
      <c r="V24" s="121"/>
      <c r="W24" s="121"/>
    </row>
    <row r="25" ht="32.9" customHeight="1" spans="1:23">
      <c r="A25" s="117" t="s">
        <v>197</v>
      </c>
      <c r="B25" s="117" t="s">
        <v>211</v>
      </c>
      <c r="C25" s="118" t="s">
        <v>210</v>
      </c>
      <c r="D25" s="117" t="s">
        <v>47</v>
      </c>
      <c r="E25" s="117" t="s">
        <v>67</v>
      </c>
      <c r="F25" s="117" t="s">
        <v>68</v>
      </c>
      <c r="G25" s="117" t="s">
        <v>212</v>
      </c>
      <c r="H25" s="117" t="s">
        <v>213</v>
      </c>
      <c r="I25" s="121">
        <v>443500</v>
      </c>
      <c r="J25" s="121">
        <v>443500</v>
      </c>
      <c r="K25" s="121">
        <v>443500</v>
      </c>
      <c r="L25" s="121"/>
      <c r="M25" s="121"/>
      <c r="N25" s="121"/>
      <c r="O25" s="121"/>
      <c r="P25" s="121"/>
      <c r="Q25" s="121"/>
      <c r="R25" s="121"/>
      <c r="S25" s="121"/>
      <c r="T25" s="121"/>
      <c r="U25" s="94"/>
      <c r="V25" s="121"/>
      <c r="W25" s="121"/>
    </row>
    <row r="26" ht="32.9" customHeight="1" spans="1:23">
      <c r="A26" s="108"/>
      <c r="B26" s="108"/>
      <c r="C26" s="118" t="s">
        <v>214</v>
      </c>
      <c r="D26" s="108"/>
      <c r="E26" s="108"/>
      <c r="F26" s="108"/>
      <c r="G26" s="108"/>
      <c r="H26" s="108"/>
      <c r="I26" s="121">
        <v>74475</v>
      </c>
      <c r="J26" s="121">
        <v>74475</v>
      </c>
      <c r="K26" s="121">
        <v>74475</v>
      </c>
      <c r="L26" s="121"/>
      <c r="M26" s="121"/>
      <c r="N26" s="121"/>
      <c r="O26" s="121"/>
      <c r="P26" s="121"/>
      <c r="Q26" s="121"/>
      <c r="R26" s="121"/>
      <c r="S26" s="121"/>
      <c r="T26" s="121"/>
      <c r="U26" s="94"/>
      <c r="V26" s="121"/>
      <c r="W26" s="121"/>
    </row>
    <row r="27" ht="32.9" customHeight="1" spans="1:23">
      <c r="A27" s="117" t="s">
        <v>197</v>
      </c>
      <c r="B27" s="117" t="s">
        <v>215</v>
      </c>
      <c r="C27" s="118" t="s">
        <v>214</v>
      </c>
      <c r="D27" s="117" t="s">
        <v>47</v>
      </c>
      <c r="E27" s="117" t="s">
        <v>67</v>
      </c>
      <c r="F27" s="117" t="s">
        <v>68</v>
      </c>
      <c r="G27" s="117" t="s">
        <v>212</v>
      </c>
      <c r="H27" s="117" t="s">
        <v>213</v>
      </c>
      <c r="I27" s="121">
        <v>7200</v>
      </c>
      <c r="J27" s="121">
        <v>7200</v>
      </c>
      <c r="K27" s="121">
        <v>7200</v>
      </c>
      <c r="L27" s="121"/>
      <c r="M27" s="121"/>
      <c r="N27" s="121"/>
      <c r="O27" s="121"/>
      <c r="P27" s="121"/>
      <c r="Q27" s="121"/>
      <c r="R27" s="121"/>
      <c r="S27" s="121"/>
      <c r="T27" s="121"/>
      <c r="U27" s="94"/>
      <c r="V27" s="121"/>
      <c r="W27" s="121"/>
    </row>
    <row r="28" ht="32.9" customHeight="1" spans="1:23">
      <c r="A28" s="117" t="s">
        <v>197</v>
      </c>
      <c r="B28" s="117" t="s">
        <v>215</v>
      </c>
      <c r="C28" s="118" t="s">
        <v>214</v>
      </c>
      <c r="D28" s="117" t="s">
        <v>47</v>
      </c>
      <c r="E28" s="117" t="s">
        <v>67</v>
      </c>
      <c r="F28" s="117" t="s">
        <v>68</v>
      </c>
      <c r="G28" s="117" t="s">
        <v>212</v>
      </c>
      <c r="H28" s="117" t="s">
        <v>213</v>
      </c>
      <c r="I28" s="121">
        <v>67275</v>
      </c>
      <c r="J28" s="121">
        <v>67275</v>
      </c>
      <c r="K28" s="121">
        <v>67275</v>
      </c>
      <c r="L28" s="121"/>
      <c r="M28" s="121"/>
      <c r="N28" s="121"/>
      <c r="O28" s="121"/>
      <c r="P28" s="121"/>
      <c r="Q28" s="121"/>
      <c r="R28" s="121"/>
      <c r="S28" s="121"/>
      <c r="T28" s="121"/>
      <c r="U28" s="94"/>
      <c r="V28" s="121"/>
      <c r="W28" s="121"/>
    </row>
    <row r="29" ht="32.9" customHeight="1" spans="1:23">
      <c r="A29" s="108"/>
      <c r="B29" s="108"/>
      <c r="C29" s="118" t="s">
        <v>216</v>
      </c>
      <c r="D29" s="108"/>
      <c r="E29" s="108"/>
      <c r="F29" s="108"/>
      <c r="G29" s="108"/>
      <c r="H29" s="108"/>
      <c r="I29" s="121">
        <v>82800</v>
      </c>
      <c r="J29" s="121">
        <v>82800</v>
      </c>
      <c r="K29" s="121">
        <v>82800</v>
      </c>
      <c r="L29" s="121"/>
      <c r="M29" s="121"/>
      <c r="N29" s="121"/>
      <c r="O29" s="121"/>
      <c r="P29" s="121"/>
      <c r="Q29" s="121"/>
      <c r="R29" s="121"/>
      <c r="S29" s="121"/>
      <c r="T29" s="121"/>
      <c r="U29" s="94"/>
      <c r="V29" s="121"/>
      <c r="W29" s="121"/>
    </row>
    <row r="30" ht="32.9" customHeight="1" spans="1:23">
      <c r="A30" s="117" t="s">
        <v>197</v>
      </c>
      <c r="B30" s="117" t="s">
        <v>217</v>
      </c>
      <c r="C30" s="118" t="s">
        <v>216</v>
      </c>
      <c r="D30" s="117" t="s">
        <v>47</v>
      </c>
      <c r="E30" s="117" t="s">
        <v>65</v>
      </c>
      <c r="F30" s="117" t="s">
        <v>66</v>
      </c>
      <c r="G30" s="117" t="s">
        <v>178</v>
      </c>
      <c r="H30" s="117" t="s">
        <v>179</v>
      </c>
      <c r="I30" s="121">
        <v>33120</v>
      </c>
      <c r="J30" s="121">
        <v>33120</v>
      </c>
      <c r="K30" s="121">
        <v>33120</v>
      </c>
      <c r="L30" s="121"/>
      <c r="M30" s="121"/>
      <c r="N30" s="121"/>
      <c r="O30" s="121"/>
      <c r="P30" s="121"/>
      <c r="Q30" s="121"/>
      <c r="R30" s="121"/>
      <c r="S30" s="121"/>
      <c r="T30" s="121"/>
      <c r="U30" s="94"/>
      <c r="V30" s="121"/>
      <c r="W30" s="121"/>
    </row>
    <row r="31" ht="32.9" customHeight="1" spans="1:23">
      <c r="A31" s="117" t="s">
        <v>197</v>
      </c>
      <c r="B31" s="117" t="s">
        <v>217</v>
      </c>
      <c r="C31" s="118" t="s">
        <v>216</v>
      </c>
      <c r="D31" s="117" t="s">
        <v>47</v>
      </c>
      <c r="E31" s="117" t="s">
        <v>65</v>
      </c>
      <c r="F31" s="117" t="s">
        <v>66</v>
      </c>
      <c r="G31" s="117" t="s">
        <v>218</v>
      </c>
      <c r="H31" s="117" t="s">
        <v>219</v>
      </c>
      <c r="I31" s="121">
        <v>7800</v>
      </c>
      <c r="J31" s="121">
        <v>7800</v>
      </c>
      <c r="K31" s="121">
        <v>7800</v>
      </c>
      <c r="L31" s="121"/>
      <c r="M31" s="121"/>
      <c r="N31" s="121"/>
      <c r="O31" s="121"/>
      <c r="P31" s="121"/>
      <c r="Q31" s="121"/>
      <c r="R31" s="121"/>
      <c r="S31" s="121"/>
      <c r="T31" s="121"/>
      <c r="U31" s="94"/>
      <c r="V31" s="121"/>
      <c r="W31" s="121"/>
    </row>
    <row r="32" ht="32.9" customHeight="1" spans="1:23">
      <c r="A32" s="117" t="s">
        <v>197</v>
      </c>
      <c r="B32" s="117" t="s">
        <v>217</v>
      </c>
      <c r="C32" s="118" t="s">
        <v>216</v>
      </c>
      <c r="D32" s="117" t="s">
        <v>47</v>
      </c>
      <c r="E32" s="117" t="s">
        <v>65</v>
      </c>
      <c r="F32" s="117" t="s">
        <v>66</v>
      </c>
      <c r="G32" s="117" t="s">
        <v>220</v>
      </c>
      <c r="H32" s="117" t="s">
        <v>221</v>
      </c>
      <c r="I32" s="121">
        <v>39600</v>
      </c>
      <c r="J32" s="121">
        <v>39600</v>
      </c>
      <c r="K32" s="121">
        <v>39600</v>
      </c>
      <c r="L32" s="121"/>
      <c r="M32" s="121"/>
      <c r="N32" s="121"/>
      <c r="O32" s="121"/>
      <c r="P32" s="121"/>
      <c r="Q32" s="121"/>
      <c r="R32" s="121"/>
      <c r="S32" s="121"/>
      <c r="T32" s="121"/>
      <c r="U32" s="94"/>
      <c r="V32" s="121"/>
      <c r="W32" s="121"/>
    </row>
    <row r="33" ht="32.9" customHeight="1" spans="1:23">
      <c r="A33" s="117" t="s">
        <v>197</v>
      </c>
      <c r="B33" s="117" t="s">
        <v>217</v>
      </c>
      <c r="C33" s="118" t="s">
        <v>216</v>
      </c>
      <c r="D33" s="117" t="s">
        <v>47</v>
      </c>
      <c r="E33" s="117" t="s">
        <v>65</v>
      </c>
      <c r="F33" s="117" t="s">
        <v>66</v>
      </c>
      <c r="G33" s="117" t="s">
        <v>222</v>
      </c>
      <c r="H33" s="117" t="s">
        <v>223</v>
      </c>
      <c r="I33" s="121">
        <v>2280</v>
      </c>
      <c r="J33" s="121">
        <v>2280</v>
      </c>
      <c r="K33" s="121">
        <v>2280</v>
      </c>
      <c r="L33" s="121"/>
      <c r="M33" s="121"/>
      <c r="N33" s="121"/>
      <c r="O33" s="121"/>
      <c r="P33" s="121"/>
      <c r="Q33" s="121"/>
      <c r="R33" s="121"/>
      <c r="S33" s="121"/>
      <c r="T33" s="121"/>
      <c r="U33" s="94"/>
      <c r="V33" s="121"/>
      <c r="W33" s="121"/>
    </row>
    <row r="34" ht="18.85" customHeight="1" spans="1:23">
      <c r="A34" s="32" t="s">
        <v>100</v>
      </c>
      <c r="B34" s="33"/>
      <c r="C34" s="33"/>
      <c r="D34" s="33"/>
      <c r="E34" s="33"/>
      <c r="F34" s="33"/>
      <c r="G34" s="33"/>
      <c r="H34" s="34"/>
      <c r="I34" s="121">
        <v>1409937.08</v>
      </c>
      <c r="J34" s="121">
        <v>1409937.08</v>
      </c>
      <c r="K34" s="121">
        <v>1409937.08</v>
      </c>
      <c r="L34" s="121"/>
      <c r="M34" s="121"/>
      <c r="N34" s="121"/>
      <c r="O34" s="121"/>
      <c r="P34" s="121"/>
      <c r="Q34" s="121"/>
      <c r="R34" s="121"/>
      <c r="S34" s="121"/>
      <c r="T34" s="121"/>
      <c r="U34" s="94"/>
      <c r="V34" s="121"/>
      <c r="W34" s="121"/>
    </row>
  </sheetData>
  <mergeCells count="28">
    <mergeCell ref="A3:W3"/>
    <mergeCell ref="A4:I4"/>
    <mergeCell ref="J5:M5"/>
    <mergeCell ref="N5:P5"/>
    <mergeCell ref="R5:W5"/>
    <mergeCell ref="J6:K6"/>
    <mergeCell ref="A34:H34"/>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
  <sheetViews>
    <sheetView showZeros="0" workbookViewId="0">
      <pane ySplit="1" topLeftCell="A2" activePane="bottomLeft" state="frozen"/>
      <selection/>
      <selection pane="bottomLeft" activeCell="K14" sqref="K14"/>
    </sheetView>
  </sheetViews>
  <sheetFormatPr defaultColWidth="9.10833333333333" defaultRowHeight="11.95" customHeight="1"/>
  <cols>
    <col min="1" max="1" width="34.2166666666667" customWidth="1"/>
    <col min="2" max="2" width="29"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5" t="s">
        <v>224</v>
      </c>
    </row>
    <row r="3" ht="28.5" customHeight="1" spans="1:10">
      <c r="A3" s="46" t="s">
        <v>225</v>
      </c>
      <c r="B3" s="27"/>
      <c r="C3" s="27"/>
      <c r="D3" s="27"/>
      <c r="E3" s="27"/>
      <c r="F3" s="47"/>
      <c r="G3" s="27"/>
      <c r="H3" s="47"/>
      <c r="I3" s="47"/>
      <c r="J3" s="27"/>
    </row>
    <row r="4" ht="15.05" customHeight="1" spans="1:1">
      <c r="A4" s="5" t="str">
        <f>'部门财务收支预算总表01-1'!A4</f>
        <v>单位名称：新平彝族傣族自治县漠沙镇小学</v>
      </c>
    </row>
    <row r="5" ht="14.25" customHeight="1" spans="1:10">
      <c r="A5" s="48" t="s">
        <v>226</v>
      </c>
      <c r="B5" s="48" t="s">
        <v>227</v>
      </c>
      <c r="C5" s="48" t="s">
        <v>228</v>
      </c>
      <c r="D5" s="48" t="s">
        <v>229</v>
      </c>
      <c r="E5" s="48" t="s">
        <v>230</v>
      </c>
      <c r="F5" s="49" t="s">
        <v>231</v>
      </c>
      <c r="G5" s="48" t="s">
        <v>232</v>
      </c>
      <c r="H5" s="49" t="s">
        <v>233</v>
      </c>
      <c r="I5" s="49" t="s">
        <v>234</v>
      </c>
      <c r="J5" s="48" t="s">
        <v>235</v>
      </c>
    </row>
    <row r="6" ht="30" customHeight="1" spans="1:10">
      <c r="A6" s="48">
        <v>1</v>
      </c>
      <c r="B6" s="48">
        <v>2</v>
      </c>
      <c r="C6" s="48">
        <v>3</v>
      </c>
      <c r="D6" s="48">
        <v>4</v>
      </c>
      <c r="E6" s="48">
        <v>5</v>
      </c>
      <c r="F6" s="49">
        <v>6</v>
      </c>
      <c r="G6" s="48">
        <v>7</v>
      </c>
      <c r="H6" s="49">
        <v>8</v>
      </c>
      <c r="I6" s="49">
        <v>9</v>
      </c>
      <c r="J6" s="48">
        <v>10</v>
      </c>
    </row>
    <row r="7" ht="30" customHeight="1" spans="1:10">
      <c r="A7" s="108" t="s">
        <v>47</v>
      </c>
      <c r="B7" s="108"/>
      <c r="C7" s="108"/>
      <c r="D7" s="109"/>
      <c r="E7" s="110"/>
      <c r="F7" s="110"/>
      <c r="G7" s="110"/>
      <c r="H7" s="110"/>
      <c r="I7" s="110"/>
      <c r="J7" s="110"/>
    </row>
    <row r="8" ht="30" customHeight="1" spans="1:10">
      <c r="A8" s="111" t="s">
        <v>196</v>
      </c>
      <c r="B8" s="108" t="s">
        <v>236</v>
      </c>
      <c r="C8" s="112"/>
      <c r="D8" s="112"/>
      <c r="E8" s="110"/>
      <c r="F8" s="110"/>
      <c r="G8" s="110"/>
      <c r="H8" s="110"/>
      <c r="I8" s="110"/>
      <c r="J8" s="110"/>
    </row>
    <row r="9" ht="30" customHeight="1" spans="1:10">
      <c r="A9" s="108"/>
      <c r="B9" s="108"/>
      <c r="C9" s="108" t="s">
        <v>237</v>
      </c>
      <c r="D9" s="113" t="s">
        <v>238</v>
      </c>
      <c r="E9" s="114" t="s">
        <v>239</v>
      </c>
      <c r="F9" s="115" t="s">
        <v>240</v>
      </c>
      <c r="G9" s="112" t="s">
        <v>241</v>
      </c>
      <c r="H9" s="115" t="s">
        <v>242</v>
      </c>
      <c r="I9" s="115" t="s">
        <v>243</v>
      </c>
      <c r="J9" s="114" t="s">
        <v>244</v>
      </c>
    </row>
    <row r="10" ht="30" customHeight="1" spans="1:10">
      <c r="A10" s="108"/>
      <c r="B10" s="108"/>
      <c r="C10" s="108" t="s">
        <v>237</v>
      </c>
      <c r="D10" s="113" t="s">
        <v>238</v>
      </c>
      <c r="E10" s="114" t="s">
        <v>245</v>
      </c>
      <c r="F10" s="115" t="s">
        <v>240</v>
      </c>
      <c r="G10" s="112" t="s">
        <v>246</v>
      </c>
      <c r="H10" s="115" t="s">
        <v>242</v>
      </c>
      <c r="I10" s="115" t="s">
        <v>243</v>
      </c>
      <c r="J10" s="114" t="s">
        <v>247</v>
      </c>
    </row>
    <row r="11" ht="30" customHeight="1" spans="1:10">
      <c r="A11" s="108"/>
      <c r="B11" s="108"/>
      <c r="C11" s="108" t="s">
        <v>237</v>
      </c>
      <c r="D11" s="113" t="s">
        <v>238</v>
      </c>
      <c r="E11" s="114" t="s">
        <v>248</v>
      </c>
      <c r="F11" s="115" t="s">
        <v>240</v>
      </c>
      <c r="G11" s="112" t="s">
        <v>249</v>
      </c>
      <c r="H11" s="115" t="s">
        <v>242</v>
      </c>
      <c r="I11" s="115" t="s">
        <v>243</v>
      </c>
      <c r="J11" s="114" t="s">
        <v>250</v>
      </c>
    </row>
    <row r="12" ht="30" customHeight="1" spans="1:10">
      <c r="A12" s="108"/>
      <c r="B12" s="108"/>
      <c r="C12" s="108" t="s">
        <v>237</v>
      </c>
      <c r="D12" s="113" t="s">
        <v>251</v>
      </c>
      <c r="E12" s="114" t="s">
        <v>252</v>
      </c>
      <c r="F12" s="115" t="s">
        <v>240</v>
      </c>
      <c r="G12" s="112" t="s">
        <v>253</v>
      </c>
      <c r="H12" s="115" t="s">
        <v>254</v>
      </c>
      <c r="I12" s="115" t="s">
        <v>243</v>
      </c>
      <c r="J12" s="114" t="s">
        <v>255</v>
      </c>
    </row>
    <row r="13" ht="30" customHeight="1" spans="1:10">
      <c r="A13" s="108"/>
      <c r="B13" s="108"/>
      <c r="C13" s="108" t="s">
        <v>256</v>
      </c>
      <c r="D13" s="113" t="s">
        <v>257</v>
      </c>
      <c r="E13" s="114" t="s">
        <v>258</v>
      </c>
      <c r="F13" s="115" t="s">
        <v>240</v>
      </c>
      <c r="G13" s="112" t="s">
        <v>259</v>
      </c>
      <c r="H13" s="115" t="s">
        <v>260</v>
      </c>
      <c r="I13" s="115" t="s">
        <v>261</v>
      </c>
      <c r="J13" s="114" t="s">
        <v>262</v>
      </c>
    </row>
    <row r="14" ht="30" customHeight="1" spans="1:10">
      <c r="A14" s="108"/>
      <c r="B14" s="108"/>
      <c r="C14" s="108" t="s">
        <v>256</v>
      </c>
      <c r="D14" s="113" t="s">
        <v>257</v>
      </c>
      <c r="E14" s="114" t="s">
        <v>263</v>
      </c>
      <c r="F14" s="115" t="s">
        <v>240</v>
      </c>
      <c r="G14" s="112" t="s">
        <v>259</v>
      </c>
      <c r="H14" s="115" t="s">
        <v>260</v>
      </c>
      <c r="I14" s="115" t="s">
        <v>261</v>
      </c>
      <c r="J14" s="114" t="s">
        <v>264</v>
      </c>
    </row>
    <row r="15" ht="30" customHeight="1" spans="1:10">
      <c r="A15" s="108"/>
      <c r="B15" s="108"/>
      <c r="C15" s="108" t="s">
        <v>265</v>
      </c>
      <c r="D15" s="113" t="s">
        <v>266</v>
      </c>
      <c r="E15" s="114" t="s">
        <v>267</v>
      </c>
      <c r="F15" s="115" t="s">
        <v>268</v>
      </c>
      <c r="G15" s="112" t="s">
        <v>269</v>
      </c>
      <c r="H15" s="115" t="s">
        <v>254</v>
      </c>
      <c r="I15" s="115" t="s">
        <v>243</v>
      </c>
      <c r="J15" s="114" t="s">
        <v>270</v>
      </c>
    </row>
    <row r="16" ht="30" customHeight="1" spans="1:10">
      <c r="A16" s="111" t="s">
        <v>216</v>
      </c>
      <c r="B16" s="108" t="s">
        <v>271</v>
      </c>
      <c r="C16" s="108"/>
      <c r="D16" s="108"/>
      <c r="E16" s="108"/>
      <c r="F16" s="108"/>
      <c r="G16" s="108"/>
      <c r="H16" s="108"/>
      <c r="I16" s="108"/>
      <c r="J16" s="108"/>
    </row>
    <row r="17" ht="30" customHeight="1" spans="1:10">
      <c r="A17" s="108"/>
      <c r="B17" s="108"/>
      <c r="C17" s="108" t="s">
        <v>237</v>
      </c>
      <c r="D17" s="113" t="s">
        <v>238</v>
      </c>
      <c r="E17" s="114" t="s">
        <v>272</v>
      </c>
      <c r="F17" s="115" t="s">
        <v>240</v>
      </c>
      <c r="G17" s="112" t="s">
        <v>273</v>
      </c>
      <c r="H17" s="115" t="s">
        <v>274</v>
      </c>
      <c r="I17" s="115" t="s">
        <v>243</v>
      </c>
      <c r="J17" s="114" t="s">
        <v>275</v>
      </c>
    </row>
    <row r="18" ht="30" customHeight="1" spans="1:10">
      <c r="A18" s="108"/>
      <c r="B18" s="108"/>
      <c r="C18" s="108" t="s">
        <v>237</v>
      </c>
      <c r="D18" s="113" t="s">
        <v>238</v>
      </c>
      <c r="E18" s="114" t="s">
        <v>276</v>
      </c>
      <c r="F18" s="115" t="s">
        <v>268</v>
      </c>
      <c r="G18" s="112" t="s">
        <v>277</v>
      </c>
      <c r="H18" s="115" t="s">
        <v>242</v>
      </c>
      <c r="I18" s="115" t="s">
        <v>243</v>
      </c>
      <c r="J18" s="114" t="s">
        <v>278</v>
      </c>
    </row>
    <row r="19" ht="30" customHeight="1" spans="1:10">
      <c r="A19" s="108"/>
      <c r="B19" s="108"/>
      <c r="C19" s="108" t="s">
        <v>237</v>
      </c>
      <c r="D19" s="113" t="s">
        <v>251</v>
      </c>
      <c r="E19" s="114" t="s">
        <v>279</v>
      </c>
      <c r="F19" s="115" t="s">
        <v>268</v>
      </c>
      <c r="G19" s="112" t="s">
        <v>280</v>
      </c>
      <c r="H19" s="115" t="s">
        <v>254</v>
      </c>
      <c r="I19" s="115" t="s">
        <v>243</v>
      </c>
      <c r="J19" s="114" t="s">
        <v>281</v>
      </c>
    </row>
    <row r="20" ht="30" customHeight="1" spans="1:10">
      <c r="A20" s="108"/>
      <c r="B20" s="108"/>
      <c r="C20" s="108" t="s">
        <v>256</v>
      </c>
      <c r="D20" s="113" t="s">
        <v>257</v>
      </c>
      <c r="E20" s="114" t="s">
        <v>282</v>
      </c>
      <c r="F20" s="115" t="s">
        <v>240</v>
      </c>
      <c r="G20" s="112" t="s">
        <v>259</v>
      </c>
      <c r="H20" s="115" t="s">
        <v>260</v>
      </c>
      <c r="I20" s="115" t="s">
        <v>261</v>
      </c>
      <c r="J20" s="114" t="s">
        <v>283</v>
      </c>
    </row>
    <row r="21" ht="30" customHeight="1" spans="1:10">
      <c r="A21" s="108"/>
      <c r="B21" s="108"/>
      <c r="C21" s="108" t="s">
        <v>265</v>
      </c>
      <c r="D21" s="113" t="s">
        <v>266</v>
      </c>
      <c r="E21" s="114" t="s">
        <v>284</v>
      </c>
      <c r="F21" s="115" t="s">
        <v>268</v>
      </c>
      <c r="G21" s="112" t="s">
        <v>269</v>
      </c>
      <c r="H21" s="115" t="s">
        <v>254</v>
      </c>
      <c r="I21" s="115" t="s">
        <v>243</v>
      </c>
      <c r="J21" s="114" t="s">
        <v>285</v>
      </c>
    </row>
    <row r="22" ht="30" customHeight="1" spans="1:10">
      <c r="A22" s="111" t="s">
        <v>199</v>
      </c>
      <c r="B22" s="108" t="s">
        <v>286</v>
      </c>
      <c r="C22" s="108"/>
      <c r="D22" s="108"/>
      <c r="E22" s="108"/>
      <c r="F22" s="108"/>
      <c r="G22" s="108"/>
      <c r="H22" s="108"/>
      <c r="I22" s="108"/>
      <c r="J22" s="108"/>
    </row>
    <row r="23" ht="30" customHeight="1" spans="1:10">
      <c r="A23" s="108"/>
      <c r="B23" s="108"/>
      <c r="C23" s="108" t="s">
        <v>237</v>
      </c>
      <c r="D23" s="113" t="s">
        <v>238</v>
      </c>
      <c r="E23" s="114" t="s">
        <v>287</v>
      </c>
      <c r="F23" s="115" t="s">
        <v>240</v>
      </c>
      <c r="G23" s="112" t="s">
        <v>117</v>
      </c>
      <c r="H23" s="115" t="s">
        <v>288</v>
      </c>
      <c r="I23" s="115" t="s">
        <v>243</v>
      </c>
      <c r="J23" s="114" t="s">
        <v>289</v>
      </c>
    </row>
    <row r="24" ht="30" customHeight="1" spans="1:10">
      <c r="A24" s="108"/>
      <c r="B24" s="108"/>
      <c r="C24" s="108" t="s">
        <v>237</v>
      </c>
      <c r="D24" s="113" t="s">
        <v>251</v>
      </c>
      <c r="E24" s="114" t="s">
        <v>290</v>
      </c>
      <c r="F24" s="115" t="s">
        <v>268</v>
      </c>
      <c r="G24" s="112" t="s">
        <v>291</v>
      </c>
      <c r="H24" s="115" t="s">
        <v>254</v>
      </c>
      <c r="I24" s="115" t="s">
        <v>243</v>
      </c>
      <c r="J24" s="114" t="s">
        <v>292</v>
      </c>
    </row>
    <row r="25" ht="30" customHeight="1" spans="1:10">
      <c r="A25" s="108"/>
      <c r="B25" s="108"/>
      <c r="C25" s="108" t="s">
        <v>237</v>
      </c>
      <c r="D25" s="113" t="s">
        <v>238</v>
      </c>
      <c r="E25" s="114" t="s">
        <v>293</v>
      </c>
      <c r="F25" s="115" t="s">
        <v>240</v>
      </c>
      <c r="G25" s="112" t="s">
        <v>294</v>
      </c>
      <c r="H25" s="115" t="s">
        <v>295</v>
      </c>
      <c r="I25" s="115" t="s">
        <v>243</v>
      </c>
      <c r="J25" s="114" t="s">
        <v>296</v>
      </c>
    </row>
    <row r="26" ht="30" customHeight="1" spans="1:10">
      <c r="A26" s="108"/>
      <c r="B26" s="108"/>
      <c r="C26" s="108" t="s">
        <v>256</v>
      </c>
      <c r="D26" s="113" t="s">
        <v>257</v>
      </c>
      <c r="E26" s="114" t="s">
        <v>297</v>
      </c>
      <c r="F26" s="115" t="s">
        <v>240</v>
      </c>
      <c r="G26" s="112" t="s">
        <v>298</v>
      </c>
      <c r="H26" s="115" t="s">
        <v>260</v>
      </c>
      <c r="I26" s="115" t="s">
        <v>261</v>
      </c>
      <c r="J26" s="114" t="s">
        <v>299</v>
      </c>
    </row>
    <row r="27" ht="30" customHeight="1" spans="1:10">
      <c r="A27" s="108"/>
      <c r="B27" s="108"/>
      <c r="C27" s="108" t="s">
        <v>265</v>
      </c>
      <c r="D27" s="113" t="s">
        <v>266</v>
      </c>
      <c r="E27" s="114" t="s">
        <v>300</v>
      </c>
      <c r="F27" s="115" t="s">
        <v>268</v>
      </c>
      <c r="G27" s="112" t="s">
        <v>269</v>
      </c>
      <c r="H27" s="115" t="s">
        <v>254</v>
      </c>
      <c r="I27" s="115" t="s">
        <v>243</v>
      </c>
      <c r="J27" s="114" t="s">
        <v>301</v>
      </c>
    </row>
    <row r="28" ht="30" customHeight="1" spans="1:10">
      <c r="A28" s="111" t="s">
        <v>204</v>
      </c>
      <c r="B28" s="108" t="s">
        <v>302</v>
      </c>
      <c r="C28" s="108"/>
      <c r="D28" s="108"/>
      <c r="E28" s="108"/>
      <c r="F28" s="108"/>
      <c r="G28" s="108"/>
      <c r="H28" s="108"/>
      <c r="I28" s="108"/>
      <c r="J28" s="108"/>
    </row>
    <row r="29" ht="30" customHeight="1" spans="1:10">
      <c r="A29" s="108"/>
      <c r="B29" s="108"/>
      <c r="C29" s="108" t="s">
        <v>237</v>
      </c>
      <c r="D29" s="113" t="s">
        <v>238</v>
      </c>
      <c r="E29" s="114" t="s">
        <v>303</v>
      </c>
      <c r="F29" s="115" t="s">
        <v>240</v>
      </c>
      <c r="G29" s="112" t="s">
        <v>304</v>
      </c>
      <c r="H29" s="115" t="s">
        <v>305</v>
      </c>
      <c r="I29" s="115" t="s">
        <v>243</v>
      </c>
      <c r="J29" s="114" t="s">
        <v>306</v>
      </c>
    </row>
    <row r="30" ht="30" customHeight="1" spans="1:10">
      <c r="A30" s="108"/>
      <c r="B30" s="108"/>
      <c r="C30" s="108" t="s">
        <v>237</v>
      </c>
      <c r="D30" s="113" t="s">
        <v>238</v>
      </c>
      <c r="E30" s="114" t="s">
        <v>307</v>
      </c>
      <c r="F30" s="115" t="s">
        <v>240</v>
      </c>
      <c r="G30" s="112" t="s">
        <v>121</v>
      </c>
      <c r="H30" s="115" t="s">
        <v>242</v>
      </c>
      <c r="I30" s="115" t="s">
        <v>243</v>
      </c>
      <c r="J30" s="114" t="s">
        <v>308</v>
      </c>
    </row>
    <row r="31" ht="30" customHeight="1" spans="1:10">
      <c r="A31" s="108"/>
      <c r="B31" s="108"/>
      <c r="C31" s="108" t="s">
        <v>237</v>
      </c>
      <c r="D31" s="113" t="s">
        <v>251</v>
      </c>
      <c r="E31" s="114" t="s">
        <v>309</v>
      </c>
      <c r="F31" s="115" t="s">
        <v>240</v>
      </c>
      <c r="G31" s="112" t="s">
        <v>253</v>
      </c>
      <c r="H31" s="115" t="s">
        <v>254</v>
      </c>
      <c r="I31" s="115" t="s">
        <v>243</v>
      </c>
      <c r="J31" s="114" t="s">
        <v>310</v>
      </c>
    </row>
    <row r="32" ht="30" customHeight="1" spans="1:10">
      <c r="A32" s="108"/>
      <c r="B32" s="108"/>
      <c r="C32" s="108" t="s">
        <v>237</v>
      </c>
      <c r="D32" s="113" t="s">
        <v>311</v>
      </c>
      <c r="E32" s="114" t="s">
        <v>312</v>
      </c>
      <c r="F32" s="115" t="s">
        <v>240</v>
      </c>
      <c r="G32" s="112" t="s">
        <v>253</v>
      </c>
      <c r="H32" s="115" t="s">
        <v>254</v>
      </c>
      <c r="I32" s="115" t="s">
        <v>243</v>
      </c>
      <c r="J32" s="114" t="s">
        <v>313</v>
      </c>
    </row>
    <row r="33" ht="30" customHeight="1" spans="1:10">
      <c r="A33" s="108"/>
      <c r="B33" s="108"/>
      <c r="C33" s="108" t="s">
        <v>256</v>
      </c>
      <c r="D33" s="113" t="s">
        <v>257</v>
      </c>
      <c r="E33" s="114" t="s">
        <v>314</v>
      </c>
      <c r="F33" s="115" t="s">
        <v>240</v>
      </c>
      <c r="G33" s="112" t="s">
        <v>315</v>
      </c>
      <c r="H33" s="115" t="s">
        <v>260</v>
      </c>
      <c r="I33" s="115" t="s">
        <v>261</v>
      </c>
      <c r="J33" s="114" t="s">
        <v>316</v>
      </c>
    </row>
    <row r="34" ht="30" customHeight="1" spans="1:10">
      <c r="A34" s="108"/>
      <c r="B34" s="108"/>
      <c r="C34" s="108" t="s">
        <v>265</v>
      </c>
      <c r="D34" s="113" t="s">
        <v>266</v>
      </c>
      <c r="E34" s="114" t="s">
        <v>317</v>
      </c>
      <c r="F34" s="115" t="s">
        <v>268</v>
      </c>
      <c r="G34" s="112" t="s">
        <v>269</v>
      </c>
      <c r="H34" s="115" t="s">
        <v>254</v>
      </c>
      <c r="I34" s="115" t="s">
        <v>243</v>
      </c>
      <c r="J34" s="114" t="s">
        <v>318</v>
      </c>
    </row>
    <row r="35" ht="30" customHeight="1" spans="1:10">
      <c r="A35" s="111" t="s">
        <v>214</v>
      </c>
      <c r="B35" s="108" t="s">
        <v>319</v>
      </c>
      <c r="C35" s="108"/>
      <c r="D35" s="108"/>
      <c r="E35" s="108"/>
      <c r="F35" s="108"/>
      <c r="G35" s="108"/>
      <c r="H35" s="108"/>
      <c r="I35" s="108"/>
      <c r="J35" s="108"/>
    </row>
    <row r="36" ht="30" customHeight="1" spans="1:10">
      <c r="A36" s="108"/>
      <c r="B36" s="108"/>
      <c r="C36" s="108" t="s">
        <v>237</v>
      </c>
      <c r="D36" s="113" t="s">
        <v>238</v>
      </c>
      <c r="E36" s="114" t="s">
        <v>320</v>
      </c>
      <c r="F36" s="115" t="s">
        <v>268</v>
      </c>
      <c r="G36" s="112" t="s">
        <v>321</v>
      </c>
      <c r="H36" s="115" t="s">
        <v>242</v>
      </c>
      <c r="I36" s="115" t="s">
        <v>243</v>
      </c>
      <c r="J36" s="114" t="s">
        <v>322</v>
      </c>
    </row>
    <row r="37" ht="30" customHeight="1" spans="1:10">
      <c r="A37" s="108"/>
      <c r="B37" s="108"/>
      <c r="C37" s="108" t="s">
        <v>237</v>
      </c>
      <c r="D37" s="113" t="s">
        <v>238</v>
      </c>
      <c r="E37" s="114" t="s">
        <v>323</v>
      </c>
      <c r="F37" s="115" t="s">
        <v>268</v>
      </c>
      <c r="G37" s="112" t="s">
        <v>324</v>
      </c>
      <c r="H37" s="115" t="s">
        <v>242</v>
      </c>
      <c r="I37" s="115" t="s">
        <v>243</v>
      </c>
      <c r="J37" s="114" t="s">
        <v>322</v>
      </c>
    </row>
    <row r="38" ht="30" customHeight="1" spans="1:10">
      <c r="A38" s="108"/>
      <c r="B38" s="108"/>
      <c r="C38" s="108" t="s">
        <v>237</v>
      </c>
      <c r="D38" s="113" t="s">
        <v>251</v>
      </c>
      <c r="E38" s="114" t="s">
        <v>325</v>
      </c>
      <c r="F38" s="115" t="s">
        <v>240</v>
      </c>
      <c r="G38" s="112" t="s">
        <v>253</v>
      </c>
      <c r="H38" s="115" t="s">
        <v>254</v>
      </c>
      <c r="I38" s="115" t="s">
        <v>243</v>
      </c>
      <c r="J38" s="114" t="s">
        <v>326</v>
      </c>
    </row>
    <row r="39" ht="30" customHeight="1" spans="1:10">
      <c r="A39" s="108"/>
      <c r="B39" s="108"/>
      <c r="C39" s="108" t="s">
        <v>237</v>
      </c>
      <c r="D39" s="113" t="s">
        <v>311</v>
      </c>
      <c r="E39" s="114" t="s">
        <v>327</v>
      </c>
      <c r="F39" s="115" t="s">
        <v>328</v>
      </c>
      <c r="G39" s="112" t="s">
        <v>291</v>
      </c>
      <c r="H39" s="115" t="s">
        <v>329</v>
      </c>
      <c r="I39" s="115" t="s">
        <v>243</v>
      </c>
      <c r="J39" s="114" t="s">
        <v>330</v>
      </c>
    </row>
    <row r="40" ht="30" customHeight="1" spans="1:10">
      <c r="A40" s="108"/>
      <c r="B40" s="108"/>
      <c r="C40" s="108" t="s">
        <v>256</v>
      </c>
      <c r="D40" s="113" t="s">
        <v>257</v>
      </c>
      <c r="E40" s="114" t="s">
        <v>331</v>
      </c>
      <c r="F40" s="115" t="s">
        <v>240</v>
      </c>
      <c r="G40" s="112" t="s">
        <v>332</v>
      </c>
      <c r="H40" s="115" t="s">
        <v>260</v>
      </c>
      <c r="I40" s="115" t="s">
        <v>261</v>
      </c>
      <c r="J40" s="114" t="s">
        <v>333</v>
      </c>
    </row>
    <row r="41" ht="30" customHeight="1" spans="1:10">
      <c r="A41" s="108"/>
      <c r="B41" s="108"/>
      <c r="C41" s="108" t="s">
        <v>265</v>
      </c>
      <c r="D41" s="113" t="s">
        <v>266</v>
      </c>
      <c r="E41" s="114" t="s">
        <v>334</v>
      </c>
      <c r="F41" s="115" t="s">
        <v>268</v>
      </c>
      <c r="G41" s="112" t="s">
        <v>269</v>
      </c>
      <c r="H41" s="115" t="s">
        <v>254</v>
      </c>
      <c r="I41" s="115" t="s">
        <v>243</v>
      </c>
      <c r="J41" s="114" t="s">
        <v>335</v>
      </c>
    </row>
    <row r="42" ht="30" customHeight="1" spans="1:10">
      <c r="A42" s="111" t="s">
        <v>210</v>
      </c>
      <c r="B42" s="108" t="s">
        <v>336</v>
      </c>
      <c r="C42" s="108"/>
      <c r="D42" s="108"/>
      <c r="E42" s="108"/>
      <c r="F42" s="108"/>
      <c r="G42" s="108"/>
      <c r="H42" s="108"/>
      <c r="I42" s="108"/>
      <c r="J42" s="108"/>
    </row>
    <row r="43" ht="30" customHeight="1" spans="1:10">
      <c r="A43" s="108"/>
      <c r="B43" s="108"/>
      <c r="C43" s="108" t="s">
        <v>237</v>
      </c>
      <c r="D43" s="113" t="s">
        <v>238</v>
      </c>
      <c r="E43" s="114" t="s">
        <v>337</v>
      </c>
      <c r="F43" s="115" t="s">
        <v>268</v>
      </c>
      <c r="G43" s="112" t="s">
        <v>338</v>
      </c>
      <c r="H43" s="115" t="s">
        <v>242</v>
      </c>
      <c r="I43" s="115" t="s">
        <v>243</v>
      </c>
      <c r="J43" s="114" t="s">
        <v>339</v>
      </c>
    </row>
    <row r="44" ht="30" customHeight="1" spans="1:10">
      <c r="A44" s="108"/>
      <c r="B44" s="108"/>
      <c r="C44" s="108" t="s">
        <v>237</v>
      </c>
      <c r="D44" s="113" t="s">
        <v>251</v>
      </c>
      <c r="E44" s="114" t="s">
        <v>340</v>
      </c>
      <c r="F44" s="115" t="s">
        <v>240</v>
      </c>
      <c r="G44" s="112" t="s">
        <v>341</v>
      </c>
      <c r="H44" s="115" t="s">
        <v>260</v>
      </c>
      <c r="I44" s="115" t="s">
        <v>261</v>
      </c>
      <c r="J44" s="114" t="s">
        <v>342</v>
      </c>
    </row>
    <row r="45" ht="30" customHeight="1" spans="1:10">
      <c r="A45" s="108"/>
      <c r="B45" s="108"/>
      <c r="C45" s="108" t="s">
        <v>256</v>
      </c>
      <c r="D45" s="113" t="s">
        <v>257</v>
      </c>
      <c r="E45" s="114" t="s">
        <v>343</v>
      </c>
      <c r="F45" s="115" t="s">
        <v>240</v>
      </c>
      <c r="G45" s="112" t="s">
        <v>253</v>
      </c>
      <c r="H45" s="115" t="s">
        <v>254</v>
      </c>
      <c r="I45" s="115" t="s">
        <v>243</v>
      </c>
      <c r="J45" s="114" t="s">
        <v>344</v>
      </c>
    </row>
    <row r="46" ht="30" customHeight="1" spans="1:10">
      <c r="A46" s="108"/>
      <c r="B46" s="108"/>
      <c r="C46" s="108" t="s">
        <v>256</v>
      </c>
      <c r="D46" s="113" t="s">
        <v>257</v>
      </c>
      <c r="E46" s="114" t="s">
        <v>345</v>
      </c>
      <c r="F46" s="115" t="s">
        <v>240</v>
      </c>
      <c r="G46" s="112" t="s">
        <v>346</v>
      </c>
      <c r="H46" s="115" t="s">
        <v>260</v>
      </c>
      <c r="I46" s="115" t="s">
        <v>261</v>
      </c>
      <c r="J46" s="114" t="s">
        <v>347</v>
      </c>
    </row>
    <row r="47" ht="30" customHeight="1" spans="1:10">
      <c r="A47" s="108"/>
      <c r="B47" s="108"/>
      <c r="C47" s="108" t="s">
        <v>265</v>
      </c>
      <c r="D47" s="113" t="s">
        <v>266</v>
      </c>
      <c r="E47" s="114" t="s">
        <v>348</v>
      </c>
      <c r="F47" s="115" t="s">
        <v>268</v>
      </c>
      <c r="G47" s="112" t="s">
        <v>269</v>
      </c>
      <c r="H47" s="115" t="s">
        <v>254</v>
      </c>
      <c r="I47" s="115" t="s">
        <v>261</v>
      </c>
      <c r="J47" s="114" t="s">
        <v>349</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心做し</cp:lastModifiedBy>
  <dcterms:created xsi:type="dcterms:W3CDTF">2025-01-21T02:50:00Z</dcterms:created>
  <cp:lastPrinted>2025-02-13T02:07:00Z</cp:lastPrinted>
  <dcterms:modified xsi:type="dcterms:W3CDTF">2025-02-25T08:01:09Z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2052-11.8.2.8808</vt:lpwstr>
  </property>
</Properties>
</file>