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mc:AlternateContent xmlns:mc="http://schemas.openxmlformats.org/markup-compatibility/2006">
    <mc:Choice Requires="x15">
      <x15ac:absPath xmlns:x15ac="http://schemas.microsoft.com/office/spreadsheetml/2010/11/ac" url="E:\最新工作文件\预算\预算公开\2025年预算公开\"/>
    </mc:Choice>
  </mc:AlternateContent>
  <xr:revisionPtr revIDLastSave="0" documentId="13_ncr:1_{16340468-8AC2-44F8-8059-A9E469049EC2}" xr6:coauthVersionLast="45" xr6:coauthVersionMax="45" xr10:uidLastSave="{00000000-0000-0000-0000-000000000000}"/>
  <bookViews>
    <workbookView xWindow="-120" yWindow="-120" windowWidth="29040" windowHeight="15840" firstSheet="4" activeTab="7" xr2:uid="{00000000-000D-0000-FFFF-FFFF00000000}"/>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 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对下转移支付预算表09-1" sheetId="13" r:id="rId13"/>
    <sheet name="对下转移支付绩效目标表09-2" sheetId="14" r:id="rId14"/>
    <sheet name="新增资产配置表10" sheetId="15" r:id="rId15"/>
    <sheet name="上级补助项目支出预算表11" sheetId="16" r:id="rId16"/>
    <sheet name="部门项目中期规划预算表12" sheetId="17" r:id="rId17"/>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 i="17" l="1"/>
  <c r="A3" i="16"/>
  <c r="A3" i="15"/>
  <c r="A3" i="14"/>
  <c r="A3" i="13"/>
  <c r="A3" i="12"/>
  <c r="A3" i="11"/>
  <c r="A3" i="10"/>
  <c r="A3" i="9"/>
  <c r="A3" i="8"/>
  <c r="A3" i="7"/>
  <c r="A3" i="6"/>
  <c r="A3" i="5"/>
  <c r="C11" i="4"/>
  <c r="C10" i="4"/>
  <c r="C9" i="4"/>
  <c r="C8" i="4"/>
  <c r="A3" i="4"/>
  <c r="A3" i="3"/>
  <c r="A3" i="2"/>
  <c r="C10" i="1"/>
  <c r="C9" i="1"/>
  <c r="C8" i="1"/>
  <c r="C7" i="1"/>
  <c r="A3" i="1"/>
</calcChain>
</file>

<file path=xl/sharedStrings.xml><?xml version="1.0" encoding="utf-8"?>
<sst xmlns="http://schemas.openxmlformats.org/spreadsheetml/2006/main" count="1165" uniqueCount="426">
  <si>
    <t>预算01-1表</t>
  </si>
  <si>
    <t>2025年部门财务收支预算总表</t>
  </si>
  <si>
    <t>单位:元</t>
  </si>
  <si>
    <t>收        入</t>
  </si>
  <si>
    <t>支        出</t>
  </si>
  <si>
    <t>项      目</t>
  </si>
  <si>
    <t>预算数</t>
  </si>
  <si>
    <t>项目（按功能分类）</t>
  </si>
  <si>
    <t>一、一般公共预算拨款收入</t>
  </si>
  <si>
    <t>二、政府性基金预算拨款收入</t>
  </si>
  <si>
    <t>三、国有资本经营预算拨款收入</t>
  </si>
  <si>
    <t>四、财政专户管理资金收入</t>
  </si>
  <si>
    <t>五、单位资金</t>
  </si>
  <si>
    <t>1、事业收入</t>
  </si>
  <si>
    <t>2、事业单位经营收入</t>
  </si>
  <si>
    <t>3、上级补助收入</t>
  </si>
  <si>
    <t>4、附属单位上缴收入</t>
  </si>
  <si>
    <t>5、其他收入</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</si>
  <si>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</si>
  <si>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</si>
  <si>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</si>
  <si>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</si>
  <si>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</si>
  <si>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</si>
  <si>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</si>
  <si>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</si>
  <si>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</si>
  <si>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</si>
  <si>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2025年部门收入预算表</t>
  </si>
  <si>
    <t>单位：元</t>
  </si>
  <si>
    <t>部门（单位）编码</t>
  </si>
  <si>
    <t>部门（单位）名称</t>
  </si>
  <si>
    <t>合计</t>
  </si>
  <si>
    <t>本年收入</t>
  </si>
  <si>
    <t>小计</t>
  </si>
  <si>
    <t>一般公共预算</t>
  </si>
  <si>
    <t>政府性基金预算</t>
  </si>
  <si>
    <t>国有资本经营预算</t>
  </si>
  <si>
    <t>财政专户管理资金</t>
  </si>
  <si>
    <t>单位资金收入</t>
  </si>
  <si>
    <t>使用非财政拨款结余</t>
  </si>
  <si>
    <t>事业收入</t>
  </si>
  <si>
    <t>事业单位经营收入</t>
  </si>
  <si>
    <t>上级补助收入</t>
  </si>
  <si>
    <t>附属单位上缴收入</t>
  </si>
  <si>
    <t>其他收入</t>
  </si>
  <si>
    <t>1</t>
  </si>
  <si>
    <t>2</t>
  </si>
  <si>
    <t>3</t>
  </si>
  <si>
    <t>4</t>
  </si>
  <si>
    <t>5</t>
  </si>
  <si>
    <t>6</t>
  </si>
  <si>
    <t>7</t>
  </si>
  <si>
    <t>8</t>
  </si>
  <si>
    <t>9</t>
  </si>
  <si>
    <t>105005</t>
  </si>
  <si>
    <t>新平彝族傣族自治县第二中学</t>
  </si>
  <si>
    <t>预算01-3表</t>
  </si>
  <si>
    <t>2025年部门支出预算表</t>
  </si>
  <si>
    <t>科目编码</t>
  </si>
  <si>
    <t>科目名称</t>
  </si>
  <si>
    <t>财政专户管理的支出</t>
  </si>
  <si>
    <t>单位资金</t>
  </si>
  <si>
    <t>基本支出</t>
  </si>
  <si>
    <t>项目支出</t>
  </si>
  <si>
    <t>事业支出</t>
  </si>
  <si>
    <t>事业单位经营支出</t>
  </si>
  <si>
    <t>上级补助支出</t>
  </si>
  <si>
    <t>附属单位补助支出</t>
  </si>
  <si>
    <t>其他支出</t>
  </si>
  <si>
    <t>10</t>
  </si>
  <si>
    <t>205</t>
  </si>
  <si>
    <t>教育支出</t>
  </si>
  <si>
    <t>20502</t>
  </si>
  <si>
    <t>普通教育</t>
  </si>
  <si>
    <t>2050203</t>
  </si>
  <si>
    <t>初中教育</t>
  </si>
  <si>
    <t>2050299</t>
  </si>
  <si>
    <t>其他普通教育支出</t>
  </si>
  <si>
    <t>20507</t>
  </si>
  <si>
    <t>特殊教育</t>
  </si>
  <si>
    <t>2050701</t>
  </si>
  <si>
    <t>特殊学校教育</t>
  </si>
  <si>
    <t>20509</t>
  </si>
  <si>
    <t>教育费附加安排的支出</t>
  </si>
  <si>
    <t>2050999</t>
  </si>
  <si>
    <t>其他教育费附加安排的支出</t>
  </si>
  <si>
    <t>208</t>
  </si>
  <si>
    <t>社会保障和就业支出</t>
  </si>
  <si>
    <t>20805</t>
  </si>
  <si>
    <t>行政事业单位养老支出</t>
  </si>
  <si>
    <t>2080502</t>
  </si>
  <si>
    <t>事业单位离退休</t>
  </si>
  <si>
    <t>2080505</t>
  </si>
  <si>
    <t>机关事业单位基本养老保险缴费支出</t>
  </si>
  <si>
    <t>20808</t>
  </si>
  <si>
    <t>抚恤</t>
  </si>
  <si>
    <t>2080801</t>
  </si>
  <si>
    <t>死亡抚恤</t>
  </si>
  <si>
    <t>210</t>
  </si>
  <si>
    <t>卫生健康支出</t>
  </si>
  <si>
    <t>21011</t>
  </si>
  <si>
    <t>行政事业单位医疗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</si>
  <si>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</si>
  <si>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</si>
  <si>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</si>
  <si>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</si>
  <si>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</si>
  <si>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</si>
  <si>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</si>
  <si>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</si>
  <si>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</si>
  <si>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</si>
  <si>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</si>
  <si>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</si>
  <si>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合  计</t>
  </si>
  <si>
    <t>预算02-1表</t>
  </si>
  <si>
    <t>2025年部门财政拨款收支预算总表</t>
  </si>
  <si>
    <t>支出功能分类科目</t>
  </si>
  <si>
    <t>一、本年收入</t>
  </si>
  <si>
    <t>一、本年支出</t>
  </si>
  <si>
    <t>（一）一般公共预算拨款</t>
  </si>
  <si>
    <t>（二）政府性基金预算拨款</t>
  </si>
  <si>
    <t>（三）国有资本经营预算拨款</t>
  </si>
  <si>
    <t>二、上年结转</t>
  </si>
  <si>
    <t>二、年终结转结余</t>
  </si>
  <si>
    <t>收入总计</t>
  </si>
  <si>
    <t>支出总计</t>
  </si>
  <si>
    <t>预算02-2表</t>
  </si>
  <si>
    <t>2025年一般公共预算支出预算表（按功能科目分类）</t>
  </si>
  <si>
    <t>部门预算支出功能分类科目</t>
  </si>
  <si>
    <t>人员经费</t>
  </si>
  <si>
    <t>公用经费</t>
  </si>
  <si>
    <t>预算03表</t>
  </si>
  <si>
    <t>2025年一般公共预算“三公”经费支出预算表</t>
  </si>
  <si>
    <t>“三公”经费合计</t>
  </si>
  <si>
    <t>因公出国（境）费</t>
  </si>
  <si>
    <t>公务用车购置及运行费</t>
  </si>
  <si>
    <t>公务接待费</t>
  </si>
  <si>
    <t>公务用车购置费</t>
  </si>
  <si>
    <t>公务用车运行费</t>
  </si>
  <si>
    <t>预算04表</t>
  </si>
  <si>
    <t>2025年部门基本支出预算表</t>
  </si>
  <si>
    <t>单位名称</t>
  </si>
  <si>
    <t>项目代码</t>
  </si>
  <si>
    <t>项目名称</t>
  </si>
  <si>
    <t>功能科目编码</t>
  </si>
  <si>
    <t>功能科目名称</t>
  </si>
  <si>
    <t>经济科目部门</t>
  </si>
  <si>
    <t>经济科目名称</t>
  </si>
  <si>
    <t>资金来源</t>
  </si>
  <si>
    <t>财政拨款结转结余</t>
  </si>
  <si>
    <t>总计</t>
  </si>
  <si>
    <t>一般公共预算资金</t>
  </si>
  <si>
    <t>全年数</t>
  </si>
  <si>
    <t>已提前安排</t>
  </si>
  <si>
    <t>抵扣上年垫付资金</t>
  </si>
  <si>
    <t>本次下达</t>
  </si>
  <si>
    <t>另文下达</t>
  </si>
  <si>
    <t>530427210000000014604</t>
  </si>
  <si>
    <t>事业人员工资支出</t>
  </si>
  <si>
    <t>30101</t>
  </si>
  <si>
    <t>基本工资</t>
  </si>
  <si>
    <t>30102</t>
  </si>
  <si>
    <t>津贴补贴</t>
  </si>
  <si>
    <t>30107</t>
  </si>
  <si>
    <t>绩效工资</t>
  </si>
  <si>
    <t>530427210000000014605</t>
  </si>
  <si>
    <t>社会保障缴费</t>
  </si>
  <si>
    <t>30110</t>
  </si>
  <si>
    <t>职工基本医疗保险缴费</t>
  </si>
  <si>
    <t>530427210000000014606</t>
  </si>
  <si>
    <t>30113</t>
  </si>
  <si>
    <t>530427210000000014610</t>
  </si>
  <si>
    <t>工会经费</t>
  </si>
  <si>
    <t>30228</t>
  </si>
  <si>
    <t>530427210000000014611</t>
  </si>
  <si>
    <t>一般公用经费</t>
  </si>
  <si>
    <t>30229</t>
  </si>
  <si>
    <t>福利费</t>
  </si>
  <si>
    <t>530427231100001450133</t>
  </si>
  <si>
    <t>奖励性绩效工资(地方)</t>
  </si>
  <si>
    <t>530427231100001450149</t>
  </si>
  <si>
    <t>退休干部公用经费</t>
  </si>
  <si>
    <t>30201</t>
  </si>
  <si>
    <t>办公费</t>
  </si>
  <si>
    <t>530427241100002251824</t>
  </si>
  <si>
    <t>社会保险缴费资金</t>
  </si>
  <si>
    <t>30112</t>
  </si>
  <si>
    <t>其他社会保障缴费</t>
  </si>
  <si>
    <t>30108</t>
  </si>
  <si>
    <t>机关事业单位基本养老保险缴费</t>
  </si>
  <si>
    <t>30111</t>
  </si>
  <si>
    <t>公务员医疗补助缴费</t>
  </si>
  <si>
    <t>530427241100003026177</t>
  </si>
  <si>
    <t>退休医疗照顾人员门诊医疗补助资金</t>
  </si>
  <si>
    <t>预算05-1表</t>
  </si>
  <si>
    <t>2025年部门项目支出预算表</t>
  </si>
  <si>
    <t>项目分类</t>
  </si>
  <si>
    <t>项目单位</t>
  </si>
  <si>
    <t>经济科目编码</t>
  </si>
  <si>
    <t>本年拨款</t>
  </si>
  <si>
    <t>其中：本次下达</t>
  </si>
  <si>
    <t>安保服务项目专项资金</t>
  </si>
  <si>
    <t>313 事业发展类</t>
  </si>
  <si>
    <t>530427241100002718682</t>
  </si>
  <si>
    <t>30227</t>
  </si>
  <si>
    <t>委托业务费</t>
  </si>
  <si>
    <t>机关事业单位职工及军人抚恤补助经费</t>
  </si>
  <si>
    <t>312 民生类</t>
  </si>
  <si>
    <t>530427231100001357633</t>
  </si>
  <si>
    <t>30304</t>
  </si>
  <si>
    <t>抚恤金</t>
  </si>
  <si>
    <t>30305</t>
  </si>
  <si>
    <t>生活补助</t>
  </si>
  <si>
    <t>课后服务费补助资金</t>
  </si>
  <si>
    <t>530427231100001615090</t>
  </si>
  <si>
    <t>新平二中农村义教学生营养改善计划专项补助资金</t>
  </si>
  <si>
    <t>530427210000000018732</t>
  </si>
  <si>
    <t>30308</t>
  </si>
  <si>
    <t>助学金</t>
  </si>
  <si>
    <t>新平二中义务教育家庭经济困难学生专项补助资金</t>
  </si>
  <si>
    <t>530427210000000018734</t>
  </si>
  <si>
    <t>新平二中义务教育阶段公用经费专项资金</t>
  </si>
  <si>
    <t>530427210000000019711</t>
  </si>
  <si>
    <t>质量优秀集体奖项目专项资金</t>
  </si>
  <si>
    <t>530427251100003782179</t>
  </si>
  <si>
    <t>30309</t>
  </si>
  <si>
    <t>奖励金</t>
  </si>
  <si>
    <t>预算05-2表</t>
  </si>
  <si>
    <t>2025年部门项目支出绩效目标表</t>
  </si>
  <si>
    <t>单位名称、项目名称</t>
  </si>
  <si>
    <t>项目年度绩效目标</t>
  </si>
  <si>
    <t>一级指标</t>
  </si>
  <si>
    <t>二级指标</t>
  </si>
  <si>
    <t>三级指标</t>
  </si>
  <si>
    <t>指标性质</t>
  </si>
  <si>
    <t>指标值</t>
  </si>
  <si>
    <t>度量单位</t>
  </si>
  <si>
    <t>指标属性</t>
  </si>
  <si>
    <t>指标内容</t>
  </si>
  <si>
    <t>根据中共新平彝族傣族自治县委教育工作领导小组新委教组〔2024〕1 号中共新平县委教育工作领导小组关于表扬2024 年中高考质量优秀集体和优秀个人的决定及新平彝族傣族自治县教育体育局新平县教育体育系统2024年高考成绩、中考成果奖励方案，我校2024年中考成绩优秀奖为20000.00元，其中：毕业班班主任奖励700.00元；其他毕业班教师统一每人奖励500元，共计奖励6400.00元；毕业班教师根据课时考核共计奖励8400.00元，科任教师补助5200元。</t>
  </si>
  <si>
    <t>产出指标</t>
  </si>
  <si>
    <t>数量指标</t>
  </si>
  <si>
    <t>获补对象数</t>
  </si>
  <si>
    <t>=</t>
  </si>
  <si>
    <t>58</t>
  </si>
  <si>
    <t>人(人次、家)</t>
  </si>
  <si>
    <t>定量指标</t>
  </si>
  <si>
    <t>反映获补助人员、企业的数量情况，也适用补贴、资助等形式的补助。</t>
  </si>
  <si>
    <t>政策宣传次数</t>
  </si>
  <si>
    <t>&gt;=</t>
  </si>
  <si>
    <t>次</t>
  </si>
  <si>
    <t>反映补助政策的宣传力度情况。即通过门户网站、报刊、通信、电视、户外广告等对补助政策进行宣传的次数。</t>
  </si>
  <si>
    <t>质量指标</t>
  </si>
  <si>
    <t>获补对象准确率</t>
  </si>
  <si>
    <t>100</t>
  </si>
  <si>
    <t>%</t>
  </si>
  <si>
    <t>反映获补助对象认定的准确性情况。
获补对象准确率=抽检符合标准的补助对象数/抽检实际补助对象数*100%</t>
  </si>
  <si>
    <t>教学质量提升</t>
  </si>
  <si>
    <t>&gt;</t>
  </si>
  <si>
    <t>80</t>
  </si>
  <si>
    <t>定性指标</t>
  </si>
  <si>
    <t>促进学校整体教学质量提升达标</t>
  </si>
  <si>
    <t>时效指标</t>
  </si>
  <si>
    <t>发放及时率</t>
  </si>
  <si>
    <t>反映发放单位及时发放补助资金的情况。
发放及时率=在时限内发放资金/应发放资金*100%</t>
  </si>
  <si>
    <t>效益指标</t>
  </si>
  <si>
    <t>社会效益</t>
  </si>
  <si>
    <t>政策知晓率</t>
  </si>
  <si>
    <t>95</t>
  </si>
  <si>
    <t>反映补助政策的宣传效果情况。
政策知晓率=调查中补助政策知晓人数/调查总人数*100%</t>
  </si>
  <si>
    <t>满意度指标</t>
  </si>
  <si>
    <t>服务对象满意度</t>
  </si>
  <si>
    <t>受益对象满意度</t>
  </si>
  <si>
    <t>反映获补助受益对象的满意程度。</t>
  </si>
  <si>
    <t>严格按照云人社发〔2010〕127 号文件中规定的列入遗属生活困难补助对象的人员进行核定，依靠死亡职工生前供养的母（养母）或妻的补助条件，按民发〔1980〕5号、财事〔1980〕34号和《玉溪市民政局玉溪市财政局关于提高2023年城乡居民最低生活保障特困人员救助供养孤儿基本生活保障标准的通知》（玉民发【2023】13号）和中共新平县委组织部、新平县人力资源和社会保障局关于调整新平县机关事业单位2025年遗属生活困难补助有关问题的通知等文件的规定执行进行核定。我县按文件规定实施机关事业单位职工死亡后遗属生活困难补助，补助资金按照补助标准，由县级配套资金进行精准补助。遗属生活困难补助，完成支付2025年遗属生活困难补助经费及一次性死亡抚恤费315854元。</t>
  </si>
  <si>
    <t>13</t>
  </si>
  <si>
    <t>反映补助人员的真实性</t>
  </si>
  <si>
    <t>反映补助政策的宣传力度情况。</t>
  </si>
  <si>
    <t>兑现准确率</t>
  </si>
  <si>
    <t>反映补助准确发放的情况。
补助兑现准确率=补助兑付额/应付额*100%</t>
  </si>
  <si>
    <t>生活状况改善</t>
  </si>
  <si>
    <t>提升</t>
  </si>
  <si>
    <t>是/否</t>
  </si>
  <si>
    <t>反映补助促进受助对象生活状况改善的情况。</t>
  </si>
  <si>
    <t>一、《关于印发玉溪市农村义务教育学生营养改善计划工作实施方案的通知》（玉政办发[2012]11号）《关于提高农村义务教育学生营养改善计划补助标准的紧急通知》（云学生营养办函[2014]12号，对市属两所学校的农村学生实施营养膳食补助，改善学生在校的生活状况，提高学生的健康水平，减轻受助学生家庭的经济负担，让学生安心学习，提高学生学习积极性，为其顺利完成学业提供物质保障。补助标准为5元∕生/天，全年按在校200天计算，按100元/年/生的标准测算。2025年营养改善计划补助学生人数为1452人，住校736人，走读生716人，按照事权划分比例测算，2025年我校需安排学生营养改善计划资金合计1452000元，其中省级资金1016400元，市级资金174240元，县级资金261360元。
二、确保学校的正常运行，确保资金按时、足额到位，并督促学校按规定使用。明确该项资金的支出范围，确保资金规范使用，督促学校加强管理，提高资金使用效益。
三、做好该项政策的宣传、咨询等工作。年终汇总上报该项目工作执行情况，并组织实施相关的绩效评价。
四、切实做好营养改善计划项目，将奖金切实用于改善学生营养，增强学生体质，减轻学生家庭负担。
五、完成2025年学生营养改善计划资金发放1452000元。</t>
  </si>
  <si>
    <t>营养改善计划补助人数</t>
  </si>
  <si>
    <t>1452</t>
  </si>
  <si>
    <t>人</t>
  </si>
  <si>
    <t>对义务教育阶段学生实施补助。</t>
  </si>
  <si>
    <t>食品卫生安全标准</t>
  </si>
  <si>
    <t>达标</t>
  </si>
  <si>
    <t>年</t>
  </si>
  <si>
    <t>是否符合食品卫生安全标准要求</t>
  </si>
  <si>
    <t>资金补助准确率</t>
  </si>
  <si>
    <t>根据实际学生数进行补助，做到不重不漏</t>
  </si>
  <si>
    <t>资金发放及时率</t>
  </si>
  <si>
    <t>保证学生及时、有效享受补助资金</t>
  </si>
  <si>
    <t>贫困学生补助覆盖率</t>
  </si>
  <si>
    <t>建档立卡户家庭学生是否全员享受</t>
  </si>
  <si>
    <t>学生满意度</t>
  </si>
  <si>
    <t>90</t>
  </si>
  <si>
    <t>对学生进行满意度调查</t>
  </si>
  <si>
    <t>1、由学校自行提供的课后服务，按照服务性收费进行管理，区分基本和特色类课后服务。为减轻学生家长负担，课后服务收费标准为（依据新发改发〔2022〕12号文件之规定）:基本类: 270元/生；学期特色类: 360元/生/学期；
2、学校自行组织的课后服务不能满足部分学生发展兴趣特长等特殊需要的，适当引进非学科类校外培训机构参与课后服务，收费管理政策按照《关于遴选非学科类校外培训机构参与学校课后服务工作有关事项的通知》(玉教体联[2022]9号)文件执行。
3、学校收取的课后服务费主要用于支付参与课后服务的校内教师绩效工资，以及购买外聘校外人员或机构服务费用及开展各类课后服务成果展演活动以及保障学校开展课后服务等相关开支。
4、课后服务“一校一策”制定绩效工资发放标准，每名教师每课时不超过60元,。
5、课后服务经费总量提取15%后剩余的经费：50%的经费按照参与开展课后服务教师人数平均分配；50%的经费按承担课时量与学生量以7:3的比例考核分配到参与开展课后服务的教师。</t>
  </si>
  <si>
    <t>补对象数</t>
  </si>
  <si>
    <t>178</t>
  </si>
  <si>
    <t>反映课后服务教职工人数。</t>
  </si>
  <si>
    <t>学生人数</t>
  </si>
  <si>
    <t>1649</t>
  </si>
  <si>
    <t>反映课后服务学生人数。</t>
  </si>
  <si>
    <t>补对象准确率</t>
  </si>
  <si>
    <t>反映获补助对象认定的准确性情况。</t>
  </si>
  <si>
    <t>资金下达后发放时间</t>
  </si>
  <si>
    <t>&lt;=</t>
  </si>
  <si>
    <t>30</t>
  </si>
  <si>
    <t>天</t>
  </si>
  <si>
    <t>反映发放单位及时发放补助资金的情况。</t>
  </si>
  <si>
    <t>学习成长能力提高</t>
  </si>
  <si>
    <t>提高</t>
  </si>
  <si>
    <t>反映补助促进受助对象学习成长能力的情况。</t>
  </si>
  <si>
    <t>1.《云南省财政厅 云南省教育厅关于下达2019年第二批义务教育家庭经济困难学生生活补助中央资金的通知》（云财教〔2019〕299号）。确保建档立卡学生，以及非建档立卡的家庭经济困难残疾学生、农村低保家庭学生、农村特困救助供养学生等四类学生按标准足额获得资助，其余资金用于资助寄宿制除建档立卡等四类学生之外的家庭经济困难学生。义务教育家庭经济困难学生补助标准为：寄宿制家庭经济困难学生(含建档立卡等四类学生）小学1000元/生·学年，初中1500元/生·学年；非寄宿制建档立卡等四类家庭经济困难学生小学500元/生·学年，初中750元/生·学年；特殊教育学生1500元/生·学年。
2.确保该项目资金按时、足额到位，并督促学校按规定发放学生补助资金。
3.做好该项学生资助政策的宣传、咨询等工作。年终汇总上报学生资助工作执行情况，并组织实施相关的绩效评价。
4.实际享受家庭经济困难补助人数为655人，按照财政支出事权责任划分50:35:6:9，中央资金451875元，省级资金316312.50元，市级资金54225元，县级资金81337.50元；
5.帮助家庭经济困难学生接受义务教育、防止学生因贫失学辍学，保障贫困家庭子女都能接受公平有质量的教育，不让一个学生因家庭困难而失学，阻断贫困代际传递 。</t>
  </si>
  <si>
    <t>寄宿生家庭经济困难人数</t>
  </si>
  <si>
    <t>550</t>
  </si>
  <si>
    <t>根据实际在校学生核定</t>
  </si>
  <si>
    <t>非寄宿生家庭经济困难人数</t>
  </si>
  <si>
    <t>105</t>
  </si>
  <si>
    <t>资金发放准确率</t>
  </si>
  <si>
    <t>精准按照审定人员，根据补助对象，按照标准补助</t>
  </si>
  <si>
    <t>精准按照审定人员，根据补助对象，按照标准补助，每月末按时发放</t>
  </si>
  <si>
    <t>贫困家庭子女补助率</t>
  </si>
  <si>
    <t>保障受助家庭学生享受补助，顺利完成学业，防止因贫辍学</t>
  </si>
  <si>
    <t>通过家长会、班会等方式，对受助学生进行满意度调查</t>
  </si>
  <si>
    <t>1.云南省人民政府《关于进一步完善城乡义务教育经费保障机制的通知》（云政发[2016]74号）。玉溪市财政局玉溪市教育局关于转发云南省城乡义务教育学校公用经费管理办法的通知（玉财教〔2017〕172号）。城乡义务教育实施标准为小学生650元/生/年，初中生850元/生/年。中央、省、市按8：1.4:0.6的比例承担。实施范围：城乡义务教育阶段学校学生（含城市学校、民办学校）。寄宿制学校按照寄宿学生数每生每年1240元公用经费。特殊教育学校和随班就读残疾学生按照每生每年6000元标准补助公用经费。
2.确保该项目资金按时、足额到位，并督促学校按规定使用。明确生均公用经费的支出范围，确保资金规范使用，督促学校加强管理，提高资金使用效益。
3.做好该项学生资助政策的宣传、咨询等工作。年终汇总上报学生资助工作执行情况，并组织实施相关的绩效评价。
4.2024年我校在校学生人数1649人，其中寄宿制住校生739人，非寄宿学生898人，随班就读残疾学生12人，合计1832480元，中央经费1465984元，省级经费256547.20元，市级经费43979.52元，县级配套经费65969.28元，保障学校正常办公。</t>
  </si>
  <si>
    <t>初中非寄宿应补助人数</t>
  </si>
  <si>
    <t>898</t>
  </si>
  <si>
    <t>根据在校学生数，按照事权责任划分，中央、省、市级县承担100%。</t>
  </si>
  <si>
    <t>初中寄宿应补助人数</t>
  </si>
  <si>
    <t>739</t>
  </si>
  <si>
    <t>特殊教育学生数</t>
  </si>
  <si>
    <t>12</t>
  </si>
  <si>
    <t>购买电脑</t>
  </si>
  <si>
    <t>台套</t>
  </si>
  <si>
    <t>达到采购台数给分，未达标不给分</t>
  </si>
  <si>
    <t>教师培训次数</t>
  </si>
  <si>
    <t>50</t>
  </si>
  <si>
    <t>达成指标满分，未达标不给分</t>
  </si>
  <si>
    <t>公用经费补助率</t>
  </si>
  <si>
    <t>按照在校学生测算公用经费</t>
  </si>
  <si>
    <t>教师培训合格率</t>
  </si>
  <si>
    <t>教学培训合格率达95%以上</t>
  </si>
  <si>
    <t>资金使用及时率</t>
  </si>
  <si>
    <t>按资金标准及时完成各项支付目标</t>
  </si>
  <si>
    <t>九年义务教育巩固率</t>
  </si>
  <si>
    <t>97</t>
  </si>
  <si>
    <t>是否完成九年义务教育</t>
  </si>
  <si>
    <t>评价实施项目</t>
  </si>
  <si>
    <t>根据《新平彝族傣族自治县人民政府关于新平县教育体育系统校园安保服务项目费用纳入县级财政保障的专题会议纪要》，本单位2025年度采购安保服务总金额244800.00元。申请纳入年初预算。通过项目实施，进一步清理规范教育体育系统编外聘用人员，优化好人员结构、强化人员管理，充分发挥人力资源使用效益。</t>
  </si>
  <si>
    <t>安保服务采购数</t>
  </si>
  <si>
    <t>项</t>
  </si>
  <si>
    <t>反映保安服务采购情况</t>
  </si>
  <si>
    <t>服务费拨付准确率</t>
  </si>
  <si>
    <t>反映月工资执行标准</t>
  </si>
  <si>
    <t>服务费拨付及时率</t>
  </si>
  <si>
    <t>反映工资发放情况</t>
  </si>
  <si>
    <t>优化人员结构</t>
  </si>
  <si>
    <t>有效优化</t>
  </si>
  <si>
    <t>反映优化好人员结构、强化人员管理，充分发挥人力资源使用效益情况。</t>
  </si>
  <si>
    <t>反映用人单位满意程度。</t>
  </si>
  <si>
    <t>预算06表</t>
  </si>
  <si>
    <t>2025年部门政府性基金预算支出预算表</t>
  </si>
  <si>
    <t>政府性基金预算支出</t>
  </si>
  <si>
    <t>预算07表</t>
  </si>
  <si>
    <t>2025年部门政府采购预算表</t>
  </si>
  <si>
    <t>预算项目</t>
  </si>
  <si>
    <t>采购项目</t>
  </si>
  <si>
    <t>采购品目</t>
  </si>
  <si>
    <t>计量单位</t>
  </si>
  <si>
    <t>数量</t>
  </si>
  <si>
    <t>面向中小企业预留资金</t>
  </si>
  <si>
    <t>单位名称（项目名称）</t>
  </si>
  <si>
    <t>政府性基金</t>
  </si>
  <si>
    <t>国有资本经营预算资金</t>
  </si>
  <si>
    <t>单位自筹</t>
  </si>
  <si>
    <t>预算08表</t>
  </si>
  <si>
    <t>2025年部门政府购买服务预算表</t>
  </si>
  <si>
    <t>政府购买服务项目</t>
  </si>
  <si>
    <t>政府购买服务目录</t>
  </si>
  <si>
    <t>政府购买服务指导性目录代码</t>
  </si>
  <si>
    <t>预算09-1表</t>
  </si>
  <si>
    <t>2025年对下转移支付预算表</t>
  </si>
  <si>
    <t>单位名称（项目）</t>
  </si>
  <si>
    <t>地区</t>
  </si>
  <si>
    <t>预算09-2表</t>
  </si>
  <si>
    <t>2025年对下转移支付绩效目标表</t>
  </si>
  <si>
    <t>预算10表</t>
  </si>
  <si>
    <t>2025年新增资产配置表</t>
  </si>
  <si>
    <t>资产类别</t>
  </si>
  <si>
    <t>资产分类代码.名称</t>
  </si>
  <si>
    <t>资产名称</t>
  </si>
  <si>
    <t>财政部门批复数（元）</t>
  </si>
  <si>
    <t>单价</t>
  </si>
  <si>
    <t>金额</t>
  </si>
  <si>
    <t>预算11表</t>
  </si>
  <si>
    <t>2025年上级补助项目支出预算表</t>
  </si>
  <si>
    <t>上级补助</t>
  </si>
  <si>
    <t>预算12表</t>
  </si>
  <si>
    <t>2025年部门项目支出中期规划预算表</t>
  </si>
  <si>
    <t>项目级次</t>
  </si>
  <si>
    <t>本级</t>
  </si>
  <si>
    <t>社会保障和就业支出</t>
    <phoneticPr fontId="15" type="noConversion"/>
  </si>
  <si>
    <t>卫生健康支出</t>
    <phoneticPr fontId="15" type="noConversion"/>
  </si>
  <si>
    <t>住房保障支出</t>
    <phoneticPr fontId="15" type="noConversion"/>
  </si>
  <si>
    <t>本单位无此项预算，本表为空。</t>
  </si>
  <si>
    <t>桂山街道</t>
    <phoneticPr fontId="15" type="noConversion"/>
  </si>
  <si>
    <t>古城街道</t>
    <phoneticPr fontId="15" type="noConversion"/>
  </si>
  <si>
    <t>嘎洒镇</t>
    <phoneticPr fontId="15" type="noConversion"/>
  </si>
  <si>
    <t>水塘镇</t>
    <phoneticPr fontId="15" type="noConversion"/>
  </si>
  <si>
    <t>者竜乡</t>
    <phoneticPr fontId="15" type="noConversion"/>
  </si>
  <si>
    <t>平甸乡</t>
    <phoneticPr fontId="15" type="noConversion"/>
  </si>
  <si>
    <t>漠沙镇</t>
    <phoneticPr fontId="15" type="noConversion"/>
  </si>
  <si>
    <t>建兴乡</t>
    <phoneticPr fontId="15" type="noConversion"/>
  </si>
  <si>
    <t>平掌乡</t>
    <phoneticPr fontId="15" type="noConversion"/>
  </si>
  <si>
    <t>新化乡</t>
    <phoneticPr fontId="15" type="noConversion"/>
  </si>
  <si>
    <t>老厂乡</t>
    <phoneticPr fontId="15" type="noConversion"/>
  </si>
  <si>
    <t>扬武镇</t>
    <phoneticPr fontId="15"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</si>
</sst>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0;\-#,##0.00;;@"/>
    <numFmt numFmtId="177" formatCode="#,##0;\-#,##0;;@"/>
    <numFmt numFmtId="178" formatCode="hh:mm:ss"/>
    <numFmt numFmtId="179" formatCode="yyyy\-mm\-dd"/>
    <numFmt numFmtId="180" formatCode="yyyy\-mm\-dd\ hh:mm:ss"/>
    <numFmt numFmtId="181" formatCode="#,##0.00_ "/>
    <numFmt numFmtId="182" formatCode="#,##0.0_ "/>
  </numFmts>
  <fonts count="17">
    <font>
      <sz val="11"/>
      <color rgb="FF000000"/>
      <name val="宋体"/>
      <scheme val="minor"/>
    </font>
    <font>
      <sz val="9"/>
      <name val="宋体"/>
      <family val="3"/>
      <charset val="134"/>
    </font>
    <font>
      <sz val="10"/>
      <name val="宋体"/>
      <family val="3"/>
      <charset val="134"/>
    </font>
    <font>
      <sz val="27"/>
      <name val="SimSun"/>
      <charset val="134"/>
    </font>
    <font>
      <b/>
      <sz val="11"/>
      <name val="宋体"/>
      <family val="3"/>
      <charset val="134"/>
    </font>
    <font>
      <sz val="10.5"/>
      <name val="SimSun"/>
      <charset val="134"/>
    </font>
    <font>
      <b/>
      <sz val="9"/>
      <name val="宋体"/>
      <family val="3"/>
      <charset val="134"/>
    </font>
    <font>
      <sz val="11"/>
      <name val="宋体"/>
      <family val="3"/>
      <charset val="134"/>
    </font>
    <font>
      <sz val="10.5"/>
      <name val="宋体"/>
      <family val="3"/>
      <charset val="134"/>
    </font>
    <font>
      <b/>
      <sz val="10.5"/>
      <name val="宋体"/>
      <family val="3"/>
      <charset val="134"/>
    </font>
    <font>
      <sz val="27"/>
      <name val="Times New Roman"/>
      <family val="1"/>
    </font>
    <font>
      <sz val="10.5"/>
      <color rgb="FF000000"/>
      <name val="SimSun"/>
      <charset val="134"/>
    </font>
    <font>
      <sz val="9"/>
      <name val="SimSun"/>
      <charset val="134"/>
    </font>
    <font>
      <sz val="27"/>
      <name val="宋体"/>
      <family val="3"/>
      <charset val="134"/>
    </font>
    <font>
      <sz val="27"/>
      <name val="Calibri"/>
      <family val="2"/>
    </font>
    <font>
      <sz val="9"/>
      <name val="宋体"/>
      <family val="3"/>
      <charset val="134"/>
      <scheme val="minor"/>
    </font>
    <font>
      <sz val="9"/>
      <color theme="1"/>
      <name val="宋体"/>
      <family val="3"/>
      <charset val="134"/>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bottom/>
      <diagonal/>
    </border>
  </borders>
  <cellStyleXfs count="8">
    <xf numFmtId="0" fontId="0" fillId="0" borderId="0">
      <alignment vertical="top"/>
    </xf>
    <xf numFmtId="176" fontId="1" fillId="0" borderId="1">
      <alignment horizontal="right" vertical="center"/>
    </xf>
    <xf numFmtId="49" fontId="1" fillId="0" borderId="1">
      <alignment horizontal="left" vertical="center" wrapText="1"/>
    </xf>
    <xf numFmtId="178" fontId="1" fillId="0" borderId="1">
      <alignment horizontal="right" vertical="center"/>
    </xf>
    <xf numFmtId="179" fontId="1" fillId="0" borderId="1">
      <alignment horizontal="right" vertical="center"/>
    </xf>
    <xf numFmtId="180" fontId="1" fillId="0" borderId="1">
      <alignment horizontal="right" vertical="center"/>
    </xf>
    <xf numFmtId="10" fontId="1" fillId="0" borderId="1">
      <alignment horizontal="right" vertical="center"/>
    </xf>
    <xf numFmtId="177" fontId="1" fillId="0" borderId="1">
      <alignment horizontal="right" vertical="center"/>
    </xf>
  </cellStyleXfs>
  <cellXfs count="93">
    <xf numFmtId="0" fontId="0" fillId="0" borderId="0" xfId="0" applyFont="1">
      <alignment vertical="top"/>
    </xf>
    <xf numFmtId="176" fontId="1" fillId="0" borderId="1" xfId="1" applyNumberFormat="1" applyFont="1" applyBorder="1">
      <alignment horizontal="right" vertical="center"/>
    </xf>
    <xf numFmtId="49" fontId="1" fillId="0" borderId="1" xfId="2" applyNumberFormat="1" applyFont="1" applyBorder="1">
      <alignment horizontal="left" vertical="center" wrapText="1"/>
    </xf>
    <xf numFmtId="0" fontId="2" fillId="0" borderId="0" xfId="0" applyFont="1" applyAlignment="1"/>
    <xf numFmtId="0" fontId="1" fillId="0" borderId="0" xfId="0" applyFont="1" applyAlignment="1">
      <alignment horizontal="right"/>
    </xf>
    <xf numFmtId="0" fontId="4" fillId="0" borderId="0" xfId="0" applyFont="1" applyAlignment="1">
      <alignment horizontal="center" vertical="center"/>
    </xf>
    <xf numFmtId="0" fontId="5" fillId="0" borderId="1" xfId="0" applyFont="1" applyBorder="1" applyAlignment="1">
      <alignment horizontal="center" vertical="center"/>
    </xf>
    <xf numFmtId="0" fontId="1" fillId="0" borderId="1" xfId="0" applyFont="1" applyBorder="1" applyAlignment="1">
      <alignment horizontal="left" vertical="center"/>
    </xf>
    <xf numFmtId="176" fontId="1" fillId="0" borderId="1" xfId="0" applyNumberFormat="1" applyFont="1" applyBorder="1" applyAlignment="1">
      <alignment horizontal="right" vertical="center"/>
    </xf>
    <xf numFmtId="0" fontId="1" fillId="0" borderId="2" xfId="0" applyFont="1" applyBorder="1" applyAlignment="1">
      <alignment horizontal="left"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176" fontId="6" fillId="0" borderId="1" xfId="0" applyNumberFormat="1" applyFont="1" applyBorder="1" applyAlignment="1">
      <alignment horizontal="right" vertical="center"/>
    </xf>
    <xf numFmtId="0" fontId="6" fillId="0" borderId="2" xfId="0" applyFont="1" applyBorder="1" applyAlignment="1">
      <alignment horizontal="left" vertical="center"/>
    </xf>
    <xf numFmtId="0" fontId="6" fillId="0" borderId="1" xfId="0" applyFont="1" applyBorder="1" applyAlignment="1">
      <alignment horizontal="left" vertical="center"/>
    </xf>
    <xf numFmtId="0" fontId="1" fillId="0" borderId="0" xfId="0" applyFont="1" applyAlignment="1">
      <alignment horizontal="right" vertical="center"/>
    </xf>
    <xf numFmtId="0" fontId="7" fillId="0" borderId="0" xfId="0" applyFont="1" applyAlignment="1"/>
    <xf numFmtId="0" fontId="8" fillId="0" borderId="1" xfId="0" applyFont="1" applyBorder="1" applyAlignment="1">
      <alignment horizontal="center" vertical="center" wrapText="1"/>
    </xf>
    <xf numFmtId="0" fontId="8" fillId="0" borderId="4" xfId="0" applyFont="1" applyBorder="1" applyAlignment="1">
      <alignment horizontal="center" vertical="center"/>
    </xf>
    <xf numFmtId="0" fontId="7" fillId="0" borderId="5" xfId="0" applyFont="1" applyBorder="1" applyAlignment="1">
      <alignment horizontal="center" vertical="center"/>
    </xf>
    <xf numFmtId="0" fontId="7" fillId="0" borderId="1" xfId="0" applyFont="1" applyBorder="1" applyAlignment="1">
      <alignment horizontal="center" vertical="center"/>
    </xf>
    <xf numFmtId="0" fontId="1" fillId="0" borderId="1" xfId="0" applyFont="1" applyBorder="1" applyAlignment="1">
      <alignment horizontal="left" vertical="center" wrapText="1"/>
    </xf>
    <xf numFmtId="0" fontId="8" fillId="0" borderId="1" xfId="0" applyFont="1" applyBorder="1" applyAlignment="1">
      <alignment horizontal="center" vertical="center"/>
    </xf>
    <xf numFmtId="0" fontId="1" fillId="0" borderId="1" xfId="0" applyFont="1" applyBorder="1" applyAlignment="1">
      <alignment horizontal="left" vertical="center" wrapText="1" indent="1"/>
    </xf>
    <xf numFmtId="0" fontId="1" fillId="0" borderId="1" xfId="0" applyFont="1" applyBorder="1" applyAlignment="1">
      <alignment horizontal="left" vertical="center" wrapText="1" indent="2"/>
    </xf>
    <xf numFmtId="0" fontId="2" fillId="0" borderId="0" xfId="0" applyFont="1" applyAlignment="1">
      <alignment horizontal="right"/>
    </xf>
    <xf numFmtId="0" fontId="1" fillId="0" borderId="0" xfId="0" applyFont="1" applyAlignment="1">
      <alignment horizontal="center" vertical="center" wrapText="1"/>
    </xf>
    <xf numFmtId="0" fontId="1" fillId="0" borderId="0" xfId="0" applyFont="1" applyAlignment="1">
      <alignment horizontal="right" vertical="center" wrapText="1"/>
    </xf>
    <xf numFmtId="0" fontId="2" fillId="0" borderId="0" xfId="0" applyFont="1" applyAlignment="1">
      <alignment horizontal="center" wrapText="1"/>
    </xf>
    <xf numFmtId="0" fontId="2" fillId="0" borderId="0" xfId="0" applyFont="1" applyAlignment="1">
      <alignment wrapText="1"/>
    </xf>
    <xf numFmtId="0" fontId="1" fillId="0" borderId="0" xfId="0" applyFont="1" applyAlignment="1">
      <alignment horizontal="right" wrapText="1"/>
    </xf>
    <xf numFmtId="0" fontId="1" fillId="0" borderId="0" xfId="0" applyFont="1" applyAlignment="1">
      <alignment horizontal="center" vertical="center"/>
    </xf>
    <xf numFmtId="0" fontId="7" fillId="0" borderId="1" xfId="0" applyFont="1" applyBorder="1" applyAlignment="1">
      <alignment horizontal="center" vertical="center" wrapText="1"/>
    </xf>
    <xf numFmtId="0" fontId="7" fillId="0" borderId="5"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left" vertical="center"/>
    </xf>
    <xf numFmtId="0" fontId="12" fillId="0" borderId="1" xfId="0" applyFont="1" applyBorder="1" applyAlignment="1">
      <alignment horizontal="left" vertical="center" wrapText="1"/>
    </xf>
    <xf numFmtId="176" fontId="12" fillId="0" borderId="1" xfId="0" applyNumberFormat="1" applyFont="1" applyBorder="1" applyAlignment="1">
      <alignment horizontal="right" vertical="center"/>
    </xf>
    <xf numFmtId="49" fontId="1" fillId="0" borderId="6" xfId="2" applyNumberFormat="1" applyFont="1" applyBorder="1" applyAlignment="1">
      <alignment horizontal="right" vertical="center" wrapText="1"/>
    </xf>
    <xf numFmtId="49" fontId="1" fillId="0" borderId="6" xfId="2" applyNumberFormat="1" applyFont="1" applyBorder="1">
      <alignment horizontal="left" vertical="center" wrapText="1"/>
    </xf>
    <xf numFmtId="49" fontId="8" fillId="0" borderId="1" xfId="2" applyNumberFormat="1" applyFont="1" applyBorder="1" applyAlignment="1">
      <alignment horizontal="center" vertical="center" wrapText="1"/>
    </xf>
    <xf numFmtId="177" fontId="1" fillId="0" borderId="1" xfId="7" applyNumberFormat="1" applyFont="1" applyBorder="1" applyAlignment="1">
      <alignment horizontal="center" vertical="center" wrapText="1"/>
    </xf>
    <xf numFmtId="176" fontId="1" fillId="0" borderId="1" xfId="2" applyNumberFormat="1" applyFont="1" applyBorder="1" applyAlignment="1">
      <alignment horizontal="right" vertical="center" wrapText="1"/>
    </xf>
    <xf numFmtId="49" fontId="1" fillId="0" borderId="1" xfId="2" applyNumberFormat="1" applyFont="1" applyBorder="1" applyAlignment="1">
      <alignment horizontal="left" vertical="center" wrapText="1" indent="1"/>
    </xf>
    <xf numFmtId="49" fontId="1" fillId="0" borderId="1" xfId="2" applyNumberFormat="1" applyFont="1" applyBorder="1" applyAlignment="1">
      <alignment horizontal="center" vertical="center" wrapText="1"/>
    </xf>
    <xf numFmtId="176" fontId="1" fillId="0" borderId="1" xfId="0" applyNumberFormat="1" applyFont="1" applyBorder="1" applyAlignment="1">
      <alignment horizontal="left" vertical="center" wrapText="1"/>
    </xf>
    <xf numFmtId="176" fontId="1" fillId="0" borderId="1" xfId="2" applyNumberFormat="1" applyFont="1" applyBorder="1">
      <alignment horizontal="left" vertical="center" wrapText="1"/>
    </xf>
    <xf numFmtId="176" fontId="1" fillId="0" borderId="1" xfId="2" applyNumberFormat="1" applyFont="1" applyBorder="1" applyAlignment="1">
      <alignment horizontal="center" vertical="center" wrapText="1"/>
    </xf>
    <xf numFmtId="49" fontId="6" fillId="0" borderId="6" xfId="2" applyNumberFormat="1" applyFont="1" applyBorder="1" applyAlignment="1">
      <alignment horizontal="right" vertical="center" wrapText="1"/>
    </xf>
    <xf numFmtId="49" fontId="5" fillId="0" borderId="1" xfId="2" applyNumberFormat="1" applyFont="1" applyBorder="1" applyAlignment="1">
      <alignment horizontal="center" vertical="center" wrapText="1"/>
    </xf>
    <xf numFmtId="177" fontId="5" fillId="0" borderId="1" xfId="7" applyNumberFormat="1" applyFont="1" applyBorder="1" applyAlignment="1">
      <alignment horizontal="center" vertical="center" wrapText="1"/>
    </xf>
    <xf numFmtId="0" fontId="1" fillId="0" borderId="1" xfId="2" applyNumberFormat="1" applyFont="1" applyBorder="1">
      <alignment horizontal="left" vertical="center" wrapText="1"/>
    </xf>
    <xf numFmtId="176" fontId="1" fillId="0" borderId="1" xfId="0" applyNumberFormat="1" applyFont="1" applyBorder="1" applyAlignment="1">
      <alignment horizontal="right" vertical="center" wrapText="1"/>
    </xf>
    <xf numFmtId="177" fontId="8" fillId="0" borderId="1" xfId="7"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49" fontId="1" fillId="0" borderId="6" xfId="2" applyNumberFormat="1" applyFont="1" applyBorder="1" applyAlignment="1">
      <alignment horizontal="center" vertical="center" wrapText="1"/>
    </xf>
    <xf numFmtId="181" fontId="0" fillId="0" borderId="0" xfId="0" applyNumberFormat="1" applyFont="1">
      <alignment vertical="top"/>
    </xf>
    <xf numFmtId="10" fontId="0" fillId="0" borderId="0" xfId="0" applyNumberFormat="1" applyFont="1">
      <alignment vertical="top"/>
    </xf>
    <xf numFmtId="0" fontId="0" fillId="0" borderId="0" xfId="0" applyNumberFormat="1" applyFont="1">
      <alignment vertical="top"/>
    </xf>
    <xf numFmtId="176" fontId="16" fillId="0" borderId="1" xfId="1" applyNumberFormat="1" applyFont="1" applyBorder="1">
      <alignment horizontal="right" vertical="center"/>
    </xf>
    <xf numFmtId="182" fontId="0" fillId="0" borderId="0" xfId="0" applyNumberFormat="1" applyFont="1">
      <alignment vertical="top"/>
    </xf>
    <xf numFmtId="0" fontId="3" fillId="0" borderId="0" xfId="0" applyFont="1" applyAlignment="1">
      <alignment horizontal="center" vertical="center"/>
    </xf>
    <xf numFmtId="0" fontId="1" fillId="0" borderId="0" xfId="0" applyFont="1" applyAlignment="1">
      <alignment horizontal="left" vertical="center"/>
    </xf>
    <xf numFmtId="0" fontId="5" fillId="0" borderId="1" xfId="0" applyFont="1" applyBorder="1" applyAlignment="1">
      <alignment horizontal="center" vertical="center"/>
    </xf>
    <xf numFmtId="0" fontId="8" fillId="0" borderId="4" xfId="0" applyFont="1" applyBorder="1" applyAlignment="1">
      <alignment horizontal="center" vertical="center"/>
    </xf>
    <xf numFmtId="0" fontId="9" fillId="0" borderId="4" xfId="0" applyFont="1" applyBorder="1" applyAlignment="1">
      <alignment horizontal="center" vertical="center"/>
    </xf>
    <xf numFmtId="0" fontId="8" fillId="0" borderId="3" xfId="0" applyFont="1" applyBorder="1" applyAlignment="1">
      <alignment horizontal="center" vertical="center" wrapText="1"/>
    </xf>
    <xf numFmtId="0" fontId="9"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 fillId="0" borderId="1"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10" fillId="0" borderId="0" xfId="0" applyFont="1" applyAlignment="1">
      <alignment horizontal="center" vertical="center"/>
    </xf>
    <xf numFmtId="0" fontId="1" fillId="0" borderId="0" xfId="0" applyFont="1" applyAlignment="1">
      <alignment horizontal="left" vertical="center" wrapText="1"/>
    </xf>
    <xf numFmtId="0" fontId="3" fillId="0" borderId="0" xfId="0" applyFont="1" applyAlignment="1">
      <alignment horizontal="center" vertical="center" wrapText="1"/>
    </xf>
    <xf numFmtId="0" fontId="11" fillId="0" borderId="1" xfId="0" applyFont="1" applyBorder="1" applyAlignment="1">
      <alignment horizontal="center" vertical="center" wrapText="1"/>
    </xf>
    <xf numFmtId="0" fontId="11" fillId="0" borderId="1" xfId="0" applyFont="1" applyBorder="1" applyAlignment="1">
      <alignment horizontal="center" vertical="center"/>
    </xf>
    <xf numFmtId="0" fontId="12" fillId="0" borderId="1" xfId="0" applyFont="1" applyBorder="1" applyAlignment="1">
      <alignment horizontal="center" vertical="center"/>
    </xf>
    <xf numFmtId="49" fontId="3" fillId="0" borderId="6" xfId="2" applyNumberFormat="1" applyFont="1" applyBorder="1" applyAlignment="1">
      <alignment horizontal="center" vertical="center" wrapText="1"/>
    </xf>
    <xf numFmtId="49" fontId="1" fillId="0" borderId="6" xfId="2" applyNumberFormat="1" applyFont="1" applyBorder="1" applyAlignment="1">
      <alignment horizontal="right" vertical="center" wrapText="1"/>
    </xf>
    <xf numFmtId="49" fontId="8" fillId="0" borderId="1" xfId="2" applyNumberFormat="1" applyFont="1" applyBorder="1" applyAlignment="1">
      <alignment horizontal="center" vertical="center" wrapText="1"/>
    </xf>
    <xf numFmtId="49" fontId="1" fillId="0" borderId="6" xfId="2" applyNumberFormat="1" applyFont="1" applyBorder="1">
      <alignment horizontal="left" vertical="center" wrapText="1"/>
    </xf>
    <xf numFmtId="49" fontId="1" fillId="0" borderId="1" xfId="2" applyNumberFormat="1" applyFont="1" applyBorder="1" applyAlignment="1">
      <alignment horizontal="center" vertical="center" wrapText="1"/>
    </xf>
    <xf numFmtId="176" fontId="1" fillId="0" borderId="1" xfId="2" applyNumberFormat="1" applyFont="1" applyBorder="1" applyAlignment="1">
      <alignment horizontal="center" vertical="center" wrapText="1"/>
    </xf>
    <xf numFmtId="49" fontId="10" fillId="0" borderId="6" xfId="2" applyNumberFormat="1" applyFont="1" applyBorder="1" applyAlignment="1">
      <alignment horizontal="center" vertical="center" wrapText="1"/>
    </xf>
    <xf numFmtId="49" fontId="6" fillId="0" borderId="6" xfId="2" applyNumberFormat="1" applyFont="1" applyBorder="1" applyAlignment="1">
      <alignment horizontal="right" vertical="center" wrapText="1"/>
    </xf>
    <xf numFmtId="49" fontId="5" fillId="0" borderId="1" xfId="2" applyNumberFormat="1" applyFont="1" applyBorder="1" applyAlignment="1">
      <alignment horizontal="center" vertical="center" wrapText="1"/>
    </xf>
    <xf numFmtId="49" fontId="13" fillId="0" borderId="6" xfId="2" applyNumberFormat="1" applyFont="1" applyBorder="1" applyAlignment="1">
      <alignment horizontal="center" vertical="center" wrapText="1"/>
    </xf>
    <xf numFmtId="49" fontId="8" fillId="0" borderId="1" xfId="0" applyNumberFormat="1" applyFont="1" applyBorder="1" applyAlignment="1">
      <alignment horizontal="center" vertical="center" wrapText="1"/>
    </xf>
    <xf numFmtId="0" fontId="14" fillId="0" borderId="6" xfId="0" applyFont="1" applyBorder="1" applyAlignment="1">
      <alignment horizontal="center" vertical="center"/>
    </xf>
    <xf numFmtId="49" fontId="13" fillId="0" borderId="6" xfId="0" applyNumberFormat="1" applyFont="1" applyBorder="1" applyAlignment="1">
      <alignment horizontal="center" vertical="center" wrapText="1"/>
    </xf>
    <xf numFmtId="0" fontId="1" fillId="0" borderId="1" xfId="0" applyFont="1" applyBorder="1" applyAlignment="1">
      <alignment horizontal="center" vertical="center"/>
    </xf>
    <xf numFmtId="0" fontId="5" fillId="0" borderId="1" xfId="0" applyFont="1" applyBorder="1" applyAlignment="1">
      <alignment horizontal="center" vertical="center" wrapText="1"/>
    </xf>
  </cellXfs>
  <cellStyles count="9">
    <cellStyle name="DateStyle" xfId="4" xr:uid="{00000000-0005-0000-0000-000005000000}"/>
    <cellStyle name="DateTimeStyle" xfId="5" xr:uid="{00000000-0005-0000-0000-000006000000}"/>
    <cellStyle name="IntegralNumberStyle" xfId="7" xr:uid="{00000000-0005-0000-0000-000008000000}"/>
    <cellStyle name="MoneyStyle" xfId="1" xr:uid="{00000000-0005-0000-0000-000003000000}"/>
    <cellStyle name="NumberStyle" xfId="1" xr:uid="{00000000-0005-0000-0000-000001000000}"/>
    <cellStyle name="PercentStyle" xfId="6" xr:uid="{00000000-0005-0000-0000-000007000000}"/>
    <cellStyle name="TextStyle" xfId="2" xr:uid="{00000000-0005-0000-0000-000002000000}"/>
    <cellStyle name="TimeStyle" xfId="3" xr:uid="{00000000-0005-0000-0000-000004000000}"/>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0D6BF7-DBAD-3E36-B9BF-D45F0642E4AE}">
  <sheetPr>
    <outlinePr summaryRight="0"/>
  </sheetPr>
  <dimension ref="A1:D27"/>
  <sheetViews>
    <sheetView showZeros="0" topLeftCell="A4" workbookViewId="0">
      <selection activeCell="A28" sqref="A28"/>
    </sheetView>
  </sheetViews>
  <sheetFormatPr defaultColWidth="8.875" defaultRowHeight="15" customHeight="1"/>
  <cols>
    <col min="1" max="4" width="35.75" customWidth="1"/>
  </cols>
  <sheetData>
    <row r="1" spans="1:4" ht="18.75" customHeight="1">
      <c r="A1" s="3"/>
      <c r="B1" s="3"/>
      <c r="C1" s="3"/>
      <c r="D1" s="4" t="s">
        <v>0</v>
      </c>
    </row>
    <row r="2" spans="1:4" ht="45" customHeight="1">
      <c r="A2" s="61" t="s">
        <v>1</v>
      </c>
      <c r="B2" s="61"/>
      <c r="C2" s="61"/>
      <c r="D2" s="61"/>
    </row>
    <row r="3" spans="1:4" ht="18.75" customHeight="1">
      <c r="A3" s="62" t="str">
        <f>"单位名称："&amp;"新平彝族傣族自治县第二中学"</f>
        <v>单位名称：新平彝族傣族自治县第二中学</v>
      </c>
      <c r="B3" s="62"/>
      <c r="C3" s="5"/>
      <c r="D3" s="4" t="s">
        <v>2</v>
      </c>
    </row>
    <row r="4" spans="1:4" ht="22.5" customHeight="1">
      <c r="A4" s="63" t="s">
        <v>3</v>
      </c>
      <c r="B4" s="63"/>
      <c r="C4" s="63" t="s">
        <v>4</v>
      </c>
      <c r="D4" s="63"/>
    </row>
    <row r="5" spans="1:4" ht="18.75" customHeight="1">
      <c r="A5" s="63" t="s">
        <v>5</v>
      </c>
      <c r="B5" s="63" t="s">
        <v>6</v>
      </c>
      <c r="C5" s="63" t="s">
        <v>7</v>
      </c>
      <c r="D5" s="63" t="s">
        <v>6</v>
      </c>
    </row>
    <row r="6" spans="1:4" ht="18.75" customHeight="1">
      <c r="A6" s="63"/>
      <c r="B6" s="63"/>
      <c r="C6" s="63"/>
      <c r="D6" s="63"/>
    </row>
    <row r="7" spans="1:4" ht="22.5" customHeight="1">
      <c r="A7" s="7" t="s">
        <v>8</v>
      </c>
      <c r="B7" s="1">
        <v>39083530.979999997</v>
      </c>
      <c r="C7" s="7" t="str">
        <f>"一"&amp;"、"&amp;"教育支出"</f>
        <v>一、教育支出</v>
      </c>
      <c r="D7" s="1">
        <v>26407955.229999997</v>
      </c>
    </row>
    <row r="8" spans="1:4" ht="22.5" customHeight="1">
      <c r="A8" s="7" t="s">
        <v>9</v>
      </c>
      <c r="B8" s="1"/>
      <c r="C8" s="7" t="str">
        <f>"二"&amp;"、"&amp;"社会保障和就业支出"</f>
        <v>二、社会保障和就业支出</v>
      </c>
      <c r="D8" s="1">
        <v>4850757.2</v>
      </c>
    </row>
    <row r="9" spans="1:4" ht="22.5" customHeight="1">
      <c r="A9" s="7" t="s">
        <v>10</v>
      </c>
      <c r="B9" s="1"/>
      <c r="C9" s="7" t="str">
        <f>"三"&amp;"、"&amp;"卫生健康支出"</f>
        <v>三、卫生健康支出</v>
      </c>
      <c r="D9" s="1">
        <v>4400122.55</v>
      </c>
    </row>
    <row r="10" spans="1:4" ht="22.5" customHeight="1">
      <c r="A10" s="7" t="s">
        <v>11</v>
      </c>
      <c r="B10" s="1"/>
      <c r="C10" s="7" t="str">
        <f>"四"&amp;"、"&amp;"住房保障支出"</f>
        <v>四、住房保障支出</v>
      </c>
      <c r="D10" s="1">
        <v>4335156</v>
      </c>
    </row>
    <row r="11" spans="1:4" ht="22.5" customHeight="1">
      <c r="A11" s="7" t="s">
        <v>12</v>
      </c>
      <c r="B11" s="1">
        <v>910460</v>
      </c>
      <c r="C11" s="7"/>
      <c r="D11" s="1"/>
    </row>
    <row r="12" spans="1:4" ht="22.5" customHeight="1">
      <c r="A12" s="7" t="s">
        <v>13</v>
      </c>
      <c r="B12" s="1"/>
      <c r="C12" s="7"/>
      <c r="D12" s="1"/>
    </row>
    <row r="13" spans="1:4" ht="22.5" customHeight="1">
      <c r="A13" s="7" t="s">
        <v>14</v>
      </c>
      <c r="B13" s="1"/>
      <c r="C13" s="7"/>
      <c r="D13" s="1"/>
    </row>
    <row r="14" spans="1:4" ht="22.5" customHeight="1">
      <c r="A14" s="7" t="s">
        <v>15</v>
      </c>
      <c r="B14" s="1"/>
      <c r="C14" s="7"/>
      <c r="D14" s="1"/>
    </row>
    <row r="15" spans="1:4" ht="22.5" customHeight="1">
      <c r="A15" s="9" t="s">
        <v>16</v>
      </c>
      <c r="B15" s="1"/>
      <c r="C15" s="10"/>
      <c r="D15" s="1"/>
    </row>
    <row r="16" spans="1:4" ht="22.5" customHeight="1">
      <c r="A16" s="9" t="s">
        <v>17</v>
      </c>
      <c r="B16" s="1">
        <v>910460</v>
      </c>
      <c r="C16" s="10"/>
      <c r="D16" s="1"/>
    </row>
    <row r="17" spans="1:4" ht="22.5" customHeight="1">
      <c r="A17" s="9"/>
      <c r="B17" s="1"/>
      <c r="C17" s="10"/>
      <c r="D17" s="1"/>
    </row>
    <row r="18" spans="1:4" ht="22.5" customHeight="1">
      <c r="A18" s="11" t="s">
        <v>18</v>
      </c>
      <c r="B18" s="12">
        <v>39993990.979999997</v>
      </c>
      <c r="C18" s="10" t="s">
        <v>19</v>
      </c>
      <c r="D18" s="12">
        <v>39993990.979999997</v>
      </c>
    </row>
    <row r="19" spans="1:4" ht="22.5" customHeight="1">
      <c r="A19" s="13" t="s">
        <v>20</v>
      </c>
      <c r="B19" s="1"/>
      <c r="C19" s="14" t="s">
        <v>21</v>
      </c>
      <c r="D19" s="8"/>
    </row>
    <row r="20" spans="1:4" ht="22.5" customHeight="1">
      <c r="A20" s="9" t="s">
        <v>22</v>
      </c>
      <c r="B20" s="12"/>
      <c r="C20" s="9" t="s">
        <v>22</v>
      </c>
      <c r="D20" s="12"/>
    </row>
    <row r="21" spans="1:4" ht="22.5" customHeight="1">
      <c r="A21" s="9" t="s">
        <v>23</v>
      </c>
      <c r="B21" s="12"/>
      <c r="C21" s="9" t="s">
        <v>24</v>
      </c>
      <c r="D21" s="12"/>
    </row>
    <row r="22" spans="1:4" ht="22.5" customHeight="1">
      <c r="A22" s="11" t="s">
        <v>25</v>
      </c>
      <c r="B22" s="12">
        <v>39993990.979999997</v>
      </c>
      <c r="C22" s="10" t="s">
        <v>26</v>
      </c>
      <c r="D22" s="12">
        <v>39993990.979999997</v>
      </c>
    </row>
    <row r="26" spans="1:4" ht="15" customHeight="1">
      <c r="B26" s="56"/>
    </row>
    <row r="27" spans="1:4" ht="15" customHeight="1">
      <c r="B27" s="57"/>
    </row>
  </sheetData>
  <mergeCells count="8">
    <mergeCell ref="A2:D2"/>
    <mergeCell ref="A3:B3"/>
    <mergeCell ref="A4:B4"/>
    <mergeCell ref="C4:D4"/>
    <mergeCell ref="A5:A6"/>
    <mergeCell ref="B5:B6"/>
    <mergeCell ref="C5:C6"/>
    <mergeCell ref="D5:D6"/>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417F44-D79E-401A-96B8-32E9A77EB60E}">
  <sheetPr>
    <outlinePr summaryRight="0"/>
  </sheetPr>
  <dimension ref="A1:S13"/>
  <sheetViews>
    <sheetView showZeros="0" workbookViewId="0">
      <selection activeCell="F16" sqref="F16"/>
    </sheetView>
  </sheetViews>
  <sheetFormatPr defaultColWidth="8.875" defaultRowHeight="15" customHeight="1"/>
  <cols>
    <col min="1" max="1" width="25.25" customWidth="1"/>
    <col min="2" max="2" width="30" customWidth="1"/>
    <col min="3" max="19" width="17.125" customWidth="1"/>
  </cols>
  <sheetData>
    <row r="1" spans="1:19" ht="18.75" customHeight="1">
      <c r="A1" s="3"/>
      <c r="B1" s="3"/>
      <c r="C1" s="3"/>
      <c r="D1" s="3"/>
      <c r="E1" s="3"/>
      <c r="F1" s="3"/>
      <c r="G1" s="3"/>
      <c r="H1" s="3"/>
      <c r="I1" s="15"/>
      <c r="J1" s="15"/>
      <c r="K1" s="15"/>
      <c r="L1" s="15"/>
      <c r="M1" s="15"/>
      <c r="N1" s="15"/>
      <c r="O1" s="15"/>
      <c r="P1" s="15"/>
      <c r="Q1" s="15"/>
      <c r="R1" s="15"/>
      <c r="S1" s="15" t="s">
        <v>27</v>
      </c>
    </row>
    <row r="2" spans="1:19" ht="37.5" customHeight="1">
      <c r="A2" s="61" t="s">
        <v>28</v>
      </c>
      <c r="B2" s="61"/>
      <c r="C2" s="61"/>
      <c r="D2" s="61"/>
      <c r="E2" s="61"/>
      <c r="F2" s="61"/>
      <c r="G2" s="61"/>
      <c r="H2" s="61"/>
      <c r="I2" s="61"/>
      <c r="J2" s="61"/>
      <c r="K2" s="61"/>
      <c r="L2" s="61"/>
      <c r="M2" s="61"/>
      <c r="N2" s="61"/>
      <c r="O2" s="61"/>
      <c r="P2" s="61"/>
      <c r="Q2" s="61"/>
      <c r="R2" s="61"/>
      <c r="S2" s="61"/>
    </row>
    <row r="3" spans="1:19" ht="18.75" customHeight="1">
      <c r="A3" s="62" t="str">
        <f>"单位名称："&amp;"新平彝族傣族自治县第二中学"</f>
        <v>单位名称：新平彝族傣族自治县第二中学</v>
      </c>
      <c r="B3" s="62"/>
      <c r="C3" s="62"/>
      <c r="D3" s="62"/>
      <c r="E3" s="16"/>
      <c r="F3" s="16"/>
      <c r="G3" s="16"/>
      <c r="H3" s="16"/>
      <c r="I3" s="4"/>
      <c r="J3" s="4"/>
      <c r="K3" s="4"/>
      <c r="L3" s="4"/>
      <c r="M3" s="4"/>
      <c r="N3" s="4"/>
      <c r="O3" s="4"/>
      <c r="P3" s="4"/>
      <c r="Q3" s="4"/>
      <c r="R3" s="4"/>
      <c r="S3" s="4" t="s">
        <v>29</v>
      </c>
    </row>
    <row r="4" spans="1:19" ht="18.75" customHeight="1">
      <c r="A4" s="70" t="s">
        <v>30</v>
      </c>
      <c r="B4" s="66" t="s">
        <v>31</v>
      </c>
      <c r="C4" s="66" t="s">
        <v>32</v>
      </c>
      <c r="D4" s="66" t="s">
        <v>33</v>
      </c>
      <c r="E4" s="66"/>
      <c r="F4" s="66"/>
      <c r="G4" s="66"/>
      <c r="H4" s="66"/>
      <c r="I4" s="66"/>
      <c r="J4" s="67"/>
      <c r="K4" s="67"/>
      <c r="L4" s="67"/>
      <c r="M4" s="67"/>
      <c r="N4" s="67"/>
      <c r="O4" s="66" t="s">
        <v>20</v>
      </c>
      <c r="P4" s="66"/>
      <c r="Q4" s="66"/>
      <c r="R4" s="66"/>
      <c r="S4" s="66"/>
    </row>
    <row r="5" spans="1:19" ht="18.75" customHeight="1">
      <c r="A5" s="70"/>
      <c r="B5" s="66"/>
      <c r="C5" s="66"/>
      <c r="D5" s="68" t="s">
        <v>34</v>
      </c>
      <c r="E5" s="68" t="s">
        <v>35</v>
      </c>
      <c r="F5" s="68" t="s">
        <v>36</v>
      </c>
      <c r="G5" s="68" t="s">
        <v>37</v>
      </c>
      <c r="H5" s="68" t="s">
        <v>38</v>
      </c>
      <c r="I5" s="64" t="s">
        <v>39</v>
      </c>
      <c r="J5" s="65"/>
      <c r="K5" s="65"/>
      <c r="L5" s="65"/>
      <c r="M5" s="65"/>
      <c r="N5" s="65"/>
      <c r="O5" s="64" t="s">
        <v>34</v>
      </c>
      <c r="P5" s="64" t="s">
        <v>35</v>
      </c>
      <c r="Q5" s="64" t="s">
        <v>36</v>
      </c>
      <c r="R5" s="64" t="s">
        <v>37</v>
      </c>
      <c r="S5" s="68" t="s">
        <v>40</v>
      </c>
    </row>
    <row r="6" spans="1:19" ht="18.75" customHeight="1">
      <c r="A6" s="70"/>
      <c r="B6" s="66"/>
      <c r="C6" s="66"/>
      <c r="D6" s="68"/>
      <c r="E6" s="68"/>
      <c r="F6" s="68"/>
      <c r="G6" s="68"/>
      <c r="H6" s="68"/>
      <c r="I6" s="18" t="s">
        <v>34</v>
      </c>
      <c r="J6" s="18" t="s">
        <v>41</v>
      </c>
      <c r="K6" s="18" t="s">
        <v>42</v>
      </c>
      <c r="L6" s="18" t="s">
        <v>43</v>
      </c>
      <c r="M6" s="18" t="s">
        <v>44</v>
      </c>
      <c r="N6" s="18" t="s">
        <v>45</v>
      </c>
      <c r="O6" s="64"/>
      <c r="P6" s="64"/>
      <c r="Q6" s="64"/>
      <c r="R6" s="64"/>
      <c r="S6" s="68"/>
    </row>
    <row r="7" spans="1:19" ht="18.75" customHeight="1">
      <c r="A7" s="19" t="s">
        <v>46</v>
      </c>
      <c r="B7" s="20" t="s">
        <v>47</v>
      </c>
      <c r="C7" s="20" t="s">
        <v>48</v>
      </c>
      <c r="D7" s="20" t="s">
        <v>49</v>
      </c>
      <c r="E7" s="19" t="s">
        <v>50</v>
      </c>
      <c r="F7" s="20" t="s">
        <v>51</v>
      </c>
      <c r="G7" s="20" t="s">
        <v>52</v>
      </c>
      <c r="H7" s="19" t="s">
        <v>53</v>
      </c>
      <c r="I7" s="20" t="s">
        <v>54</v>
      </c>
      <c r="J7" s="20">
        <v>10</v>
      </c>
      <c r="K7" s="20">
        <v>11</v>
      </c>
      <c r="L7" s="20">
        <v>12</v>
      </c>
      <c r="M7" s="20">
        <v>13</v>
      </c>
      <c r="N7" s="20">
        <v>14</v>
      </c>
      <c r="O7" s="20">
        <v>15</v>
      </c>
      <c r="P7" s="20">
        <v>16</v>
      </c>
      <c r="Q7" s="20">
        <v>17</v>
      </c>
      <c r="R7" s="20">
        <v>18</v>
      </c>
      <c r="S7" s="20">
        <v>19</v>
      </c>
    </row>
    <row r="8" spans="1:19" ht="20.25" customHeight="1">
      <c r="A8" s="21" t="s">
        <v>55</v>
      </c>
      <c r="B8" s="21" t="s">
        <v>56</v>
      </c>
      <c r="C8" s="1">
        <v>39993990.979999997</v>
      </c>
      <c r="D8" s="1">
        <v>39083530.979999997</v>
      </c>
      <c r="E8" s="1">
        <v>39083530.979999997</v>
      </c>
      <c r="F8" s="1"/>
      <c r="G8" s="1"/>
      <c r="H8" s="1"/>
      <c r="I8" s="1">
        <v>910460</v>
      </c>
      <c r="J8" s="1"/>
      <c r="K8" s="1"/>
      <c r="L8" s="1"/>
      <c r="M8" s="1"/>
      <c r="N8" s="1">
        <v>910460</v>
      </c>
      <c r="O8" s="1"/>
      <c r="P8" s="1"/>
      <c r="Q8" s="1"/>
      <c r="R8" s="1"/>
      <c r="S8" s="1"/>
    </row>
    <row r="9" spans="1:19" ht="20.25" customHeight="1">
      <c r="A9" s="69" t="s">
        <v>32</v>
      </c>
      <c r="B9" s="69"/>
      <c r="C9" s="1">
        <v>39993990.979999997</v>
      </c>
      <c r="D9" s="1">
        <v>39083530.979999997</v>
      </c>
      <c r="E9" s="1">
        <v>39083530.979999997</v>
      </c>
      <c r="F9" s="1"/>
      <c r="G9" s="1"/>
      <c r="H9" s="1"/>
      <c r="I9" s="1">
        <v>910460</v>
      </c>
      <c r="J9" s="1"/>
      <c r="K9" s="1"/>
      <c r="L9" s="1"/>
      <c r="M9" s="1"/>
      <c r="N9" s="1">
        <v>910460</v>
      </c>
      <c r="O9" s="1"/>
      <c r="P9" s="1"/>
      <c r="Q9" s="1"/>
      <c r="R9" s="1"/>
      <c r="S9" s="1"/>
    </row>
    <row r="12" spans="1:19" ht="15" customHeight="1">
      <c r="D12" s="58"/>
    </row>
    <row r="13" spans="1:19" ht="15" customHeight="1">
      <c r="D13" s="57"/>
    </row>
  </sheetData>
  <mergeCells count="19">
    <mergeCell ref="A9:B9"/>
    <mergeCell ref="A3:D3"/>
    <mergeCell ref="A4:A6"/>
    <mergeCell ref="B4:B6"/>
    <mergeCell ref="C4:C6"/>
    <mergeCell ref="D5:D6"/>
    <mergeCell ref="A2:S2"/>
    <mergeCell ref="I5:N5"/>
    <mergeCell ref="D4:N4"/>
    <mergeCell ref="O4:S4"/>
    <mergeCell ref="O5:O6"/>
    <mergeCell ref="P5:P6"/>
    <mergeCell ref="Q5:Q6"/>
    <mergeCell ref="R5:R6"/>
    <mergeCell ref="S5:S6"/>
    <mergeCell ref="E5:E6"/>
    <mergeCell ref="F5:F6"/>
    <mergeCell ref="G5:G6"/>
    <mergeCell ref="H5:H6"/>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4CF625-62A4-4FB8-755A-6CE562B162A9}">
  <sheetPr>
    <outlinePr summaryRight="0"/>
  </sheetPr>
  <dimension ref="A1:O33"/>
  <sheetViews>
    <sheetView showZeros="0" topLeftCell="A4" workbookViewId="0">
      <selection activeCell="G26" sqref="G26"/>
    </sheetView>
  </sheetViews>
  <sheetFormatPr defaultColWidth="8.875" defaultRowHeight="15" customHeight="1"/>
  <cols>
    <col min="1" max="1" width="21.5" customWidth="1"/>
    <col min="2" max="2" width="28.625" customWidth="1"/>
    <col min="3" max="15" width="17.125" customWidth="1"/>
  </cols>
  <sheetData>
    <row r="1" spans="1:15" ht="18.75" customHeight="1">
      <c r="A1" s="3"/>
      <c r="B1" s="3"/>
      <c r="C1" s="3"/>
      <c r="D1" s="3"/>
      <c r="E1" s="3"/>
      <c r="F1" s="3"/>
      <c r="G1" s="3"/>
      <c r="H1" s="3"/>
      <c r="I1" s="3"/>
      <c r="J1" s="15"/>
      <c r="K1" s="15"/>
      <c r="L1" s="15"/>
      <c r="M1" s="15"/>
      <c r="N1" s="15"/>
      <c r="O1" s="15" t="s">
        <v>57</v>
      </c>
    </row>
    <row r="2" spans="1:15" ht="37.5" customHeight="1">
      <c r="A2" s="61" t="s">
        <v>58</v>
      </c>
      <c r="B2" s="61"/>
      <c r="C2" s="61"/>
      <c r="D2" s="61"/>
      <c r="E2" s="61"/>
      <c r="F2" s="61"/>
      <c r="G2" s="61"/>
      <c r="H2" s="61"/>
      <c r="I2" s="61"/>
      <c r="J2" s="61"/>
      <c r="K2" s="72"/>
      <c r="L2" s="72"/>
      <c r="M2" s="72"/>
      <c r="N2" s="72"/>
      <c r="O2" s="72"/>
    </row>
    <row r="3" spans="1:15" ht="18.75" customHeight="1">
      <c r="A3" s="73" t="str">
        <f>"单位名称："&amp;"新平彝族傣族自治县第二中学"</f>
        <v>单位名称：新平彝族傣族自治县第二中学</v>
      </c>
      <c r="B3" s="73"/>
      <c r="C3" s="73"/>
      <c r="D3" s="73"/>
      <c r="E3" s="73"/>
      <c r="F3" s="73"/>
      <c r="G3" s="73"/>
      <c r="H3" s="73"/>
      <c r="I3" s="73"/>
      <c r="J3" s="15"/>
      <c r="K3" s="15"/>
      <c r="L3" s="15"/>
      <c r="M3" s="15"/>
      <c r="N3" s="15"/>
      <c r="O3" s="15" t="s">
        <v>29</v>
      </c>
    </row>
    <row r="4" spans="1:15" ht="18.75" customHeight="1">
      <c r="A4" s="70" t="s">
        <v>59</v>
      </c>
      <c r="B4" s="70" t="s">
        <v>60</v>
      </c>
      <c r="C4" s="71" t="s">
        <v>32</v>
      </c>
      <c r="D4" s="71" t="s">
        <v>35</v>
      </c>
      <c r="E4" s="71"/>
      <c r="F4" s="71"/>
      <c r="G4" s="70" t="s">
        <v>36</v>
      </c>
      <c r="H4" s="71" t="s">
        <v>37</v>
      </c>
      <c r="I4" s="70" t="s">
        <v>61</v>
      </c>
      <c r="J4" s="71" t="s">
        <v>62</v>
      </c>
      <c r="K4" s="71"/>
      <c r="L4" s="71"/>
      <c r="M4" s="71"/>
      <c r="N4" s="71"/>
      <c r="O4" s="71"/>
    </row>
    <row r="5" spans="1:15" ht="18.75" customHeight="1">
      <c r="A5" s="70"/>
      <c r="B5" s="70"/>
      <c r="C5" s="71"/>
      <c r="D5" s="22" t="s">
        <v>34</v>
      </c>
      <c r="E5" s="22" t="s">
        <v>63</v>
      </c>
      <c r="F5" s="22" t="s">
        <v>64</v>
      </c>
      <c r="G5" s="70"/>
      <c r="H5" s="71"/>
      <c r="I5" s="70"/>
      <c r="J5" s="22" t="s">
        <v>34</v>
      </c>
      <c r="K5" s="22" t="s">
        <v>65</v>
      </c>
      <c r="L5" s="20" t="s">
        <v>66</v>
      </c>
      <c r="M5" s="20" t="s">
        <v>67</v>
      </c>
      <c r="N5" s="20" t="s">
        <v>68</v>
      </c>
      <c r="O5" s="20" t="s">
        <v>69</v>
      </c>
    </row>
    <row r="6" spans="1:15" ht="18.75" customHeight="1">
      <c r="A6" s="20" t="s">
        <v>46</v>
      </c>
      <c r="B6" s="20" t="s">
        <v>47</v>
      </c>
      <c r="C6" s="20" t="s">
        <v>48</v>
      </c>
      <c r="D6" s="20" t="s">
        <v>49</v>
      </c>
      <c r="E6" s="20" t="s">
        <v>50</v>
      </c>
      <c r="F6" s="20" t="s">
        <v>51</v>
      </c>
      <c r="G6" s="20" t="s">
        <v>52</v>
      </c>
      <c r="H6" s="20" t="s">
        <v>53</v>
      </c>
      <c r="I6" s="20" t="s">
        <v>54</v>
      </c>
      <c r="J6" s="20" t="s">
        <v>70</v>
      </c>
      <c r="K6" s="20">
        <v>11</v>
      </c>
      <c r="L6" s="20">
        <v>12</v>
      </c>
      <c r="M6" s="20">
        <v>13</v>
      </c>
      <c r="N6" s="20">
        <v>14</v>
      </c>
      <c r="O6" s="20">
        <v>15</v>
      </c>
    </row>
    <row r="7" spans="1:15" ht="20.25" customHeight="1">
      <c r="A7" s="21" t="s">
        <v>71</v>
      </c>
      <c r="B7" s="21" t="s">
        <v>72</v>
      </c>
      <c r="C7" s="1">
        <v>26407955.229999997</v>
      </c>
      <c r="D7" s="1">
        <v>25497495.229999997</v>
      </c>
      <c r="E7" s="1">
        <v>22768193.969999999</v>
      </c>
      <c r="F7" s="1">
        <v>2729301.26</v>
      </c>
      <c r="G7" s="1"/>
      <c r="H7" s="1"/>
      <c r="I7" s="1"/>
      <c r="J7" s="1">
        <v>910460</v>
      </c>
      <c r="K7" s="1"/>
      <c r="L7" s="1"/>
      <c r="M7" s="1"/>
      <c r="N7" s="1"/>
      <c r="O7" s="1">
        <v>910460</v>
      </c>
    </row>
    <row r="8" spans="1:15" ht="20.25" customHeight="1">
      <c r="A8" s="23" t="s">
        <v>73</v>
      </c>
      <c r="B8" s="23" t="s">
        <v>74</v>
      </c>
      <c r="C8" s="1">
        <v>26150256.829999998</v>
      </c>
      <c r="D8" s="1">
        <v>25239796.829999998</v>
      </c>
      <c r="E8" s="1">
        <v>22768193.969999999</v>
      </c>
      <c r="F8" s="1">
        <v>2471602.86</v>
      </c>
      <c r="G8" s="1"/>
      <c r="H8" s="1"/>
      <c r="I8" s="1"/>
      <c r="J8" s="1">
        <v>910460</v>
      </c>
      <c r="K8" s="1"/>
      <c r="L8" s="1"/>
      <c r="M8" s="1"/>
      <c r="N8" s="1"/>
      <c r="O8" s="1">
        <v>910460</v>
      </c>
    </row>
    <row r="9" spans="1:15" ht="20.25" customHeight="1">
      <c r="A9" s="24" t="s">
        <v>75</v>
      </c>
      <c r="B9" s="24" t="s">
        <v>76</v>
      </c>
      <c r="C9" s="1">
        <v>26130256.829999998</v>
      </c>
      <c r="D9" s="1">
        <v>25239796.829999998</v>
      </c>
      <c r="E9" s="1">
        <v>22768193.969999999</v>
      </c>
      <c r="F9" s="1">
        <v>2471602.86</v>
      </c>
      <c r="G9" s="1"/>
      <c r="H9" s="1"/>
      <c r="I9" s="1"/>
      <c r="J9" s="1">
        <v>890460</v>
      </c>
      <c r="K9" s="1"/>
      <c r="L9" s="1"/>
      <c r="M9" s="1"/>
      <c r="N9" s="1"/>
      <c r="O9" s="1">
        <v>890460</v>
      </c>
    </row>
    <row r="10" spans="1:15" ht="20.25" customHeight="1">
      <c r="A10" s="24" t="s">
        <v>77</v>
      </c>
      <c r="B10" s="24" t="s">
        <v>78</v>
      </c>
      <c r="C10" s="1">
        <v>20000</v>
      </c>
      <c r="D10" s="1"/>
      <c r="E10" s="1"/>
      <c r="F10" s="1"/>
      <c r="G10" s="1"/>
      <c r="H10" s="1"/>
      <c r="I10" s="1"/>
      <c r="J10" s="1">
        <v>20000</v>
      </c>
      <c r="K10" s="1"/>
      <c r="L10" s="1"/>
      <c r="M10" s="1"/>
      <c r="N10" s="1"/>
      <c r="O10" s="1">
        <v>20000</v>
      </c>
    </row>
    <row r="11" spans="1:15" ht="20.25" customHeight="1">
      <c r="A11" s="23" t="s">
        <v>79</v>
      </c>
      <c r="B11" s="23" t="s">
        <v>80</v>
      </c>
      <c r="C11" s="59">
        <v>12898.4</v>
      </c>
      <c r="D11" s="1">
        <v>12898.4</v>
      </c>
      <c r="E11" s="1"/>
      <c r="F11" s="1">
        <v>12898.4</v>
      </c>
      <c r="G11" s="1"/>
      <c r="H11" s="1"/>
      <c r="I11" s="1"/>
      <c r="J11" s="1"/>
      <c r="K11" s="1"/>
      <c r="L11" s="1"/>
      <c r="M11" s="1"/>
      <c r="N11" s="1"/>
      <c r="O11" s="1"/>
    </row>
    <row r="12" spans="1:15" ht="20.25" customHeight="1">
      <c r="A12" s="24" t="s">
        <v>81</v>
      </c>
      <c r="B12" s="24" t="s">
        <v>82</v>
      </c>
      <c r="C12" s="1">
        <v>12898.4</v>
      </c>
      <c r="D12" s="1">
        <v>12898.4</v>
      </c>
      <c r="E12" s="1"/>
      <c r="F12" s="1">
        <v>12898.4</v>
      </c>
      <c r="G12" s="1"/>
      <c r="H12" s="1"/>
      <c r="I12" s="1"/>
      <c r="J12" s="1"/>
      <c r="K12" s="1"/>
      <c r="L12" s="1"/>
      <c r="M12" s="1"/>
      <c r="N12" s="1"/>
      <c r="O12" s="1"/>
    </row>
    <row r="13" spans="1:15" ht="20.25" customHeight="1">
      <c r="A13" s="23" t="s">
        <v>83</v>
      </c>
      <c r="B13" s="23" t="s">
        <v>84</v>
      </c>
      <c r="C13" s="1">
        <v>244800</v>
      </c>
      <c r="D13" s="1">
        <v>244800</v>
      </c>
      <c r="E13" s="1"/>
      <c r="F13" s="1">
        <v>244800</v>
      </c>
      <c r="G13" s="1"/>
      <c r="H13" s="1"/>
      <c r="I13" s="1"/>
      <c r="J13" s="1"/>
      <c r="K13" s="1"/>
      <c r="L13" s="1"/>
      <c r="M13" s="1"/>
      <c r="N13" s="1"/>
      <c r="O13" s="1"/>
    </row>
    <row r="14" spans="1:15" ht="20.25" customHeight="1">
      <c r="A14" s="24" t="s">
        <v>85</v>
      </c>
      <c r="B14" s="24" t="s">
        <v>86</v>
      </c>
      <c r="C14" s="1">
        <v>244800</v>
      </c>
      <c r="D14" s="1">
        <v>244800</v>
      </c>
      <c r="E14" s="1"/>
      <c r="F14" s="1">
        <v>244800</v>
      </c>
      <c r="G14" s="1"/>
      <c r="H14" s="1"/>
      <c r="I14" s="1"/>
      <c r="J14" s="1"/>
      <c r="K14" s="1"/>
      <c r="L14" s="1"/>
      <c r="M14" s="1"/>
      <c r="N14" s="1"/>
      <c r="O14" s="1"/>
    </row>
    <row r="15" spans="1:15" ht="20.25" customHeight="1">
      <c r="A15" s="21" t="s">
        <v>87</v>
      </c>
      <c r="B15" s="21" t="s">
        <v>410</v>
      </c>
      <c r="C15" s="1">
        <v>4850757.2</v>
      </c>
      <c r="D15" s="1">
        <v>4850757.2</v>
      </c>
      <c r="E15" s="1">
        <v>4534903.2</v>
      </c>
      <c r="F15" s="1">
        <v>315854</v>
      </c>
      <c r="G15" s="1"/>
      <c r="H15" s="1"/>
      <c r="I15" s="1"/>
      <c r="J15" s="1"/>
      <c r="K15" s="1"/>
      <c r="L15" s="1"/>
      <c r="M15" s="1"/>
      <c r="N15" s="1"/>
      <c r="O15" s="1"/>
    </row>
    <row r="16" spans="1:15" ht="20.25" customHeight="1">
      <c r="A16" s="23" t="s">
        <v>89</v>
      </c>
      <c r="B16" s="23" t="s">
        <v>90</v>
      </c>
      <c r="C16" s="1">
        <v>4534903.2</v>
      </c>
      <c r="D16" s="1">
        <v>4534903.2</v>
      </c>
      <c r="E16" s="1">
        <v>4534903.2</v>
      </c>
      <c r="F16" s="1"/>
      <c r="G16" s="1"/>
      <c r="H16" s="1"/>
      <c r="I16" s="1"/>
      <c r="J16" s="1"/>
      <c r="K16" s="1"/>
      <c r="L16" s="1"/>
      <c r="M16" s="1"/>
      <c r="N16" s="1"/>
      <c r="O16" s="1"/>
    </row>
    <row r="17" spans="1:15" ht="20.25" customHeight="1">
      <c r="A17" s="24" t="s">
        <v>91</v>
      </c>
      <c r="B17" s="24" t="s">
        <v>92</v>
      </c>
      <c r="C17" s="1">
        <v>49200</v>
      </c>
      <c r="D17" s="1">
        <v>49200</v>
      </c>
      <c r="E17" s="1">
        <v>49200</v>
      </c>
      <c r="F17" s="1"/>
      <c r="G17" s="1"/>
      <c r="H17" s="1"/>
      <c r="I17" s="1"/>
      <c r="J17" s="1"/>
      <c r="K17" s="1"/>
      <c r="L17" s="1"/>
      <c r="M17" s="1"/>
      <c r="N17" s="1"/>
      <c r="O17" s="1"/>
    </row>
    <row r="18" spans="1:15" ht="20.25" customHeight="1">
      <c r="A18" s="24" t="s">
        <v>93</v>
      </c>
      <c r="B18" s="24" t="s">
        <v>94</v>
      </c>
      <c r="C18" s="1">
        <v>4485703.2</v>
      </c>
      <c r="D18" s="1">
        <v>4485703.2</v>
      </c>
      <c r="E18" s="1">
        <v>4485703.2</v>
      </c>
      <c r="F18" s="1"/>
      <c r="G18" s="1"/>
      <c r="H18" s="1"/>
      <c r="I18" s="1"/>
      <c r="J18" s="1"/>
      <c r="K18" s="1"/>
      <c r="L18" s="1"/>
      <c r="M18" s="1"/>
      <c r="N18" s="1"/>
      <c r="O18" s="1"/>
    </row>
    <row r="19" spans="1:15" ht="20.25" customHeight="1">
      <c r="A19" s="23" t="s">
        <v>95</v>
      </c>
      <c r="B19" s="23" t="s">
        <v>96</v>
      </c>
      <c r="C19" s="1">
        <v>315854</v>
      </c>
      <c r="D19" s="1">
        <v>315854</v>
      </c>
      <c r="E19" s="1"/>
      <c r="F19" s="1">
        <v>315854</v>
      </c>
      <c r="G19" s="1"/>
      <c r="H19" s="1"/>
      <c r="I19" s="1"/>
      <c r="J19" s="1"/>
      <c r="K19" s="1"/>
      <c r="L19" s="1"/>
      <c r="M19" s="1"/>
      <c r="N19" s="1"/>
      <c r="O19" s="1"/>
    </row>
    <row r="20" spans="1:15" ht="20.25" customHeight="1">
      <c r="A20" s="24" t="s">
        <v>97</v>
      </c>
      <c r="B20" s="24" t="s">
        <v>98</v>
      </c>
      <c r="C20" s="1">
        <v>315854</v>
      </c>
      <c r="D20" s="1">
        <v>315854</v>
      </c>
      <c r="E20" s="1"/>
      <c r="F20" s="1">
        <v>315854</v>
      </c>
      <c r="G20" s="1"/>
      <c r="H20" s="1"/>
      <c r="I20" s="1"/>
      <c r="J20" s="1"/>
      <c r="K20" s="1"/>
      <c r="L20" s="1"/>
      <c r="M20" s="1"/>
      <c r="N20" s="1"/>
      <c r="O20" s="1"/>
    </row>
    <row r="21" spans="1:15" ht="20.25" customHeight="1">
      <c r="A21" s="21" t="s">
        <v>99</v>
      </c>
      <c r="B21" s="21" t="s">
        <v>411</v>
      </c>
      <c r="C21" s="1">
        <v>4400122.55</v>
      </c>
      <c r="D21" s="1">
        <v>4400122.55</v>
      </c>
      <c r="E21" s="1">
        <v>4400122.55</v>
      </c>
      <c r="F21" s="1"/>
      <c r="G21" s="1"/>
      <c r="H21" s="1"/>
      <c r="I21" s="1"/>
      <c r="J21" s="1"/>
      <c r="K21" s="1"/>
      <c r="L21" s="1"/>
      <c r="M21" s="1"/>
      <c r="N21" s="1"/>
      <c r="O21" s="1"/>
    </row>
    <row r="22" spans="1:15" ht="20.25" customHeight="1">
      <c r="A22" s="23" t="s">
        <v>101</v>
      </c>
      <c r="B22" s="23" t="s">
        <v>102</v>
      </c>
      <c r="C22" s="1">
        <v>4400122.55</v>
      </c>
      <c r="D22" s="1">
        <v>4400122.55</v>
      </c>
      <c r="E22" s="1">
        <v>4400122.55</v>
      </c>
      <c r="F22" s="1"/>
      <c r="G22" s="1"/>
      <c r="H22" s="1"/>
      <c r="I22" s="1"/>
      <c r="J22" s="1"/>
      <c r="K22" s="1"/>
      <c r="L22" s="1"/>
      <c r="M22" s="1"/>
      <c r="N22" s="1"/>
      <c r="O22" s="1"/>
    </row>
    <row r="23" spans="1:15" ht="20.25" customHeight="1">
      <c r="A23" s="24" t="s">
        <v>103</v>
      </c>
      <c r="B23" s="24" t="s">
        <v>104</v>
      </c>
      <c r="C23" s="1">
        <v>2357223.6</v>
      </c>
      <c r="D23" s="1">
        <v>2357223.6</v>
      </c>
      <c r="E23" s="1">
        <v>2357223.6</v>
      </c>
      <c r="F23" s="1"/>
      <c r="G23" s="1"/>
      <c r="H23" s="1"/>
      <c r="I23" s="1"/>
      <c r="J23" s="1"/>
      <c r="K23" s="1"/>
      <c r="L23" s="1"/>
      <c r="M23" s="1"/>
      <c r="N23" s="1"/>
      <c r="O23" s="1"/>
    </row>
    <row r="24" spans="1:15" ht="20.25" customHeight="1">
      <c r="A24" s="24" t="s">
        <v>105</v>
      </c>
      <c r="B24" s="24" t="s">
        <v>106</v>
      </c>
      <c r="C24" s="1">
        <v>1841648.4</v>
      </c>
      <c r="D24" s="1">
        <v>1841648.4</v>
      </c>
      <c r="E24" s="1">
        <v>1841648.4</v>
      </c>
      <c r="F24" s="1"/>
      <c r="G24" s="1"/>
      <c r="H24" s="1"/>
      <c r="I24" s="1"/>
      <c r="J24" s="1"/>
      <c r="K24" s="1"/>
      <c r="L24" s="1"/>
      <c r="M24" s="1"/>
      <c r="N24" s="1"/>
      <c r="O24" s="1"/>
    </row>
    <row r="25" spans="1:15" ht="20.25" customHeight="1">
      <c r="A25" s="24" t="s">
        <v>107</v>
      </c>
      <c r="B25" s="24" t="s">
        <v>108</v>
      </c>
      <c r="C25" s="1">
        <v>201250.55</v>
      </c>
      <c r="D25" s="1">
        <v>201250.55</v>
      </c>
      <c r="E25" s="1">
        <v>201250.55</v>
      </c>
      <c r="F25" s="1"/>
      <c r="G25" s="1"/>
      <c r="H25" s="1"/>
      <c r="I25" s="1"/>
      <c r="J25" s="1"/>
      <c r="K25" s="1"/>
      <c r="L25" s="1"/>
      <c r="M25" s="1"/>
      <c r="N25" s="1"/>
      <c r="O25" s="1"/>
    </row>
    <row r="26" spans="1:15" ht="20.25" customHeight="1">
      <c r="A26" s="21" t="s">
        <v>109</v>
      </c>
      <c r="B26" s="21" t="s">
        <v>412</v>
      </c>
      <c r="C26" s="1">
        <v>4335156</v>
      </c>
      <c r="D26" s="1">
        <v>4335156</v>
      </c>
      <c r="E26" s="1">
        <v>4335156</v>
      </c>
      <c r="F26" s="1"/>
      <c r="G26" s="1"/>
      <c r="H26" s="1"/>
      <c r="I26" s="1"/>
      <c r="J26" s="1"/>
      <c r="K26" s="1"/>
      <c r="L26" s="1"/>
      <c r="M26" s="1"/>
      <c r="N26" s="1"/>
      <c r="O26" s="1"/>
    </row>
    <row r="27" spans="1:15" ht="20.25" customHeight="1">
      <c r="A27" s="23" t="s">
        <v>111</v>
      </c>
      <c r="B27" s="23" t="s">
        <v>112</v>
      </c>
      <c r="C27" s="1">
        <v>4335156</v>
      </c>
      <c r="D27" s="1">
        <v>4335156</v>
      </c>
      <c r="E27" s="1">
        <v>4335156</v>
      </c>
      <c r="F27" s="1"/>
      <c r="G27" s="1"/>
      <c r="H27" s="1"/>
      <c r="I27" s="1"/>
      <c r="J27" s="1"/>
      <c r="K27" s="1"/>
      <c r="L27" s="1"/>
      <c r="M27" s="1"/>
      <c r="N27" s="1"/>
      <c r="O27" s="1"/>
    </row>
    <row r="28" spans="1:15" ht="20.25" customHeight="1">
      <c r="A28" s="24" t="s">
        <v>113</v>
      </c>
      <c r="B28" s="24" t="s">
        <v>114</v>
      </c>
      <c r="C28" s="1">
        <v>4335156</v>
      </c>
      <c r="D28" s="1">
        <v>4335156</v>
      </c>
      <c r="E28" s="1">
        <v>4335156</v>
      </c>
      <c r="F28" s="1"/>
      <c r="G28" s="1"/>
      <c r="H28" s="1"/>
      <c r="I28" s="1"/>
      <c r="J28" s="1"/>
      <c r="K28" s="1"/>
      <c r="L28" s="1"/>
      <c r="M28" s="1"/>
      <c r="N28" s="1"/>
      <c r="O28" s="1"/>
    </row>
    <row r="29" spans="1:15" ht="20.25" customHeight="1">
      <c r="A29" s="69" t="s">
        <v>115</v>
      </c>
      <c r="B29" s="69"/>
      <c r="C29" s="1">
        <v>39993990.979999997</v>
      </c>
      <c r="D29" s="1">
        <v>39083530.979999997</v>
      </c>
      <c r="E29" s="1">
        <v>36038375.719999999</v>
      </c>
      <c r="F29" s="1">
        <v>3045155.26</v>
      </c>
      <c r="G29" s="1"/>
      <c r="H29" s="1"/>
      <c r="I29" s="1"/>
      <c r="J29" s="1">
        <v>910460</v>
      </c>
      <c r="K29" s="1"/>
      <c r="L29" s="1"/>
      <c r="M29" s="1"/>
      <c r="N29" s="1"/>
      <c r="O29" s="1">
        <v>910460</v>
      </c>
    </row>
    <row r="32" spans="1:15" ht="15" customHeight="1">
      <c r="D32" s="56"/>
      <c r="F32" s="60"/>
    </row>
    <row r="33" spans="4:6" ht="15" customHeight="1">
      <c r="D33" s="57"/>
      <c r="F33" s="57"/>
    </row>
  </sheetData>
  <mergeCells count="11">
    <mergeCell ref="A29:B29"/>
    <mergeCell ref="J4:O4"/>
    <mergeCell ref="A2:O2"/>
    <mergeCell ref="A3:I3"/>
    <mergeCell ref="A4:A5"/>
    <mergeCell ref="B4:B5"/>
    <mergeCell ref="C4:C5"/>
    <mergeCell ref="D4:F4"/>
    <mergeCell ref="G4:G5"/>
    <mergeCell ref="H4:H5"/>
    <mergeCell ref="I4:I5"/>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CFAA8E-8915-EEAC-C1CC-662CBBCDF639}">
  <sheetPr>
    <outlinePr summaryRight="0"/>
  </sheetPr>
  <dimension ref="A1:D16"/>
  <sheetViews>
    <sheetView showZeros="0" workbookViewId="0">
      <selection activeCell="C27" sqref="C27"/>
    </sheetView>
  </sheetViews>
  <sheetFormatPr defaultColWidth="8.875" defaultRowHeight="15" customHeight="1"/>
  <cols>
    <col min="1" max="4" width="35.75" customWidth="1"/>
  </cols>
  <sheetData>
    <row r="1" spans="1:4" ht="18.75" customHeight="1">
      <c r="A1" s="3"/>
      <c r="B1" s="3"/>
      <c r="C1" s="3"/>
      <c r="D1" s="4" t="s">
        <v>116</v>
      </c>
    </row>
    <row r="2" spans="1:4" ht="45" customHeight="1">
      <c r="A2" s="61" t="s">
        <v>117</v>
      </c>
      <c r="B2" s="61"/>
      <c r="C2" s="61"/>
      <c r="D2" s="61"/>
    </row>
    <row r="3" spans="1:4" ht="18.75" customHeight="1">
      <c r="A3" s="62" t="str">
        <f>"单位名称："&amp;"新平彝族傣族自治县第二中学"</f>
        <v>单位名称：新平彝族傣族自治县第二中学</v>
      </c>
      <c r="B3" s="62"/>
      <c r="C3" s="5"/>
      <c r="D3" s="4" t="s">
        <v>2</v>
      </c>
    </row>
    <row r="4" spans="1:4" ht="22.5" customHeight="1">
      <c r="A4" s="63" t="s">
        <v>3</v>
      </c>
      <c r="B4" s="63"/>
      <c r="C4" s="63" t="s">
        <v>4</v>
      </c>
      <c r="D4" s="63"/>
    </row>
    <row r="5" spans="1:4" ht="18.75" customHeight="1">
      <c r="A5" s="63" t="s">
        <v>5</v>
      </c>
      <c r="B5" s="63" t="s">
        <v>6</v>
      </c>
      <c r="C5" s="63" t="s">
        <v>118</v>
      </c>
      <c r="D5" s="63" t="s">
        <v>6</v>
      </c>
    </row>
    <row r="6" spans="1:4" ht="18.75" customHeight="1">
      <c r="A6" s="63"/>
      <c r="B6" s="63"/>
      <c r="C6" s="63"/>
      <c r="D6" s="63"/>
    </row>
    <row r="7" spans="1:4" ht="22.5" customHeight="1">
      <c r="A7" s="7" t="s">
        <v>119</v>
      </c>
      <c r="B7" s="1">
        <v>39083530.979999997</v>
      </c>
      <c r="C7" s="7" t="s">
        <v>120</v>
      </c>
      <c r="D7" s="1">
        <v>39083530.979999997</v>
      </c>
    </row>
    <row r="8" spans="1:4" ht="22.5" customHeight="1">
      <c r="A8" s="7" t="s">
        <v>121</v>
      </c>
      <c r="B8" s="1">
        <v>39083530.979999997</v>
      </c>
      <c r="C8" s="7" t="str">
        <f>"（"&amp;"一"&amp;"）"&amp;"教育支出"</f>
        <v>（一）教育支出</v>
      </c>
      <c r="D8" s="1">
        <v>25497495.229999997</v>
      </c>
    </row>
    <row r="9" spans="1:4" ht="22.5" customHeight="1">
      <c r="A9" s="7" t="s">
        <v>122</v>
      </c>
      <c r="B9" s="1"/>
      <c r="C9" s="7" t="str">
        <f>"（"&amp;"二"&amp;"）"&amp;"社会保障和就业支出"</f>
        <v>（二）社会保障和就业支出</v>
      </c>
      <c r="D9" s="1">
        <v>4850757.2</v>
      </c>
    </row>
    <row r="10" spans="1:4" ht="22.5" customHeight="1">
      <c r="A10" s="7" t="s">
        <v>123</v>
      </c>
      <c r="B10" s="1"/>
      <c r="C10" s="7" t="str">
        <f>"（"&amp;"三"&amp;"）"&amp;"卫生健康支出"</f>
        <v>（三）卫生健康支出</v>
      </c>
      <c r="D10" s="1">
        <v>4400122.55</v>
      </c>
    </row>
    <row r="11" spans="1:4" ht="22.5" customHeight="1">
      <c r="A11" s="7" t="s">
        <v>124</v>
      </c>
      <c r="B11" s="1"/>
      <c r="C11" s="7" t="str">
        <f>"（"&amp;"四"&amp;"）"&amp;"住房保障支出"</f>
        <v>（四）住房保障支出</v>
      </c>
      <c r="D11" s="1">
        <v>4335156</v>
      </c>
    </row>
    <row r="12" spans="1:4" ht="22.5" customHeight="1">
      <c r="A12" s="7" t="s">
        <v>121</v>
      </c>
      <c r="B12" s="1"/>
      <c r="C12" s="7"/>
      <c r="D12" s="1"/>
    </row>
    <row r="13" spans="1:4" ht="22.5" customHeight="1">
      <c r="A13" s="7" t="s">
        <v>122</v>
      </c>
      <c r="B13" s="1"/>
      <c r="C13" s="7"/>
      <c r="D13" s="1"/>
    </row>
    <row r="14" spans="1:4" ht="22.5" customHeight="1">
      <c r="A14" s="7" t="s">
        <v>123</v>
      </c>
      <c r="B14" s="1"/>
      <c r="C14" s="7"/>
      <c r="D14" s="1"/>
    </row>
    <row r="15" spans="1:4" ht="22.5" customHeight="1">
      <c r="A15" s="9"/>
      <c r="B15" s="1"/>
      <c r="C15" s="7" t="s">
        <v>125</v>
      </c>
      <c r="D15" s="1"/>
    </row>
    <row r="16" spans="1:4" ht="22.5" customHeight="1">
      <c r="A16" s="11" t="s">
        <v>126</v>
      </c>
      <c r="B16" s="12">
        <v>39083530.979999997</v>
      </c>
      <c r="C16" s="10" t="s">
        <v>127</v>
      </c>
      <c r="D16" s="12">
        <v>39083530.979999997</v>
      </c>
    </row>
  </sheetData>
  <mergeCells count="8">
    <mergeCell ref="A2:D2"/>
    <mergeCell ref="A3:B3"/>
    <mergeCell ref="A4:B4"/>
    <mergeCell ref="C4:D4"/>
    <mergeCell ref="A5:A6"/>
    <mergeCell ref="B5:B6"/>
    <mergeCell ref="C5:C6"/>
    <mergeCell ref="D5:D6"/>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E0B72A-EA8D-10F8-5326-8D620AA1DCF3}">
  <sheetPr>
    <outlinePr summaryRight="0"/>
  </sheetPr>
  <dimension ref="A1:G28"/>
  <sheetViews>
    <sheetView showZeros="0" topLeftCell="A3" workbookViewId="0">
      <selection activeCell="I22" sqref="I22"/>
    </sheetView>
  </sheetViews>
  <sheetFormatPr defaultColWidth="8.875" defaultRowHeight="15" customHeight="1"/>
  <cols>
    <col min="1" max="1" width="21.375" customWidth="1"/>
    <col min="2" max="2" width="28.625" customWidth="1"/>
    <col min="3" max="7" width="21.375" customWidth="1"/>
  </cols>
  <sheetData>
    <row r="1" spans="1:7" ht="18.75" customHeight="1">
      <c r="A1" s="3"/>
      <c r="B1" s="3"/>
      <c r="C1" s="3"/>
      <c r="D1" s="3"/>
      <c r="E1" s="3"/>
      <c r="F1" s="3"/>
      <c r="G1" s="25" t="s">
        <v>128</v>
      </c>
    </row>
    <row r="2" spans="1:7" ht="37.5" customHeight="1">
      <c r="A2" s="61" t="s">
        <v>129</v>
      </c>
      <c r="B2" s="61"/>
      <c r="C2" s="61"/>
      <c r="D2" s="61"/>
      <c r="E2" s="61"/>
      <c r="F2" s="61"/>
      <c r="G2" s="61"/>
    </row>
    <row r="3" spans="1:7" ht="18.75" customHeight="1">
      <c r="A3" s="73" t="str">
        <f>"单位名称："&amp;"新平彝族傣族自治县第二中学"</f>
        <v>单位名称：新平彝族傣族自治县第二中学</v>
      </c>
      <c r="B3" s="73"/>
      <c r="C3" s="73"/>
      <c r="D3" s="26"/>
      <c r="E3" s="26"/>
      <c r="F3" s="26"/>
      <c r="G3" s="27" t="s">
        <v>29</v>
      </c>
    </row>
    <row r="4" spans="1:7" ht="18.75" customHeight="1">
      <c r="A4" s="70" t="s">
        <v>130</v>
      </c>
      <c r="B4" s="70" t="s">
        <v>60</v>
      </c>
      <c r="C4" s="71" t="s">
        <v>32</v>
      </c>
      <c r="D4" s="71" t="s">
        <v>63</v>
      </c>
      <c r="E4" s="71"/>
      <c r="F4" s="71"/>
      <c r="G4" s="70" t="s">
        <v>64</v>
      </c>
    </row>
    <row r="5" spans="1:7" ht="18.75" customHeight="1">
      <c r="A5" s="17" t="s">
        <v>59</v>
      </c>
      <c r="B5" s="17" t="s">
        <v>60</v>
      </c>
      <c r="C5" s="71"/>
      <c r="D5" s="22" t="s">
        <v>34</v>
      </c>
      <c r="E5" s="22" t="s">
        <v>131</v>
      </c>
      <c r="F5" s="22" t="s">
        <v>132</v>
      </c>
      <c r="G5" s="70"/>
    </row>
    <row r="6" spans="1:7" ht="18.75" customHeight="1">
      <c r="A6" s="20" t="s">
        <v>46</v>
      </c>
      <c r="B6" s="20" t="s">
        <v>47</v>
      </c>
      <c r="C6" s="20" t="s">
        <v>48</v>
      </c>
      <c r="D6" s="20" t="s">
        <v>49</v>
      </c>
      <c r="E6" s="20" t="s">
        <v>50</v>
      </c>
      <c r="F6" s="20" t="s">
        <v>51</v>
      </c>
      <c r="G6" s="20" t="s">
        <v>52</v>
      </c>
    </row>
    <row r="7" spans="1:7" ht="20.25" customHeight="1">
      <c r="A7" s="21" t="s">
        <v>71</v>
      </c>
      <c r="B7" s="21" t="s">
        <v>72</v>
      </c>
      <c r="C7" s="1">
        <v>25497495.229999997</v>
      </c>
      <c r="D7" s="1">
        <v>22768193.969999999</v>
      </c>
      <c r="E7" s="1">
        <v>22400193.969999999</v>
      </c>
      <c r="F7" s="1">
        <v>368000</v>
      </c>
      <c r="G7" s="1">
        <v>2729301.26</v>
      </c>
    </row>
    <row r="8" spans="1:7" ht="20.25" customHeight="1">
      <c r="A8" s="23" t="s">
        <v>73</v>
      </c>
      <c r="B8" s="23" t="s">
        <v>74</v>
      </c>
      <c r="C8" s="1">
        <v>25239796.829999998</v>
      </c>
      <c r="D8" s="1">
        <v>22768193.969999999</v>
      </c>
      <c r="E8" s="1">
        <v>22400193.969999999</v>
      </c>
      <c r="F8" s="1">
        <v>368000</v>
      </c>
      <c r="G8" s="1">
        <v>2471602.86</v>
      </c>
    </row>
    <row r="9" spans="1:7" ht="20.25" customHeight="1">
      <c r="A9" s="24" t="s">
        <v>75</v>
      </c>
      <c r="B9" s="24" t="s">
        <v>76</v>
      </c>
      <c r="C9" s="1">
        <v>25239796.829999998</v>
      </c>
      <c r="D9" s="1">
        <v>22768193.969999999</v>
      </c>
      <c r="E9" s="1">
        <v>22400193.969999999</v>
      </c>
      <c r="F9" s="1">
        <v>368000</v>
      </c>
      <c r="G9" s="1">
        <v>2471602.86</v>
      </c>
    </row>
    <row r="10" spans="1:7" ht="20.25" customHeight="1">
      <c r="A10" s="23" t="s">
        <v>79</v>
      </c>
      <c r="B10" s="23" t="s">
        <v>80</v>
      </c>
      <c r="C10" s="1">
        <v>12898.4</v>
      </c>
      <c r="D10" s="1"/>
      <c r="E10" s="1"/>
      <c r="F10" s="1"/>
      <c r="G10" s="1">
        <v>12898.4</v>
      </c>
    </row>
    <row r="11" spans="1:7" ht="20.25" customHeight="1">
      <c r="A11" s="24" t="s">
        <v>81</v>
      </c>
      <c r="B11" s="24" t="s">
        <v>82</v>
      </c>
      <c r="C11" s="1">
        <v>12898.4</v>
      </c>
      <c r="D11" s="1"/>
      <c r="E11" s="1"/>
      <c r="F11" s="1"/>
      <c r="G11" s="1">
        <v>12898.4</v>
      </c>
    </row>
    <row r="12" spans="1:7" ht="20.25" customHeight="1">
      <c r="A12" s="23" t="s">
        <v>83</v>
      </c>
      <c r="B12" s="23" t="s">
        <v>84</v>
      </c>
      <c r="C12" s="1">
        <v>244800</v>
      </c>
      <c r="D12" s="1"/>
      <c r="E12" s="1"/>
      <c r="F12" s="1"/>
      <c r="G12" s="1">
        <v>244800</v>
      </c>
    </row>
    <row r="13" spans="1:7" ht="20.25" customHeight="1">
      <c r="A13" s="24" t="s">
        <v>85</v>
      </c>
      <c r="B13" s="24" t="s">
        <v>86</v>
      </c>
      <c r="C13" s="1">
        <v>244800</v>
      </c>
      <c r="D13" s="1"/>
      <c r="E13" s="1"/>
      <c r="F13" s="1"/>
      <c r="G13" s="1">
        <v>244800</v>
      </c>
    </row>
    <row r="14" spans="1:7" ht="20.25" customHeight="1">
      <c r="A14" s="21" t="s">
        <v>87</v>
      </c>
      <c r="B14" s="21" t="s">
        <v>88</v>
      </c>
      <c r="C14" s="1">
        <v>4850757.2</v>
      </c>
      <c r="D14" s="1">
        <v>4534903.2</v>
      </c>
      <c r="E14" s="1">
        <v>4485703.2</v>
      </c>
      <c r="F14" s="1">
        <v>49200</v>
      </c>
      <c r="G14" s="1">
        <v>315854</v>
      </c>
    </row>
    <row r="15" spans="1:7" ht="20.25" customHeight="1">
      <c r="A15" s="23" t="s">
        <v>89</v>
      </c>
      <c r="B15" s="23" t="s">
        <v>90</v>
      </c>
      <c r="C15" s="1">
        <v>4534903.2</v>
      </c>
      <c r="D15" s="1">
        <v>4534903.2</v>
      </c>
      <c r="E15" s="1">
        <v>4485703.2</v>
      </c>
      <c r="F15" s="1">
        <v>49200</v>
      </c>
      <c r="G15" s="1"/>
    </row>
    <row r="16" spans="1:7" ht="20.25" customHeight="1">
      <c r="A16" s="24" t="s">
        <v>91</v>
      </c>
      <c r="B16" s="24" t="s">
        <v>92</v>
      </c>
      <c r="C16" s="1">
        <v>49200</v>
      </c>
      <c r="D16" s="1">
        <v>49200</v>
      </c>
      <c r="E16" s="1"/>
      <c r="F16" s="1">
        <v>49200</v>
      </c>
      <c r="G16" s="1"/>
    </row>
    <row r="17" spans="1:7" ht="20.25" customHeight="1">
      <c r="A17" s="24" t="s">
        <v>93</v>
      </c>
      <c r="B17" s="24" t="s">
        <v>94</v>
      </c>
      <c r="C17" s="1">
        <v>4485703.2</v>
      </c>
      <c r="D17" s="1">
        <v>4485703.2</v>
      </c>
      <c r="E17" s="1">
        <v>4485703.2</v>
      </c>
      <c r="F17" s="1"/>
      <c r="G17" s="1"/>
    </row>
    <row r="18" spans="1:7" ht="20.25" customHeight="1">
      <c r="A18" s="23" t="s">
        <v>95</v>
      </c>
      <c r="B18" s="23" t="s">
        <v>96</v>
      </c>
      <c r="C18" s="1">
        <v>315854</v>
      </c>
      <c r="D18" s="1"/>
      <c r="E18" s="1"/>
      <c r="F18" s="1"/>
      <c r="G18" s="1">
        <v>315854</v>
      </c>
    </row>
    <row r="19" spans="1:7" ht="20.25" customHeight="1">
      <c r="A19" s="24" t="s">
        <v>97</v>
      </c>
      <c r="B19" s="24" t="s">
        <v>98</v>
      </c>
      <c r="C19" s="1">
        <v>315854</v>
      </c>
      <c r="D19" s="1"/>
      <c r="E19" s="1"/>
      <c r="F19" s="1"/>
      <c r="G19" s="1">
        <v>315854</v>
      </c>
    </row>
    <row r="20" spans="1:7" ht="20.25" customHeight="1">
      <c r="A20" s="21" t="s">
        <v>99</v>
      </c>
      <c r="B20" s="21" t="s">
        <v>100</v>
      </c>
      <c r="C20" s="1">
        <v>4400122.55</v>
      </c>
      <c r="D20" s="1">
        <v>4400122.55</v>
      </c>
      <c r="E20" s="1">
        <v>4400122.55</v>
      </c>
      <c r="F20" s="1"/>
      <c r="G20" s="1"/>
    </row>
    <row r="21" spans="1:7" ht="20.25" customHeight="1">
      <c r="A21" s="23" t="s">
        <v>101</v>
      </c>
      <c r="B21" s="23" t="s">
        <v>102</v>
      </c>
      <c r="C21" s="1">
        <v>4400122.55</v>
      </c>
      <c r="D21" s="1">
        <v>4400122.55</v>
      </c>
      <c r="E21" s="1">
        <v>4400122.55</v>
      </c>
      <c r="F21" s="1"/>
      <c r="G21" s="1"/>
    </row>
    <row r="22" spans="1:7" ht="20.25" customHeight="1">
      <c r="A22" s="24" t="s">
        <v>103</v>
      </c>
      <c r="B22" s="24" t="s">
        <v>104</v>
      </c>
      <c r="C22" s="1">
        <v>2357223.6</v>
      </c>
      <c r="D22" s="1">
        <v>2357223.6</v>
      </c>
      <c r="E22" s="1">
        <v>2357223.6</v>
      </c>
      <c r="F22" s="1"/>
      <c r="G22" s="1"/>
    </row>
    <row r="23" spans="1:7" ht="20.25" customHeight="1">
      <c r="A23" s="24" t="s">
        <v>105</v>
      </c>
      <c r="B23" s="24" t="s">
        <v>106</v>
      </c>
      <c r="C23" s="1">
        <v>1841648.4</v>
      </c>
      <c r="D23" s="1">
        <v>1841648.4</v>
      </c>
      <c r="E23" s="1">
        <v>1841648.4</v>
      </c>
      <c r="F23" s="1"/>
      <c r="G23" s="1"/>
    </row>
    <row r="24" spans="1:7" ht="20.25" customHeight="1">
      <c r="A24" s="24" t="s">
        <v>107</v>
      </c>
      <c r="B24" s="24" t="s">
        <v>108</v>
      </c>
      <c r="C24" s="1">
        <v>201250.55</v>
      </c>
      <c r="D24" s="1">
        <v>201250.55</v>
      </c>
      <c r="E24" s="1">
        <v>201250.55</v>
      </c>
      <c r="F24" s="1"/>
      <c r="G24" s="1"/>
    </row>
    <row r="25" spans="1:7" ht="20.25" customHeight="1">
      <c r="A25" s="21" t="s">
        <v>109</v>
      </c>
      <c r="B25" s="21" t="s">
        <v>110</v>
      </c>
      <c r="C25" s="1">
        <v>4335156</v>
      </c>
      <c r="D25" s="1">
        <v>4335156</v>
      </c>
      <c r="E25" s="1">
        <v>4335156</v>
      </c>
      <c r="F25" s="1"/>
      <c r="G25" s="1"/>
    </row>
    <row r="26" spans="1:7" ht="20.25" customHeight="1">
      <c r="A26" s="23" t="s">
        <v>111</v>
      </c>
      <c r="B26" s="23" t="s">
        <v>112</v>
      </c>
      <c r="C26" s="1">
        <v>4335156</v>
      </c>
      <c r="D26" s="1">
        <v>4335156</v>
      </c>
      <c r="E26" s="1">
        <v>4335156</v>
      </c>
      <c r="F26" s="1"/>
      <c r="G26" s="1"/>
    </row>
    <row r="27" spans="1:7" ht="20.25" customHeight="1">
      <c r="A27" s="24" t="s">
        <v>113</v>
      </c>
      <c r="B27" s="24" t="s">
        <v>114</v>
      </c>
      <c r="C27" s="1">
        <v>4335156</v>
      </c>
      <c r="D27" s="1">
        <v>4335156</v>
      </c>
      <c r="E27" s="1">
        <v>4335156</v>
      </c>
      <c r="F27" s="1"/>
      <c r="G27" s="1"/>
    </row>
    <row r="28" spans="1:7" ht="20.25" customHeight="1">
      <c r="A28" s="69" t="s">
        <v>115</v>
      </c>
      <c r="B28" s="69"/>
      <c r="C28" s="8">
        <v>39083530.979999997</v>
      </c>
      <c r="D28" s="8">
        <v>36038375.719999999</v>
      </c>
      <c r="E28" s="8">
        <v>35621175.719999999</v>
      </c>
      <c r="F28" s="8">
        <v>417200</v>
      </c>
      <c r="G28" s="8">
        <v>3045155.26</v>
      </c>
    </row>
  </sheetData>
  <mergeCells count="7">
    <mergeCell ref="A2:G2"/>
    <mergeCell ref="C4:C5"/>
    <mergeCell ref="D4:F4"/>
    <mergeCell ref="G4:G5"/>
    <mergeCell ref="A28:B28"/>
    <mergeCell ref="A4:B4"/>
    <mergeCell ref="A3:C3"/>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8D98F-A5A4-634D-0BC7-ED3CEB25BE3C}">
  <sheetPr>
    <outlinePr summaryRight="0"/>
  </sheetPr>
  <dimension ref="A1:F9"/>
  <sheetViews>
    <sheetView showZeros="0" workbookViewId="0">
      <selection activeCell="C18" sqref="C18"/>
    </sheetView>
  </sheetViews>
  <sheetFormatPr defaultColWidth="8.875" defaultRowHeight="15" customHeight="1"/>
  <cols>
    <col min="1" max="6" width="28.625" customWidth="1"/>
  </cols>
  <sheetData>
    <row r="1" spans="1:6" ht="18.75" customHeight="1">
      <c r="A1" s="28"/>
      <c r="B1" s="28"/>
      <c r="C1" s="29"/>
      <c r="D1" s="3"/>
      <c r="E1" s="3"/>
      <c r="F1" s="30" t="s">
        <v>133</v>
      </c>
    </row>
    <row r="2" spans="1:6" ht="41.25" customHeight="1">
      <c r="A2" s="74" t="s">
        <v>134</v>
      </c>
      <c r="B2" s="74"/>
      <c r="C2" s="74"/>
      <c r="D2" s="74"/>
      <c r="E2" s="74"/>
      <c r="F2" s="74"/>
    </row>
    <row r="3" spans="1:6" ht="18.75" customHeight="1">
      <c r="A3" s="62" t="str">
        <f>"单位名称："&amp;"新平彝族傣族自治县第二中学"</f>
        <v>单位名称：新平彝族傣族自治县第二中学</v>
      </c>
      <c r="B3" s="62"/>
      <c r="C3" s="62"/>
      <c r="D3" s="31"/>
      <c r="E3" s="3"/>
      <c r="F3" s="30" t="s">
        <v>29</v>
      </c>
    </row>
    <row r="4" spans="1:6" ht="18.75" customHeight="1">
      <c r="A4" s="70" t="s">
        <v>135</v>
      </c>
      <c r="B4" s="71" t="s">
        <v>136</v>
      </c>
      <c r="C4" s="71" t="s">
        <v>137</v>
      </c>
      <c r="D4" s="71"/>
      <c r="E4" s="71"/>
      <c r="F4" s="71" t="s">
        <v>138</v>
      </c>
    </row>
    <row r="5" spans="1:6" ht="18.75" customHeight="1">
      <c r="A5" s="70"/>
      <c r="B5" s="71"/>
      <c r="C5" s="22" t="s">
        <v>34</v>
      </c>
      <c r="D5" s="22" t="s">
        <v>139</v>
      </c>
      <c r="E5" s="22" t="s">
        <v>140</v>
      </c>
      <c r="F5" s="71"/>
    </row>
    <row r="6" spans="1:6" ht="18.75" customHeight="1">
      <c r="A6" s="32">
        <v>1</v>
      </c>
      <c r="B6" s="33">
        <v>2</v>
      </c>
      <c r="C6" s="32">
        <v>3</v>
      </c>
      <c r="D6" s="32">
        <v>4</v>
      </c>
      <c r="E6" s="32">
        <v>5</v>
      </c>
      <c r="F6" s="32">
        <v>6</v>
      </c>
    </row>
    <row r="7" spans="1:6" ht="20.25" customHeight="1">
      <c r="A7" s="1"/>
      <c r="B7" s="1"/>
      <c r="C7" s="1"/>
      <c r="D7" s="1"/>
      <c r="E7" s="1"/>
      <c r="F7" s="1"/>
    </row>
    <row r="9" spans="1:6" ht="15" customHeight="1">
      <c r="A9" t="s">
        <v>413</v>
      </c>
    </row>
  </sheetData>
  <mergeCells count="6">
    <mergeCell ref="A2:F2"/>
    <mergeCell ref="A4:A5"/>
    <mergeCell ref="B4:B5"/>
    <mergeCell ref="C4:E4"/>
    <mergeCell ref="F4:F5"/>
    <mergeCell ref="A3:C3"/>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A95C36-E713-DA69-C4D4-485D73215636}">
  <sheetPr>
    <outlinePr summaryRight="0"/>
  </sheetPr>
  <dimension ref="A1:W27"/>
  <sheetViews>
    <sheetView showZeros="0" topLeftCell="F1" workbookViewId="0"/>
  </sheetViews>
  <sheetFormatPr defaultColWidth="8.875" defaultRowHeight="15" customHeight="1"/>
  <cols>
    <col min="1" max="7" width="28.625" customWidth="1"/>
    <col min="8" max="23" width="14.25" customWidth="1"/>
  </cols>
  <sheetData>
    <row r="1" spans="1:23" ht="18.75" customHeight="1">
      <c r="A1" s="3"/>
      <c r="B1" s="3"/>
      <c r="C1" s="3"/>
      <c r="D1" s="3"/>
      <c r="E1" s="3"/>
      <c r="F1" s="3"/>
      <c r="G1" s="3"/>
      <c r="H1" s="3"/>
      <c r="I1" s="3"/>
      <c r="J1" s="3"/>
      <c r="K1" s="3"/>
      <c r="L1" s="15"/>
      <c r="M1" s="15"/>
      <c r="N1" s="15"/>
      <c r="O1" s="15"/>
      <c r="P1" s="15"/>
      <c r="Q1" s="15"/>
      <c r="R1" s="15"/>
      <c r="S1" s="15"/>
      <c r="T1" s="15"/>
      <c r="U1" s="15"/>
      <c r="V1" s="15"/>
      <c r="W1" s="15" t="s">
        <v>141</v>
      </c>
    </row>
    <row r="2" spans="1:23" ht="45" customHeight="1">
      <c r="A2" s="61" t="s">
        <v>142</v>
      </c>
      <c r="B2" s="61"/>
      <c r="C2" s="61"/>
      <c r="D2" s="61"/>
      <c r="E2" s="61"/>
      <c r="F2" s="61"/>
      <c r="G2" s="61"/>
      <c r="H2" s="61"/>
      <c r="I2" s="61"/>
      <c r="J2" s="61"/>
      <c r="K2" s="61"/>
      <c r="L2" s="72"/>
      <c r="M2" s="72"/>
      <c r="N2" s="72"/>
      <c r="O2" s="72"/>
      <c r="P2" s="72"/>
      <c r="Q2" s="72"/>
      <c r="R2" s="72"/>
      <c r="S2" s="72"/>
      <c r="T2" s="72"/>
      <c r="U2" s="72"/>
      <c r="V2" s="72"/>
      <c r="W2" s="72"/>
    </row>
    <row r="3" spans="1:23" ht="18.75" customHeight="1">
      <c r="A3" s="62" t="str">
        <f>"单位名称："&amp;"新平彝族傣族自治县第二中学"</f>
        <v>单位名称：新平彝族傣族自治县第二中学</v>
      </c>
      <c r="B3" s="62"/>
      <c r="C3" s="62"/>
      <c r="D3" s="62"/>
      <c r="E3" s="62"/>
      <c r="F3" s="62"/>
      <c r="G3" s="62"/>
      <c r="H3" s="16"/>
      <c r="I3" s="16"/>
      <c r="J3" s="16"/>
      <c r="K3" s="16"/>
      <c r="L3" s="4"/>
      <c r="M3" s="4"/>
      <c r="N3" s="4"/>
      <c r="O3" s="4"/>
      <c r="P3" s="4"/>
      <c r="Q3" s="4"/>
      <c r="R3" s="4"/>
      <c r="S3" s="4"/>
      <c r="T3" s="4"/>
      <c r="U3" s="4"/>
      <c r="V3" s="4"/>
      <c r="W3" s="4" t="s">
        <v>29</v>
      </c>
    </row>
    <row r="4" spans="1:23" ht="18.75" customHeight="1">
      <c r="A4" s="75" t="s">
        <v>143</v>
      </c>
      <c r="B4" s="75" t="s">
        <v>144</v>
      </c>
      <c r="C4" s="75" t="s">
        <v>145</v>
      </c>
      <c r="D4" s="75" t="s">
        <v>146</v>
      </c>
      <c r="E4" s="75" t="s">
        <v>147</v>
      </c>
      <c r="F4" s="75" t="s">
        <v>148</v>
      </c>
      <c r="G4" s="75" t="s">
        <v>149</v>
      </c>
      <c r="H4" s="76" t="s">
        <v>32</v>
      </c>
      <c r="I4" s="76" t="s">
        <v>150</v>
      </c>
      <c r="J4" s="75"/>
      <c r="K4" s="75"/>
      <c r="L4" s="75"/>
      <c r="M4" s="75"/>
      <c r="N4" s="75" t="s">
        <v>151</v>
      </c>
      <c r="O4" s="75"/>
      <c r="P4" s="75"/>
      <c r="Q4" s="75" t="s">
        <v>38</v>
      </c>
      <c r="R4" s="75" t="s">
        <v>62</v>
      </c>
      <c r="S4" s="75"/>
      <c r="T4" s="75"/>
      <c r="U4" s="75"/>
      <c r="V4" s="75"/>
      <c r="W4" s="75"/>
    </row>
    <row r="5" spans="1:23" ht="18.75" customHeight="1">
      <c r="A5" s="75"/>
      <c r="B5" s="75"/>
      <c r="C5" s="75"/>
      <c r="D5" s="75"/>
      <c r="E5" s="75"/>
      <c r="F5" s="75"/>
      <c r="G5" s="75"/>
      <c r="H5" s="76" t="s">
        <v>152</v>
      </c>
      <c r="I5" s="76" t="s">
        <v>153</v>
      </c>
      <c r="J5" s="75" t="s">
        <v>36</v>
      </c>
      <c r="K5" s="75" t="s">
        <v>37</v>
      </c>
      <c r="L5" s="75"/>
      <c r="M5" s="75"/>
      <c r="N5" s="75" t="s">
        <v>151</v>
      </c>
      <c r="O5" s="75" t="s">
        <v>36</v>
      </c>
      <c r="P5" s="75" t="s">
        <v>37</v>
      </c>
      <c r="Q5" s="75" t="s">
        <v>38</v>
      </c>
      <c r="R5" s="75" t="s">
        <v>62</v>
      </c>
      <c r="S5" s="75" t="s">
        <v>41</v>
      </c>
      <c r="T5" s="75" t="s">
        <v>42</v>
      </c>
      <c r="U5" s="75" t="s">
        <v>43</v>
      </c>
      <c r="V5" s="75" t="s">
        <v>44</v>
      </c>
      <c r="W5" s="75" t="s">
        <v>45</v>
      </c>
    </row>
    <row r="6" spans="1:23" ht="18.75" customHeight="1">
      <c r="A6" s="75"/>
      <c r="B6" s="75"/>
      <c r="C6" s="75"/>
      <c r="D6" s="75"/>
      <c r="E6" s="75"/>
      <c r="F6" s="75"/>
      <c r="G6" s="75"/>
      <c r="H6" s="76"/>
      <c r="I6" s="76" t="s">
        <v>154</v>
      </c>
      <c r="J6" s="75" t="s">
        <v>155</v>
      </c>
      <c r="K6" s="75" t="s">
        <v>156</v>
      </c>
      <c r="L6" s="75" t="s">
        <v>157</v>
      </c>
      <c r="M6" s="75" t="s">
        <v>158</v>
      </c>
      <c r="N6" s="75" t="s">
        <v>35</v>
      </c>
      <c r="O6" s="75" t="s">
        <v>36</v>
      </c>
      <c r="P6" s="75" t="s">
        <v>37</v>
      </c>
      <c r="Q6" s="75"/>
      <c r="R6" s="75" t="s">
        <v>34</v>
      </c>
      <c r="S6" s="75" t="s">
        <v>41</v>
      </c>
      <c r="T6" s="75" t="s">
        <v>42</v>
      </c>
      <c r="U6" s="75" t="s">
        <v>43</v>
      </c>
      <c r="V6" s="75" t="s">
        <v>44</v>
      </c>
      <c r="W6" s="75" t="s">
        <v>45</v>
      </c>
    </row>
    <row r="7" spans="1:23" ht="22.7" customHeight="1">
      <c r="A7" s="75"/>
      <c r="B7" s="75"/>
      <c r="C7" s="75"/>
      <c r="D7" s="75"/>
      <c r="E7" s="75"/>
      <c r="F7" s="75"/>
      <c r="G7" s="75"/>
      <c r="H7" s="76"/>
      <c r="I7" s="76" t="s">
        <v>34</v>
      </c>
      <c r="J7" s="75"/>
      <c r="K7" s="75"/>
      <c r="L7" s="75"/>
      <c r="M7" s="75"/>
      <c r="N7" s="75"/>
      <c r="O7" s="75"/>
      <c r="P7" s="75"/>
      <c r="Q7" s="75"/>
      <c r="R7" s="75"/>
      <c r="S7" s="75"/>
      <c r="T7" s="75"/>
      <c r="U7" s="75"/>
      <c r="V7" s="75"/>
      <c r="W7" s="75"/>
    </row>
    <row r="8" spans="1:23" ht="18.75" customHeight="1">
      <c r="A8" s="34" t="s">
        <v>46</v>
      </c>
      <c r="B8" s="34">
        <v>2</v>
      </c>
      <c r="C8" s="34">
        <v>3</v>
      </c>
      <c r="D8" s="34">
        <v>4</v>
      </c>
      <c r="E8" s="34">
        <v>5</v>
      </c>
      <c r="F8" s="34">
        <v>6</v>
      </c>
      <c r="G8" s="34">
        <v>7</v>
      </c>
      <c r="H8" s="34">
        <v>8</v>
      </c>
      <c r="I8" s="34">
        <v>9</v>
      </c>
      <c r="J8" s="34">
        <v>10</v>
      </c>
      <c r="K8" s="34">
        <v>11</v>
      </c>
      <c r="L8" s="34">
        <v>12</v>
      </c>
      <c r="M8" s="34">
        <v>13</v>
      </c>
      <c r="N8" s="34">
        <v>14</v>
      </c>
      <c r="O8" s="34">
        <v>15</v>
      </c>
      <c r="P8" s="34">
        <v>16</v>
      </c>
      <c r="Q8" s="34">
        <v>17</v>
      </c>
      <c r="R8" s="34">
        <v>18</v>
      </c>
      <c r="S8" s="34">
        <v>19</v>
      </c>
      <c r="T8" s="34">
        <v>20</v>
      </c>
      <c r="U8" s="34">
        <v>21</v>
      </c>
      <c r="V8" s="34">
        <v>22</v>
      </c>
      <c r="W8" s="34">
        <v>23</v>
      </c>
    </row>
    <row r="9" spans="1:23" ht="18.75" customHeight="1">
      <c r="A9" s="35" t="s">
        <v>56</v>
      </c>
      <c r="B9" s="35" t="s">
        <v>159</v>
      </c>
      <c r="C9" s="36" t="s">
        <v>160</v>
      </c>
      <c r="D9" s="35" t="s">
        <v>75</v>
      </c>
      <c r="E9" s="35" t="s">
        <v>76</v>
      </c>
      <c r="F9" s="35" t="s">
        <v>161</v>
      </c>
      <c r="G9" s="35" t="s">
        <v>162</v>
      </c>
      <c r="H9" s="1">
        <v>10146519.6</v>
      </c>
      <c r="I9" s="1">
        <v>10146519.6</v>
      </c>
      <c r="J9" s="1"/>
      <c r="K9" s="1"/>
      <c r="L9" s="1">
        <v>10146519.6</v>
      </c>
      <c r="M9" s="1"/>
      <c r="N9" s="1"/>
      <c r="O9" s="1"/>
      <c r="P9" s="1"/>
      <c r="Q9" s="1"/>
      <c r="R9" s="1"/>
      <c r="S9" s="1"/>
      <c r="T9" s="1"/>
      <c r="U9" s="1"/>
      <c r="V9" s="1"/>
      <c r="W9" s="1"/>
    </row>
    <row r="10" spans="1:23" ht="18.75" customHeight="1">
      <c r="A10" s="35" t="s">
        <v>56</v>
      </c>
      <c r="B10" s="35" t="s">
        <v>159</v>
      </c>
      <c r="C10" s="36" t="s">
        <v>160</v>
      </c>
      <c r="D10" s="35" t="s">
        <v>75</v>
      </c>
      <c r="E10" s="35" t="s">
        <v>76</v>
      </c>
      <c r="F10" s="35" t="s">
        <v>163</v>
      </c>
      <c r="G10" s="35" t="s">
        <v>164</v>
      </c>
      <c r="H10" s="1">
        <v>951336</v>
      </c>
      <c r="I10" s="1">
        <v>951336</v>
      </c>
      <c r="J10" s="1"/>
      <c r="K10" s="1"/>
      <c r="L10" s="1">
        <v>951336</v>
      </c>
      <c r="M10" s="1"/>
      <c r="N10" s="1"/>
      <c r="O10" s="1"/>
      <c r="P10" s="2"/>
      <c r="Q10" s="1"/>
      <c r="R10" s="1"/>
      <c r="S10" s="1"/>
      <c r="T10" s="1"/>
      <c r="U10" s="1"/>
      <c r="V10" s="1"/>
      <c r="W10" s="1"/>
    </row>
    <row r="11" spans="1:23" ht="18.75" customHeight="1">
      <c r="A11" s="35" t="s">
        <v>56</v>
      </c>
      <c r="B11" s="35" t="s">
        <v>159</v>
      </c>
      <c r="C11" s="36" t="s">
        <v>160</v>
      </c>
      <c r="D11" s="35" t="s">
        <v>75</v>
      </c>
      <c r="E11" s="35" t="s">
        <v>76</v>
      </c>
      <c r="F11" s="35" t="s">
        <v>163</v>
      </c>
      <c r="G11" s="35" t="s">
        <v>164</v>
      </c>
      <c r="H11" s="1">
        <v>568800</v>
      </c>
      <c r="I11" s="1">
        <v>568800</v>
      </c>
      <c r="J11" s="1"/>
      <c r="K11" s="1"/>
      <c r="L11" s="1">
        <v>568800</v>
      </c>
      <c r="M11" s="1"/>
      <c r="N11" s="1"/>
      <c r="O11" s="1"/>
      <c r="P11" s="2"/>
      <c r="Q11" s="1"/>
      <c r="R11" s="1"/>
      <c r="S11" s="1"/>
      <c r="T11" s="1"/>
      <c r="U11" s="1"/>
      <c r="V11" s="1"/>
      <c r="W11" s="1"/>
    </row>
    <row r="12" spans="1:23" ht="18.75" customHeight="1">
      <c r="A12" s="35" t="s">
        <v>56</v>
      </c>
      <c r="B12" s="35" t="s">
        <v>159</v>
      </c>
      <c r="C12" s="36" t="s">
        <v>160</v>
      </c>
      <c r="D12" s="35" t="s">
        <v>75</v>
      </c>
      <c r="E12" s="35" t="s">
        <v>76</v>
      </c>
      <c r="F12" s="35" t="s">
        <v>165</v>
      </c>
      <c r="G12" s="35" t="s">
        <v>166</v>
      </c>
      <c r="H12" s="1">
        <v>2843268</v>
      </c>
      <c r="I12" s="1">
        <v>2843268</v>
      </c>
      <c r="J12" s="1"/>
      <c r="K12" s="1"/>
      <c r="L12" s="1">
        <v>2843268</v>
      </c>
      <c r="M12" s="1"/>
      <c r="N12" s="1"/>
      <c r="O12" s="1"/>
      <c r="P12" s="2"/>
      <c r="Q12" s="1"/>
      <c r="R12" s="1"/>
      <c r="S12" s="1"/>
      <c r="T12" s="1"/>
      <c r="U12" s="1"/>
      <c r="V12" s="1"/>
      <c r="W12" s="1"/>
    </row>
    <row r="13" spans="1:23" ht="18.75" customHeight="1">
      <c r="A13" s="35" t="s">
        <v>56</v>
      </c>
      <c r="B13" s="35" t="s">
        <v>159</v>
      </c>
      <c r="C13" s="36" t="s">
        <v>160</v>
      </c>
      <c r="D13" s="35" t="s">
        <v>75</v>
      </c>
      <c r="E13" s="35" t="s">
        <v>76</v>
      </c>
      <c r="F13" s="35" t="s">
        <v>165</v>
      </c>
      <c r="G13" s="35" t="s">
        <v>166</v>
      </c>
      <c r="H13" s="1">
        <v>4800000</v>
      </c>
      <c r="I13" s="1">
        <v>4800000</v>
      </c>
      <c r="J13" s="1"/>
      <c r="K13" s="1"/>
      <c r="L13" s="1">
        <v>4800000</v>
      </c>
      <c r="M13" s="1"/>
      <c r="N13" s="1"/>
      <c r="O13" s="1"/>
      <c r="P13" s="2"/>
      <c r="Q13" s="1"/>
      <c r="R13" s="1"/>
      <c r="S13" s="1"/>
      <c r="T13" s="1"/>
      <c r="U13" s="1"/>
      <c r="V13" s="1"/>
      <c r="W13" s="1"/>
    </row>
    <row r="14" spans="1:23" ht="18.75" customHeight="1">
      <c r="A14" s="35" t="s">
        <v>56</v>
      </c>
      <c r="B14" s="35" t="s">
        <v>167</v>
      </c>
      <c r="C14" s="36" t="s">
        <v>168</v>
      </c>
      <c r="D14" s="35" t="s">
        <v>103</v>
      </c>
      <c r="E14" s="35" t="s">
        <v>104</v>
      </c>
      <c r="F14" s="35" t="s">
        <v>169</v>
      </c>
      <c r="G14" s="35" t="s">
        <v>170</v>
      </c>
      <c r="H14" s="1">
        <v>114372</v>
      </c>
      <c r="I14" s="1">
        <v>114372</v>
      </c>
      <c r="J14" s="1"/>
      <c r="K14" s="1"/>
      <c r="L14" s="1">
        <v>114372</v>
      </c>
      <c r="M14" s="1"/>
      <c r="N14" s="1"/>
      <c r="O14" s="1"/>
      <c r="P14" s="2"/>
      <c r="Q14" s="1"/>
      <c r="R14" s="1"/>
      <c r="S14" s="1"/>
      <c r="T14" s="1"/>
      <c r="U14" s="1"/>
      <c r="V14" s="1"/>
      <c r="W14" s="1"/>
    </row>
    <row r="15" spans="1:23" ht="18.75" customHeight="1">
      <c r="A15" s="35" t="s">
        <v>56</v>
      </c>
      <c r="B15" s="35" t="s">
        <v>171</v>
      </c>
      <c r="C15" s="36" t="s">
        <v>114</v>
      </c>
      <c r="D15" s="35" t="s">
        <v>113</v>
      </c>
      <c r="E15" s="35" t="s">
        <v>114</v>
      </c>
      <c r="F15" s="35" t="s">
        <v>172</v>
      </c>
      <c r="G15" s="35" t="s">
        <v>114</v>
      </c>
      <c r="H15" s="1">
        <v>4335156</v>
      </c>
      <c r="I15" s="1">
        <v>4335156</v>
      </c>
      <c r="J15" s="1"/>
      <c r="K15" s="1"/>
      <c r="L15" s="1">
        <v>4335156</v>
      </c>
      <c r="M15" s="1"/>
      <c r="N15" s="1"/>
      <c r="O15" s="1"/>
      <c r="P15" s="2"/>
      <c r="Q15" s="1"/>
      <c r="R15" s="1"/>
      <c r="S15" s="1"/>
      <c r="T15" s="1"/>
      <c r="U15" s="1"/>
      <c r="V15" s="1"/>
      <c r="W15" s="1"/>
    </row>
    <row r="16" spans="1:23" ht="18.75" customHeight="1">
      <c r="A16" s="35" t="s">
        <v>56</v>
      </c>
      <c r="B16" s="35" t="s">
        <v>173</v>
      </c>
      <c r="C16" s="36" t="s">
        <v>174</v>
      </c>
      <c r="D16" s="35" t="s">
        <v>75</v>
      </c>
      <c r="E16" s="35" t="s">
        <v>76</v>
      </c>
      <c r="F16" s="35" t="s">
        <v>175</v>
      </c>
      <c r="G16" s="35" t="s">
        <v>174</v>
      </c>
      <c r="H16" s="1">
        <v>256000</v>
      </c>
      <c r="I16" s="1">
        <v>256000</v>
      </c>
      <c r="J16" s="1"/>
      <c r="K16" s="1"/>
      <c r="L16" s="1">
        <v>256000</v>
      </c>
      <c r="M16" s="1"/>
      <c r="N16" s="1"/>
      <c r="O16" s="1"/>
      <c r="P16" s="2"/>
      <c r="Q16" s="1"/>
      <c r="R16" s="1"/>
      <c r="S16" s="1"/>
      <c r="T16" s="1"/>
      <c r="U16" s="1"/>
      <c r="V16" s="1"/>
      <c r="W16" s="1"/>
    </row>
    <row r="17" spans="1:23" ht="18.75" customHeight="1">
      <c r="A17" s="35" t="s">
        <v>56</v>
      </c>
      <c r="B17" s="35" t="s">
        <v>176</v>
      </c>
      <c r="C17" s="36" t="s">
        <v>177</v>
      </c>
      <c r="D17" s="35" t="s">
        <v>75</v>
      </c>
      <c r="E17" s="35" t="s">
        <v>76</v>
      </c>
      <c r="F17" s="35" t="s">
        <v>178</v>
      </c>
      <c r="G17" s="35" t="s">
        <v>179</v>
      </c>
      <c r="H17" s="1">
        <v>112000</v>
      </c>
      <c r="I17" s="1">
        <v>112000</v>
      </c>
      <c r="J17" s="1"/>
      <c r="K17" s="1"/>
      <c r="L17" s="1">
        <v>112000</v>
      </c>
      <c r="M17" s="1"/>
      <c r="N17" s="1"/>
      <c r="O17" s="1"/>
      <c r="P17" s="2"/>
      <c r="Q17" s="1"/>
      <c r="R17" s="1"/>
      <c r="S17" s="1"/>
      <c r="T17" s="1"/>
      <c r="U17" s="1"/>
      <c r="V17" s="1"/>
      <c r="W17" s="1"/>
    </row>
    <row r="18" spans="1:23" ht="18.75" customHeight="1">
      <c r="A18" s="35" t="s">
        <v>56</v>
      </c>
      <c r="B18" s="35" t="s">
        <v>180</v>
      </c>
      <c r="C18" s="36" t="s">
        <v>181</v>
      </c>
      <c r="D18" s="35" t="s">
        <v>75</v>
      </c>
      <c r="E18" s="35" t="s">
        <v>76</v>
      </c>
      <c r="F18" s="35" t="s">
        <v>165</v>
      </c>
      <c r="G18" s="35" t="s">
        <v>166</v>
      </c>
      <c r="H18" s="1">
        <v>1920000</v>
      </c>
      <c r="I18" s="1">
        <v>1920000</v>
      </c>
      <c r="J18" s="1"/>
      <c r="K18" s="1"/>
      <c r="L18" s="1">
        <v>1920000</v>
      </c>
      <c r="M18" s="1"/>
      <c r="N18" s="1"/>
      <c r="O18" s="1"/>
      <c r="P18" s="2"/>
      <c r="Q18" s="1"/>
      <c r="R18" s="1"/>
      <c r="S18" s="1"/>
      <c r="T18" s="1"/>
      <c r="U18" s="1"/>
      <c r="V18" s="1"/>
      <c r="W18" s="1"/>
    </row>
    <row r="19" spans="1:23" ht="18.75" customHeight="1">
      <c r="A19" s="35" t="s">
        <v>56</v>
      </c>
      <c r="B19" s="35" t="s">
        <v>180</v>
      </c>
      <c r="C19" s="36" t="s">
        <v>181</v>
      </c>
      <c r="D19" s="35" t="s">
        <v>75</v>
      </c>
      <c r="E19" s="35" t="s">
        <v>76</v>
      </c>
      <c r="F19" s="35" t="s">
        <v>165</v>
      </c>
      <c r="G19" s="35" t="s">
        <v>166</v>
      </c>
      <c r="H19" s="1">
        <v>960000</v>
      </c>
      <c r="I19" s="1">
        <v>960000</v>
      </c>
      <c r="J19" s="1"/>
      <c r="K19" s="1"/>
      <c r="L19" s="1">
        <v>960000</v>
      </c>
      <c r="M19" s="1"/>
      <c r="N19" s="1"/>
      <c r="O19" s="1"/>
      <c r="P19" s="2"/>
      <c r="Q19" s="1"/>
      <c r="R19" s="1"/>
      <c r="S19" s="1"/>
      <c r="T19" s="1"/>
      <c r="U19" s="1"/>
      <c r="V19" s="1"/>
      <c r="W19" s="1"/>
    </row>
    <row r="20" spans="1:23" ht="18.75" customHeight="1">
      <c r="A20" s="35" t="s">
        <v>56</v>
      </c>
      <c r="B20" s="35" t="s">
        <v>182</v>
      </c>
      <c r="C20" s="36" t="s">
        <v>183</v>
      </c>
      <c r="D20" s="35" t="s">
        <v>91</v>
      </c>
      <c r="E20" s="35" t="s">
        <v>92</v>
      </c>
      <c r="F20" s="35" t="s">
        <v>184</v>
      </c>
      <c r="G20" s="35" t="s">
        <v>185</v>
      </c>
      <c r="H20" s="1">
        <v>49200</v>
      </c>
      <c r="I20" s="1">
        <v>49200</v>
      </c>
      <c r="J20" s="1"/>
      <c r="K20" s="1"/>
      <c r="L20" s="1">
        <v>49200</v>
      </c>
      <c r="M20" s="1"/>
      <c r="N20" s="1"/>
      <c r="O20" s="1"/>
      <c r="P20" s="2"/>
      <c r="Q20" s="1"/>
      <c r="R20" s="1"/>
      <c r="S20" s="1"/>
      <c r="T20" s="1"/>
      <c r="U20" s="1"/>
      <c r="V20" s="1"/>
      <c r="W20" s="1"/>
    </row>
    <row r="21" spans="1:23" ht="18.75" customHeight="1">
      <c r="A21" s="35" t="s">
        <v>56</v>
      </c>
      <c r="B21" s="35" t="s">
        <v>186</v>
      </c>
      <c r="C21" s="36" t="s">
        <v>187</v>
      </c>
      <c r="D21" s="35" t="s">
        <v>75</v>
      </c>
      <c r="E21" s="35" t="s">
        <v>76</v>
      </c>
      <c r="F21" s="35" t="s">
        <v>188</v>
      </c>
      <c r="G21" s="35" t="s">
        <v>189</v>
      </c>
      <c r="H21" s="1">
        <v>210270.37</v>
      </c>
      <c r="I21" s="1">
        <v>210270.37</v>
      </c>
      <c r="J21" s="1"/>
      <c r="K21" s="1"/>
      <c r="L21" s="1">
        <v>210270.37</v>
      </c>
      <c r="M21" s="1"/>
      <c r="N21" s="1"/>
      <c r="O21" s="1"/>
      <c r="P21" s="2"/>
      <c r="Q21" s="1"/>
      <c r="R21" s="1"/>
      <c r="S21" s="1"/>
      <c r="T21" s="1"/>
      <c r="U21" s="1"/>
      <c r="V21" s="1"/>
      <c r="W21" s="1"/>
    </row>
    <row r="22" spans="1:23" ht="18.75" customHeight="1">
      <c r="A22" s="35" t="s">
        <v>56</v>
      </c>
      <c r="B22" s="35" t="s">
        <v>186</v>
      </c>
      <c r="C22" s="36" t="s">
        <v>187</v>
      </c>
      <c r="D22" s="35" t="s">
        <v>93</v>
      </c>
      <c r="E22" s="35" t="s">
        <v>94</v>
      </c>
      <c r="F22" s="35" t="s">
        <v>190</v>
      </c>
      <c r="G22" s="35" t="s">
        <v>191</v>
      </c>
      <c r="H22" s="1">
        <v>4485703.2</v>
      </c>
      <c r="I22" s="1">
        <v>4485703.2</v>
      </c>
      <c r="J22" s="1"/>
      <c r="K22" s="1"/>
      <c r="L22" s="1">
        <v>4485703.2</v>
      </c>
      <c r="M22" s="1"/>
      <c r="N22" s="1"/>
      <c r="O22" s="1"/>
      <c r="P22" s="2"/>
      <c r="Q22" s="1"/>
      <c r="R22" s="1"/>
      <c r="S22" s="1"/>
      <c r="T22" s="1"/>
      <c r="U22" s="1"/>
      <c r="V22" s="1"/>
      <c r="W22" s="1"/>
    </row>
    <row r="23" spans="1:23" ht="18.75" customHeight="1">
      <c r="A23" s="35" t="s">
        <v>56</v>
      </c>
      <c r="B23" s="35" t="s">
        <v>186</v>
      </c>
      <c r="C23" s="36" t="s">
        <v>187</v>
      </c>
      <c r="D23" s="35" t="s">
        <v>103</v>
      </c>
      <c r="E23" s="35" t="s">
        <v>104</v>
      </c>
      <c r="F23" s="35" t="s">
        <v>169</v>
      </c>
      <c r="G23" s="35" t="s">
        <v>170</v>
      </c>
      <c r="H23" s="1">
        <v>2242851.6</v>
      </c>
      <c r="I23" s="1">
        <v>2242851.6</v>
      </c>
      <c r="J23" s="1"/>
      <c r="K23" s="1"/>
      <c r="L23" s="1">
        <v>2242851.6</v>
      </c>
      <c r="M23" s="1"/>
      <c r="N23" s="1"/>
      <c r="O23" s="1"/>
      <c r="P23" s="2"/>
      <c r="Q23" s="1"/>
      <c r="R23" s="1"/>
      <c r="S23" s="1"/>
      <c r="T23" s="1"/>
      <c r="U23" s="1"/>
      <c r="V23" s="1"/>
      <c r="W23" s="1"/>
    </row>
    <row r="24" spans="1:23" ht="18.75" customHeight="1">
      <c r="A24" s="35" t="s">
        <v>56</v>
      </c>
      <c r="B24" s="35" t="s">
        <v>186</v>
      </c>
      <c r="C24" s="36" t="s">
        <v>187</v>
      </c>
      <c r="D24" s="35" t="s">
        <v>105</v>
      </c>
      <c r="E24" s="35" t="s">
        <v>106</v>
      </c>
      <c r="F24" s="35" t="s">
        <v>192</v>
      </c>
      <c r="G24" s="35" t="s">
        <v>193</v>
      </c>
      <c r="H24" s="1">
        <v>1841648.4</v>
      </c>
      <c r="I24" s="1">
        <v>1841648.4</v>
      </c>
      <c r="J24" s="1"/>
      <c r="K24" s="1"/>
      <c r="L24" s="1">
        <v>1841648.4</v>
      </c>
      <c r="M24" s="1"/>
      <c r="N24" s="1"/>
      <c r="O24" s="1"/>
      <c r="P24" s="2"/>
      <c r="Q24" s="1"/>
      <c r="R24" s="1"/>
      <c r="S24" s="1"/>
      <c r="T24" s="1"/>
      <c r="U24" s="1"/>
      <c r="V24" s="1"/>
      <c r="W24" s="1"/>
    </row>
    <row r="25" spans="1:23" ht="18.75" customHeight="1">
      <c r="A25" s="35" t="s">
        <v>56</v>
      </c>
      <c r="B25" s="35" t="s">
        <v>186</v>
      </c>
      <c r="C25" s="36" t="s">
        <v>187</v>
      </c>
      <c r="D25" s="35" t="s">
        <v>107</v>
      </c>
      <c r="E25" s="35" t="s">
        <v>108</v>
      </c>
      <c r="F25" s="35" t="s">
        <v>188</v>
      </c>
      <c r="G25" s="35" t="s">
        <v>189</v>
      </c>
      <c r="H25" s="1">
        <v>196250.55</v>
      </c>
      <c r="I25" s="1">
        <v>196250.55</v>
      </c>
      <c r="J25" s="1"/>
      <c r="K25" s="1"/>
      <c r="L25" s="1">
        <v>196250.55</v>
      </c>
      <c r="M25" s="1"/>
      <c r="N25" s="1"/>
      <c r="O25" s="1"/>
      <c r="P25" s="2"/>
      <c r="Q25" s="1"/>
      <c r="R25" s="1"/>
      <c r="S25" s="1"/>
      <c r="T25" s="1"/>
      <c r="U25" s="1"/>
      <c r="V25" s="1"/>
      <c r="W25" s="1"/>
    </row>
    <row r="26" spans="1:23" ht="18.75" customHeight="1">
      <c r="A26" s="35" t="s">
        <v>56</v>
      </c>
      <c r="B26" s="35" t="s">
        <v>194</v>
      </c>
      <c r="C26" s="36" t="s">
        <v>195</v>
      </c>
      <c r="D26" s="35" t="s">
        <v>107</v>
      </c>
      <c r="E26" s="35" t="s">
        <v>108</v>
      </c>
      <c r="F26" s="35" t="s">
        <v>188</v>
      </c>
      <c r="G26" s="35" t="s">
        <v>189</v>
      </c>
      <c r="H26" s="1">
        <v>5000</v>
      </c>
      <c r="I26" s="1">
        <v>5000</v>
      </c>
      <c r="J26" s="1"/>
      <c r="K26" s="1"/>
      <c r="L26" s="1">
        <v>5000</v>
      </c>
      <c r="M26" s="1"/>
      <c r="N26" s="1"/>
      <c r="O26" s="1"/>
      <c r="P26" s="2"/>
      <c r="Q26" s="1"/>
      <c r="R26" s="1"/>
      <c r="S26" s="1"/>
      <c r="T26" s="1"/>
      <c r="U26" s="1"/>
      <c r="V26" s="1"/>
      <c r="W26" s="1"/>
    </row>
    <row r="27" spans="1:23" ht="18.75" customHeight="1">
      <c r="A27" s="77" t="s">
        <v>32</v>
      </c>
      <c r="B27" s="77"/>
      <c r="C27" s="77"/>
      <c r="D27" s="77"/>
      <c r="E27" s="77"/>
      <c r="F27" s="77"/>
      <c r="G27" s="77"/>
      <c r="H27" s="1">
        <v>36038375.719999999</v>
      </c>
      <c r="I27" s="1">
        <v>36038375.719999999</v>
      </c>
      <c r="J27" s="1"/>
      <c r="K27" s="1"/>
      <c r="L27" s="1">
        <v>36038375.719999999</v>
      </c>
      <c r="M27" s="1"/>
      <c r="N27" s="1"/>
      <c r="O27" s="1"/>
      <c r="P27" s="1"/>
      <c r="Q27" s="1"/>
      <c r="R27" s="1"/>
      <c r="S27" s="1"/>
      <c r="T27" s="1"/>
      <c r="U27" s="1"/>
      <c r="V27" s="1"/>
      <c r="W27" s="1"/>
    </row>
  </sheetData>
  <mergeCells count="30">
    <mergeCell ref="A3:G3"/>
    <mergeCell ref="A4:A7"/>
    <mergeCell ref="B4:B7"/>
    <mergeCell ref="C4:C7"/>
    <mergeCell ref="D4:D7"/>
    <mergeCell ref="F4:F7"/>
    <mergeCell ref="E4:E7"/>
    <mergeCell ref="G4:G7"/>
    <mergeCell ref="N5:P5"/>
    <mergeCell ref="A27:G27"/>
    <mergeCell ref="H4:H7"/>
    <mergeCell ref="J6:J7"/>
    <mergeCell ref="K6:K7"/>
    <mergeCell ref="L6:L7"/>
    <mergeCell ref="V6:V7"/>
    <mergeCell ref="W6:W7"/>
    <mergeCell ref="R5:W5"/>
    <mergeCell ref="I4:W4"/>
    <mergeCell ref="A2:W2"/>
    <mergeCell ref="I6:I7"/>
    <mergeCell ref="Q5:Q7"/>
    <mergeCell ref="R6:R7"/>
    <mergeCell ref="S6:S7"/>
    <mergeCell ref="T6:T7"/>
    <mergeCell ref="U6:U7"/>
    <mergeCell ref="M6:M7"/>
    <mergeCell ref="I5:M5"/>
    <mergeCell ref="N6:N7"/>
    <mergeCell ref="O6:O7"/>
    <mergeCell ref="P6:P7"/>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65B64-BC62-4908-ECEB-15EE409A684C}">
  <sheetPr>
    <outlinePr summaryRight="0"/>
  </sheetPr>
  <dimension ref="A1:W29"/>
  <sheetViews>
    <sheetView showZeros="0" tabSelected="1" topLeftCell="H4" workbookViewId="0">
      <selection activeCell="M26" sqref="M26"/>
    </sheetView>
  </sheetViews>
  <sheetFormatPr defaultColWidth="8.875" defaultRowHeight="15" customHeight="1"/>
  <cols>
    <col min="1" max="8" width="28.625" customWidth="1"/>
    <col min="9" max="23" width="14.25" customWidth="1"/>
  </cols>
  <sheetData>
    <row r="1" spans="1:23" ht="18.75" customHeight="1">
      <c r="A1" s="3"/>
      <c r="B1" s="3"/>
      <c r="C1" s="3"/>
      <c r="D1" s="3"/>
      <c r="E1" s="3"/>
      <c r="F1" s="3"/>
      <c r="G1" s="3"/>
      <c r="H1" s="3"/>
      <c r="I1" s="3"/>
      <c r="J1" s="3"/>
      <c r="K1" s="3"/>
      <c r="L1" s="3"/>
      <c r="M1" s="3"/>
      <c r="N1" s="15"/>
      <c r="O1" s="15"/>
      <c r="P1" s="15"/>
      <c r="Q1" s="15"/>
      <c r="R1" s="15"/>
      <c r="S1" s="15"/>
      <c r="T1" s="15"/>
      <c r="U1" s="15"/>
      <c r="V1" s="15"/>
      <c r="W1" s="15" t="s">
        <v>196</v>
      </c>
    </row>
    <row r="2" spans="1:23" ht="45" customHeight="1">
      <c r="A2" s="61" t="s">
        <v>197</v>
      </c>
      <c r="B2" s="61"/>
      <c r="C2" s="61"/>
      <c r="D2" s="61"/>
      <c r="E2" s="61"/>
      <c r="F2" s="61"/>
      <c r="G2" s="61"/>
      <c r="H2" s="61"/>
      <c r="I2" s="61"/>
      <c r="J2" s="61"/>
      <c r="K2" s="61"/>
      <c r="L2" s="61"/>
      <c r="M2" s="61"/>
      <c r="N2" s="72"/>
      <c r="O2" s="72"/>
      <c r="P2" s="72"/>
      <c r="Q2" s="72"/>
      <c r="R2" s="72"/>
      <c r="S2" s="72"/>
      <c r="T2" s="72"/>
      <c r="U2" s="72"/>
      <c r="V2" s="72"/>
      <c r="W2" s="72"/>
    </row>
    <row r="3" spans="1:23" ht="18.75" customHeight="1">
      <c r="A3" s="62" t="str">
        <f>"单位名称："&amp;"新平彝族傣族自治县第二中学"</f>
        <v>单位名称：新平彝族傣族自治县第二中学</v>
      </c>
      <c r="B3" s="62"/>
      <c r="C3" s="62"/>
      <c r="D3" s="62"/>
      <c r="E3" s="62"/>
      <c r="F3" s="62"/>
      <c r="G3" s="62"/>
      <c r="H3" s="62"/>
      <c r="I3" s="16"/>
      <c r="J3" s="16"/>
      <c r="K3" s="16"/>
      <c r="L3" s="16"/>
      <c r="M3" s="16"/>
      <c r="N3" s="4"/>
      <c r="O3" s="4"/>
      <c r="P3" s="4"/>
      <c r="Q3" s="4"/>
      <c r="R3" s="4"/>
      <c r="S3" s="4"/>
      <c r="T3" s="4"/>
      <c r="U3" s="4"/>
      <c r="V3" s="4"/>
      <c r="W3" s="4" t="s">
        <v>29</v>
      </c>
    </row>
    <row r="4" spans="1:23" ht="18.75" customHeight="1">
      <c r="A4" s="70" t="s">
        <v>198</v>
      </c>
      <c r="B4" s="70" t="s">
        <v>144</v>
      </c>
      <c r="C4" s="70" t="s">
        <v>145</v>
      </c>
      <c r="D4" s="70" t="s">
        <v>199</v>
      </c>
      <c r="E4" s="70" t="s">
        <v>146</v>
      </c>
      <c r="F4" s="70" t="s">
        <v>147</v>
      </c>
      <c r="G4" s="70" t="s">
        <v>200</v>
      </c>
      <c r="H4" s="70" t="s">
        <v>149</v>
      </c>
      <c r="I4" s="71" t="s">
        <v>32</v>
      </c>
      <c r="J4" s="71" t="s">
        <v>201</v>
      </c>
      <c r="K4" s="70"/>
      <c r="L4" s="70"/>
      <c r="M4" s="70"/>
      <c r="N4" s="70" t="s">
        <v>151</v>
      </c>
      <c r="O4" s="70"/>
      <c r="P4" s="70"/>
      <c r="Q4" s="70" t="s">
        <v>38</v>
      </c>
      <c r="R4" s="70" t="s">
        <v>62</v>
      </c>
      <c r="S4" s="70"/>
      <c r="T4" s="70"/>
      <c r="U4" s="70"/>
      <c r="V4" s="70"/>
      <c r="W4" s="70"/>
    </row>
    <row r="5" spans="1:23" ht="18.75" customHeight="1">
      <c r="A5" s="70"/>
      <c r="B5" s="70"/>
      <c r="C5" s="70"/>
      <c r="D5" s="70"/>
      <c r="E5" s="70"/>
      <c r="F5" s="70"/>
      <c r="G5" s="70"/>
      <c r="H5" s="70"/>
      <c r="I5" s="71" t="s">
        <v>152</v>
      </c>
      <c r="J5" s="71" t="s">
        <v>35</v>
      </c>
      <c r="K5" s="70"/>
      <c r="L5" s="70" t="s">
        <v>36</v>
      </c>
      <c r="M5" s="70" t="s">
        <v>37</v>
      </c>
      <c r="N5" s="70" t="s">
        <v>35</v>
      </c>
      <c r="O5" s="70" t="s">
        <v>36</v>
      </c>
      <c r="P5" s="70" t="s">
        <v>37</v>
      </c>
      <c r="Q5" s="70" t="s">
        <v>38</v>
      </c>
      <c r="R5" s="70" t="s">
        <v>34</v>
      </c>
      <c r="S5" s="70" t="s">
        <v>41</v>
      </c>
      <c r="T5" s="70" t="s">
        <v>42</v>
      </c>
      <c r="U5" s="70" t="s">
        <v>43</v>
      </c>
      <c r="V5" s="70" t="s">
        <v>44</v>
      </c>
      <c r="W5" s="70" t="s">
        <v>45</v>
      </c>
    </row>
    <row r="6" spans="1:23" ht="18.75" customHeight="1">
      <c r="A6" s="70"/>
      <c r="B6" s="70"/>
      <c r="C6" s="70"/>
      <c r="D6" s="70"/>
      <c r="E6" s="70"/>
      <c r="F6" s="70"/>
      <c r="G6" s="70"/>
      <c r="H6" s="70"/>
      <c r="I6" s="71"/>
      <c r="J6" s="71" t="s">
        <v>35</v>
      </c>
      <c r="K6" s="70"/>
      <c r="L6" s="70" t="s">
        <v>36</v>
      </c>
      <c r="M6" s="70" t="s">
        <v>37</v>
      </c>
      <c r="N6" s="70" t="s">
        <v>35</v>
      </c>
      <c r="O6" s="70" t="s">
        <v>36</v>
      </c>
      <c r="P6" s="70" t="s">
        <v>37</v>
      </c>
      <c r="Q6" s="70"/>
      <c r="R6" s="70" t="s">
        <v>34</v>
      </c>
      <c r="S6" s="70" t="s">
        <v>41</v>
      </c>
      <c r="T6" s="70" t="s">
        <v>42</v>
      </c>
      <c r="U6" s="70" t="s">
        <v>43</v>
      </c>
      <c r="V6" s="70" t="s">
        <v>44</v>
      </c>
      <c r="W6" s="70" t="s">
        <v>45</v>
      </c>
    </row>
    <row r="7" spans="1:23" ht="22.7" customHeight="1">
      <c r="A7" s="70"/>
      <c r="B7" s="70"/>
      <c r="C7" s="70"/>
      <c r="D7" s="70"/>
      <c r="E7" s="70"/>
      <c r="F7" s="70"/>
      <c r="G7" s="70"/>
      <c r="H7" s="70"/>
      <c r="I7" s="71"/>
      <c r="J7" s="22" t="s">
        <v>34</v>
      </c>
      <c r="K7" s="17" t="s">
        <v>202</v>
      </c>
      <c r="L7" s="70"/>
      <c r="M7" s="70"/>
      <c r="N7" s="70"/>
      <c r="O7" s="70"/>
      <c r="P7" s="70"/>
      <c r="Q7" s="70"/>
      <c r="R7" s="70"/>
      <c r="S7" s="70"/>
      <c r="T7" s="70"/>
      <c r="U7" s="70"/>
      <c r="V7" s="70"/>
      <c r="W7" s="70"/>
    </row>
    <row r="8" spans="1:23" ht="18.75" customHeight="1">
      <c r="A8" s="20" t="s">
        <v>46</v>
      </c>
      <c r="B8" s="20">
        <v>2</v>
      </c>
      <c r="C8" s="20">
        <v>3</v>
      </c>
      <c r="D8" s="20">
        <v>4</v>
      </c>
      <c r="E8" s="20">
        <v>5</v>
      </c>
      <c r="F8" s="20">
        <v>6</v>
      </c>
      <c r="G8" s="20">
        <v>7</v>
      </c>
      <c r="H8" s="20">
        <v>8</v>
      </c>
      <c r="I8" s="20">
        <v>9</v>
      </c>
      <c r="J8" s="20">
        <v>10</v>
      </c>
      <c r="K8" s="20">
        <v>11</v>
      </c>
      <c r="L8" s="20">
        <v>12</v>
      </c>
      <c r="M8" s="20">
        <v>13</v>
      </c>
      <c r="N8" s="20">
        <v>14</v>
      </c>
      <c r="O8" s="20">
        <v>15</v>
      </c>
      <c r="P8" s="20">
        <v>16</v>
      </c>
      <c r="Q8" s="20">
        <v>17</v>
      </c>
      <c r="R8" s="20">
        <v>18</v>
      </c>
      <c r="S8" s="20">
        <v>19</v>
      </c>
      <c r="T8" s="20">
        <v>20</v>
      </c>
      <c r="U8" s="20">
        <v>21</v>
      </c>
      <c r="V8" s="20">
        <v>22</v>
      </c>
      <c r="W8" s="20">
        <v>23</v>
      </c>
    </row>
    <row r="9" spans="1:23" ht="18.75" customHeight="1">
      <c r="A9" s="35"/>
      <c r="B9" s="35"/>
      <c r="C9" s="36" t="s">
        <v>203</v>
      </c>
      <c r="D9" s="35"/>
      <c r="E9" s="35"/>
      <c r="F9" s="35"/>
      <c r="G9" s="35"/>
      <c r="H9" s="35"/>
      <c r="I9" s="37">
        <v>244800</v>
      </c>
      <c r="J9" s="37">
        <v>244800</v>
      </c>
      <c r="K9" s="37">
        <v>244800</v>
      </c>
      <c r="L9" s="37"/>
      <c r="M9" s="37"/>
      <c r="N9" s="37"/>
      <c r="O9" s="37"/>
      <c r="P9" s="37"/>
      <c r="Q9" s="37"/>
      <c r="R9" s="37"/>
      <c r="S9" s="37"/>
      <c r="T9" s="37"/>
      <c r="U9" s="37"/>
      <c r="V9" s="37"/>
      <c r="W9" s="37"/>
    </row>
    <row r="10" spans="1:23" ht="18.75" customHeight="1">
      <c r="A10" s="35" t="s">
        <v>204</v>
      </c>
      <c r="B10" s="35" t="s">
        <v>205</v>
      </c>
      <c r="C10" s="36" t="s">
        <v>203</v>
      </c>
      <c r="D10" s="35" t="s">
        <v>56</v>
      </c>
      <c r="E10" s="35" t="s">
        <v>85</v>
      </c>
      <c r="F10" s="35" t="s">
        <v>86</v>
      </c>
      <c r="G10" s="35" t="s">
        <v>206</v>
      </c>
      <c r="H10" s="35" t="s">
        <v>207</v>
      </c>
      <c r="I10" s="37">
        <v>244800</v>
      </c>
      <c r="J10" s="37">
        <v>244800</v>
      </c>
      <c r="K10" s="37">
        <v>244800</v>
      </c>
      <c r="L10" s="37"/>
      <c r="M10" s="37"/>
      <c r="N10" s="37"/>
      <c r="O10" s="37"/>
      <c r="P10" s="37"/>
      <c r="Q10" s="37"/>
      <c r="R10" s="37"/>
      <c r="S10" s="37"/>
      <c r="T10" s="37"/>
      <c r="U10" s="37"/>
      <c r="V10" s="37"/>
      <c r="W10" s="37"/>
    </row>
    <row r="11" spans="1:23" ht="18.75" customHeight="1">
      <c r="A11" s="2"/>
      <c r="B11" s="2"/>
      <c r="C11" s="36" t="s">
        <v>208</v>
      </c>
      <c r="D11" s="2"/>
      <c r="E11" s="2"/>
      <c r="F11" s="2"/>
      <c r="G11" s="2"/>
      <c r="H11" s="2"/>
      <c r="I11" s="37">
        <v>315854</v>
      </c>
      <c r="J11" s="37">
        <v>315854</v>
      </c>
      <c r="K11" s="37">
        <v>315854</v>
      </c>
      <c r="L11" s="37"/>
      <c r="M11" s="37"/>
      <c r="N11" s="37"/>
      <c r="O11" s="37"/>
      <c r="P11" s="2"/>
      <c r="Q11" s="37"/>
      <c r="R11" s="37"/>
      <c r="S11" s="37"/>
      <c r="T11" s="37"/>
      <c r="U11" s="37"/>
      <c r="V11" s="37"/>
      <c r="W11" s="37"/>
    </row>
    <row r="12" spans="1:23" ht="18.75" customHeight="1">
      <c r="A12" s="35" t="s">
        <v>209</v>
      </c>
      <c r="B12" s="35" t="s">
        <v>210</v>
      </c>
      <c r="C12" s="36" t="s">
        <v>208</v>
      </c>
      <c r="D12" s="35" t="s">
        <v>56</v>
      </c>
      <c r="E12" s="35" t="s">
        <v>97</v>
      </c>
      <c r="F12" s="35" t="s">
        <v>98</v>
      </c>
      <c r="G12" s="35" t="s">
        <v>211</v>
      </c>
      <c r="H12" s="35" t="s">
        <v>212</v>
      </c>
      <c r="I12" s="37">
        <v>180028</v>
      </c>
      <c r="J12" s="37">
        <v>180028</v>
      </c>
      <c r="K12" s="37">
        <v>180028</v>
      </c>
      <c r="L12" s="37"/>
      <c r="M12" s="37"/>
      <c r="N12" s="37"/>
      <c r="O12" s="37"/>
      <c r="P12" s="2"/>
      <c r="Q12" s="37"/>
      <c r="R12" s="37"/>
      <c r="S12" s="37"/>
      <c r="T12" s="37"/>
      <c r="U12" s="37"/>
      <c r="V12" s="37"/>
      <c r="W12" s="37"/>
    </row>
    <row r="13" spans="1:23" ht="18.75" customHeight="1">
      <c r="A13" s="35" t="s">
        <v>209</v>
      </c>
      <c r="B13" s="35" t="s">
        <v>210</v>
      </c>
      <c r="C13" s="36" t="s">
        <v>208</v>
      </c>
      <c r="D13" s="35" t="s">
        <v>56</v>
      </c>
      <c r="E13" s="35" t="s">
        <v>97</v>
      </c>
      <c r="F13" s="35" t="s">
        <v>98</v>
      </c>
      <c r="G13" s="35" t="s">
        <v>213</v>
      </c>
      <c r="H13" s="35" t="s">
        <v>214</v>
      </c>
      <c r="I13" s="37">
        <v>14622</v>
      </c>
      <c r="J13" s="37">
        <v>14622</v>
      </c>
      <c r="K13" s="37">
        <v>14622</v>
      </c>
      <c r="L13" s="37"/>
      <c r="M13" s="37"/>
      <c r="N13" s="37"/>
      <c r="O13" s="37"/>
      <c r="P13" s="2"/>
      <c r="Q13" s="37"/>
      <c r="R13" s="37"/>
      <c r="S13" s="37"/>
      <c r="T13" s="37"/>
      <c r="U13" s="37"/>
      <c r="V13" s="37"/>
      <c r="W13" s="37"/>
    </row>
    <row r="14" spans="1:23" ht="18.75" customHeight="1">
      <c r="A14" s="35" t="s">
        <v>209</v>
      </c>
      <c r="B14" s="35" t="s">
        <v>210</v>
      </c>
      <c r="C14" s="36" t="s">
        <v>208</v>
      </c>
      <c r="D14" s="35" t="s">
        <v>56</v>
      </c>
      <c r="E14" s="35" t="s">
        <v>97</v>
      </c>
      <c r="F14" s="35" t="s">
        <v>98</v>
      </c>
      <c r="G14" s="35" t="s">
        <v>213</v>
      </c>
      <c r="H14" s="35" t="s">
        <v>214</v>
      </c>
      <c r="I14" s="37">
        <v>18000</v>
      </c>
      <c r="J14" s="37">
        <v>18000</v>
      </c>
      <c r="K14" s="37">
        <v>18000</v>
      </c>
      <c r="L14" s="37"/>
      <c r="M14" s="37"/>
      <c r="N14" s="37"/>
      <c r="O14" s="37"/>
      <c r="P14" s="2"/>
      <c r="Q14" s="37"/>
      <c r="R14" s="37"/>
      <c r="S14" s="37"/>
      <c r="T14" s="37"/>
      <c r="U14" s="37"/>
      <c r="V14" s="37"/>
      <c r="W14" s="37"/>
    </row>
    <row r="15" spans="1:23" ht="18.75" customHeight="1">
      <c r="A15" s="35" t="s">
        <v>209</v>
      </c>
      <c r="B15" s="35" t="s">
        <v>210</v>
      </c>
      <c r="C15" s="36" t="s">
        <v>208</v>
      </c>
      <c r="D15" s="35" t="s">
        <v>56</v>
      </c>
      <c r="E15" s="35" t="s">
        <v>97</v>
      </c>
      <c r="F15" s="35" t="s">
        <v>98</v>
      </c>
      <c r="G15" s="35" t="s">
        <v>213</v>
      </c>
      <c r="H15" s="35" t="s">
        <v>214</v>
      </c>
      <c r="I15" s="37">
        <v>78256</v>
      </c>
      <c r="J15" s="37">
        <v>78256</v>
      </c>
      <c r="K15" s="37">
        <v>78256</v>
      </c>
      <c r="L15" s="37"/>
      <c r="M15" s="37"/>
      <c r="N15" s="37"/>
      <c r="O15" s="37"/>
      <c r="P15" s="2"/>
      <c r="Q15" s="37"/>
      <c r="R15" s="37"/>
      <c r="S15" s="37"/>
      <c r="T15" s="37"/>
      <c r="U15" s="37"/>
      <c r="V15" s="37"/>
      <c r="W15" s="37"/>
    </row>
    <row r="16" spans="1:23" ht="18.75" customHeight="1">
      <c r="A16" s="35" t="s">
        <v>209</v>
      </c>
      <c r="B16" s="35" t="s">
        <v>210</v>
      </c>
      <c r="C16" s="36" t="s">
        <v>208</v>
      </c>
      <c r="D16" s="35" t="s">
        <v>56</v>
      </c>
      <c r="E16" s="35" t="s">
        <v>97</v>
      </c>
      <c r="F16" s="35" t="s">
        <v>98</v>
      </c>
      <c r="G16" s="35" t="s">
        <v>213</v>
      </c>
      <c r="H16" s="35" t="s">
        <v>214</v>
      </c>
      <c r="I16" s="37">
        <v>24948</v>
      </c>
      <c r="J16" s="37">
        <v>24948</v>
      </c>
      <c r="K16" s="37">
        <v>24948</v>
      </c>
      <c r="L16" s="37"/>
      <c r="M16" s="37"/>
      <c r="N16" s="37"/>
      <c r="O16" s="37"/>
      <c r="P16" s="2"/>
      <c r="Q16" s="37"/>
      <c r="R16" s="37"/>
      <c r="S16" s="37"/>
      <c r="T16" s="37"/>
      <c r="U16" s="37"/>
      <c r="V16" s="37"/>
      <c r="W16" s="37"/>
    </row>
    <row r="17" spans="1:23" ht="18.75" customHeight="1">
      <c r="A17" s="2"/>
      <c r="B17" s="2"/>
      <c r="C17" s="36" t="s">
        <v>215</v>
      </c>
      <c r="D17" s="2"/>
      <c r="E17" s="2"/>
      <c r="F17" s="2"/>
      <c r="G17" s="2"/>
      <c r="H17" s="2"/>
      <c r="I17" s="37">
        <v>890460</v>
      </c>
      <c r="J17" s="37"/>
      <c r="K17" s="37"/>
      <c r="L17" s="37"/>
      <c r="M17" s="37"/>
      <c r="N17" s="37"/>
      <c r="O17" s="37"/>
      <c r="P17" s="2"/>
      <c r="Q17" s="37"/>
      <c r="R17" s="37">
        <v>890460</v>
      </c>
      <c r="S17" s="37"/>
      <c r="T17" s="37"/>
      <c r="U17" s="37"/>
      <c r="V17" s="37"/>
      <c r="W17" s="37">
        <v>890460</v>
      </c>
    </row>
    <row r="18" spans="1:23" ht="18.75" customHeight="1">
      <c r="A18" s="35" t="s">
        <v>204</v>
      </c>
      <c r="B18" s="35" t="s">
        <v>216</v>
      </c>
      <c r="C18" s="36" t="s">
        <v>215</v>
      </c>
      <c r="D18" s="35" t="s">
        <v>56</v>
      </c>
      <c r="E18" s="35" t="s">
        <v>75</v>
      </c>
      <c r="F18" s="35" t="s">
        <v>76</v>
      </c>
      <c r="G18" s="35" t="s">
        <v>184</v>
      </c>
      <c r="H18" s="35" t="s">
        <v>185</v>
      </c>
      <c r="I18" s="37">
        <v>890460</v>
      </c>
      <c r="J18" s="37"/>
      <c r="K18" s="37"/>
      <c r="L18" s="37"/>
      <c r="M18" s="37"/>
      <c r="N18" s="37"/>
      <c r="O18" s="37"/>
      <c r="P18" s="2"/>
      <c r="Q18" s="37"/>
      <c r="R18" s="37">
        <v>890460</v>
      </c>
      <c r="S18" s="37"/>
      <c r="T18" s="37"/>
      <c r="U18" s="37"/>
      <c r="V18" s="37"/>
      <c r="W18" s="37">
        <v>890460</v>
      </c>
    </row>
    <row r="19" spans="1:23" ht="18.75" customHeight="1">
      <c r="A19" s="2"/>
      <c r="B19" s="2"/>
      <c r="C19" s="36" t="s">
        <v>217</v>
      </c>
      <c r="D19" s="2"/>
      <c r="E19" s="2"/>
      <c r="F19" s="2"/>
      <c r="G19" s="2"/>
      <c r="H19" s="2"/>
      <c r="I19" s="37">
        <v>265500</v>
      </c>
      <c r="J19" s="37">
        <v>265500</v>
      </c>
      <c r="K19" s="37">
        <v>265500</v>
      </c>
      <c r="L19" s="37"/>
      <c r="M19" s="37"/>
      <c r="N19" s="37"/>
      <c r="O19" s="37"/>
      <c r="P19" s="2"/>
      <c r="Q19" s="37"/>
      <c r="R19" s="37"/>
      <c r="S19" s="37"/>
      <c r="T19" s="37"/>
      <c r="U19" s="37"/>
      <c r="V19" s="37"/>
      <c r="W19" s="37"/>
    </row>
    <row r="20" spans="1:23" ht="18.75" customHeight="1">
      <c r="A20" s="35" t="s">
        <v>209</v>
      </c>
      <c r="B20" s="35" t="s">
        <v>218</v>
      </c>
      <c r="C20" s="36" t="s">
        <v>217</v>
      </c>
      <c r="D20" s="35" t="s">
        <v>56</v>
      </c>
      <c r="E20" s="35" t="s">
        <v>75</v>
      </c>
      <c r="F20" s="35" t="s">
        <v>76</v>
      </c>
      <c r="G20" s="35" t="s">
        <v>219</v>
      </c>
      <c r="H20" s="35" t="s">
        <v>220</v>
      </c>
      <c r="I20" s="37">
        <v>261360</v>
      </c>
      <c r="J20" s="37">
        <v>261360</v>
      </c>
      <c r="K20" s="37">
        <v>261360</v>
      </c>
      <c r="L20" s="37"/>
      <c r="M20" s="37"/>
      <c r="N20" s="37"/>
      <c r="O20" s="37"/>
      <c r="P20" s="2"/>
      <c r="Q20" s="37"/>
      <c r="R20" s="37"/>
      <c r="S20" s="37"/>
      <c r="T20" s="37"/>
      <c r="U20" s="37"/>
      <c r="V20" s="37"/>
      <c r="W20" s="37"/>
    </row>
    <row r="21" spans="1:23" ht="18.75" customHeight="1">
      <c r="A21" s="35" t="s">
        <v>209</v>
      </c>
      <c r="B21" s="35" t="s">
        <v>218</v>
      </c>
      <c r="C21" s="36" t="s">
        <v>217</v>
      </c>
      <c r="D21" s="35" t="s">
        <v>56</v>
      </c>
      <c r="E21" s="35" t="s">
        <v>75</v>
      </c>
      <c r="F21" s="35" t="s">
        <v>76</v>
      </c>
      <c r="G21" s="35" t="s">
        <v>219</v>
      </c>
      <c r="H21" s="35" t="s">
        <v>220</v>
      </c>
      <c r="I21" s="37">
        <v>4140</v>
      </c>
      <c r="J21" s="37">
        <v>4140</v>
      </c>
      <c r="K21" s="37">
        <v>4140</v>
      </c>
      <c r="L21" s="37"/>
      <c r="M21" s="37"/>
      <c r="N21" s="37"/>
      <c r="O21" s="37"/>
      <c r="P21" s="2"/>
      <c r="Q21" s="37"/>
      <c r="R21" s="37"/>
      <c r="S21" s="37"/>
      <c r="T21" s="37"/>
      <c r="U21" s="37"/>
      <c r="V21" s="37"/>
      <c r="W21" s="37"/>
    </row>
    <row r="22" spans="1:23" ht="18.75" customHeight="1">
      <c r="A22" s="2"/>
      <c r="B22" s="2"/>
      <c r="C22" s="36" t="s">
        <v>221</v>
      </c>
      <c r="D22" s="2"/>
      <c r="E22" s="2"/>
      <c r="F22" s="2"/>
      <c r="G22" s="2"/>
      <c r="H22" s="2"/>
      <c r="I22" s="37">
        <v>1158687.5</v>
      </c>
      <c r="J22" s="37">
        <v>1158687.5</v>
      </c>
      <c r="K22" s="37">
        <v>1158687.5</v>
      </c>
      <c r="L22" s="37"/>
      <c r="M22" s="37"/>
      <c r="N22" s="37"/>
      <c r="O22" s="37"/>
      <c r="P22" s="2"/>
      <c r="Q22" s="37"/>
      <c r="R22" s="37"/>
      <c r="S22" s="37"/>
      <c r="T22" s="37"/>
      <c r="U22" s="37"/>
      <c r="V22" s="37"/>
      <c r="W22" s="37"/>
    </row>
    <row r="23" spans="1:23" ht="18.75" customHeight="1">
      <c r="A23" s="35" t="s">
        <v>209</v>
      </c>
      <c r="B23" s="35" t="s">
        <v>222</v>
      </c>
      <c r="C23" s="36" t="s">
        <v>221</v>
      </c>
      <c r="D23" s="35" t="s">
        <v>56</v>
      </c>
      <c r="E23" s="35" t="s">
        <v>75</v>
      </c>
      <c r="F23" s="35" t="s">
        <v>76</v>
      </c>
      <c r="G23" s="35" t="s">
        <v>219</v>
      </c>
      <c r="H23" s="35" t="s">
        <v>220</v>
      </c>
      <c r="I23" s="37">
        <v>1158687.5</v>
      </c>
      <c r="J23" s="37">
        <v>1158687.5</v>
      </c>
      <c r="K23" s="37">
        <v>1158687.5</v>
      </c>
      <c r="L23" s="37"/>
      <c r="M23" s="37"/>
      <c r="N23" s="37"/>
      <c r="O23" s="37"/>
      <c r="P23" s="2"/>
      <c r="Q23" s="37"/>
      <c r="R23" s="37"/>
      <c r="S23" s="37"/>
      <c r="T23" s="37"/>
      <c r="U23" s="37"/>
      <c r="V23" s="37"/>
      <c r="W23" s="37"/>
    </row>
    <row r="24" spans="1:23" ht="18.75" customHeight="1">
      <c r="A24" s="2"/>
      <c r="B24" s="2"/>
      <c r="C24" s="36" t="s">
        <v>223</v>
      </c>
      <c r="D24" s="2"/>
      <c r="E24" s="2"/>
      <c r="F24" s="2"/>
      <c r="G24" s="2"/>
      <c r="H24" s="2"/>
      <c r="I24" s="37">
        <v>1060313.76</v>
      </c>
      <c r="J24" s="37">
        <v>1060313.76</v>
      </c>
      <c r="K24" s="37">
        <v>1060313.76</v>
      </c>
      <c r="L24" s="37"/>
      <c r="M24" s="37"/>
      <c r="N24" s="37"/>
      <c r="O24" s="37"/>
      <c r="P24" s="2"/>
      <c r="Q24" s="37"/>
      <c r="R24" s="37"/>
      <c r="S24" s="37"/>
      <c r="T24" s="37"/>
      <c r="U24" s="37"/>
      <c r="V24" s="37"/>
      <c r="W24" s="37"/>
    </row>
    <row r="25" spans="1:23" ht="18.75" customHeight="1">
      <c r="A25" s="35" t="s">
        <v>209</v>
      </c>
      <c r="B25" s="35" t="s">
        <v>224</v>
      </c>
      <c r="C25" s="36" t="s">
        <v>223</v>
      </c>
      <c r="D25" s="35" t="s">
        <v>56</v>
      </c>
      <c r="E25" s="35" t="s">
        <v>75</v>
      </c>
      <c r="F25" s="35" t="s">
        <v>76</v>
      </c>
      <c r="G25" s="35" t="s">
        <v>184</v>
      </c>
      <c r="H25" s="35" t="s">
        <v>185</v>
      </c>
      <c r="I25" s="37">
        <v>1047415.3600000001</v>
      </c>
      <c r="J25" s="37">
        <v>1047415.3600000001</v>
      </c>
      <c r="K25" s="37">
        <v>1047415.3600000001</v>
      </c>
      <c r="L25" s="37"/>
      <c r="M25" s="37"/>
      <c r="N25" s="37"/>
      <c r="O25" s="37"/>
      <c r="P25" s="2"/>
      <c r="Q25" s="37"/>
      <c r="R25" s="37"/>
      <c r="S25" s="37"/>
      <c r="T25" s="37"/>
      <c r="U25" s="37"/>
      <c r="V25" s="37"/>
      <c r="W25" s="37"/>
    </row>
    <row r="26" spans="1:23" ht="18.75" customHeight="1">
      <c r="A26" s="35" t="s">
        <v>209</v>
      </c>
      <c r="B26" s="35" t="s">
        <v>224</v>
      </c>
      <c r="C26" s="36" t="s">
        <v>223</v>
      </c>
      <c r="D26" s="35" t="s">
        <v>56</v>
      </c>
      <c r="E26" s="35" t="s">
        <v>81</v>
      </c>
      <c r="F26" s="35" t="s">
        <v>82</v>
      </c>
      <c r="G26" s="35" t="s">
        <v>184</v>
      </c>
      <c r="H26" s="35" t="s">
        <v>185</v>
      </c>
      <c r="I26" s="37">
        <v>12898.4</v>
      </c>
      <c r="J26" s="37">
        <v>12898.4</v>
      </c>
      <c r="K26" s="37">
        <v>12898.4</v>
      </c>
      <c r="L26" s="37"/>
      <c r="M26" s="37"/>
      <c r="N26" s="37"/>
      <c r="O26" s="37"/>
      <c r="P26" s="2"/>
      <c r="Q26" s="37"/>
      <c r="R26" s="37"/>
      <c r="S26" s="37"/>
      <c r="T26" s="37"/>
      <c r="U26" s="37"/>
      <c r="V26" s="37"/>
      <c r="W26" s="37"/>
    </row>
    <row r="27" spans="1:23" ht="18.75" customHeight="1">
      <c r="A27" s="2"/>
      <c r="B27" s="2"/>
      <c r="C27" s="36" t="s">
        <v>225</v>
      </c>
      <c r="D27" s="2"/>
      <c r="E27" s="2"/>
      <c r="F27" s="2"/>
      <c r="G27" s="2"/>
      <c r="H27" s="2"/>
      <c r="I27" s="37">
        <v>20000</v>
      </c>
      <c r="J27" s="37"/>
      <c r="K27" s="37"/>
      <c r="L27" s="37"/>
      <c r="M27" s="37"/>
      <c r="N27" s="37"/>
      <c r="O27" s="37"/>
      <c r="P27" s="2"/>
      <c r="Q27" s="37"/>
      <c r="R27" s="37">
        <v>20000</v>
      </c>
      <c r="S27" s="37"/>
      <c r="T27" s="37"/>
      <c r="U27" s="37"/>
      <c r="V27" s="37"/>
      <c r="W27" s="37">
        <v>20000</v>
      </c>
    </row>
    <row r="28" spans="1:23" ht="18.75" customHeight="1">
      <c r="A28" s="35" t="s">
        <v>204</v>
      </c>
      <c r="B28" s="35" t="s">
        <v>226</v>
      </c>
      <c r="C28" s="36" t="s">
        <v>225</v>
      </c>
      <c r="D28" s="35" t="s">
        <v>56</v>
      </c>
      <c r="E28" s="35" t="s">
        <v>77</v>
      </c>
      <c r="F28" s="35" t="s">
        <v>78</v>
      </c>
      <c r="G28" s="35" t="s">
        <v>227</v>
      </c>
      <c r="H28" s="35" t="s">
        <v>228</v>
      </c>
      <c r="I28" s="37">
        <v>20000</v>
      </c>
      <c r="J28" s="37"/>
      <c r="K28" s="37"/>
      <c r="L28" s="37"/>
      <c r="M28" s="37"/>
      <c r="N28" s="37"/>
      <c r="O28" s="37"/>
      <c r="P28" s="2"/>
      <c r="Q28" s="37"/>
      <c r="R28" s="37">
        <v>20000</v>
      </c>
      <c r="S28" s="37"/>
      <c r="T28" s="37"/>
      <c r="U28" s="37"/>
      <c r="V28" s="37"/>
      <c r="W28" s="37">
        <v>20000</v>
      </c>
    </row>
    <row r="29" spans="1:23" ht="18.75" customHeight="1">
      <c r="A29" s="77" t="s">
        <v>32</v>
      </c>
      <c r="B29" s="77"/>
      <c r="C29" s="77"/>
      <c r="D29" s="77"/>
      <c r="E29" s="77"/>
      <c r="F29" s="77"/>
      <c r="G29" s="77"/>
      <c r="H29" s="77"/>
      <c r="I29" s="37">
        <v>3955615.26</v>
      </c>
      <c r="J29" s="37">
        <v>3045155.26</v>
      </c>
      <c r="K29" s="37">
        <v>3045155.26</v>
      </c>
      <c r="L29" s="37"/>
      <c r="M29" s="37"/>
      <c r="N29" s="37"/>
      <c r="O29" s="37"/>
      <c r="P29" s="37"/>
      <c r="Q29" s="37"/>
      <c r="R29" s="37">
        <v>910460</v>
      </c>
      <c r="S29" s="37"/>
      <c r="T29" s="37"/>
      <c r="U29" s="37"/>
      <c r="V29" s="37"/>
      <c r="W29" s="37">
        <v>910460</v>
      </c>
    </row>
  </sheetData>
  <mergeCells count="28">
    <mergeCell ref="A29:H29"/>
    <mergeCell ref="D4:D7"/>
    <mergeCell ref="I4:I7"/>
    <mergeCell ref="J5:K6"/>
    <mergeCell ref="L5:L7"/>
    <mergeCell ref="A4:A7"/>
    <mergeCell ref="B4:B7"/>
    <mergeCell ref="C4:C7"/>
    <mergeCell ref="E4:E7"/>
    <mergeCell ref="G4:G7"/>
    <mergeCell ref="F4:F7"/>
    <mergeCell ref="H4:H7"/>
    <mergeCell ref="A2:W2"/>
    <mergeCell ref="Q4:Q7"/>
    <mergeCell ref="R4:W4"/>
    <mergeCell ref="R5:R7"/>
    <mergeCell ref="S5:S7"/>
    <mergeCell ref="T5:T7"/>
    <mergeCell ref="U5:U7"/>
    <mergeCell ref="V5:V7"/>
    <mergeCell ref="W5:W7"/>
    <mergeCell ref="M5:M7"/>
    <mergeCell ref="J4:M4"/>
    <mergeCell ref="N5:N7"/>
    <mergeCell ref="O5:O7"/>
    <mergeCell ref="P5:P7"/>
    <mergeCell ref="N4:P4"/>
    <mergeCell ref="A3:H3"/>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B2F2D6-AEFB-EF2A-3987-3960FFDFD555}">
  <sheetPr>
    <outlinePr summaryRight="0"/>
  </sheetPr>
  <dimension ref="A1:J61"/>
  <sheetViews>
    <sheetView showZeros="0" topLeftCell="A40" workbookViewId="0">
      <selection sqref="A1:J1"/>
    </sheetView>
  </sheetViews>
  <sheetFormatPr defaultColWidth="8.875" defaultRowHeight="15" customHeight="1"/>
  <cols>
    <col min="1" max="1" width="44.375" customWidth="1"/>
    <col min="2" max="2" width="41.5" customWidth="1"/>
    <col min="3" max="4" width="13.875" customWidth="1"/>
    <col min="5" max="5" width="26.875" customWidth="1"/>
    <col min="6" max="8" width="10" customWidth="1"/>
    <col min="9" max="9" width="13.75" customWidth="1"/>
    <col min="10" max="10" width="28" customWidth="1"/>
  </cols>
  <sheetData>
    <row r="1" spans="1:10" ht="15" customHeight="1">
      <c r="A1" s="79" t="s">
        <v>229</v>
      </c>
      <c r="B1" s="79"/>
      <c r="C1" s="79"/>
      <c r="D1" s="79"/>
      <c r="E1" s="79"/>
      <c r="F1" s="79"/>
      <c r="G1" s="79"/>
      <c r="H1" s="79"/>
      <c r="I1" s="79"/>
      <c r="J1" s="79"/>
    </row>
    <row r="2" spans="1:10" ht="45" customHeight="1">
      <c r="A2" s="78" t="s">
        <v>230</v>
      </c>
      <c r="B2" s="78"/>
      <c r="C2" s="78"/>
      <c r="D2" s="78"/>
      <c r="E2" s="78"/>
      <c r="F2" s="78"/>
      <c r="G2" s="78"/>
      <c r="H2" s="78"/>
      <c r="I2" s="78"/>
      <c r="J2" s="78"/>
    </row>
    <row r="3" spans="1:10" ht="20.25" customHeight="1">
      <c r="A3" s="81" t="str">
        <f>"单位名称："&amp;"新平彝族傣族自治县第二中学"</f>
        <v>单位名称：新平彝族傣族自治县第二中学</v>
      </c>
      <c r="B3" s="81"/>
      <c r="C3" s="81"/>
      <c r="D3" s="81"/>
      <c r="E3" s="81"/>
      <c r="F3" s="81"/>
      <c r="G3" s="81"/>
      <c r="H3" s="81"/>
      <c r="I3" s="81"/>
      <c r="J3" s="81"/>
    </row>
    <row r="4" spans="1:10" ht="20.25" customHeight="1">
      <c r="A4" s="80" t="s">
        <v>231</v>
      </c>
      <c r="B4" s="80" t="s">
        <v>232</v>
      </c>
      <c r="C4" s="80" t="s">
        <v>233</v>
      </c>
      <c r="D4" s="80" t="s">
        <v>234</v>
      </c>
      <c r="E4" s="80" t="s">
        <v>235</v>
      </c>
      <c r="F4" s="80" t="s">
        <v>236</v>
      </c>
      <c r="G4" s="80" t="s">
        <v>237</v>
      </c>
      <c r="H4" s="80" t="s">
        <v>238</v>
      </c>
      <c r="I4" s="80" t="s">
        <v>239</v>
      </c>
      <c r="J4" s="80" t="s">
        <v>240</v>
      </c>
    </row>
    <row r="5" spans="1:10" ht="46.5" customHeight="1">
      <c r="A5" s="80"/>
      <c r="B5" s="80"/>
      <c r="C5" s="80"/>
      <c r="D5" s="80"/>
      <c r="E5" s="80"/>
      <c r="F5" s="80"/>
      <c r="G5" s="80"/>
      <c r="H5" s="80"/>
      <c r="I5" s="80"/>
      <c r="J5" s="80"/>
    </row>
    <row r="6" spans="1:10" ht="20.25" customHeight="1">
      <c r="A6" s="41">
        <v>1</v>
      </c>
      <c r="B6" s="41">
        <v>2</v>
      </c>
      <c r="C6" s="41">
        <v>3</v>
      </c>
      <c r="D6" s="41">
        <v>4</v>
      </c>
      <c r="E6" s="41">
        <v>5</v>
      </c>
      <c r="F6" s="41">
        <v>6</v>
      </c>
      <c r="G6" s="41">
        <v>7</v>
      </c>
      <c r="H6" s="41">
        <v>8</v>
      </c>
      <c r="I6" s="41">
        <v>9</v>
      </c>
      <c r="J6" s="41">
        <v>10</v>
      </c>
    </row>
    <row r="7" spans="1:10" ht="20.25" customHeight="1">
      <c r="A7" s="2" t="s">
        <v>56</v>
      </c>
      <c r="B7" s="2"/>
      <c r="C7" s="2"/>
      <c r="E7" s="42"/>
      <c r="F7" s="42"/>
      <c r="G7" s="42"/>
      <c r="H7" s="42"/>
      <c r="I7" s="42"/>
      <c r="J7" s="42"/>
    </row>
    <row r="8" spans="1:10" ht="20.25" customHeight="1">
      <c r="A8" s="43" t="s">
        <v>225</v>
      </c>
      <c r="B8" s="2" t="s">
        <v>241</v>
      </c>
      <c r="C8" s="44"/>
      <c r="D8" s="44"/>
      <c r="E8" s="42"/>
      <c r="F8" s="42"/>
      <c r="G8" s="42"/>
      <c r="H8" s="42"/>
      <c r="I8" s="42"/>
      <c r="J8" s="42"/>
    </row>
    <row r="9" spans="1:10" ht="20.25" customHeight="1">
      <c r="A9" s="2"/>
      <c r="B9" s="2"/>
      <c r="C9" s="2" t="s">
        <v>242</v>
      </c>
      <c r="D9" s="45" t="s">
        <v>243</v>
      </c>
      <c r="E9" s="46" t="s">
        <v>244</v>
      </c>
      <c r="F9" s="47" t="s">
        <v>245</v>
      </c>
      <c r="G9" s="44" t="s">
        <v>246</v>
      </c>
      <c r="H9" s="47" t="s">
        <v>247</v>
      </c>
      <c r="I9" s="47" t="s">
        <v>248</v>
      </c>
      <c r="J9" s="46" t="s">
        <v>249</v>
      </c>
    </row>
    <row r="10" spans="1:10" ht="20.25" customHeight="1">
      <c r="A10" s="2"/>
      <c r="B10" s="2"/>
      <c r="C10" s="2" t="s">
        <v>242</v>
      </c>
      <c r="D10" s="45" t="s">
        <v>243</v>
      </c>
      <c r="E10" s="46" t="s">
        <v>250</v>
      </c>
      <c r="F10" s="47" t="s">
        <v>251</v>
      </c>
      <c r="G10" s="44" t="s">
        <v>48</v>
      </c>
      <c r="H10" s="47" t="s">
        <v>252</v>
      </c>
      <c r="I10" s="47" t="s">
        <v>248</v>
      </c>
      <c r="J10" s="46" t="s">
        <v>253</v>
      </c>
    </row>
    <row r="11" spans="1:10" ht="20.25" customHeight="1">
      <c r="A11" s="2"/>
      <c r="B11" s="2"/>
      <c r="C11" s="2" t="s">
        <v>242</v>
      </c>
      <c r="D11" s="45" t="s">
        <v>254</v>
      </c>
      <c r="E11" s="46" t="s">
        <v>255</v>
      </c>
      <c r="F11" s="47" t="s">
        <v>245</v>
      </c>
      <c r="G11" s="44" t="s">
        <v>256</v>
      </c>
      <c r="H11" s="47" t="s">
        <v>257</v>
      </c>
      <c r="I11" s="47" t="s">
        <v>248</v>
      </c>
      <c r="J11" s="46" t="s">
        <v>258</v>
      </c>
    </row>
    <row r="12" spans="1:10" ht="20.25" customHeight="1">
      <c r="A12" s="2"/>
      <c r="B12" s="2"/>
      <c r="C12" s="2" t="s">
        <v>242</v>
      </c>
      <c r="D12" s="45" t="s">
        <v>254</v>
      </c>
      <c r="E12" s="46" t="s">
        <v>259</v>
      </c>
      <c r="F12" s="47" t="s">
        <v>260</v>
      </c>
      <c r="G12" s="44" t="s">
        <v>261</v>
      </c>
      <c r="H12" s="47" t="s">
        <v>257</v>
      </c>
      <c r="I12" s="47" t="s">
        <v>262</v>
      </c>
      <c r="J12" s="46" t="s">
        <v>263</v>
      </c>
    </row>
    <row r="13" spans="1:10" ht="20.25" customHeight="1">
      <c r="A13" s="2"/>
      <c r="B13" s="2"/>
      <c r="C13" s="2" t="s">
        <v>242</v>
      </c>
      <c r="D13" s="45" t="s">
        <v>264</v>
      </c>
      <c r="E13" s="46" t="s">
        <v>265</v>
      </c>
      <c r="F13" s="47" t="s">
        <v>245</v>
      </c>
      <c r="G13" s="44" t="s">
        <v>256</v>
      </c>
      <c r="H13" s="47" t="s">
        <v>257</v>
      </c>
      <c r="I13" s="47" t="s">
        <v>248</v>
      </c>
      <c r="J13" s="46" t="s">
        <v>266</v>
      </c>
    </row>
    <row r="14" spans="1:10" ht="20.25" customHeight="1">
      <c r="A14" s="2"/>
      <c r="B14" s="2"/>
      <c r="C14" s="2" t="s">
        <v>267</v>
      </c>
      <c r="D14" s="45" t="s">
        <v>268</v>
      </c>
      <c r="E14" s="46" t="s">
        <v>269</v>
      </c>
      <c r="F14" s="47" t="s">
        <v>251</v>
      </c>
      <c r="G14" s="44" t="s">
        <v>270</v>
      </c>
      <c r="H14" s="47" t="s">
        <v>257</v>
      </c>
      <c r="I14" s="47" t="s">
        <v>262</v>
      </c>
      <c r="J14" s="46" t="s">
        <v>271</v>
      </c>
    </row>
    <row r="15" spans="1:10" ht="20.25" customHeight="1">
      <c r="A15" s="2"/>
      <c r="B15" s="2"/>
      <c r="C15" s="2" t="s">
        <v>272</v>
      </c>
      <c r="D15" s="45" t="s">
        <v>273</v>
      </c>
      <c r="E15" s="46" t="s">
        <v>274</v>
      </c>
      <c r="F15" s="47" t="s">
        <v>251</v>
      </c>
      <c r="G15" s="44" t="s">
        <v>270</v>
      </c>
      <c r="H15" s="47" t="s">
        <v>257</v>
      </c>
      <c r="I15" s="47" t="s">
        <v>262</v>
      </c>
      <c r="J15" s="46" t="s">
        <v>275</v>
      </c>
    </row>
    <row r="16" spans="1:10" ht="20.25" customHeight="1">
      <c r="A16" s="43" t="s">
        <v>208</v>
      </c>
      <c r="B16" s="2" t="s">
        <v>276</v>
      </c>
      <c r="C16" s="2"/>
      <c r="D16" s="2"/>
      <c r="E16" s="2"/>
      <c r="F16" s="2"/>
      <c r="G16" s="2"/>
      <c r="H16" s="2"/>
      <c r="I16" s="2"/>
      <c r="J16" s="2"/>
    </row>
    <row r="17" spans="1:10" ht="20.25" customHeight="1">
      <c r="A17" s="2"/>
      <c r="B17" s="2"/>
      <c r="C17" s="2" t="s">
        <v>242</v>
      </c>
      <c r="D17" s="45" t="s">
        <v>243</v>
      </c>
      <c r="E17" s="46" t="s">
        <v>244</v>
      </c>
      <c r="F17" s="47" t="s">
        <v>245</v>
      </c>
      <c r="G17" s="44" t="s">
        <v>277</v>
      </c>
      <c r="H17" s="47" t="s">
        <v>247</v>
      </c>
      <c r="I17" s="47" t="s">
        <v>248</v>
      </c>
      <c r="J17" s="46" t="s">
        <v>278</v>
      </c>
    </row>
    <row r="18" spans="1:10" ht="20.25" customHeight="1">
      <c r="A18" s="2"/>
      <c r="B18" s="2"/>
      <c r="C18" s="2" t="s">
        <v>242</v>
      </c>
      <c r="D18" s="45" t="s">
        <v>243</v>
      </c>
      <c r="E18" s="46" t="s">
        <v>250</v>
      </c>
      <c r="F18" s="47" t="s">
        <v>245</v>
      </c>
      <c r="G18" s="44" t="s">
        <v>49</v>
      </c>
      <c r="H18" s="47" t="s">
        <v>252</v>
      </c>
      <c r="I18" s="47" t="s">
        <v>248</v>
      </c>
      <c r="J18" s="46" t="s">
        <v>279</v>
      </c>
    </row>
    <row r="19" spans="1:10" ht="20.25" customHeight="1">
      <c r="A19" s="2"/>
      <c r="B19" s="2"/>
      <c r="C19" s="2" t="s">
        <v>242</v>
      </c>
      <c r="D19" s="45" t="s">
        <v>254</v>
      </c>
      <c r="E19" s="46" t="s">
        <v>255</v>
      </c>
      <c r="F19" s="47" t="s">
        <v>245</v>
      </c>
      <c r="G19" s="44" t="s">
        <v>256</v>
      </c>
      <c r="H19" s="47" t="s">
        <v>257</v>
      </c>
      <c r="I19" s="47" t="s">
        <v>248</v>
      </c>
      <c r="J19" s="46" t="s">
        <v>258</v>
      </c>
    </row>
    <row r="20" spans="1:10" ht="20.25" customHeight="1">
      <c r="A20" s="2"/>
      <c r="B20" s="2"/>
      <c r="C20" s="2" t="s">
        <v>242</v>
      </c>
      <c r="D20" s="45" t="s">
        <v>254</v>
      </c>
      <c r="E20" s="46" t="s">
        <v>280</v>
      </c>
      <c r="F20" s="47" t="s">
        <v>245</v>
      </c>
      <c r="G20" s="44" t="s">
        <v>256</v>
      </c>
      <c r="H20" s="47" t="s">
        <v>257</v>
      </c>
      <c r="I20" s="47" t="s">
        <v>248</v>
      </c>
      <c r="J20" s="46" t="s">
        <v>281</v>
      </c>
    </row>
    <row r="21" spans="1:10" ht="20.25" customHeight="1">
      <c r="A21" s="2"/>
      <c r="B21" s="2"/>
      <c r="C21" s="2" t="s">
        <v>242</v>
      </c>
      <c r="D21" s="45" t="s">
        <v>264</v>
      </c>
      <c r="E21" s="46" t="s">
        <v>265</v>
      </c>
      <c r="F21" s="47" t="s">
        <v>245</v>
      </c>
      <c r="G21" s="44" t="s">
        <v>256</v>
      </c>
      <c r="H21" s="47" t="s">
        <v>257</v>
      </c>
      <c r="I21" s="47" t="s">
        <v>248</v>
      </c>
      <c r="J21" s="46" t="s">
        <v>266</v>
      </c>
    </row>
    <row r="22" spans="1:10" ht="20.25" customHeight="1">
      <c r="A22" s="2"/>
      <c r="B22" s="2"/>
      <c r="C22" s="2" t="s">
        <v>267</v>
      </c>
      <c r="D22" s="45" t="s">
        <v>268</v>
      </c>
      <c r="E22" s="46" t="s">
        <v>282</v>
      </c>
      <c r="F22" s="47" t="s">
        <v>245</v>
      </c>
      <c r="G22" s="44" t="s">
        <v>283</v>
      </c>
      <c r="H22" s="47" t="s">
        <v>284</v>
      </c>
      <c r="I22" s="47" t="s">
        <v>262</v>
      </c>
      <c r="J22" s="46" t="s">
        <v>285</v>
      </c>
    </row>
    <row r="23" spans="1:10" ht="20.25" customHeight="1">
      <c r="A23" s="2"/>
      <c r="B23" s="2"/>
      <c r="C23" s="2" t="s">
        <v>272</v>
      </c>
      <c r="D23" s="45" t="s">
        <v>273</v>
      </c>
      <c r="E23" s="46" t="s">
        <v>274</v>
      </c>
      <c r="F23" s="47" t="s">
        <v>245</v>
      </c>
      <c r="G23" s="44" t="s">
        <v>270</v>
      </c>
      <c r="H23" s="47" t="s">
        <v>257</v>
      </c>
      <c r="I23" s="47" t="s">
        <v>248</v>
      </c>
      <c r="J23" s="46" t="s">
        <v>275</v>
      </c>
    </row>
    <row r="24" spans="1:10" ht="20.25" customHeight="1">
      <c r="A24" s="43" t="s">
        <v>217</v>
      </c>
      <c r="B24" s="2" t="s">
        <v>286</v>
      </c>
      <c r="C24" s="2"/>
      <c r="D24" s="2"/>
      <c r="E24" s="2"/>
      <c r="F24" s="2"/>
      <c r="G24" s="2"/>
      <c r="H24" s="2"/>
      <c r="I24" s="2"/>
      <c r="J24" s="2"/>
    </row>
    <row r="25" spans="1:10" ht="20.25" customHeight="1">
      <c r="A25" s="2"/>
      <c r="B25" s="2"/>
      <c r="C25" s="2" t="s">
        <v>242</v>
      </c>
      <c r="D25" s="45" t="s">
        <v>243</v>
      </c>
      <c r="E25" s="46" t="s">
        <v>287</v>
      </c>
      <c r="F25" s="47" t="s">
        <v>245</v>
      </c>
      <c r="G25" s="44" t="s">
        <v>288</v>
      </c>
      <c r="H25" s="47" t="s">
        <v>289</v>
      </c>
      <c r="I25" s="47" t="s">
        <v>248</v>
      </c>
      <c r="J25" s="46" t="s">
        <v>290</v>
      </c>
    </row>
    <row r="26" spans="1:10" ht="20.25" customHeight="1">
      <c r="A26" s="2"/>
      <c r="B26" s="2"/>
      <c r="C26" s="2" t="s">
        <v>242</v>
      </c>
      <c r="D26" s="45" t="s">
        <v>254</v>
      </c>
      <c r="E26" s="46" t="s">
        <v>291</v>
      </c>
      <c r="F26" s="47" t="s">
        <v>245</v>
      </c>
      <c r="G26" s="44" t="s">
        <v>292</v>
      </c>
      <c r="H26" s="47" t="s">
        <v>293</v>
      </c>
      <c r="I26" s="47" t="s">
        <v>262</v>
      </c>
      <c r="J26" s="46" t="s">
        <v>294</v>
      </c>
    </row>
    <row r="27" spans="1:10" ht="20.25" customHeight="1">
      <c r="A27" s="2"/>
      <c r="B27" s="2"/>
      <c r="C27" s="2" t="s">
        <v>242</v>
      </c>
      <c r="D27" s="45" t="s">
        <v>254</v>
      </c>
      <c r="E27" s="46" t="s">
        <v>295</v>
      </c>
      <c r="F27" s="47" t="s">
        <v>245</v>
      </c>
      <c r="G27" s="44" t="s">
        <v>256</v>
      </c>
      <c r="H27" s="47" t="s">
        <v>257</v>
      </c>
      <c r="I27" s="47" t="s">
        <v>248</v>
      </c>
      <c r="J27" s="46" t="s">
        <v>296</v>
      </c>
    </row>
    <row r="28" spans="1:10" ht="20.25" customHeight="1">
      <c r="A28" s="2"/>
      <c r="B28" s="2"/>
      <c r="C28" s="2" t="s">
        <v>242</v>
      </c>
      <c r="D28" s="45" t="s">
        <v>264</v>
      </c>
      <c r="E28" s="46" t="s">
        <v>297</v>
      </c>
      <c r="F28" s="47" t="s">
        <v>245</v>
      </c>
      <c r="G28" s="44" t="s">
        <v>256</v>
      </c>
      <c r="H28" s="47" t="s">
        <v>257</v>
      </c>
      <c r="I28" s="47" t="s">
        <v>248</v>
      </c>
      <c r="J28" s="46" t="s">
        <v>298</v>
      </c>
    </row>
    <row r="29" spans="1:10" ht="20.25" customHeight="1">
      <c r="A29" s="2"/>
      <c r="B29" s="2"/>
      <c r="C29" s="2" t="s">
        <v>267</v>
      </c>
      <c r="D29" s="45" t="s">
        <v>268</v>
      </c>
      <c r="E29" s="46" t="s">
        <v>299</v>
      </c>
      <c r="F29" s="47" t="s">
        <v>245</v>
      </c>
      <c r="G29" s="44" t="s">
        <v>256</v>
      </c>
      <c r="H29" s="47" t="s">
        <v>257</v>
      </c>
      <c r="I29" s="47" t="s">
        <v>248</v>
      </c>
      <c r="J29" s="46" t="s">
        <v>300</v>
      </c>
    </row>
    <row r="30" spans="1:10" ht="20.25" customHeight="1">
      <c r="A30" s="2"/>
      <c r="B30" s="2"/>
      <c r="C30" s="2" t="s">
        <v>272</v>
      </c>
      <c r="D30" s="45" t="s">
        <v>273</v>
      </c>
      <c r="E30" s="46" t="s">
        <v>301</v>
      </c>
      <c r="F30" s="47" t="s">
        <v>260</v>
      </c>
      <c r="G30" s="44" t="s">
        <v>302</v>
      </c>
      <c r="H30" s="47" t="s">
        <v>257</v>
      </c>
      <c r="I30" s="47" t="s">
        <v>262</v>
      </c>
      <c r="J30" s="46" t="s">
        <v>303</v>
      </c>
    </row>
    <row r="31" spans="1:10" ht="20.25" customHeight="1">
      <c r="A31" s="43" t="s">
        <v>215</v>
      </c>
      <c r="B31" s="2" t="s">
        <v>304</v>
      </c>
      <c r="C31" s="2"/>
      <c r="D31" s="2"/>
      <c r="E31" s="2"/>
      <c r="F31" s="2"/>
      <c r="G31" s="2"/>
      <c r="H31" s="2"/>
      <c r="I31" s="2"/>
      <c r="J31" s="2"/>
    </row>
    <row r="32" spans="1:10" ht="20.25" customHeight="1">
      <c r="A32" s="2"/>
      <c r="B32" s="2"/>
      <c r="C32" s="2" t="s">
        <v>242</v>
      </c>
      <c r="D32" s="45" t="s">
        <v>243</v>
      </c>
      <c r="E32" s="46" t="s">
        <v>305</v>
      </c>
      <c r="F32" s="47" t="s">
        <v>245</v>
      </c>
      <c r="G32" s="44" t="s">
        <v>306</v>
      </c>
      <c r="H32" s="47" t="s">
        <v>289</v>
      </c>
      <c r="I32" s="47" t="s">
        <v>248</v>
      </c>
      <c r="J32" s="46" t="s">
        <v>307</v>
      </c>
    </row>
    <row r="33" spans="1:10" ht="20.25" customHeight="1">
      <c r="A33" s="2"/>
      <c r="B33" s="2"/>
      <c r="C33" s="2" t="s">
        <v>242</v>
      </c>
      <c r="D33" s="45" t="s">
        <v>243</v>
      </c>
      <c r="E33" s="46" t="s">
        <v>308</v>
      </c>
      <c r="F33" s="47" t="s">
        <v>245</v>
      </c>
      <c r="G33" s="44" t="s">
        <v>309</v>
      </c>
      <c r="H33" s="47" t="s">
        <v>289</v>
      </c>
      <c r="I33" s="47" t="s">
        <v>248</v>
      </c>
      <c r="J33" s="46" t="s">
        <v>310</v>
      </c>
    </row>
    <row r="34" spans="1:10" ht="20.25" customHeight="1">
      <c r="A34" s="2"/>
      <c r="B34" s="2"/>
      <c r="C34" s="2" t="s">
        <v>242</v>
      </c>
      <c r="D34" s="45" t="s">
        <v>254</v>
      </c>
      <c r="E34" s="46" t="s">
        <v>311</v>
      </c>
      <c r="F34" s="47" t="s">
        <v>245</v>
      </c>
      <c r="G34" s="44" t="s">
        <v>256</v>
      </c>
      <c r="H34" s="47" t="s">
        <v>257</v>
      </c>
      <c r="I34" s="47" t="s">
        <v>262</v>
      </c>
      <c r="J34" s="46" t="s">
        <v>312</v>
      </c>
    </row>
    <row r="35" spans="1:10" ht="20.25" customHeight="1">
      <c r="A35" s="2"/>
      <c r="B35" s="2"/>
      <c r="C35" s="2" t="s">
        <v>242</v>
      </c>
      <c r="D35" s="45" t="s">
        <v>264</v>
      </c>
      <c r="E35" s="46" t="s">
        <v>313</v>
      </c>
      <c r="F35" s="47" t="s">
        <v>314</v>
      </c>
      <c r="G35" s="44" t="s">
        <v>315</v>
      </c>
      <c r="H35" s="47" t="s">
        <v>316</v>
      </c>
      <c r="I35" s="47" t="s">
        <v>248</v>
      </c>
      <c r="J35" s="46" t="s">
        <v>317</v>
      </c>
    </row>
    <row r="36" spans="1:10" ht="20.25" customHeight="1">
      <c r="A36" s="2"/>
      <c r="B36" s="2"/>
      <c r="C36" s="2" t="s">
        <v>267</v>
      </c>
      <c r="D36" s="45" t="s">
        <v>268</v>
      </c>
      <c r="E36" s="46" t="s">
        <v>318</v>
      </c>
      <c r="F36" s="47" t="s">
        <v>245</v>
      </c>
      <c r="G36" s="44" t="s">
        <v>319</v>
      </c>
      <c r="H36" s="47" t="s">
        <v>257</v>
      </c>
      <c r="I36" s="47" t="s">
        <v>262</v>
      </c>
      <c r="J36" s="46" t="s">
        <v>320</v>
      </c>
    </row>
    <row r="37" spans="1:10" ht="20.25" customHeight="1">
      <c r="A37" s="2"/>
      <c r="B37" s="2"/>
      <c r="C37" s="2" t="s">
        <v>272</v>
      </c>
      <c r="D37" s="45" t="s">
        <v>273</v>
      </c>
      <c r="E37" s="46" t="s">
        <v>274</v>
      </c>
      <c r="F37" s="47" t="s">
        <v>251</v>
      </c>
      <c r="G37" s="44" t="s">
        <v>270</v>
      </c>
      <c r="H37" s="47" t="s">
        <v>257</v>
      </c>
      <c r="I37" s="47" t="s">
        <v>248</v>
      </c>
      <c r="J37" s="46" t="s">
        <v>275</v>
      </c>
    </row>
    <row r="38" spans="1:10" ht="20.25" customHeight="1">
      <c r="A38" s="43" t="s">
        <v>221</v>
      </c>
      <c r="B38" s="2" t="s">
        <v>321</v>
      </c>
      <c r="C38" s="2"/>
      <c r="D38" s="2"/>
      <c r="E38" s="2"/>
      <c r="F38" s="2"/>
      <c r="G38" s="2"/>
      <c r="H38" s="2"/>
      <c r="I38" s="2"/>
      <c r="J38" s="2"/>
    </row>
    <row r="39" spans="1:10" ht="20.25" customHeight="1">
      <c r="A39" s="2"/>
      <c r="B39" s="2"/>
      <c r="C39" s="2" t="s">
        <v>242</v>
      </c>
      <c r="D39" s="45" t="s">
        <v>243</v>
      </c>
      <c r="E39" s="46" t="s">
        <v>322</v>
      </c>
      <c r="F39" s="47" t="s">
        <v>245</v>
      </c>
      <c r="G39" s="44" t="s">
        <v>323</v>
      </c>
      <c r="H39" s="47" t="s">
        <v>289</v>
      </c>
      <c r="I39" s="47" t="s">
        <v>248</v>
      </c>
      <c r="J39" s="46" t="s">
        <v>324</v>
      </c>
    </row>
    <row r="40" spans="1:10" ht="20.25" customHeight="1">
      <c r="A40" s="2"/>
      <c r="B40" s="2"/>
      <c r="C40" s="2" t="s">
        <v>242</v>
      </c>
      <c r="D40" s="45" t="s">
        <v>243</v>
      </c>
      <c r="E40" s="46" t="s">
        <v>325</v>
      </c>
      <c r="F40" s="47" t="s">
        <v>245</v>
      </c>
      <c r="G40" s="44" t="s">
        <v>326</v>
      </c>
      <c r="H40" s="47" t="s">
        <v>289</v>
      </c>
      <c r="I40" s="47" t="s">
        <v>248</v>
      </c>
      <c r="J40" s="46" t="s">
        <v>324</v>
      </c>
    </row>
    <row r="41" spans="1:10" ht="20.25" customHeight="1">
      <c r="A41" s="2"/>
      <c r="B41" s="2"/>
      <c r="C41" s="2" t="s">
        <v>242</v>
      </c>
      <c r="D41" s="45" t="s">
        <v>254</v>
      </c>
      <c r="E41" s="46" t="s">
        <v>327</v>
      </c>
      <c r="F41" s="47" t="s">
        <v>245</v>
      </c>
      <c r="G41" s="44" t="s">
        <v>256</v>
      </c>
      <c r="H41" s="47" t="s">
        <v>257</v>
      </c>
      <c r="I41" s="47" t="s">
        <v>248</v>
      </c>
      <c r="J41" s="46" t="s">
        <v>328</v>
      </c>
    </row>
    <row r="42" spans="1:10" ht="20.25" customHeight="1">
      <c r="A42" s="2"/>
      <c r="B42" s="2"/>
      <c r="C42" s="2" t="s">
        <v>242</v>
      </c>
      <c r="D42" s="45" t="s">
        <v>264</v>
      </c>
      <c r="E42" s="46" t="s">
        <v>297</v>
      </c>
      <c r="F42" s="47" t="s">
        <v>245</v>
      </c>
      <c r="G42" s="44" t="s">
        <v>256</v>
      </c>
      <c r="H42" s="47" t="s">
        <v>257</v>
      </c>
      <c r="I42" s="47" t="s">
        <v>248</v>
      </c>
      <c r="J42" s="46" t="s">
        <v>329</v>
      </c>
    </row>
    <row r="43" spans="1:10" ht="20.25" customHeight="1">
      <c r="A43" s="2"/>
      <c r="B43" s="2"/>
      <c r="C43" s="2" t="s">
        <v>267</v>
      </c>
      <c r="D43" s="45" t="s">
        <v>268</v>
      </c>
      <c r="E43" s="46" t="s">
        <v>330</v>
      </c>
      <c r="F43" s="47" t="s">
        <v>245</v>
      </c>
      <c r="G43" s="44" t="s">
        <v>256</v>
      </c>
      <c r="H43" s="47" t="s">
        <v>257</v>
      </c>
      <c r="I43" s="47" t="s">
        <v>262</v>
      </c>
      <c r="J43" s="46" t="s">
        <v>331</v>
      </c>
    </row>
    <row r="44" spans="1:10" ht="20.25" customHeight="1">
      <c r="A44" s="2"/>
      <c r="B44" s="2"/>
      <c r="C44" s="2" t="s">
        <v>272</v>
      </c>
      <c r="D44" s="45" t="s">
        <v>273</v>
      </c>
      <c r="E44" s="46" t="s">
        <v>301</v>
      </c>
      <c r="F44" s="47" t="s">
        <v>245</v>
      </c>
      <c r="G44" s="44" t="s">
        <v>270</v>
      </c>
      <c r="H44" s="47" t="s">
        <v>257</v>
      </c>
      <c r="I44" s="47" t="s">
        <v>262</v>
      </c>
      <c r="J44" s="46" t="s">
        <v>332</v>
      </c>
    </row>
    <row r="45" spans="1:10" ht="20.25" customHeight="1">
      <c r="A45" s="43" t="s">
        <v>223</v>
      </c>
      <c r="B45" s="2" t="s">
        <v>333</v>
      </c>
      <c r="C45" s="2"/>
      <c r="D45" s="2"/>
      <c r="E45" s="2"/>
      <c r="F45" s="2"/>
      <c r="G45" s="2"/>
      <c r="H45" s="2"/>
      <c r="I45" s="2"/>
      <c r="J45" s="2"/>
    </row>
    <row r="46" spans="1:10" ht="20.25" customHeight="1">
      <c r="A46" s="2"/>
      <c r="B46" s="2"/>
      <c r="C46" s="2" t="s">
        <v>242</v>
      </c>
      <c r="D46" s="45" t="s">
        <v>243</v>
      </c>
      <c r="E46" s="46" t="s">
        <v>334</v>
      </c>
      <c r="F46" s="47" t="s">
        <v>245</v>
      </c>
      <c r="G46" s="44" t="s">
        <v>335</v>
      </c>
      <c r="H46" s="47" t="s">
        <v>289</v>
      </c>
      <c r="I46" s="47" t="s">
        <v>248</v>
      </c>
      <c r="J46" s="46" t="s">
        <v>336</v>
      </c>
    </row>
    <row r="47" spans="1:10" ht="20.25" customHeight="1">
      <c r="A47" s="2"/>
      <c r="B47" s="2"/>
      <c r="C47" s="2" t="s">
        <v>242</v>
      </c>
      <c r="D47" s="45" t="s">
        <v>243</v>
      </c>
      <c r="E47" s="46" t="s">
        <v>337</v>
      </c>
      <c r="F47" s="47" t="s">
        <v>245</v>
      </c>
      <c r="G47" s="44" t="s">
        <v>338</v>
      </c>
      <c r="H47" s="47" t="s">
        <v>289</v>
      </c>
      <c r="I47" s="47" t="s">
        <v>248</v>
      </c>
      <c r="J47" s="46" t="s">
        <v>336</v>
      </c>
    </row>
    <row r="48" spans="1:10" ht="20.25" customHeight="1">
      <c r="A48" s="2"/>
      <c r="B48" s="2"/>
      <c r="C48" s="2" t="s">
        <v>242</v>
      </c>
      <c r="D48" s="45" t="s">
        <v>243</v>
      </c>
      <c r="E48" s="46" t="s">
        <v>339</v>
      </c>
      <c r="F48" s="47" t="s">
        <v>245</v>
      </c>
      <c r="G48" s="44" t="s">
        <v>340</v>
      </c>
      <c r="H48" s="47" t="s">
        <v>289</v>
      </c>
      <c r="I48" s="47" t="s">
        <v>248</v>
      </c>
      <c r="J48" s="46" t="s">
        <v>336</v>
      </c>
    </row>
    <row r="49" spans="1:10" ht="20.25" customHeight="1">
      <c r="A49" s="2"/>
      <c r="B49" s="2"/>
      <c r="C49" s="2" t="s">
        <v>242</v>
      </c>
      <c r="D49" s="45" t="s">
        <v>243</v>
      </c>
      <c r="E49" s="46" t="s">
        <v>341</v>
      </c>
      <c r="F49" s="47" t="s">
        <v>251</v>
      </c>
      <c r="G49" s="44" t="s">
        <v>70</v>
      </c>
      <c r="H49" s="47" t="s">
        <v>342</v>
      </c>
      <c r="I49" s="47" t="s">
        <v>248</v>
      </c>
      <c r="J49" s="46" t="s">
        <v>343</v>
      </c>
    </row>
    <row r="50" spans="1:10" ht="20.25" customHeight="1">
      <c r="A50" s="2"/>
      <c r="B50" s="2"/>
      <c r="C50" s="2" t="s">
        <v>242</v>
      </c>
      <c r="D50" s="45" t="s">
        <v>243</v>
      </c>
      <c r="E50" s="46" t="s">
        <v>344</v>
      </c>
      <c r="F50" s="47" t="s">
        <v>251</v>
      </c>
      <c r="G50" s="44" t="s">
        <v>345</v>
      </c>
      <c r="H50" s="47" t="s">
        <v>252</v>
      </c>
      <c r="I50" s="47" t="s">
        <v>248</v>
      </c>
      <c r="J50" s="46" t="s">
        <v>346</v>
      </c>
    </row>
    <row r="51" spans="1:10" ht="20.25" customHeight="1">
      <c r="A51" s="2"/>
      <c r="B51" s="2"/>
      <c r="C51" s="2" t="s">
        <v>242</v>
      </c>
      <c r="D51" s="45" t="s">
        <v>254</v>
      </c>
      <c r="E51" s="46" t="s">
        <v>347</v>
      </c>
      <c r="F51" s="47" t="s">
        <v>245</v>
      </c>
      <c r="G51" s="44" t="s">
        <v>256</v>
      </c>
      <c r="H51" s="47" t="s">
        <v>257</v>
      </c>
      <c r="I51" s="47" t="s">
        <v>248</v>
      </c>
      <c r="J51" s="46" t="s">
        <v>348</v>
      </c>
    </row>
    <row r="52" spans="1:10" ht="20.25" customHeight="1">
      <c r="A52" s="2"/>
      <c r="B52" s="2"/>
      <c r="C52" s="2" t="s">
        <v>242</v>
      </c>
      <c r="D52" s="45" t="s">
        <v>254</v>
      </c>
      <c r="E52" s="46" t="s">
        <v>349</v>
      </c>
      <c r="F52" s="47" t="s">
        <v>260</v>
      </c>
      <c r="G52" s="44" t="s">
        <v>270</v>
      </c>
      <c r="H52" s="47" t="s">
        <v>257</v>
      </c>
      <c r="I52" s="47" t="s">
        <v>262</v>
      </c>
      <c r="J52" s="46" t="s">
        <v>350</v>
      </c>
    </row>
    <row r="53" spans="1:10" ht="20.25" customHeight="1">
      <c r="A53" s="2"/>
      <c r="B53" s="2"/>
      <c r="C53" s="2" t="s">
        <v>242</v>
      </c>
      <c r="D53" s="45" t="s">
        <v>264</v>
      </c>
      <c r="E53" s="46" t="s">
        <v>351</v>
      </c>
      <c r="F53" s="47" t="s">
        <v>245</v>
      </c>
      <c r="G53" s="44" t="s">
        <v>256</v>
      </c>
      <c r="H53" s="47" t="s">
        <v>257</v>
      </c>
      <c r="I53" s="47" t="s">
        <v>248</v>
      </c>
      <c r="J53" s="46" t="s">
        <v>352</v>
      </c>
    </row>
    <row r="54" spans="1:10" ht="20.25" customHeight="1">
      <c r="A54" s="2"/>
      <c r="B54" s="2"/>
      <c r="C54" s="2" t="s">
        <v>267</v>
      </c>
      <c r="D54" s="45" t="s">
        <v>268</v>
      </c>
      <c r="E54" s="46" t="s">
        <v>353</v>
      </c>
      <c r="F54" s="47" t="s">
        <v>260</v>
      </c>
      <c r="G54" s="44" t="s">
        <v>354</v>
      </c>
      <c r="H54" s="47" t="s">
        <v>257</v>
      </c>
      <c r="I54" s="47" t="s">
        <v>262</v>
      </c>
      <c r="J54" s="46" t="s">
        <v>355</v>
      </c>
    </row>
    <row r="55" spans="1:10" ht="20.25" customHeight="1">
      <c r="A55" s="2"/>
      <c r="B55" s="2"/>
      <c r="C55" s="2" t="s">
        <v>272</v>
      </c>
      <c r="D55" s="45" t="s">
        <v>273</v>
      </c>
      <c r="E55" s="46" t="s">
        <v>301</v>
      </c>
      <c r="F55" s="47" t="s">
        <v>260</v>
      </c>
      <c r="G55" s="44" t="s">
        <v>270</v>
      </c>
      <c r="H55" s="47" t="s">
        <v>257</v>
      </c>
      <c r="I55" s="47" t="s">
        <v>262</v>
      </c>
      <c r="J55" s="46" t="s">
        <v>356</v>
      </c>
    </row>
    <row r="56" spans="1:10" ht="20.25" customHeight="1">
      <c r="A56" s="43" t="s">
        <v>203</v>
      </c>
      <c r="B56" s="2" t="s">
        <v>357</v>
      </c>
      <c r="C56" s="2"/>
      <c r="D56" s="2"/>
      <c r="E56" s="2"/>
      <c r="F56" s="2"/>
      <c r="G56" s="2"/>
      <c r="H56" s="2"/>
      <c r="I56" s="2"/>
      <c r="J56" s="2"/>
    </row>
    <row r="57" spans="1:10" ht="20.25" customHeight="1">
      <c r="A57" s="2"/>
      <c r="B57" s="2"/>
      <c r="C57" s="2" t="s">
        <v>242</v>
      </c>
      <c r="D57" s="45" t="s">
        <v>243</v>
      </c>
      <c r="E57" s="46" t="s">
        <v>358</v>
      </c>
      <c r="F57" s="47" t="s">
        <v>245</v>
      </c>
      <c r="G57" s="44" t="s">
        <v>53</v>
      </c>
      <c r="H57" s="47" t="s">
        <v>359</v>
      </c>
      <c r="I57" s="47" t="s">
        <v>248</v>
      </c>
      <c r="J57" s="46" t="s">
        <v>360</v>
      </c>
    </row>
    <row r="58" spans="1:10" ht="20.25" customHeight="1">
      <c r="A58" s="2"/>
      <c r="B58" s="2"/>
      <c r="C58" s="2" t="s">
        <v>242</v>
      </c>
      <c r="D58" s="45" t="s">
        <v>254</v>
      </c>
      <c r="E58" s="46" t="s">
        <v>361</v>
      </c>
      <c r="F58" s="47" t="s">
        <v>245</v>
      </c>
      <c r="G58" s="44" t="s">
        <v>256</v>
      </c>
      <c r="H58" s="47" t="s">
        <v>257</v>
      </c>
      <c r="I58" s="47" t="s">
        <v>248</v>
      </c>
      <c r="J58" s="46" t="s">
        <v>362</v>
      </c>
    </row>
    <row r="59" spans="1:10" ht="20.25" customHeight="1">
      <c r="A59" s="2"/>
      <c r="B59" s="2"/>
      <c r="C59" s="2" t="s">
        <v>242</v>
      </c>
      <c r="D59" s="45" t="s">
        <v>264</v>
      </c>
      <c r="E59" s="46" t="s">
        <v>363</v>
      </c>
      <c r="F59" s="47" t="s">
        <v>251</v>
      </c>
      <c r="G59" s="44" t="s">
        <v>270</v>
      </c>
      <c r="H59" s="47" t="s">
        <v>257</v>
      </c>
      <c r="I59" s="47" t="s">
        <v>262</v>
      </c>
      <c r="J59" s="46" t="s">
        <v>364</v>
      </c>
    </row>
    <row r="60" spans="1:10" ht="20.25" customHeight="1">
      <c r="A60" s="2"/>
      <c r="B60" s="2"/>
      <c r="C60" s="2" t="s">
        <v>267</v>
      </c>
      <c r="D60" s="45" t="s">
        <v>268</v>
      </c>
      <c r="E60" s="46" t="s">
        <v>365</v>
      </c>
      <c r="F60" s="47" t="s">
        <v>245</v>
      </c>
      <c r="G60" s="44" t="s">
        <v>366</v>
      </c>
      <c r="H60" s="47" t="s">
        <v>284</v>
      </c>
      <c r="I60" s="47" t="s">
        <v>262</v>
      </c>
      <c r="J60" s="46" t="s">
        <v>367</v>
      </c>
    </row>
    <row r="61" spans="1:10" ht="20.25" customHeight="1">
      <c r="A61" s="2"/>
      <c r="B61" s="2"/>
      <c r="C61" s="2" t="s">
        <v>272</v>
      </c>
      <c r="D61" s="45" t="s">
        <v>273</v>
      </c>
      <c r="E61" s="46" t="s">
        <v>273</v>
      </c>
      <c r="F61" s="47" t="s">
        <v>251</v>
      </c>
      <c r="G61" s="44" t="s">
        <v>302</v>
      </c>
      <c r="H61" s="47" t="s">
        <v>257</v>
      </c>
      <c r="I61" s="47" t="s">
        <v>262</v>
      </c>
      <c r="J61" s="46" t="s">
        <v>368</v>
      </c>
    </row>
  </sheetData>
  <mergeCells count="13">
    <mergeCell ref="A2:J2"/>
    <mergeCell ref="A1:J1"/>
    <mergeCell ref="A4:A5"/>
    <mergeCell ref="C4:C5"/>
    <mergeCell ref="F4:F5"/>
    <mergeCell ref="D4:D5"/>
    <mergeCell ref="E4:E5"/>
    <mergeCell ref="G4:G5"/>
    <mergeCell ref="H4:H5"/>
    <mergeCell ref="I4:I5"/>
    <mergeCell ref="J4:J5"/>
    <mergeCell ref="A3:J3"/>
    <mergeCell ref="B4:B5"/>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1021C8-D4DD-F389-5BB6-194327D9AF19}">
  <sheetPr>
    <outlinePr summaryRight="0"/>
  </sheetPr>
  <dimension ref="A1:F10"/>
  <sheetViews>
    <sheetView showZeros="0" workbookViewId="0">
      <selection activeCell="A21" sqref="A21"/>
    </sheetView>
  </sheetViews>
  <sheetFormatPr defaultColWidth="8.875" defaultRowHeight="15" customHeight="1"/>
  <cols>
    <col min="1" max="1" width="28.625" customWidth="1"/>
    <col min="2" max="2" width="17.125" customWidth="1"/>
    <col min="3" max="3" width="28.625" customWidth="1"/>
    <col min="4" max="6" width="21.375" customWidth="1"/>
  </cols>
  <sheetData>
    <row r="1" spans="1:6" ht="18.75" customHeight="1">
      <c r="A1" s="3"/>
      <c r="B1" s="3"/>
      <c r="C1" s="3"/>
      <c r="D1" s="3"/>
      <c r="E1" s="3"/>
      <c r="F1" s="25" t="s">
        <v>369</v>
      </c>
    </row>
    <row r="2" spans="1:6" ht="37.5" customHeight="1">
      <c r="A2" s="61" t="s">
        <v>370</v>
      </c>
      <c r="B2" s="61"/>
      <c r="C2" s="61"/>
      <c r="D2" s="61"/>
      <c r="E2" s="61"/>
      <c r="F2" s="61"/>
    </row>
    <row r="3" spans="1:6" ht="18.75" customHeight="1">
      <c r="A3" s="73" t="str">
        <f>"单位名称："&amp;"新平彝族傣族自治县第二中学"</f>
        <v>单位名称：新平彝族傣族自治县第二中学</v>
      </c>
      <c r="B3" s="73"/>
      <c r="C3" s="73"/>
      <c r="D3" s="26"/>
      <c r="E3" s="26"/>
      <c r="F3" s="27" t="s">
        <v>29</v>
      </c>
    </row>
    <row r="4" spans="1:6" ht="18.75" customHeight="1">
      <c r="A4" s="70" t="s">
        <v>143</v>
      </c>
      <c r="B4" s="70" t="s">
        <v>59</v>
      </c>
      <c r="C4" s="70" t="s">
        <v>60</v>
      </c>
      <c r="D4" s="71" t="s">
        <v>371</v>
      </c>
      <c r="E4" s="71"/>
      <c r="F4" s="71"/>
    </row>
    <row r="5" spans="1:6" ht="18.75" customHeight="1">
      <c r="A5" s="70" t="s">
        <v>59</v>
      </c>
      <c r="B5" s="70" t="s">
        <v>59</v>
      </c>
      <c r="C5" s="70" t="s">
        <v>60</v>
      </c>
      <c r="D5" s="22" t="s">
        <v>34</v>
      </c>
      <c r="E5" s="22" t="s">
        <v>63</v>
      </c>
      <c r="F5" s="22" t="s">
        <v>64</v>
      </c>
    </row>
    <row r="6" spans="1:6" ht="18.75" customHeight="1">
      <c r="A6" s="20" t="s">
        <v>46</v>
      </c>
      <c r="B6" s="20"/>
      <c r="C6" s="20" t="s">
        <v>47</v>
      </c>
      <c r="D6" s="20" t="s">
        <v>49</v>
      </c>
      <c r="E6" s="20" t="s">
        <v>50</v>
      </c>
      <c r="F6" s="20" t="s">
        <v>51</v>
      </c>
    </row>
    <row r="7" spans="1:6" ht="20.25" customHeight="1">
      <c r="A7" s="21"/>
      <c r="B7" s="21"/>
      <c r="C7" s="21"/>
      <c r="D7" s="1"/>
      <c r="E7" s="1"/>
      <c r="F7" s="1"/>
    </row>
    <row r="8" spans="1:6" ht="20.25" customHeight="1">
      <c r="A8" s="69" t="s">
        <v>115</v>
      </c>
      <c r="B8" s="69"/>
      <c r="C8" s="69"/>
      <c r="D8" s="8"/>
      <c r="E8" s="8"/>
      <c r="F8" s="8"/>
    </row>
    <row r="10" spans="1:6" ht="15" customHeight="1">
      <c r="A10" t="s">
        <v>413</v>
      </c>
    </row>
  </sheetData>
  <mergeCells count="7">
    <mergeCell ref="A2:F2"/>
    <mergeCell ref="D4:F4"/>
    <mergeCell ref="A8:C8"/>
    <mergeCell ref="A4:A5"/>
    <mergeCell ref="C4:C5"/>
    <mergeCell ref="B4:B5"/>
    <mergeCell ref="A3:C3"/>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37A89D-242F-CE89-C472-8D48B700B3BB}">
  <sheetPr>
    <outlinePr summaryRight="0"/>
  </sheetPr>
  <dimension ref="A1:Q12"/>
  <sheetViews>
    <sheetView showZeros="0" workbookViewId="0">
      <selection activeCell="A12" sqref="A12"/>
    </sheetView>
  </sheetViews>
  <sheetFormatPr defaultColWidth="8.875" defaultRowHeight="15" customHeight="1"/>
  <cols>
    <col min="1" max="1" width="33" customWidth="1"/>
    <col min="2" max="2" width="31.25" customWidth="1"/>
    <col min="3" max="3" width="31.375" customWidth="1"/>
    <col min="4" max="4" width="11.375" customWidth="1"/>
    <col min="5" max="7" width="16.25" customWidth="1"/>
    <col min="8" max="11" width="16.375" customWidth="1"/>
    <col min="12" max="17" width="16.25" customWidth="1"/>
  </cols>
  <sheetData>
    <row r="1" spans="1:17" ht="15" customHeight="1">
      <c r="A1" s="85"/>
      <c r="B1" s="85"/>
      <c r="C1" s="85"/>
      <c r="D1" s="85"/>
      <c r="E1" s="85"/>
      <c r="F1" s="85"/>
      <c r="G1" s="85"/>
      <c r="H1" s="85"/>
      <c r="I1" s="85"/>
      <c r="J1" s="85"/>
      <c r="K1" s="85"/>
      <c r="L1" s="85"/>
      <c r="M1" s="85"/>
      <c r="N1" s="48"/>
      <c r="O1" s="48"/>
      <c r="P1" s="48"/>
      <c r="Q1" s="38" t="s">
        <v>372</v>
      </c>
    </row>
    <row r="2" spans="1:17" ht="45" customHeight="1">
      <c r="A2" s="78" t="s">
        <v>373</v>
      </c>
      <c r="B2" s="78"/>
      <c r="C2" s="78"/>
      <c r="D2" s="78"/>
      <c r="E2" s="78"/>
      <c r="F2" s="78"/>
      <c r="G2" s="78"/>
      <c r="H2" s="78"/>
      <c r="I2" s="78"/>
      <c r="J2" s="78"/>
      <c r="K2" s="78"/>
      <c r="L2" s="78"/>
      <c r="M2" s="78"/>
      <c r="N2" s="84"/>
      <c r="O2" s="84"/>
      <c r="P2" s="84"/>
      <c r="Q2" s="84"/>
    </row>
    <row r="3" spans="1:17" ht="20.25" customHeight="1">
      <c r="A3" s="81" t="str">
        <f>"单位名称："&amp;"新平彝族傣族自治县第二中学"</f>
        <v>单位名称：新平彝族傣族自治县第二中学</v>
      </c>
      <c r="B3" s="81"/>
      <c r="C3" s="81"/>
      <c r="D3" s="81"/>
      <c r="E3" s="81"/>
      <c r="F3" s="81"/>
      <c r="G3" s="81"/>
      <c r="H3" s="81"/>
      <c r="I3" s="81"/>
      <c r="J3" s="81"/>
      <c r="K3" s="81"/>
      <c r="L3" s="81"/>
      <c r="M3" s="81"/>
      <c r="N3" s="39"/>
      <c r="O3" s="39"/>
      <c r="P3" s="39"/>
      <c r="Q3" s="38" t="s">
        <v>29</v>
      </c>
    </row>
    <row r="4" spans="1:17" ht="20.25" customHeight="1">
      <c r="A4" s="86" t="s">
        <v>374</v>
      </c>
      <c r="B4" s="86" t="s">
        <v>375</v>
      </c>
      <c r="C4" s="86" t="s">
        <v>376</v>
      </c>
      <c r="D4" s="86" t="s">
        <v>377</v>
      </c>
      <c r="E4" s="86" t="s">
        <v>378</v>
      </c>
      <c r="F4" s="86" t="s">
        <v>379</v>
      </c>
      <c r="G4" s="86" t="s">
        <v>150</v>
      </c>
      <c r="H4" s="86"/>
      <c r="I4" s="86"/>
      <c r="J4" s="86"/>
      <c r="K4" s="86"/>
      <c r="L4" s="86"/>
      <c r="M4" s="86"/>
      <c r="N4" s="86"/>
      <c r="O4" s="86"/>
      <c r="P4" s="86"/>
      <c r="Q4" s="86"/>
    </row>
    <row r="5" spans="1:17" ht="20.25" customHeight="1">
      <c r="A5" s="86" t="s">
        <v>380</v>
      </c>
      <c r="B5" s="86" t="s">
        <v>375</v>
      </c>
      <c r="C5" s="86" t="s">
        <v>376</v>
      </c>
      <c r="D5" s="86" t="s">
        <v>377</v>
      </c>
      <c r="E5" s="86" t="s">
        <v>378</v>
      </c>
      <c r="F5" s="86" t="s">
        <v>379</v>
      </c>
      <c r="G5" s="86" t="s">
        <v>32</v>
      </c>
      <c r="H5" s="86" t="s">
        <v>35</v>
      </c>
      <c r="I5" s="86" t="s">
        <v>381</v>
      </c>
      <c r="J5" s="86" t="s">
        <v>382</v>
      </c>
      <c r="K5" s="86" t="s">
        <v>38</v>
      </c>
      <c r="L5" s="86" t="s">
        <v>383</v>
      </c>
      <c r="M5" s="86" t="s">
        <v>62</v>
      </c>
      <c r="N5" s="86"/>
      <c r="O5" s="86"/>
      <c r="P5" s="86"/>
      <c r="Q5" s="86"/>
    </row>
    <row r="6" spans="1:17" ht="32.450000000000003" customHeight="1">
      <c r="A6" s="86"/>
      <c r="B6" s="86"/>
      <c r="C6" s="86"/>
      <c r="D6" s="86"/>
      <c r="E6" s="86"/>
      <c r="F6" s="86"/>
      <c r="G6" s="86"/>
      <c r="H6" s="86" t="s">
        <v>34</v>
      </c>
      <c r="I6" s="86"/>
      <c r="J6" s="86"/>
      <c r="K6" s="86"/>
      <c r="L6" s="49" t="s">
        <v>34</v>
      </c>
      <c r="M6" s="49" t="s">
        <v>41</v>
      </c>
      <c r="N6" s="49" t="s">
        <v>42</v>
      </c>
      <c r="O6" s="50" t="s">
        <v>43</v>
      </c>
      <c r="P6" s="50" t="s">
        <v>44</v>
      </c>
      <c r="Q6" s="50" t="s">
        <v>45</v>
      </c>
    </row>
    <row r="7" spans="1:17" ht="20.25" customHeight="1">
      <c r="A7" s="41">
        <v>1</v>
      </c>
      <c r="B7" s="41">
        <v>2</v>
      </c>
      <c r="C7" s="41">
        <v>3</v>
      </c>
      <c r="D7" s="41">
        <v>4</v>
      </c>
      <c r="E7" s="41">
        <v>5</v>
      </c>
      <c r="F7" s="41">
        <v>6</v>
      </c>
      <c r="G7" s="41">
        <v>7</v>
      </c>
      <c r="H7" s="41">
        <v>8</v>
      </c>
      <c r="I7" s="41">
        <v>9</v>
      </c>
      <c r="J7" s="41">
        <v>10</v>
      </c>
      <c r="K7" s="41">
        <v>11</v>
      </c>
      <c r="L7" s="41">
        <v>12</v>
      </c>
      <c r="M7" s="41">
        <v>13</v>
      </c>
      <c r="N7" s="41">
        <v>14</v>
      </c>
      <c r="O7" s="41">
        <v>15</v>
      </c>
      <c r="P7" s="41">
        <v>16</v>
      </c>
      <c r="Q7" s="41">
        <v>17</v>
      </c>
    </row>
    <row r="8" spans="1:17" ht="20.25" customHeight="1">
      <c r="A8" s="51"/>
      <c r="B8" s="2"/>
      <c r="C8" s="2"/>
      <c r="D8" s="42"/>
      <c r="E8" s="42"/>
      <c r="F8" s="42"/>
      <c r="G8" s="42"/>
      <c r="H8" s="42"/>
      <c r="I8" s="42"/>
      <c r="J8" s="52"/>
      <c r="K8" s="52"/>
      <c r="L8" s="42"/>
      <c r="M8" s="42"/>
      <c r="N8" s="42"/>
      <c r="O8" s="42"/>
      <c r="P8" s="42"/>
      <c r="Q8" s="42"/>
    </row>
    <row r="9" spans="1:17" ht="20.25" customHeight="1">
      <c r="A9" s="2"/>
      <c r="B9" s="2"/>
      <c r="C9" s="2"/>
      <c r="D9" s="47"/>
      <c r="E9" s="44"/>
      <c r="F9" s="42"/>
      <c r="G9" s="42"/>
      <c r="H9" s="52"/>
      <c r="I9" s="52"/>
      <c r="J9" s="52"/>
      <c r="K9" s="52"/>
      <c r="L9" s="42"/>
      <c r="M9" s="42"/>
      <c r="N9" s="42"/>
      <c r="O9" s="42"/>
      <c r="P9" s="42"/>
      <c r="Q9" s="42"/>
    </row>
    <row r="10" spans="1:17" ht="20.25" customHeight="1">
      <c r="A10" s="82" t="s">
        <v>32</v>
      </c>
      <c r="B10" s="82"/>
      <c r="C10" s="82"/>
      <c r="D10" s="83"/>
      <c r="E10" s="83"/>
      <c r="F10" s="42"/>
      <c r="G10" s="42"/>
      <c r="H10" s="42"/>
      <c r="I10" s="42"/>
      <c r="J10" s="42"/>
      <c r="K10" s="42"/>
      <c r="L10" s="42"/>
      <c r="M10" s="42"/>
      <c r="N10" s="42"/>
      <c r="O10" s="42"/>
      <c r="P10" s="42"/>
      <c r="Q10" s="42"/>
    </row>
    <row r="12" spans="1:17" ht="15" customHeight="1">
      <c r="A12" t="s">
        <v>413</v>
      </c>
    </row>
  </sheetData>
  <mergeCells count="17">
    <mergeCell ref="G4:Q4"/>
    <mergeCell ref="A10:E10"/>
    <mergeCell ref="A2:Q2"/>
    <mergeCell ref="A1:M1"/>
    <mergeCell ref="G5:G6"/>
    <mergeCell ref="I5:I6"/>
    <mergeCell ref="J5:J6"/>
    <mergeCell ref="K5:K6"/>
    <mergeCell ref="A3:M3"/>
    <mergeCell ref="A4:A6"/>
    <mergeCell ref="B4:B6"/>
    <mergeCell ref="C4:C6"/>
    <mergeCell ref="D4:D6"/>
    <mergeCell ref="E4:E6"/>
    <mergeCell ref="F4:F6"/>
    <mergeCell ref="H5:H6"/>
    <mergeCell ref="L5:Q5"/>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9D4CEB-1F72-2731-FE24-791F0E73429A}">
  <sheetPr>
    <outlinePr summaryRight="0"/>
  </sheetPr>
  <dimension ref="A1:N12"/>
  <sheetViews>
    <sheetView showZeros="0" workbookViewId="0">
      <selection activeCell="A23" sqref="A23"/>
    </sheetView>
  </sheetViews>
  <sheetFormatPr defaultColWidth="8.875" defaultRowHeight="15" customHeight="1"/>
  <cols>
    <col min="1" max="1" width="35.125" customWidth="1"/>
    <col min="2" max="2" width="28.25" customWidth="1"/>
    <col min="3" max="3" width="28.375" customWidth="1"/>
    <col min="4" max="4" width="16.25" customWidth="1"/>
    <col min="5" max="9" width="16.375" customWidth="1"/>
    <col min="10" max="14" width="16.25" customWidth="1"/>
  </cols>
  <sheetData>
    <row r="1" spans="1:14" ht="15" customHeight="1">
      <c r="A1" s="79"/>
      <c r="B1" s="79"/>
      <c r="C1" s="79"/>
      <c r="D1" s="79"/>
      <c r="E1" s="79"/>
      <c r="F1" s="79"/>
      <c r="G1" s="79"/>
      <c r="H1" s="79"/>
      <c r="I1" s="79"/>
      <c r="J1" s="38"/>
      <c r="K1" s="38"/>
      <c r="L1" s="38"/>
      <c r="M1" s="38"/>
      <c r="N1" s="38" t="s">
        <v>384</v>
      </c>
    </row>
    <row r="2" spans="1:14" ht="45" customHeight="1">
      <c r="A2" s="78" t="s">
        <v>385</v>
      </c>
      <c r="B2" s="78"/>
      <c r="C2" s="78"/>
      <c r="D2" s="78"/>
      <c r="E2" s="78"/>
      <c r="F2" s="78"/>
      <c r="G2" s="78"/>
      <c r="H2" s="78"/>
      <c r="I2" s="78"/>
      <c r="J2" s="78"/>
      <c r="K2" s="78"/>
      <c r="L2" s="78"/>
      <c r="M2" s="78"/>
      <c r="N2" s="78"/>
    </row>
    <row r="3" spans="1:14" ht="20.25" customHeight="1">
      <c r="A3" s="81" t="str">
        <f>"单位名称："&amp;"新平彝族傣族自治县第二中学"</f>
        <v>单位名称：新平彝族傣族自治县第二中学</v>
      </c>
      <c r="B3" s="81"/>
      <c r="C3" s="81"/>
      <c r="D3" s="81"/>
      <c r="E3" s="81"/>
      <c r="F3" s="81"/>
      <c r="G3" s="81"/>
      <c r="H3" s="81"/>
      <c r="I3" s="38"/>
      <c r="J3" s="38"/>
      <c r="K3" s="38"/>
      <c r="L3" s="38"/>
      <c r="M3" s="38"/>
      <c r="N3" s="38" t="s">
        <v>29</v>
      </c>
    </row>
    <row r="4" spans="1:14" ht="27.2" customHeight="1">
      <c r="A4" s="80" t="s">
        <v>374</v>
      </c>
      <c r="B4" s="80" t="s">
        <v>386</v>
      </c>
      <c r="C4" s="80" t="s">
        <v>387</v>
      </c>
      <c r="D4" s="80" t="s">
        <v>150</v>
      </c>
      <c r="E4" s="80"/>
      <c r="F4" s="80"/>
      <c r="G4" s="80"/>
      <c r="H4" s="80"/>
      <c r="I4" s="80"/>
      <c r="J4" s="80"/>
      <c r="K4" s="80"/>
      <c r="L4" s="80"/>
      <c r="M4" s="80"/>
      <c r="N4" s="80"/>
    </row>
    <row r="5" spans="1:14" ht="23.45" customHeight="1">
      <c r="A5" s="80" t="s">
        <v>380</v>
      </c>
      <c r="B5" s="80"/>
      <c r="C5" s="80" t="s">
        <v>388</v>
      </c>
      <c r="D5" s="80" t="s">
        <v>32</v>
      </c>
      <c r="E5" s="80" t="s">
        <v>35</v>
      </c>
      <c r="F5" s="80" t="s">
        <v>381</v>
      </c>
      <c r="G5" s="80" t="s">
        <v>382</v>
      </c>
      <c r="H5" s="80" t="s">
        <v>38</v>
      </c>
      <c r="I5" s="80" t="s">
        <v>383</v>
      </c>
      <c r="J5" s="80"/>
      <c r="K5" s="80"/>
      <c r="L5" s="80"/>
      <c r="M5" s="80"/>
      <c r="N5" s="80"/>
    </row>
    <row r="6" spans="1:14" ht="28.7" customHeight="1">
      <c r="A6" s="80"/>
      <c r="B6" s="80"/>
      <c r="C6" s="80"/>
      <c r="D6" s="80"/>
      <c r="E6" s="80" t="s">
        <v>34</v>
      </c>
      <c r="F6" s="80"/>
      <c r="G6" s="80"/>
      <c r="H6" s="80"/>
      <c r="I6" s="40" t="s">
        <v>34</v>
      </c>
      <c r="J6" s="40" t="s">
        <v>41</v>
      </c>
      <c r="K6" s="40" t="s">
        <v>42</v>
      </c>
      <c r="L6" s="53" t="s">
        <v>43</v>
      </c>
      <c r="M6" s="53" t="s">
        <v>44</v>
      </c>
      <c r="N6" s="53" t="s">
        <v>45</v>
      </c>
    </row>
    <row r="7" spans="1:14" ht="20.25" customHeight="1">
      <c r="A7" s="41">
        <v>1</v>
      </c>
      <c r="B7" s="41">
        <v>2</v>
      </c>
      <c r="C7" s="41">
        <v>3</v>
      </c>
      <c r="D7" s="41">
        <v>4</v>
      </c>
      <c r="E7" s="41">
        <v>5</v>
      </c>
      <c r="F7" s="41">
        <v>6</v>
      </c>
      <c r="G7" s="41">
        <v>7</v>
      </c>
      <c r="H7" s="41">
        <v>8</v>
      </c>
      <c r="I7" s="41">
        <v>9</v>
      </c>
      <c r="J7" s="41">
        <v>10</v>
      </c>
      <c r="K7" s="41">
        <v>11</v>
      </c>
      <c r="L7" s="41">
        <v>12</v>
      </c>
      <c r="M7" s="41">
        <v>13</v>
      </c>
      <c r="N7" s="41">
        <v>14</v>
      </c>
    </row>
    <row r="8" spans="1:14" ht="20.25" customHeight="1">
      <c r="A8" s="2"/>
      <c r="B8" s="2"/>
      <c r="C8" s="2"/>
      <c r="D8" s="52"/>
      <c r="E8" s="52"/>
      <c r="F8" s="52"/>
      <c r="G8" s="52"/>
      <c r="H8" s="52"/>
      <c r="I8" s="52"/>
      <c r="J8" s="52"/>
      <c r="K8" s="52"/>
      <c r="L8" s="52"/>
      <c r="M8" s="52"/>
      <c r="N8" s="52"/>
    </row>
    <row r="9" spans="1:14" ht="20.25" customHeight="1">
      <c r="A9" s="2"/>
      <c r="B9" s="2"/>
      <c r="C9" s="2"/>
      <c r="D9" s="52"/>
      <c r="E9" s="52"/>
      <c r="F9" s="52"/>
      <c r="G9" s="52"/>
      <c r="H9" s="52"/>
      <c r="I9" s="52"/>
      <c r="J9" s="52"/>
      <c r="K9" s="52"/>
      <c r="L9" s="52"/>
      <c r="M9" s="52"/>
      <c r="N9" s="52"/>
    </row>
    <row r="10" spans="1:14" ht="20.25" customHeight="1">
      <c r="A10" s="82" t="s">
        <v>32</v>
      </c>
      <c r="B10" s="82"/>
      <c r="C10" s="82"/>
      <c r="D10" s="52"/>
      <c r="E10" s="52"/>
      <c r="F10" s="52"/>
      <c r="G10" s="52"/>
      <c r="H10" s="52"/>
      <c r="I10" s="52"/>
      <c r="J10" s="52"/>
      <c r="K10" s="52"/>
      <c r="L10" s="52"/>
      <c r="M10" s="52"/>
      <c r="N10" s="52"/>
    </row>
    <row r="12" spans="1:14" ht="15" customHeight="1">
      <c r="A12" t="s">
        <v>413</v>
      </c>
    </row>
  </sheetData>
  <mergeCells count="14">
    <mergeCell ref="A10:C10"/>
    <mergeCell ref="A1:I1"/>
    <mergeCell ref="D5:D6"/>
    <mergeCell ref="F5:F6"/>
    <mergeCell ref="G5:G6"/>
    <mergeCell ref="H5:H6"/>
    <mergeCell ref="A3:H3"/>
    <mergeCell ref="A4:A6"/>
    <mergeCell ref="C4:C6"/>
    <mergeCell ref="E5:E6"/>
    <mergeCell ref="I5:N5"/>
    <mergeCell ref="D4:N4"/>
    <mergeCell ref="B4:B6"/>
    <mergeCell ref="A2:N2"/>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D80CDD-2EB9-743B-4C6E-B62C6435C60A}">
  <sheetPr>
    <outlinePr summaryRight="0"/>
  </sheetPr>
  <dimension ref="A1:P10"/>
  <sheetViews>
    <sheetView showZeros="0" workbookViewId="0">
      <selection activeCell="E25" sqref="E25"/>
    </sheetView>
  </sheetViews>
  <sheetFormatPr defaultColWidth="8.875" defaultRowHeight="15" customHeight="1"/>
  <cols>
    <col min="1" max="1" width="37.125" customWidth="1"/>
    <col min="2" max="16" width="17.125" customWidth="1"/>
  </cols>
  <sheetData>
    <row r="1" spans="1:16" ht="24.2" customHeight="1">
      <c r="A1" s="39"/>
      <c r="B1" s="39"/>
      <c r="C1" s="39"/>
      <c r="D1" s="39"/>
      <c r="E1" s="39"/>
      <c r="F1" s="39"/>
      <c r="G1" s="39"/>
      <c r="H1" s="39"/>
      <c r="I1" s="39"/>
      <c r="J1" s="39"/>
      <c r="K1" s="39"/>
      <c r="L1" s="39"/>
      <c r="M1" s="39"/>
      <c r="N1" s="39"/>
      <c r="O1" s="39"/>
      <c r="P1" s="38" t="s">
        <v>389</v>
      </c>
    </row>
    <row r="2" spans="1:16" ht="45.2" customHeight="1">
      <c r="A2" s="87" t="s">
        <v>390</v>
      </c>
      <c r="B2" s="87"/>
      <c r="C2" s="87"/>
      <c r="D2" s="87"/>
      <c r="E2" s="87"/>
      <c r="F2" s="87"/>
      <c r="G2" s="87"/>
      <c r="H2" s="87"/>
      <c r="I2" s="87"/>
      <c r="J2" s="87"/>
      <c r="K2" s="87"/>
      <c r="L2" s="87"/>
      <c r="M2" s="87"/>
      <c r="N2" s="87"/>
      <c r="O2" s="87"/>
      <c r="P2" s="87"/>
    </row>
    <row r="3" spans="1:16" ht="18.75" customHeight="1">
      <c r="A3" s="81" t="str">
        <f>"单位名称："&amp;"新平彝族傣族自治县第二中学"</f>
        <v>单位名称：新平彝族傣族自治县第二中学</v>
      </c>
      <c r="B3" s="81"/>
      <c r="C3" s="81"/>
      <c r="D3" s="39"/>
      <c r="E3" s="39"/>
      <c r="F3" s="39"/>
      <c r="G3" s="39"/>
      <c r="H3" s="39"/>
      <c r="I3" s="39"/>
      <c r="J3" s="39"/>
      <c r="K3" s="39"/>
      <c r="L3" s="39"/>
      <c r="M3" s="39"/>
      <c r="N3" s="39"/>
      <c r="O3" s="39"/>
      <c r="P3" s="38" t="s">
        <v>29</v>
      </c>
    </row>
    <row r="4" spans="1:16" ht="22.5" customHeight="1">
      <c r="A4" s="88" t="s">
        <v>391</v>
      </c>
      <c r="B4" s="88" t="s">
        <v>150</v>
      </c>
      <c r="C4" s="88"/>
      <c r="D4" s="88"/>
      <c r="E4" s="88" t="s">
        <v>392</v>
      </c>
      <c r="F4" s="88"/>
      <c r="G4" s="88"/>
      <c r="H4" s="88"/>
      <c r="I4" s="88"/>
      <c r="J4" s="88"/>
      <c r="K4" s="88"/>
      <c r="L4" s="88"/>
      <c r="M4" s="88"/>
      <c r="N4" s="88"/>
      <c r="O4" s="88"/>
      <c r="P4" s="88"/>
    </row>
    <row r="5" spans="1:16" ht="22.5" customHeight="1">
      <c r="A5" s="88"/>
      <c r="B5" s="54" t="s">
        <v>32</v>
      </c>
      <c r="C5" s="54" t="s">
        <v>35</v>
      </c>
      <c r="D5" s="54" t="s">
        <v>381</v>
      </c>
      <c r="E5" s="54" t="s">
        <v>414</v>
      </c>
      <c r="F5" s="54" t="s">
        <v>415</v>
      </c>
      <c r="G5" s="54" t="s">
        <v>425</v>
      </c>
      <c r="H5" s="54" t="s">
        <v>416</v>
      </c>
      <c r="I5" s="54" t="s">
        <v>417</v>
      </c>
      <c r="J5" s="54" t="s">
        <v>418</v>
      </c>
      <c r="K5" s="54" t="s">
        <v>419</v>
      </c>
      <c r="L5" s="54" t="s">
        <v>420</v>
      </c>
      <c r="M5" s="54" t="s">
        <v>421</v>
      </c>
      <c r="N5" s="54" t="s">
        <v>422</v>
      </c>
      <c r="O5" s="54" t="s">
        <v>423</v>
      </c>
      <c r="P5" s="54" t="s">
        <v>424</v>
      </c>
    </row>
    <row r="6" spans="1:16" ht="18.75" customHeight="1">
      <c r="A6" s="2"/>
      <c r="B6" s="2"/>
      <c r="C6" s="2"/>
      <c r="D6" s="2"/>
      <c r="E6" s="2"/>
      <c r="F6" s="2"/>
      <c r="G6" s="2"/>
      <c r="H6" s="2"/>
      <c r="I6" s="2"/>
      <c r="J6" s="2"/>
      <c r="K6" s="2"/>
      <c r="L6" s="2"/>
      <c r="M6" s="2"/>
      <c r="N6" s="2"/>
      <c r="O6" s="2"/>
      <c r="P6" s="2"/>
    </row>
    <row r="7" spans="1:16" ht="18.75" customHeight="1">
      <c r="A7" s="2"/>
      <c r="B7" s="2"/>
      <c r="C7" s="2"/>
      <c r="D7" s="2"/>
      <c r="E7" s="2"/>
      <c r="F7" s="2"/>
      <c r="G7" s="2"/>
      <c r="H7" s="2"/>
      <c r="I7" s="2"/>
      <c r="J7" s="2"/>
      <c r="K7" s="2"/>
      <c r="L7" s="2"/>
      <c r="M7" s="2"/>
      <c r="N7" s="2"/>
      <c r="O7" s="2"/>
      <c r="P7" s="2"/>
    </row>
    <row r="8" spans="1:16" ht="18.75" customHeight="1">
      <c r="A8" s="44"/>
      <c r="B8" s="2"/>
      <c r="C8" s="2"/>
      <c r="D8" s="2"/>
      <c r="E8" s="2"/>
      <c r="F8" s="2"/>
      <c r="G8" s="2"/>
      <c r="H8" s="2"/>
      <c r="I8" s="2"/>
      <c r="J8" s="2"/>
      <c r="K8" s="2"/>
      <c r="L8" s="2"/>
      <c r="M8" s="2"/>
      <c r="N8" s="2"/>
      <c r="O8" s="2"/>
      <c r="P8" s="2"/>
    </row>
    <row r="10" spans="1:16" ht="15" customHeight="1">
      <c r="A10" t="s">
        <v>413</v>
      </c>
    </row>
  </sheetData>
  <mergeCells count="5">
    <mergeCell ref="A2:P2"/>
    <mergeCell ref="A3:C3"/>
    <mergeCell ref="B4:D4"/>
    <mergeCell ref="E4:P4"/>
    <mergeCell ref="A4:A5"/>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C29A4-6E6B-CE4B-3136-DA4314D80242}">
  <sheetPr>
    <outlinePr summaryRight="0"/>
  </sheetPr>
  <dimension ref="A1:J9"/>
  <sheetViews>
    <sheetView showZeros="0" workbookViewId="0">
      <selection activeCell="A9" sqref="A9"/>
    </sheetView>
  </sheetViews>
  <sheetFormatPr defaultColWidth="8.875" defaultRowHeight="15" customHeight="1"/>
  <cols>
    <col min="1" max="10" width="28.625" customWidth="1"/>
  </cols>
  <sheetData>
    <row r="1" spans="1:10" ht="18.75" customHeight="1">
      <c r="A1" s="39"/>
      <c r="B1" s="39"/>
      <c r="C1" s="39"/>
      <c r="D1" s="39"/>
      <c r="E1" s="39"/>
      <c r="F1" s="39"/>
      <c r="G1" s="39"/>
      <c r="H1" s="39"/>
      <c r="I1" s="39"/>
      <c r="J1" s="38" t="s">
        <v>393</v>
      </c>
    </row>
    <row r="2" spans="1:10" ht="51.95" customHeight="1">
      <c r="A2" s="87" t="s">
        <v>394</v>
      </c>
      <c r="B2" s="89"/>
      <c r="C2" s="89"/>
      <c r="D2" s="89"/>
      <c r="E2" s="89"/>
      <c r="F2" s="89"/>
      <c r="G2" s="89"/>
      <c r="H2" s="89"/>
      <c r="I2" s="89"/>
      <c r="J2" s="89"/>
    </row>
    <row r="3" spans="1:10" ht="21.2" customHeight="1">
      <c r="A3" s="81" t="str">
        <f>"单位名称："&amp;"新平彝族傣族自治县第二中学"</f>
        <v>单位名称：新平彝族傣族自治县第二中学</v>
      </c>
      <c r="B3" s="81"/>
      <c r="C3" s="81"/>
      <c r="D3" s="55"/>
      <c r="E3" s="55"/>
      <c r="F3" s="55"/>
      <c r="G3" s="55"/>
      <c r="H3" s="55"/>
      <c r="I3" s="55"/>
      <c r="J3" s="55"/>
    </row>
    <row r="4" spans="1:10" ht="27.2" customHeight="1">
      <c r="A4" s="49" t="s">
        <v>231</v>
      </c>
      <c r="B4" s="49" t="s">
        <v>232</v>
      </c>
      <c r="C4" s="49" t="s">
        <v>233</v>
      </c>
      <c r="D4" s="49" t="s">
        <v>234</v>
      </c>
      <c r="E4" s="49" t="s">
        <v>235</v>
      </c>
      <c r="F4" s="49" t="s">
        <v>236</v>
      </c>
      <c r="G4" s="49" t="s">
        <v>237</v>
      </c>
      <c r="H4" s="49" t="s">
        <v>238</v>
      </c>
      <c r="I4" s="49" t="s">
        <v>239</v>
      </c>
      <c r="J4" s="49" t="s">
        <v>240</v>
      </c>
    </row>
    <row r="5" spans="1:10" ht="18.75" customHeight="1">
      <c r="A5" s="49" t="s">
        <v>46</v>
      </c>
      <c r="B5" s="49" t="s">
        <v>47</v>
      </c>
      <c r="C5" s="49" t="s">
        <v>48</v>
      </c>
      <c r="D5" s="49" t="s">
        <v>49</v>
      </c>
      <c r="E5" s="49" t="s">
        <v>50</v>
      </c>
      <c r="F5" s="49" t="s">
        <v>51</v>
      </c>
      <c r="G5" s="49" t="s">
        <v>52</v>
      </c>
      <c r="H5" s="49" t="s">
        <v>53</v>
      </c>
      <c r="I5" s="49" t="s">
        <v>54</v>
      </c>
      <c r="J5" s="49" t="s">
        <v>70</v>
      </c>
    </row>
    <row r="6" spans="1:10" ht="18.75" customHeight="1">
      <c r="A6" s="2"/>
      <c r="B6" s="2"/>
      <c r="C6" s="2"/>
      <c r="D6" s="2"/>
      <c r="E6" s="2"/>
      <c r="F6" s="2"/>
      <c r="G6" s="2"/>
      <c r="H6" s="2"/>
      <c r="I6" s="2"/>
      <c r="J6" s="2"/>
    </row>
    <row r="7" spans="1:10" ht="18.75" customHeight="1">
      <c r="A7" s="2"/>
      <c r="B7" s="2"/>
      <c r="C7" s="2"/>
      <c r="D7" s="2"/>
      <c r="E7" s="2"/>
      <c r="F7" s="2"/>
      <c r="G7" s="2"/>
      <c r="H7" s="2"/>
      <c r="I7" s="2"/>
      <c r="J7" s="2"/>
    </row>
    <row r="9" spans="1:10" ht="15" customHeight="1">
      <c r="A9" t="s">
        <v>413</v>
      </c>
    </row>
  </sheetData>
  <mergeCells count="2">
    <mergeCell ref="A2:J2"/>
    <mergeCell ref="A3:C3"/>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73BC4-4F0D-9A61-57DC-984DE7C5CB72}">
  <sheetPr>
    <outlinePr summaryRight="0"/>
  </sheetPr>
  <dimension ref="A1:H9"/>
  <sheetViews>
    <sheetView showZeros="0" workbookViewId="0">
      <selection activeCell="C21" sqref="C21"/>
    </sheetView>
  </sheetViews>
  <sheetFormatPr defaultColWidth="8.875" defaultRowHeight="15" customHeight="1"/>
  <cols>
    <col min="1" max="8" width="28.625" customWidth="1"/>
  </cols>
  <sheetData>
    <row r="1" spans="1:8" ht="18.75" customHeight="1">
      <c r="A1" s="39"/>
      <c r="B1" s="39"/>
      <c r="C1" s="39"/>
      <c r="D1" s="39"/>
      <c r="E1" s="39"/>
      <c r="F1" s="39"/>
      <c r="G1" s="39"/>
      <c r="H1" s="38" t="s">
        <v>395</v>
      </c>
    </row>
    <row r="2" spans="1:8" ht="41.45" customHeight="1">
      <c r="A2" s="90" t="s">
        <v>396</v>
      </c>
      <c r="B2" s="90"/>
      <c r="C2" s="90"/>
      <c r="D2" s="90"/>
      <c r="E2" s="90"/>
      <c r="F2" s="90"/>
      <c r="G2" s="90"/>
      <c r="H2" s="90"/>
    </row>
    <row r="3" spans="1:8" ht="18.75" customHeight="1">
      <c r="A3" s="81" t="str">
        <f>"单位名称："&amp;"新平彝族傣族自治县第二中学"</f>
        <v>单位名称：新平彝族傣族自治县第二中学</v>
      </c>
      <c r="B3" s="81"/>
      <c r="C3" s="81"/>
      <c r="D3" s="39"/>
      <c r="E3" s="39"/>
      <c r="F3" s="39"/>
      <c r="G3" s="39"/>
      <c r="H3" s="39"/>
    </row>
    <row r="4" spans="1:8" ht="18.75" customHeight="1">
      <c r="A4" s="86" t="s">
        <v>143</v>
      </c>
      <c r="B4" s="86" t="s">
        <v>397</v>
      </c>
      <c r="C4" s="86" t="s">
        <v>398</v>
      </c>
      <c r="D4" s="86" t="s">
        <v>399</v>
      </c>
      <c r="E4" s="86" t="s">
        <v>377</v>
      </c>
      <c r="F4" s="86" t="s">
        <v>400</v>
      </c>
      <c r="G4" s="86"/>
      <c r="H4" s="86"/>
    </row>
    <row r="5" spans="1:8" ht="18.75" customHeight="1">
      <c r="A5" s="86"/>
      <c r="B5" s="86"/>
      <c r="C5" s="86"/>
      <c r="D5" s="86"/>
      <c r="E5" s="86"/>
      <c r="F5" s="49" t="s">
        <v>378</v>
      </c>
      <c r="G5" s="49" t="s">
        <v>401</v>
      </c>
      <c r="H5" s="49" t="s">
        <v>402</v>
      </c>
    </row>
    <row r="6" spans="1:8" ht="18.75" customHeight="1">
      <c r="A6" s="49" t="s">
        <v>46</v>
      </c>
      <c r="B6" s="49" t="s">
        <v>47</v>
      </c>
      <c r="C6" s="49" t="s">
        <v>48</v>
      </c>
      <c r="D6" s="49" t="s">
        <v>49</v>
      </c>
      <c r="E6" s="49" t="s">
        <v>50</v>
      </c>
      <c r="F6" s="49" t="s">
        <v>51</v>
      </c>
      <c r="G6" s="49" t="s">
        <v>52</v>
      </c>
      <c r="H6" s="49" t="s">
        <v>53</v>
      </c>
    </row>
    <row r="7" spans="1:8" ht="18.75" customHeight="1">
      <c r="A7" s="2"/>
      <c r="B7" s="2"/>
      <c r="C7" s="2"/>
      <c r="D7" s="2"/>
      <c r="E7" s="44"/>
      <c r="F7" s="44"/>
      <c r="G7" s="1"/>
      <c r="H7" s="1"/>
    </row>
    <row r="9" spans="1:8" ht="15" customHeight="1">
      <c r="A9" t="s">
        <v>413</v>
      </c>
    </row>
  </sheetData>
  <mergeCells count="8">
    <mergeCell ref="A3:C3"/>
    <mergeCell ref="A2:H2"/>
    <mergeCell ref="A4:A5"/>
    <mergeCell ref="B4:B5"/>
    <mergeCell ref="C4:C5"/>
    <mergeCell ref="D4:D5"/>
    <mergeCell ref="E4:E5"/>
    <mergeCell ref="F4:H4"/>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BF5828-5794-4339-2DB9-6AF4D556CF19}">
  <sheetPr>
    <outlinePr summaryRight="0"/>
  </sheetPr>
  <dimension ref="A1:K12"/>
  <sheetViews>
    <sheetView showZeros="0" workbookViewId="0">
      <selection activeCell="B19" sqref="B19"/>
    </sheetView>
  </sheetViews>
  <sheetFormatPr defaultColWidth="8.875" defaultRowHeight="15" customHeight="1"/>
  <cols>
    <col min="1" max="1" width="21.375" customWidth="1"/>
    <col min="2" max="3" width="35.75" customWidth="1"/>
    <col min="4" max="4" width="17.125" customWidth="1"/>
    <col min="5" max="5" width="28.625" customWidth="1"/>
    <col min="6" max="6" width="17.125" customWidth="1"/>
    <col min="7" max="7" width="28.625" customWidth="1"/>
    <col min="8" max="11" width="14.25" customWidth="1"/>
  </cols>
  <sheetData>
    <row r="1" spans="1:11" ht="18.75" customHeight="1">
      <c r="A1" s="3"/>
      <c r="B1" s="3"/>
      <c r="C1" s="3"/>
      <c r="D1" s="3"/>
      <c r="E1" s="3"/>
      <c r="F1" s="3"/>
      <c r="G1" s="3"/>
      <c r="H1" s="15"/>
      <c r="I1" s="15"/>
      <c r="J1" s="15"/>
      <c r="K1" s="15" t="s">
        <v>403</v>
      </c>
    </row>
    <row r="2" spans="1:11" ht="45" customHeight="1">
      <c r="A2" s="61" t="s">
        <v>404</v>
      </c>
      <c r="B2" s="61"/>
      <c r="C2" s="61"/>
      <c r="D2" s="61"/>
      <c r="E2" s="61"/>
      <c r="F2" s="61"/>
      <c r="G2" s="61"/>
      <c r="H2" s="61"/>
      <c r="I2" s="61"/>
      <c r="J2" s="61"/>
      <c r="K2" s="61"/>
    </row>
    <row r="3" spans="1:11" ht="18.75" customHeight="1">
      <c r="A3" s="62" t="str">
        <f>"单位名称："&amp;"新平彝族傣族自治县第二中学"</f>
        <v>单位名称：新平彝族傣族自治县第二中学</v>
      </c>
      <c r="B3" s="62"/>
      <c r="C3" s="62"/>
      <c r="D3" s="62"/>
      <c r="E3" s="62"/>
      <c r="F3" s="62"/>
      <c r="G3" s="62"/>
      <c r="H3" s="4"/>
      <c r="I3" s="4"/>
      <c r="J3" s="4"/>
      <c r="K3" s="4" t="s">
        <v>29</v>
      </c>
    </row>
    <row r="4" spans="1:11" ht="18.75" customHeight="1">
      <c r="A4" s="70" t="s">
        <v>198</v>
      </c>
      <c r="B4" s="70" t="s">
        <v>145</v>
      </c>
      <c r="C4" s="70" t="s">
        <v>199</v>
      </c>
      <c r="D4" s="70" t="s">
        <v>146</v>
      </c>
      <c r="E4" s="70" t="s">
        <v>147</v>
      </c>
      <c r="F4" s="70" t="s">
        <v>200</v>
      </c>
      <c r="G4" s="70" t="s">
        <v>149</v>
      </c>
      <c r="H4" s="70" t="s">
        <v>32</v>
      </c>
      <c r="I4" s="70" t="s">
        <v>405</v>
      </c>
      <c r="J4" s="70"/>
      <c r="K4" s="70"/>
    </row>
    <row r="5" spans="1:11" ht="18.75" customHeight="1">
      <c r="A5" s="70"/>
      <c r="B5" s="70"/>
      <c r="C5" s="70"/>
      <c r="D5" s="70"/>
      <c r="E5" s="70"/>
      <c r="F5" s="70"/>
      <c r="G5" s="70"/>
      <c r="H5" s="70"/>
      <c r="I5" s="70" t="s">
        <v>35</v>
      </c>
      <c r="J5" s="70" t="s">
        <v>36</v>
      </c>
      <c r="K5" s="70" t="s">
        <v>37</v>
      </c>
    </row>
    <row r="6" spans="1:11" ht="22.7" customHeight="1">
      <c r="A6" s="70"/>
      <c r="B6" s="70"/>
      <c r="C6" s="70"/>
      <c r="D6" s="70"/>
      <c r="E6" s="70"/>
      <c r="F6" s="70"/>
      <c r="G6" s="70"/>
      <c r="H6" s="70"/>
      <c r="I6" s="70"/>
      <c r="J6" s="70"/>
      <c r="K6" s="70"/>
    </row>
    <row r="7" spans="1:11" ht="18.75" customHeight="1">
      <c r="A7" s="20" t="s">
        <v>46</v>
      </c>
      <c r="B7" s="20">
        <v>2</v>
      </c>
      <c r="C7" s="20">
        <v>3</v>
      </c>
      <c r="D7" s="20">
        <v>4</v>
      </c>
      <c r="E7" s="20">
        <v>5</v>
      </c>
      <c r="F7" s="20">
        <v>6</v>
      </c>
      <c r="G7" s="20">
        <v>7</v>
      </c>
      <c r="H7" s="20">
        <v>8</v>
      </c>
      <c r="I7" s="20">
        <v>9</v>
      </c>
      <c r="J7" s="20">
        <v>10</v>
      </c>
      <c r="K7" s="20">
        <v>11</v>
      </c>
    </row>
    <row r="8" spans="1:11" ht="20.25" customHeight="1">
      <c r="A8" s="7"/>
      <c r="B8" s="21"/>
      <c r="C8" s="7"/>
      <c r="D8" s="7"/>
      <c r="E8" s="7"/>
      <c r="F8" s="7"/>
      <c r="G8" s="7"/>
      <c r="H8" s="1"/>
      <c r="I8" s="1"/>
      <c r="J8" s="1"/>
      <c r="K8" s="1"/>
    </row>
    <row r="9" spans="1:11" ht="20.25" customHeight="1">
      <c r="A9" s="7"/>
      <c r="B9" s="21"/>
      <c r="C9" s="7"/>
      <c r="D9" s="7"/>
      <c r="E9" s="7"/>
      <c r="F9" s="7"/>
      <c r="G9" s="7"/>
      <c r="H9" s="1"/>
      <c r="I9" s="1"/>
      <c r="J9" s="1"/>
      <c r="K9" s="1"/>
    </row>
    <row r="10" spans="1:11" ht="20.25" customHeight="1">
      <c r="A10" s="91" t="s">
        <v>32</v>
      </c>
      <c r="B10" s="91"/>
      <c r="C10" s="91"/>
      <c r="D10" s="91"/>
      <c r="E10" s="91"/>
      <c r="F10" s="91"/>
      <c r="G10" s="91"/>
      <c r="H10" s="1"/>
      <c r="I10" s="1"/>
      <c r="J10" s="1"/>
      <c r="K10" s="1"/>
    </row>
    <row r="12" spans="1:11" ht="15" customHeight="1">
      <c r="A12" t="s">
        <v>413</v>
      </c>
    </row>
  </sheetData>
  <mergeCells count="15">
    <mergeCell ref="A2:K2"/>
    <mergeCell ref="A10:G10"/>
    <mergeCell ref="A4:A6"/>
    <mergeCell ref="B4:B6"/>
    <mergeCell ref="C4:C6"/>
    <mergeCell ref="D4:D6"/>
    <mergeCell ref="E4:E6"/>
    <mergeCell ref="F4:F6"/>
    <mergeCell ref="G4:G6"/>
    <mergeCell ref="A3:G3"/>
    <mergeCell ref="I5:I6"/>
    <mergeCell ref="J5:J6"/>
    <mergeCell ref="K5:K6"/>
    <mergeCell ref="I4:K4"/>
    <mergeCell ref="H4:H6"/>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C446C8-B6AA-D314-9C2B-108E89F0D2C2}">
  <sheetPr>
    <outlinePr summaryRight="0"/>
  </sheetPr>
  <dimension ref="A1:G15"/>
  <sheetViews>
    <sheetView showZeros="0" workbookViewId="0">
      <selection activeCell="C29" sqref="C29"/>
    </sheetView>
  </sheetViews>
  <sheetFormatPr defaultColWidth="8.875" defaultRowHeight="15" customHeight="1"/>
  <cols>
    <col min="1" max="1" width="35.75" customWidth="1"/>
    <col min="2" max="2" width="21.375" customWidth="1"/>
    <col min="3" max="3" width="35.75" customWidth="1"/>
    <col min="4" max="4" width="21.375" customWidth="1"/>
    <col min="5" max="7" width="17.125" customWidth="1"/>
  </cols>
  <sheetData>
    <row r="1" spans="1:7" ht="18.75" customHeight="1">
      <c r="A1" s="3"/>
      <c r="B1" s="3"/>
      <c r="C1" s="3"/>
      <c r="D1" s="3"/>
      <c r="E1" s="15"/>
      <c r="F1" s="15"/>
      <c r="G1" s="15" t="s">
        <v>406</v>
      </c>
    </row>
    <row r="2" spans="1:7" ht="45" customHeight="1">
      <c r="A2" s="61" t="s">
        <v>407</v>
      </c>
      <c r="B2" s="61"/>
      <c r="C2" s="61"/>
      <c r="D2" s="61"/>
      <c r="E2" s="61"/>
      <c r="F2" s="61"/>
      <c r="G2" s="61"/>
    </row>
    <row r="3" spans="1:7" ht="24.2" customHeight="1">
      <c r="A3" s="62" t="str">
        <f>"单位名称："&amp;"新平彝族傣族自治县第二中学"</f>
        <v>单位名称：新平彝族傣族自治县第二中学</v>
      </c>
      <c r="B3" s="62"/>
      <c r="C3" s="62"/>
      <c r="D3" s="62"/>
      <c r="E3" s="4"/>
      <c r="F3" s="4"/>
      <c r="G3" s="4" t="s">
        <v>29</v>
      </c>
    </row>
    <row r="4" spans="1:7" ht="18.75" customHeight="1">
      <c r="A4" s="92" t="s">
        <v>199</v>
      </c>
      <c r="B4" s="92" t="s">
        <v>198</v>
      </c>
      <c r="C4" s="92" t="s">
        <v>145</v>
      </c>
      <c r="D4" s="92" t="s">
        <v>408</v>
      </c>
      <c r="E4" s="92" t="s">
        <v>35</v>
      </c>
      <c r="F4" s="92"/>
      <c r="G4" s="92"/>
    </row>
    <row r="5" spans="1:7" ht="18.75" customHeight="1">
      <c r="A5" s="92"/>
      <c r="B5" s="92"/>
      <c r="C5" s="92"/>
      <c r="D5" s="92"/>
      <c r="E5" s="92">
        <v>2025</v>
      </c>
      <c r="F5" s="92">
        <v>2026</v>
      </c>
      <c r="G5" s="92">
        <v>2027</v>
      </c>
    </row>
    <row r="6" spans="1:7" ht="22.7" customHeight="1">
      <c r="A6" s="92"/>
      <c r="B6" s="92"/>
      <c r="C6" s="92"/>
      <c r="D6" s="92"/>
      <c r="E6" s="92"/>
      <c r="F6" s="92"/>
      <c r="G6" s="92"/>
    </row>
    <row r="7" spans="1:7" ht="18.75" customHeight="1">
      <c r="A7" s="6" t="s">
        <v>46</v>
      </c>
      <c r="B7" s="6">
        <v>2</v>
      </c>
      <c r="C7" s="6">
        <v>3</v>
      </c>
      <c r="D7" s="6">
        <v>4</v>
      </c>
      <c r="E7" s="6">
        <v>5</v>
      </c>
      <c r="F7" s="6">
        <v>6</v>
      </c>
      <c r="G7" s="6">
        <v>7</v>
      </c>
    </row>
    <row r="8" spans="1:7" ht="20.25" customHeight="1">
      <c r="A8" s="35" t="s">
        <v>56</v>
      </c>
      <c r="B8" s="35" t="s">
        <v>204</v>
      </c>
      <c r="C8" s="36" t="s">
        <v>203</v>
      </c>
      <c r="D8" s="35" t="s">
        <v>409</v>
      </c>
      <c r="E8" s="37">
        <v>244800</v>
      </c>
      <c r="F8" s="37"/>
      <c r="G8" s="37"/>
    </row>
    <row r="9" spans="1:7" ht="20.25" customHeight="1">
      <c r="A9" s="35" t="s">
        <v>56</v>
      </c>
      <c r="B9" s="35" t="s">
        <v>209</v>
      </c>
      <c r="C9" s="36" t="s">
        <v>208</v>
      </c>
      <c r="D9" s="35" t="s">
        <v>409</v>
      </c>
      <c r="E9" s="37">
        <v>315854</v>
      </c>
      <c r="F9" s="37"/>
      <c r="G9" s="37"/>
    </row>
    <row r="10" spans="1:7" ht="20.25" customHeight="1">
      <c r="A10" s="35" t="s">
        <v>56</v>
      </c>
      <c r="B10" s="35" t="s">
        <v>204</v>
      </c>
      <c r="C10" s="36" t="s">
        <v>215</v>
      </c>
      <c r="D10" s="35" t="s">
        <v>409</v>
      </c>
      <c r="E10" s="37"/>
      <c r="F10" s="37"/>
      <c r="G10" s="37"/>
    </row>
    <row r="11" spans="1:7" ht="20.25" customHeight="1">
      <c r="A11" s="35" t="s">
        <v>56</v>
      </c>
      <c r="B11" s="35" t="s">
        <v>209</v>
      </c>
      <c r="C11" s="36" t="s">
        <v>217</v>
      </c>
      <c r="D11" s="35" t="s">
        <v>409</v>
      </c>
      <c r="E11" s="37">
        <v>265500</v>
      </c>
      <c r="F11" s="37"/>
      <c r="G11" s="37"/>
    </row>
    <row r="12" spans="1:7" ht="20.25" customHeight="1">
      <c r="A12" s="35" t="s">
        <v>56</v>
      </c>
      <c r="B12" s="35" t="s">
        <v>209</v>
      </c>
      <c r="C12" s="36" t="s">
        <v>221</v>
      </c>
      <c r="D12" s="35" t="s">
        <v>409</v>
      </c>
      <c r="E12" s="37">
        <v>92137.5</v>
      </c>
      <c r="F12" s="37"/>
      <c r="G12" s="37"/>
    </row>
    <row r="13" spans="1:7" ht="20.25" customHeight="1">
      <c r="A13" s="35" t="s">
        <v>56</v>
      </c>
      <c r="B13" s="35" t="s">
        <v>209</v>
      </c>
      <c r="C13" s="36" t="s">
        <v>223</v>
      </c>
      <c r="D13" s="35" t="s">
        <v>409</v>
      </c>
      <c r="E13" s="37">
        <v>66091.679999999993</v>
      </c>
      <c r="F13" s="37"/>
      <c r="G13" s="37"/>
    </row>
    <row r="14" spans="1:7" ht="20.25" customHeight="1">
      <c r="A14" s="35" t="s">
        <v>56</v>
      </c>
      <c r="B14" s="35" t="s">
        <v>204</v>
      </c>
      <c r="C14" s="36" t="s">
        <v>225</v>
      </c>
      <c r="D14" s="35" t="s">
        <v>409</v>
      </c>
      <c r="E14" s="37"/>
      <c r="F14" s="37"/>
      <c r="G14" s="37"/>
    </row>
    <row r="15" spans="1:7" ht="20.25" customHeight="1">
      <c r="A15" s="77" t="s">
        <v>32</v>
      </c>
      <c r="B15" s="77"/>
      <c r="C15" s="77"/>
      <c r="D15" s="77"/>
      <c r="E15" s="37">
        <v>984383.18</v>
      </c>
      <c r="F15" s="37"/>
      <c r="G15" s="37"/>
    </row>
  </sheetData>
  <mergeCells count="11">
    <mergeCell ref="A2:G2"/>
    <mergeCell ref="A15:D15"/>
    <mergeCell ref="A4:A6"/>
    <mergeCell ref="B4:B6"/>
    <mergeCell ref="C4:C6"/>
    <mergeCell ref="D4:D6"/>
    <mergeCell ref="A3:D3"/>
    <mergeCell ref="E5:E6"/>
    <mergeCell ref="F5:F6"/>
    <mergeCell ref="G5:G6"/>
    <mergeCell ref="E4:G4"/>
  </mergeCells>
  <phoneticPr fontId="15" type="noConversion"/>
  <pageMargins left="0.7" right="0.7" top="0.75" bottom="0.75" header="0.3" footer="0.3"/>
  <pageSetup scale="0" pageOrder="overThenDown"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 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对下转移支付预算表09-1</vt:lpstr>
      <vt:lpstr>对下转移支付绩效目标表09-2</vt:lpstr>
      <vt:lpstr>新增资产配置表10</vt:lpstr>
      <vt:lpstr>上级补助项目支出预算表11</vt:lpstr>
      <vt:lpstr>部门项目中期规划预算表12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dcterms:modified xsi:type="dcterms:W3CDTF">2025-02-26T07:57:24Z</dcterms:modified>
</cp:coreProperties>
</file>