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8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<sst xmlns="http://schemas.openxmlformats.org/spreadsheetml/2006/main" count="918" uniqueCount="347">
  <si>
    <t>预算01-1表</t>
  </si>
  <si>
    <t>2025年部门财务收支预算总表</t>
  </si>
  <si>
    <t>单位:万元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</si>
  <si>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</si>
  <si>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</si>
  <si>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</si>
  <si>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</si>
  <si>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</si>
  <si>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</si>
  <si>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</si>
  <si>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</si>
  <si>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</si>
  <si>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</si>
  <si>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</si>
  <si>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</si>
  <si>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</si>
  <si>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</si>
  <si>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</si>
  <si>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</si>
  <si>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</si>
  <si>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</si>
  <si>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</si>
  <si>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</si>
  <si>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</si>
  <si>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</si>
  <si>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</si>
  <si>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</si>
  <si>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</si>
  <si>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</si>
  <si>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</si>
  <si>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</si>
  <si>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</si>
  <si>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</si>
  <si>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</si>
  <si>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</si>
  <si>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</si>
  <si>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</si>
  <si>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</si>
  <si>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</si>
  <si>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</si>
  <si>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</si>
  <si>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</si>
  <si>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</si>
  <si>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</si>
  <si>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</si>
  <si>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</si>
  <si>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</si>
  <si>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</si>
  <si>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</si>
  <si>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</si>
  <si>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</si>
  <si>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</si>
  <si>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</si>
  <si>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</si>
  <si>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105010</t>
  </si>
  <si>
    <t>新平彝族傣族自治县第二幼儿园</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</si>
  <si>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</si>
  <si>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</si>
  <si>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</si>
  <si>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</si>
  <si>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</si>
  <si>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</si>
  <si>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</si>
  <si>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</si>
  <si>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</si>
  <si>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</si>
  <si>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</si>
  <si>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</si>
  <si>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</si>
  <si>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</si>
  <si>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</si>
  <si>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</si>
  <si>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</si>
  <si>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</si>
  <si>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</si>
  <si>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</si>
  <si>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</si>
  <si>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</si>
  <si>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</si>
  <si>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</si>
  <si>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</si>
  <si>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</si>
  <si>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</si>
  <si>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</si>
  <si>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</si>
  <si>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</si>
  <si>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</si>
  <si>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</si>
  <si>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</si>
  <si>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</si>
  <si>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</si>
  <si>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</si>
  <si>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</si>
  <si>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</si>
  <si>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</si>
  <si>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</si>
  <si>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</si>
  <si>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</si>
  <si>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</si>
  <si>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</si>
  <si>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</si>
  <si>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</si>
  <si>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</si>
  <si>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</si>
  <si>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</si>
  <si>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</si>
  <si>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</si>
  <si>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</si>
  <si>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</si>
  <si>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</si>
  <si>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</si>
  <si>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</si>
  <si>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</si>
  <si>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</si>
  <si>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</si>
  <si>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</si>
  <si>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</si>
  <si>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</si>
  <si>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</si>
  <si>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</si>
  <si>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</si>
  <si>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</si>
  <si>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</si>
  <si>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</si>
  <si>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</si>
  <si>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</si>
  <si>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</si>
  <si>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</si>
  <si>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</si>
  <si>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</si>
  <si>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</si>
  <si>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</si>
  <si>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</si>
  <si>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</si>
  <si>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</si>
  <si>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</si>
  <si>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</si>
  <si>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</si>
  <si>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</si>
  <si>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</si>
  <si>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</si>
  <si>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总计</t>
  </si>
  <si>
    <t>一般公共预算资金</t>
  </si>
  <si>
    <t>全年数</t>
  </si>
  <si>
    <t>已提前安排</t>
  </si>
  <si>
    <t>抵扣上年垫付资金</t>
  </si>
  <si>
    <t>本次下达</t>
  </si>
  <si>
    <t>另文下达</t>
  </si>
  <si>
    <t>530427210000000014703</t>
  </si>
  <si>
    <t>事业人员工资支出</t>
  </si>
  <si>
    <t>30101</t>
  </si>
  <si>
    <t>基本工资</t>
  </si>
  <si>
    <t>30102</t>
  </si>
  <si>
    <t>津贴补贴</t>
  </si>
  <si>
    <t>30107</t>
  </si>
  <si>
    <t>绩效工资</t>
  </si>
  <si>
    <t>530427210000000014704</t>
  </si>
  <si>
    <t>社会保障缴费</t>
  </si>
  <si>
    <t>30110</t>
  </si>
  <si>
    <t>职工基本医疗保险缴费</t>
  </si>
  <si>
    <t>530427210000000014705</t>
  </si>
  <si>
    <t>30113</t>
  </si>
  <si>
    <t>530427210000000014709</t>
  </si>
  <si>
    <t>工会经费</t>
  </si>
  <si>
    <t>30228</t>
  </si>
  <si>
    <t>530427210000000014710</t>
  </si>
  <si>
    <t>一般公用经费</t>
  </si>
  <si>
    <t>30229</t>
  </si>
  <si>
    <t>福利费</t>
  </si>
  <si>
    <t>530427231100001455818</t>
  </si>
  <si>
    <t>奖励性绩效工资(地方)</t>
  </si>
  <si>
    <t>530427231100001455821</t>
  </si>
  <si>
    <t>退休干部公用经费</t>
  </si>
  <si>
    <t>30201</t>
  </si>
  <si>
    <t>办公费</t>
  </si>
  <si>
    <t>530427251100003686738</t>
  </si>
  <si>
    <t>社会保障缴费（单位部分）资金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</si>
  <si>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</si>
  <si>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</si>
  <si>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</si>
  <si>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</si>
  <si>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</si>
  <si>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</si>
  <si>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</si>
  <si>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</si>
  <si>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</si>
  <si>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</si>
  <si>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</si>
  <si>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</si>
  <si>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安保服务项目专项资金</t>
  </si>
  <si>
    <t>313 事业发展类</t>
  </si>
  <si>
    <t>530427241100002719130</t>
  </si>
  <si>
    <t>30227</t>
  </si>
  <si>
    <t>委托业务费</t>
  </si>
  <si>
    <t>公用经费（非税）专项资金</t>
  </si>
  <si>
    <t>530427251100003678700</t>
  </si>
  <si>
    <t>30209</t>
  </si>
  <si>
    <t>物业管理费</t>
  </si>
  <si>
    <t>基层党组织党建工作经费</t>
  </si>
  <si>
    <t>530427241100002117942</t>
  </si>
  <si>
    <t>30211</t>
  </si>
  <si>
    <t>差旅费</t>
  </si>
  <si>
    <t>生均公用经费专项资金</t>
  </si>
  <si>
    <t>530427251100003631632</t>
  </si>
  <si>
    <t>30205</t>
  </si>
  <si>
    <t>水费</t>
  </si>
  <si>
    <t>30206</t>
  </si>
  <si>
    <t>电费</t>
  </si>
  <si>
    <t>30213</t>
  </si>
  <si>
    <t>维修（护）费</t>
  </si>
  <si>
    <t>30216</t>
  </si>
  <si>
    <t>培训费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</si>
  <si>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</si>
  <si>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</si>
  <si>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</si>
  <si>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</si>
  <si>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</si>
  <si>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</si>
  <si>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</si>
  <si>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</si>
  <si>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</si>
  <si>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</si>
  <si>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</si>
  <si>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</si>
  <si>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新平彝族傣族自治县人民政府关于新平县教育体育系统校园安保服务项目费用纳入县级财政保障的专题会议纪要》，我园采购安保服务一项，全年需资金183600.00元。申请纳入年初预算。按月发放。通过项目实施，进一步清理规范教育体育系统编外聘用人员，优化好人员结构、强化人员管理，充分发挥人力资源使用效益。</t>
  </si>
  <si>
    <t>产出指标</t>
  </si>
  <si>
    <t>数量指标</t>
  </si>
  <si>
    <t>保安服务数</t>
  </si>
  <si>
    <t>=</t>
  </si>
  <si>
    <t>项</t>
  </si>
  <si>
    <t>定量指标</t>
  </si>
  <si>
    <t>反映聘用保安人员情况。</t>
  </si>
  <si>
    <t>质量指标</t>
  </si>
  <si>
    <t>服务费发放及时率</t>
  </si>
  <si>
    <t>&gt;=</t>
  </si>
  <si>
    <t>95</t>
  </si>
  <si>
    <t>%</t>
  </si>
  <si>
    <t>反映工资发放及时情况。</t>
  </si>
  <si>
    <t>成本指标</t>
  </si>
  <si>
    <t>经济成本指标</t>
  </si>
  <si>
    <t>214200</t>
  </si>
  <si>
    <t>元/学年</t>
  </si>
  <si>
    <t>反映年度需要服务费总额情况。</t>
  </si>
  <si>
    <t>效益指标</t>
  </si>
  <si>
    <t>社会效益</t>
  </si>
  <si>
    <t>优化人员结构</t>
  </si>
  <si>
    <t>有效优化</t>
  </si>
  <si>
    <t>是/否</t>
  </si>
  <si>
    <t>定性指标</t>
  </si>
  <si>
    <t>反映优化好人员结构、强化人员管理，充分发挥人力资源使用效益情况。
反映绿化、安保、安防、保洁等服务满足委托单位的程度。（实际运用时根据项目对物业的需求，主要通过整体评价的方式进行评价。）</t>
  </si>
  <si>
    <t>满意度指标</t>
  </si>
  <si>
    <t>服务对象满意度</t>
  </si>
  <si>
    <t>单位满意度</t>
  </si>
  <si>
    <t>90</t>
  </si>
  <si>
    <t>反映使用单位满意度情况。</t>
  </si>
  <si>
    <t>依据玉组通〔2017〕35号中共玉溪市委组织部玉溪市教育局党委印发《玉溪市关于加强中小学校党的建设工作的实施意见》的通知，新办发｛2017｝26号中共新平县委办公室印发《新平县关于加强中小学校党的建设工作实施意见》的通知精神，我园申请2025年党建基层党组织党建工作经费资金项目，申请资金为55,600.00元，资金用于28名党员到“新平县帽盒山革命旧址”参观学习4,600.00元，党史教育报刊订阅资金960.00元，合计55,60.00元，项目实施，能充分发挥党建文化和校园文化的传承、导向、教育、滋养作用，实现以文育人、以文化人，以“育禾苗·感党恩”为基点，引导孩子们体验革命情怀、弘扬革命传统、牢记历史使命，感知党恩、感悟国情、致力国强，传承红色基因，放飞雏鹰梦想，解决家长的后顾之忧。</t>
  </si>
  <si>
    <t>组织培训期数</t>
  </si>
  <si>
    <t>12</t>
  </si>
  <si>
    <t>次</t>
  </si>
  <si>
    <t>反映新平县第二幼儿园组织开展各类培训的期数。</t>
  </si>
  <si>
    <t>培训参加人次</t>
  </si>
  <si>
    <t>28</t>
  </si>
  <si>
    <t>人</t>
  </si>
  <si>
    <t>反映新平县第二幼儿园参加党组织培训的人次。</t>
  </si>
  <si>
    <t>培训人员合格率</t>
  </si>
  <si>
    <t>100</t>
  </si>
  <si>
    <t>反映幼儿园组织开展各类培训的质量。</t>
  </si>
  <si>
    <t>培训出勤率</t>
  </si>
  <si>
    <t>反映幼儿园组织开展各类培训中参训人员的出勤情况。
培训出勤率=（实际出勤学员数量/参加培训学员数量）*100%。</t>
  </si>
  <si>
    <t>可持续影响</t>
  </si>
  <si>
    <t>幼儿园保教质量</t>
  </si>
  <si>
    <t>提升</t>
  </si>
  <si>
    <t>年</t>
  </si>
  <si>
    <t>反映党员的工作积极性及幼儿园办园质量。</t>
  </si>
  <si>
    <t>参训人员满意度</t>
  </si>
  <si>
    <t>98</t>
  </si>
  <si>
    <t>反映参训人员对培训内容、讲师授课、课程设置和培训效果等的满意度。
参训人员满意度=（对培训整体满意的参训人数/参训总人数）*100%</t>
  </si>
  <si>
    <t>2025年预算公用经费（非税）专项资金3,178,000.00元，资金主要用于培训费、差旅费、办公费、维修（护）费、其他商品和服务支出、物业管理服务费等支出。项目实施目标：①培养幼儿核心素养，造就拥有快乐、富有爱心、享有智慧、具有自信的新时代儿童；②创新校园文化建设，打造具有教育意义的楼道文化和班级文化，让幼儿园成为幼儿的家园、乐园，教师们的精神家园。③加强师资队伍建设，开展教研、科研课题研究活动，提升教职工的教研和科研能力，提高教职工专业素养，培养一支具有创新、奉献、进取意识的教职工团队。项目完成，我园受益职工达到130人以上，受益在园幼儿达到90人以上，师生满意度考核为98.00%以上；该项目的实施，我园将再次提高我园保教质量：谋求适宜幼儿教育与发展的教育手段。确保我园保教工作正常有序开展，引领我县学前教育迈向一个新台阶。</t>
  </si>
  <si>
    <t>学前教育受益幼儿人数</t>
  </si>
  <si>
    <t>906</t>
  </si>
  <si>
    <t>反映学前教育幼儿受益人数</t>
  </si>
  <si>
    <t>教职工培训</t>
  </si>
  <si>
    <t>132</t>
  </si>
  <si>
    <t>元</t>
  </si>
  <si>
    <t>设备购置利用率</t>
  </si>
  <si>
    <t>反映设备利用情况。
设备利用率=（投入使用设备数/购置设备总数）*100%。</t>
  </si>
  <si>
    <t>学前教育教学健康快速发展</t>
  </si>
  <si>
    <t>促进</t>
  </si>
  <si>
    <t>反映促进学前教育教学健康快速发展社会效益</t>
  </si>
  <si>
    <t>师幼满意度</t>
  </si>
  <si>
    <t>反映幼儿园师幼满意度，受益人群满意率=（调查人群中对项目满意人数/调查人数）*100%</t>
  </si>
  <si>
    <t>2025年预算申报学前教育生均公用经费553200.00元。经学前教育生均公用经费项目领导小组研究决定，该资金主要用于以下几方面支出：1.培训费85000.00元;2.水电费215000.00元；3.办公费13878000.00元；4.维修（护）费22620.00元；5.物业管理服务费91800.00元。项目实施，将继续遵循“以游戏为主”学习方式，推进校园文化建设和课程游戏化建设，充分利用户外自主游戏区、室外楼道游戏区、室内主题游戏区、阁楼游戏区、生活馆、美术馆、科学探究室、图书室等游戏活动区域，珍视游戏的价值，带领幼儿在游戏中学习，在游戏中成长，体现教育生活化、生活游戏化、游戏课程化的理念。牢固树立“儿童是游戏的主人，教师是游戏的观察者”理念，幼儿在保证安全的前提下“自主选择同伴、材料、玩法”自主游戏，将课程游戏化的精神与理念渗透到一日生活的各个环节之中，让幼儿在全面自主的游戏中快乐成长。绩效产出指标值中数量指标为我园受益幼儿人数922人，效益指标值促进学前教育教学事业健康快速发展，满意度指标值师生满意度大于98%。</t>
  </si>
  <si>
    <t>922</t>
  </si>
  <si>
    <t>反映学前教育幼儿受益人数。</t>
  </si>
  <si>
    <t>人员参训率</t>
  </si>
  <si>
    <t>反映预算部门（单位）组织开展各类培训中预计参训情况，人员参训率=（参训人数/应参训总人数）*100%
参训率=（年参训人数/应参训人数）*100%。</t>
  </si>
  <si>
    <t>553200</t>
  </si>
  <si>
    <t>反映幼儿园生均公用经费额度。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</si>
  <si>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</si>
  <si>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</si>
  <si>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</si>
  <si>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</si>
  <si>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</si>
  <si>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</si>
  <si>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</si>
  <si>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</si>
  <si>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</si>
  <si>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</si>
  <si>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</si>
  <si>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</si>
  <si>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</si>
  <si>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</si>
  <si>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物业管理服务</t>
  </si>
  <si>
    <t>预算09-1表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</si>
  <si>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</si>
  <si>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</si>
  <si>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</si>
  <si>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</si>
  <si>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</si>
  <si>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</si>
  <si>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</si>
  <si>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</si>
  <si>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</si>
  <si>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</si>
  <si>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</si>
  <si>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</si>
  <si>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</si>
  <si>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11</t>
  </si>
  <si>
    <t>13</t>
  </si>
  <si>
    <t>14</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</si>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</sst>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74">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49" fontId="3" fillId="0" borderId="0"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49" fontId="11"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6" fillId="0" borderId="1" xfId="50" applyNumberFormat="1" applyFont="1" applyBorder="1" applyAlignment="1">
      <alignment horizontal="center" vertical="center" wrapText="1"/>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4" fillId="0" borderId="4" xfId="0" applyFont="1" applyBorder="1" applyAlignment="1">
      <alignment horizontal="center" vertical="center" wrapText="1"/>
    </xf>
    <xf numFmtId="0" fontId="6" fillId="0" borderId="5" xfId="0" applyFont="1" applyBorder="1" applyAlignment="1">
      <alignment horizontal="center" vertical="center"/>
    </xf>
    <xf numFmtId="0" fontId="14" fillId="0" borderId="5" xfId="0"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B10" sqref="B10"/>
    </sheetView>
  </sheetViews>
  <sheetFormatPr defaultColWidth="8.85185185185185" defaultRowHeight="15" customHeight="1" outlineLevelCol="3"/>
  <cols>
    <col min="1" max="4" width="35.712962962963" customWidth="1"/>
  </cols>
  <sheetData>
    <row r="1" ht="18.75" customHeight="1" spans="1:4">
      <c r="A1" s="1"/>
      <c r="B1" s="1"/>
      <c r="C1" s="1"/>
      <c r="D1" s="5" t="s">
        <v>0</v>
      </c>
    </row>
    <row r="2" ht="45" customHeight="1" spans="1:4">
      <c r="A2" s="3" t="s">
        <v>1</v>
      </c>
      <c r="B2" s="3"/>
      <c r="C2" s="3"/>
      <c r="D2" s="3"/>
    </row>
    <row r="3" ht="18.75" customHeight="1" spans="1:4">
      <c r="A3" s="4" t="str">
        <f>"单位名称："&amp;"新平彝族傣族自治县第二幼儿园"</f>
        <v>单位名称：新平彝族傣族自治县第二幼儿园</v>
      </c>
      <c r="B3" s="4"/>
      <c r="C3" s="61"/>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1539.749096</v>
      </c>
      <c r="C7" s="14" t="str">
        <f>"一"&amp;"、"&amp;"教育支出"</f>
        <v>一、教育支出</v>
      </c>
      <c r="D7" s="16">
        <v>1044.071616</v>
      </c>
    </row>
    <row r="8" ht="22.5" customHeight="1" spans="1:4">
      <c r="A8" s="14" t="s">
        <v>9</v>
      </c>
      <c r="B8" s="16"/>
      <c r="C8" s="14" t="str">
        <f>"二"&amp;"、"&amp;"社会保障和就业支出"</f>
        <v>二、社会保障和就业支出</v>
      </c>
      <c r="D8" s="16">
        <v>184.01664</v>
      </c>
    </row>
    <row r="9" ht="22.5" customHeight="1" spans="1:4">
      <c r="A9" s="14" t="s">
        <v>10</v>
      </c>
      <c r="B9" s="16"/>
      <c r="C9" s="14" t="str">
        <f>"三"&amp;"、"&amp;"卫生健康支出"</f>
        <v>三、卫生健康支出</v>
      </c>
      <c r="D9" s="16">
        <v>129.59424</v>
      </c>
    </row>
    <row r="10" ht="22.5" customHeight="1" spans="1:4">
      <c r="A10" s="14" t="s">
        <v>11</v>
      </c>
      <c r="B10" s="16"/>
      <c r="C10" s="14" t="str">
        <f>"四"&amp;"、"&amp;"住房保障支出"</f>
        <v>四、住房保障支出</v>
      </c>
      <c r="D10" s="16">
        <v>182.6226</v>
      </c>
    </row>
    <row r="11" ht="22.5" customHeight="1" spans="1:4">
      <c r="A11" s="14" t="s">
        <v>12</v>
      </c>
      <c r="B11" s="16">
        <v>0.556</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2" t="s">
        <v>16</v>
      </c>
      <c r="B15" s="16"/>
      <c r="C15" s="65"/>
      <c r="D15" s="16"/>
    </row>
    <row r="16" ht="22.5" customHeight="1" spans="1:4">
      <c r="A16" s="62" t="s">
        <v>17</v>
      </c>
      <c r="B16" s="16">
        <v>0.556</v>
      </c>
      <c r="C16" s="65"/>
      <c r="D16" s="16"/>
    </row>
    <row r="17" ht="22.5" customHeight="1" spans="1:4">
      <c r="A17" s="62"/>
      <c r="B17" s="16"/>
      <c r="C17" s="65"/>
      <c r="D17" s="16"/>
    </row>
    <row r="18" ht="22.5" customHeight="1" spans="1:4">
      <c r="A18" s="63" t="s">
        <v>18</v>
      </c>
      <c r="B18" s="64">
        <v>1540.305096</v>
      </c>
      <c r="C18" s="65" t="s">
        <v>19</v>
      </c>
      <c r="D18" s="64">
        <v>1540.305096</v>
      </c>
    </row>
    <row r="19" ht="22.5" customHeight="1" spans="1:4">
      <c r="A19" s="72" t="s">
        <v>20</v>
      </c>
      <c r="B19" s="16"/>
      <c r="C19" s="73" t="s">
        <v>21</v>
      </c>
      <c r="D19" s="43"/>
    </row>
    <row r="20" ht="22.5" customHeight="1" spans="1:4">
      <c r="A20" s="62" t="s">
        <v>22</v>
      </c>
      <c r="B20" s="64"/>
      <c r="C20" s="62" t="s">
        <v>22</v>
      </c>
      <c r="D20" s="64"/>
    </row>
    <row r="21" ht="22.5" customHeight="1" spans="1:4">
      <c r="A21" s="62" t="s">
        <v>23</v>
      </c>
      <c r="B21" s="64"/>
      <c r="C21" s="62" t="s">
        <v>23</v>
      </c>
      <c r="D21" s="64"/>
    </row>
    <row r="22" ht="22.5" customHeight="1" spans="1:4">
      <c r="A22" s="63" t="s">
        <v>24</v>
      </c>
      <c r="B22" s="64">
        <v>1540.305096</v>
      </c>
      <c r="C22" s="65" t="s">
        <v>25</v>
      </c>
      <c r="D22" s="64">
        <v>1540.305096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B10" sqref="B10"/>
    </sheetView>
  </sheetViews>
  <sheetFormatPr defaultColWidth="8.85185185185185" defaultRowHeight="15" customHeight="1" outlineLevelRow="7" outlineLevelCol="5"/>
  <cols>
    <col min="1" max="1" width="28.5740740740741" customWidth="1"/>
    <col min="2" max="2" width="17.1388888888889" customWidth="1"/>
    <col min="3" max="3" width="28.5740740740741" customWidth="1"/>
    <col min="4" max="6" width="21.4259259259259" customWidth="1"/>
  </cols>
  <sheetData>
    <row r="1" ht="18.75" customHeight="1" spans="1:6">
      <c r="A1" s="1"/>
      <c r="B1" s="1"/>
      <c r="C1" s="1"/>
      <c r="D1" s="1"/>
      <c r="E1" s="1"/>
      <c r="F1" s="37" t="s">
        <v>298</v>
      </c>
    </row>
    <row r="2" ht="37.5" customHeight="1" spans="1:6">
      <c r="A2" s="3" t="s">
        <v>299</v>
      </c>
      <c r="B2" s="3"/>
      <c r="C2" s="3"/>
      <c r="D2" s="3"/>
      <c r="E2" s="3"/>
      <c r="F2" s="3"/>
    </row>
    <row r="3" ht="18.75" customHeight="1" spans="1:6">
      <c r="A3" s="38" t="str">
        <f>"单位名称："&amp;"新平彝族傣族自治县第二幼儿园"</f>
        <v>单位名称：新平彝族傣族自治县第二幼儿园</v>
      </c>
      <c r="B3" s="38"/>
      <c r="C3" s="38"/>
      <c r="D3" s="39"/>
      <c r="E3" s="39"/>
      <c r="F3" s="40" t="s">
        <v>28</v>
      </c>
    </row>
    <row r="4" ht="18.75" customHeight="1" spans="1:6">
      <c r="A4" s="12" t="s">
        <v>132</v>
      </c>
      <c r="B4" s="12" t="s">
        <v>58</v>
      </c>
      <c r="C4" s="12" t="s">
        <v>59</v>
      </c>
      <c r="D4" s="41" t="s">
        <v>300</v>
      </c>
      <c r="E4" s="41"/>
      <c r="F4" s="41"/>
    </row>
    <row r="5" ht="18.75" customHeight="1" spans="1:6">
      <c r="A5" s="12" t="s">
        <v>58</v>
      </c>
      <c r="B5" s="12" t="s">
        <v>58</v>
      </c>
      <c r="C5" s="12" t="s">
        <v>59</v>
      </c>
      <c r="D5" s="41" t="s">
        <v>33</v>
      </c>
      <c r="E5" s="41" t="s">
        <v>62</v>
      </c>
      <c r="F5" s="41" t="s">
        <v>63</v>
      </c>
    </row>
    <row r="6" ht="18.75" customHeight="1" spans="1:6">
      <c r="A6" s="13" t="s">
        <v>45</v>
      </c>
      <c r="B6" s="13"/>
      <c r="C6" s="13" t="s">
        <v>46</v>
      </c>
      <c r="D6" s="13" t="s">
        <v>48</v>
      </c>
      <c r="E6" s="13" t="s">
        <v>49</v>
      </c>
      <c r="F6" s="13" t="s">
        <v>50</v>
      </c>
    </row>
    <row r="7" ht="20.25" customHeight="1" spans="1:6">
      <c r="A7" s="15"/>
      <c r="B7" s="15"/>
      <c r="C7" s="15"/>
      <c r="D7" s="16"/>
      <c r="E7" s="16"/>
      <c r="F7" s="16"/>
    </row>
    <row r="8" ht="20.25" customHeight="1" spans="1:6">
      <c r="A8" s="42" t="s">
        <v>104</v>
      </c>
      <c r="B8" s="42"/>
      <c r="C8" s="42"/>
      <c r="D8" s="43"/>
      <c r="E8" s="43"/>
      <c r="F8" s="43"/>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topLeftCell="K1" workbookViewId="0">
      <selection activeCell="B10" sqref="B10"/>
    </sheetView>
  </sheetViews>
  <sheetFormatPr defaultColWidth="8.85185185185185" defaultRowHeight="15" customHeight="1"/>
  <cols>
    <col min="1" max="1" width="32.9907407407407" customWidth="1"/>
    <col min="2" max="2" width="31.2777777777778" customWidth="1"/>
    <col min="3" max="3" width="31.4166666666667" customWidth="1"/>
    <col min="4" max="4" width="11.4166666666667" customWidth="1"/>
    <col min="5" max="7" width="16.2777777777778" customWidth="1"/>
    <col min="8" max="11" width="16.4166666666667" customWidth="1"/>
    <col min="12" max="17" width="16.2777777777778" customWidth="1"/>
  </cols>
  <sheetData>
    <row r="1" customHeight="1" spans="1:17">
      <c r="A1" s="28"/>
      <c r="B1" s="28"/>
      <c r="C1" s="28"/>
      <c r="D1" s="28"/>
      <c r="E1" s="28"/>
      <c r="F1" s="28"/>
      <c r="G1" s="28"/>
      <c r="H1" s="28"/>
      <c r="I1" s="28"/>
      <c r="J1" s="28"/>
      <c r="K1" s="28"/>
      <c r="L1" s="28"/>
      <c r="M1" s="28"/>
      <c r="N1" s="28"/>
      <c r="O1" s="28"/>
      <c r="P1" s="28"/>
      <c r="Q1" s="19" t="s">
        <v>301</v>
      </c>
    </row>
    <row r="2" ht="45" customHeight="1" spans="1:17">
      <c r="A2" s="29" t="s">
        <v>302</v>
      </c>
      <c r="B2" s="29"/>
      <c r="C2" s="29"/>
      <c r="D2" s="29"/>
      <c r="E2" s="29"/>
      <c r="F2" s="29"/>
      <c r="G2" s="29"/>
      <c r="H2" s="29"/>
      <c r="I2" s="29"/>
      <c r="J2" s="29"/>
      <c r="K2" s="29"/>
      <c r="L2" s="29"/>
      <c r="M2" s="29"/>
      <c r="N2" s="35"/>
      <c r="O2" s="35"/>
      <c r="P2" s="35"/>
      <c r="Q2" s="35"/>
    </row>
    <row r="3" ht="20.25" customHeight="1" spans="1:17">
      <c r="A3" s="18" t="str">
        <f>"单位名称："&amp;"新平彝族傣族自治县第二幼儿园"</f>
        <v>单位名称：新平彝族傣族自治县第二幼儿园</v>
      </c>
      <c r="B3" s="18"/>
      <c r="C3" s="18"/>
      <c r="D3" s="18"/>
      <c r="E3" s="18"/>
      <c r="F3" s="18"/>
      <c r="G3" s="18"/>
      <c r="H3" s="18"/>
      <c r="I3" s="18"/>
      <c r="J3" s="18"/>
      <c r="K3" s="18"/>
      <c r="L3" s="18"/>
      <c r="M3" s="18"/>
      <c r="N3" s="18"/>
      <c r="O3" s="18"/>
      <c r="P3" s="18"/>
      <c r="Q3" s="19" t="s">
        <v>28</v>
      </c>
    </row>
    <row r="4" ht="20.25" customHeight="1" spans="1:17">
      <c r="A4" s="21" t="s">
        <v>303</v>
      </c>
      <c r="B4" s="21" t="s">
        <v>304</v>
      </c>
      <c r="C4" s="21" t="s">
        <v>305</v>
      </c>
      <c r="D4" s="21" t="s">
        <v>306</v>
      </c>
      <c r="E4" s="21" t="s">
        <v>307</v>
      </c>
      <c r="F4" s="21" t="s">
        <v>308</v>
      </c>
      <c r="G4" s="21" t="s">
        <v>139</v>
      </c>
      <c r="H4" s="21"/>
      <c r="I4" s="21"/>
      <c r="J4" s="21"/>
      <c r="K4" s="21"/>
      <c r="L4" s="21"/>
      <c r="M4" s="21"/>
      <c r="N4" s="21"/>
      <c r="O4" s="21"/>
      <c r="P4" s="21"/>
      <c r="Q4" s="21"/>
    </row>
    <row r="5" ht="20.25" customHeight="1" spans="1:17">
      <c r="A5" s="21" t="s">
        <v>309</v>
      </c>
      <c r="B5" s="21" t="s">
        <v>304</v>
      </c>
      <c r="C5" s="21" t="s">
        <v>305</v>
      </c>
      <c r="D5" s="21" t="s">
        <v>306</v>
      </c>
      <c r="E5" s="21" t="s">
        <v>307</v>
      </c>
      <c r="F5" s="21" t="s">
        <v>308</v>
      </c>
      <c r="G5" s="21" t="s">
        <v>31</v>
      </c>
      <c r="H5" s="21" t="s">
        <v>34</v>
      </c>
      <c r="I5" s="21" t="s">
        <v>310</v>
      </c>
      <c r="J5" s="21" t="s">
        <v>311</v>
      </c>
      <c r="K5" s="21" t="s">
        <v>37</v>
      </c>
      <c r="L5" s="21" t="s">
        <v>61</v>
      </c>
      <c r="M5" s="21" t="s">
        <v>61</v>
      </c>
      <c r="N5" s="21"/>
      <c r="O5" s="21"/>
      <c r="P5" s="21"/>
      <c r="Q5" s="21"/>
    </row>
    <row r="6" ht="32.4" customHeight="1" spans="1:17">
      <c r="A6" s="21"/>
      <c r="B6" s="21"/>
      <c r="C6" s="21"/>
      <c r="D6" s="21"/>
      <c r="E6" s="21"/>
      <c r="F6" s="21"/>
      <c r="G6" s="21"/>
      <c r="H6" s="21" t="s">
        <v>33</v>
      </c>
      <c r="I6" s="21"/>
      <c r="J6" s="21"/>
      <c r="K6" s="21"/>
      <c r="L6" s="21" t="s">
        <v>33</v>
      </c>
      <c r="M6" s="21" t="s">
        <v>40</v>
      </c>
      <c r="N6" s="21" t="s">
        <v>41</v>
      </c>
      <c r="O6" s="36" t="s">
        <v>42</v>
      </c>
      <c r="P6" s="36" t="s">
        <v>43</v>
      </c>
      <c r="Q6" s="36" t="s">
        <v>44</v>
      </c>
    </row>
    <row r="7" ht="20.25" customHeight="1" spans="1:17">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row>
    <row r="8" ht="20.25" customHeight="1" spans="1:17">
      <c r="A8" s="31" t="s">
        <v>194</v>
      </c>
      <c r="B8" s="22"/>
      <c r="C8" s="22"/>
      <c r="D8" s="32"/>
      <c r="E8" s="32"/>
      <c r="F8" s="32"/>
      <c r="G8" s="32">
        <v>10.71</v>
      </c>
      <c r="H8" s="32">
        <v>10.71</v>
      </c>
      <c r="I8" s="32"/>
      <c r="J8" s="34"/>
      <c r="K8" s="34"/>
      <c r="L8" s="32"/>
      <c r="M8" s="32"/>
      <c r="N8" s="32"/>
      <c r="O8" s="32"/>
      <c r="P8" s="32"/>
      <c r="Q8" s="32"/>
    </row>
    <row r="9" ht="20.25" customHeight="1" spans="1:17">
      <c r="A9" s="22"/>
      <c r="B9" s="22" t="s">
        <v>312</v>
      </c>
      <c r="C9" s="22" t="str">
        <f>"C21040001"&amp;"  "&amp;"物业管理服务"</f>
        <v>C21040001  物业管理服务</v>
      </c>
      <c r="D9" s="33" t="s">
        <v>229</v>
      </c>
      <c r="E9" s="23">
        <v>1</v>
      </c>
      <c r="F9" s="32"/>
      <c r="G9" s="32">
        <v>10.71</v>
      </c>
      <c r="H9" s="34">
        <v>10.71</v>
      </c>
      <c r="I9" s="34"/>
      <c r="J9" s="34"/>
      <c r="K9" s="34"/>
      <c r="L9" s="32"/>
      <c r="M9" s="32"/>
      <c r="N9" s="32"/>
      <c r="O9" s="32"/>
      <c r="P9" s="32"/>
      <c r="Q9" s="32"/>
    </row>
    <row r="10" ht="20.25" customHeight="1" spans="1:17">
      <c r="A10" s="31" t="s">
        <v>202</v>
      </c>
      <c r="B10" s="22"/>
      <c r="C10" s="22"/>
      <c r="D10" s="22"/>
      <c r="E10" s="22"/>
      <c r="F10" s="32"/>
      <c r="G10" s="32">
        <v>9.18</v>
      </c>
      <c r="H10" s="32">
        <v>9.18</v>
      </c>
      <c r="I10" s="32"/>
      <c r="J10" s="34"/>
      <c r="K10" s="34"/>
      <c r="L10" s="32"/>
      <c r="M10" s="32"/>
      <c r="N10" s="32"/>
      <c r="O10" s="32"/>
      <c r="P10" s="32"/>
      <c r="Q10" s="32"/>
    </row>
    <row r="11" ht="20.25" customHeight="1" spans="1:17">
      <c r="A11" s="22"/>
      <c r="B11" s="22" t="s">
        <v>312</v>
      </c>
      <c r="C11" s="22" t="str">
        <f>"C21040001"&amp;"  "&amp;"物业管理服务"</f>
        <v>C21040001  物业管理服务</v>
      </c>
      <c r="D11" s="33" t="s">
        <v>229</v>
      </c>
      <c r="E11" s="23">
        <v>91800</v>
      </c>
      <c r="F11" s="32"/>
      <c r="G11" s="32">
        <v>9.18</v>
      </c>
      <c r="H11" s="34">
        <v>9.18</v>
      </c>
      <c r="I11" s="34"/>
      <c r="J11" s="34"/>
      <c r="K11" s="34"/>
      <c r="L11" s="32"/>
      <c r="M11" s="32"/>
      <c r="N11" s="32"/>
      <c r="O11" s="32"/>
      <c r="P11" s="32"/>
      <c r="Q11" s="32"/>
    </row>
    <row r="12" ht="20.25" customHeight="1" spans="1:17">
      <c r="A12" s="23" t="s">
        <v>31</v>
      </c>
      <c r="B12" s="23"/>
      <c r="C12" s="23"/>
      <c r="D12" s="33"/>
      <c r="E12" s="33"/>
      <c r="F12" s="32"/>
      <c r="G12" s="32">
        <v>19.89</v>
      </c>
      <c r="H12" s="32">
        <v>19.89</v>
      </c>
      <c r="I12" s="32"/>
      <c r="J12" s="32"/>
      <c r="K12" s="32"/>
      <c r="L12" s="32"/>
      <c r="M12" s="32"/>
      <c r="N12" s="32"/>
      <c r="O12" s="32"/>
      <c r="P12" s="32"/>
      <c r="Q12" s="32"/>
    </row>
  </sheetData>
  <mergeCells count="17">
    <mergeCell ref="A1:M1"/>
    <mergeCell ref="A2:Q2"/>
    <mergeCell ref="A3:M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8"/>
  <sheetViews>
    <sheetView showZeros="0" workbookViewId="0">
      <selection activeCell="B10" sqref="B10"/>
    </sheetView>
  </sheetViews>
  <sheetFormatPr defaultColWidth="8.85185185185185" defaultRowHeight="15" customHeight="1" outlineLevelRow="7"/>
  <cols>
    <col min="1" max="1" width="37.1388888888889" customWidth="1"/>
    <col min="2" max="14" width="17.1388888888889" customWidth="1"/>
  </cols>
  <sheetData>
    <row r="1" ht="24.15" customHeight="1" spans="1:14">
      <c r="A1" s="18"/>
      <c r="B1" s="18"/>
      <c r="C1" s="18"/>
      <c r="D1" s="18"/>
      <c r="E1" s="18"/>
      <c r="F1" s="18"/>
      <c r="G1" s="18"/>
      <c r="H1" s="18"/>
      <c r="I1" s="18"/>
      <c r="J1" s="18"/>
      <c r="K1" s="18"/>
      <c r="L1" s="18"/>
      <c r="M1" s="18"/>
      <c r="N1" s="19" t="s">
        <v>313</v>
      </c>
    </row>
    <row r="2" ht="45.15" customHeight="1" spans="1:14">
      <c r="A2" s="24" t="s">
        <v>314</v>
      </c>
      <c r="B2" s="24"/>
      <c r="C2" s="24"/>
      <c r="D2" s="24"/>
      <c r="E2" s="24"/>
      <c r="F2" s="24"/>
      <c r="G2" s="24"/>
      <c r="H2" s="24"/>
      <c r="I2" s="24"/>
      <c r="J2" s="24"/>
      <c r="K2" s="24"/>
      <c r="L2" s="24"/>
      <c r="M2" s="24"/>
      <c r="N2" s="24"/>
    </row>
    <row r="3" ht="18.75" customHeight="1" spans="1:14">
      <c r="A3" s="18" t="str">
        <f>"单位名称："&amp;"新平彝族傣族自治县第二幼儿园"</f>
        <v>单位名称：新平彝族傣族自治县第二幼儿园</v>
      </c>
      <c r="B3" s="18"/>
      <c r="C3" s="18"/>
      <c r="D3" s="18"/>
      <c r="E3" s="18"/>
      <c r="F3" s="18"/>
      <c r="G3" s="18"/>
      <c r="H3" s="18"/>
      <c r="I3" s="18"/>
      <c r="J3" s="18"/>
      <c r="K3" s="18"/>
      <c r="L3" s="18"/>
      <c r="M3" s="18"/>
      <c r="N3" s="19" t="s">
        <v>28</v>
      </c>
    </row>
    <row r="4" ht="22.5" customHeight="1" spans="1:14">
      <c r="A4" s="27" t="s">
        <v>315</v>
      </c>
      <c r="B4" s="27" t="s">
        <v>139</v>
      </c>
      <c r="C4" s="27"/>
      <c r="D4" s="27"/>
      <c r="E4" s="27" t="s">
        <v>316</v>
      </c>
      <c r="F4" s="27"/>
      <c r="G4" s="27"/>
      <c r="H4" s="27"/>
      <c r="I4" s="27"/>
      <c r="J4" s="27"/>
      <c r="K4" s="27"/>
      <c r="L4" s="27"/>
      <c r="M4" s="27"/>
      <c r="N4" s="27"/>
    </row>
    <row r="5" ht="22.5" customHeight="1" spans="1:14">
      <c r="A5" s="27"/>
      <c r="B5" s="27" t="s">
        <v>31</v>
      </c>
      <c r="C5" s="27" t="s">
        <v>34</v>
      </c>
      <c r="D5" s="27" t="s">
        <v>310</v>
      </c>
      <c r="E5" s="27" t="s">
        <v>317</v>
      </c>
      <c r="F5" s="27" t="s">
        <v>318</v>
      </c>
      <c r="G5" s="27" t="s">
        <v>319</v>
      </c>
      <c r="H5" s="27" t="s">
        <v>320</v>
      </c>
      <c r="I5" s="27" t="s">
        <v>321</v>
      </c>
      <c r="J5" s="27" t="s">
        <v>322</v>
      </c>
      <c r="K5" s="27" t="s">
        <v>323</v>
      </c>
      <c r="L5" s="27" t="s">
        <v>324</v>
      </c>
      <c r="M5" s="27" t="s">
        <v>325</v>
      </c>
      <c r="N5" s="27" t="s">
        <v>326</v>
      </c>
    </row>
    <row r="6" ht="18.75" customHeight="1" spans="1:14">
      <c r="A6" s="27" t="s">
        <v>45</v>
      </c>
      <c r="B6" s="27" t="s">
        <v>46</v>
      </c>
      <c r="C6" s="27" t="s">
        <v>47</v>
      </c>
      <c r="D6" s="27" t="s">
        <v>48</v>
      </c>
      <c r="E6" s="27" t="s">
        <v>49</v>
      </c>
      <c r="F6" s="27" t="s">
        <v>50</v>
      </c>
      <c r="G6" s="27" t="s">
        <v>51</v>
      </c>
      <c r="H6" s="27" t="s">
        <v>52</v>
      </c>
      <c r="I6" s="27" t="s">
        <v>53</v>
      </c>
      <c r="J6" s="27" t="s">
        <v>69</v>
      </c>
      <c r="K6" s="27" t="s">
        <v>327</v>
      </c>
      <c r="L6" s="27" t="s">
        <v>257</v>
      </c>
      <c r="M6" s="27" t="s">
        <v>328</v>
      </c>
      <c r="N6" s="27" t="s">
        <v>329</v>
      </c>
    </row>
    <row r="7" ht="18.75" customHeight="1" spans="1:14">
      <c r="A7" s="22"/>
      <c r="B7" s="22"/>
      <c r="C7" s="22"/>
      <c r="D7" s="22"/>
      <c r="E7" s="22"/>
      <c r="F7" s="22"/>
      <c r="G7" s="22"/>
      <c r="H7" s="22"/>
      <c r="I7" s="22"/>
      <c r="J7" s="22"/>
      <c r="K7" s="22"/>
      <c r="L7" s="22"/>
      <c r="M7" s="22"/>
      <c r="N7" s="22"/>
    </row>
    <row r="8" ht="18.75" customHeight="1" spans="1:14">
      <c r="A8" s="23"/>
      <c r="B8" s="22"/>
      <c r="C8" s="22"/>
      <c r="D8" s="22"/>
      <c r="E8" s="22"/>
      <c r="F8" s="22"/>
      <c r="G8" s="22"/>
      <c r="H8" s="22"/>
      <c r="I8" s="22"/>
      <c r="J8" s="22"/>
      <c r="K8" s="22"/>
      <c r="L8" s="22"/>
      <c r="M8" s="22"/>
      <c r="N8" s="22"/>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8"/>
  <sheetViews>
    <sheetView showZeros="0" topLeftCell="H1" workbookViewId="0">
      <selection activeCell="B10" sqref="B10"/>
    </sheetView>
  </sheetViews>
  <sheetFormatPr defaultColWidth="8.85185185185185" defaultRowHeight="15" customHeight="1" outlineLevelRow="7"/>
  <cols>
    <col min="1" max="1" width="37.1388888888889" customWidth="1"/>
    <col min="2" max="14" width="17.1388888888889" customWidth="1"/>
  </cols>
  <sheetData>
    <row r="1" ht="24.15" customHeight="1" spans="1:14">
      <c r="A1" s="18"/>
      <c r="B1" s="18"/>
      <c r="C1" s="18"/>
      <c r="D1" s="18"/>
      <c r="E1" s="18"/>
      <c r="F1" s="18"/>
      <c r="G1" s="18"/>
      <c r="H1" s="18"/>
      <c r="I1" s="18"/>
      <c r="J1" s="18"/>
      <c r="K1" s="18"/>
      <c r="L1" s="18"/>
      <c r="M1" s="18"/>
      <c r="N1" s="19" t="s">
        <v>313</v>
      </c>
    </row>
    <row r="2" ht="45.15" customHeight="1" spans="1:14">
      <c r="A2" s="24" t="s">
        <v>314</v>
      </c>
      <c r="B2" s="24"/>
      <c r="C2" s="24"/>
      <c r="D2" s="24"/>
      <c r="E2" s="24"/>
      <c r="F2" s="24"/>
      <c r="G2" s="24"/>
      <c r="H2" s="24"/>
      <c r="I2" s="24"/>
      <c r="J2" s="24"/>
      <c r="K2" s="24"/>
      <c r="L2" s="24"/>
      <c r="M2" s="24"/>
      <c r="N2" s="24"/>
    </row>
    <row r="3" ht="18.75" customHeight="1" spans="1:14">
      <c r="A3" s="18" t="str">
        <f>"单位名称："&amp;"新平彝族傣族自治县第二幼儿园"</f>
        <v>单位名称：新平彝族傣族自治县第二幼儿园</v>
      </c>
      <c r="B3" s="18"/>
      <c r="C3" s="18"/>
      <c r="D3" s="18"/>
      <c r="E3" s="18"/>
      <c r="F3" s="18"/>
      <c r="G3" s="18"/>
      <c r="H3" s="18"/>
      <c r="I3" s="18"/>
      <c r="J3" s="18"/>
      <c r="K3" s="18"/>
      <c r="L3" s="18"/>
      <c r="M3" s="18"/>
      <c r="N3" s="19" t="s">
        <v>28</v>
      </c>
    </row>
    <row r="4" ht="22.5" customHeight="1" spans="1:14">
      <c r="A4" s="27" t="s">
        <v>315</v>
      </c>
      <c r="B4" s="27" t="s">
        <v>139</v>
      </c>
      <c r="C4" s="27"/>
      <c r="D4" s="27"/>
      <c r="E4" s="27" t="s">
        <v>316</v>
      </c>
      <c r="F4" s="27"/>
      <c r="G4" s="27"/>
      <c r="H4" s="27"/>
      <c r="I4" s="27"/>
      <c r="J4" s="27"/>
      <c r="K4" s="27"/>
      <c r="L4" s="27"/>
      <c r="M4" s="27"/>
      <c r="N4" s="27"/>
    </row>
    <row r="5" ht="22.5" customHeight="1" spans="1:14">
      <c r="A5" s="27"/>
      <c r="B5" s="27" t="s">
        <v>31</v>
      </c>
      <c r="C5" s="27" t="s">
        <v>34</v>
      </c>
      <c r="D5" s="27" t="s">
        <v>310</v>
      </c>
      <c r="E5" s="27" t="s">
        <v>317</v>
      </c>
      <c r="F5" s="27" t="s">
        <v>318</v>
      </c>
      <c r="G5" s="27" t="s">
        <v>319</v>
      </c>
      <c r="H5" s="27" t="s">
        <v>320</v>
      </c>
      <c r="I5" s="27" t="s">
        <v>321</v>
      </c>
      <c r="J5" s="27" t="s">
        <v>322</v>
      </c>
      <c r="K5" s="27" t="s">
        <v>323</v>
      </c>
      <c r="L5" s="27" t="s">
        <v>324</v>
      </c>
      <c r="M5" s="27" t="s">
        <v>325</v>
      </c>
      <c r="N5" s="27" t="s">
        <v>326</v>
      </c>
    </row>
    <row r="6" ht="18.75" customHeight="1" spans="1:14">
      <c r="A6" s="22"/>
      <c r="B6" s="22"/>
      <c r="C6" s="22"/>
      <c r="D6" s="22"/>
      <c r="E6" s="22"/>
      <c r="F6" s="22"/>
      <c r="G6" s="22"/>
      <c r="H6" s="22"/>
      <c r="I6" s="22"/>
      <c r="J6" s="22"/>
      <c r="K6" s="22"/>
      <c r="L6" s="22"/>
      <c r="M6" s="22"/>
      <c r="N6" s="22"/>
    </row>
    <row r="7" ht="18.75" customHeight="1" spans="1:14">
      <c r="A7" s="22"/>
      <c r="B7" s="22"/>
      <c r="C7" s="22"/>
      <c r="D7" s="22"/>
      <c r="E7" s="22"/>
      <c r="F7" s="22"/>
      <c r="G7" s="22"/>
      <c r="H7" s="22"/>
      <c r="I7" s="22"/>
      <c r="J7" s="22"/>
      <c r="K7" s="22"/>
      <c r="L7" s="22"/>
      <c r="M7" s="22"/>
      <c r="N7" s="22"/>
    </row>
    <row r="8" ht="18.75" customHeight="1" spans="1:14">
      <c r="A8" s="23" t="s">
        <v>31</v>
      </c>
      <c r="B8" s="22"/>
      <c r="C8" s="22"/>
      <c r="D8" s="22"/>
      <c r="E8" s="22"/>
      <c r="F8" s="22"/>
      <c r="G8" s="22"/>
      <c r="H8" s="22"/>
      <c r="I8" s="22"/>
      <c r="J8" s="22"/>
      <c r="K8" s="22"/>
      <c r="L8" s="22"/>
      <c r="M8" s="22"/>
      <c r="N8" s="22"/>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workbookViewId="0">
      <selection activeCell="B10" sqref="B10"/>
    </sheetView>
  </sheetViews>
  <sheetFormatPr defaultColWidth="8.85185185185185" defaultRowHeight="15" customHeight="1" outlineLevelRow="6"/>
  <cols>
    <col min="1" max="10" width="28.5740740740741" customWidth="1"/>
  </cols>
  <sheetData>
    <row r="1" ht="18.75" customHeight="1" spans="1:10">
      <c r="A1" s="18"/>
      <c r="B1" s="18"/>
      <c r="C1" s="18"/>
      <c r="D1" s="18"/>
      <c r="E1" s="18"/>
      <c r="F1" s="18"/>
      <c r="G1" s="18"/>
      <c r="H1" s="18"/>
      <c r="I1" s="18"/>
      <c r="J1" s="19" t="s">
        <v>330</v>
      </c>
    </row>
    <row r="2" ht="52.05" customHeight="1" spans="1:10">
      <c r="A2" s="24" t="s">
        <v>331</v>
      </c>
      <c r="B2" s="25"/>
      <c r="C2" s="25"/>
      <c r="D2" s="25"/>
      <c r="E2" s="25"/>
      <c r="F2" s="25"/>
      <c r="G2" s="25"/>
      <c r="H2" s="25"/>
      <c r="I2" s="25"/>
      <c r="J2" s="25"/>
    </row>
    <row r="3" ht="21.3" customHeight="1" spans="1:10">
      <c r="A3" s="18" t="str">
        <f>"单位名称："&amp;"新平彝族傣族自治县第二幼儿园"</f>
        <v>单位名称：新平彝族傣族自治县第二幼儿园</v>
      </c>
      <c r="B3" s="18"/>
      <c r="C3" s="18"/>
      <c r="D3" s="26"/>
      <c r="E3" s="26"/>
      <c r="F3" s="26"/>
      <c r="G3" s="26"/>
      <c r="H3" s="26"/>
      <c r="I3" s="26"/>
      <c r="J3" s="26"/>
    </row>
    <row r="4" ht="27.15" customHeight="1" spans="1:10">
      <c r="A4" s="21" t="s">
        <v>214</v>
      </c>
      <c r="B4" s="21" t="s">
        <v>215</v>
      </c>
      <c r="C4" s="21" t="s">
        <v>216</v>
      </c>
      <c r="D4" s="21" t="s">
        <v>217</v>
      </c>
      <c r="E4" s="21" t="s">
        <v>218</v>
      </c>
      <c r="F4" s="21" t="s">
        <v>219</v>
      </c>
      <c r="G4" s="21" t="s">
        <v>220</v>
      </c>
      <c r="H4" s="21" t="s">
        <v>221</v>
      </c>
      <c r="I4" s="21" t="s">
        <v>222</v>
      </c>
      <c r="J4" s="21" t="s">
        <v>223</v>
      </c>
    </row>
    <row r="5" ht="18.75" customHeight="1" spans="1:10">
      <c r="A5" s="21" t="s">
        <v>45</v>
      </c>
      <c r="B5" s="21" t="s">
        <v>46</v>
      </c>
      <c r="C5" s="21" t="s">
        <v>47</v>
      </c>
      <c r="D5" s="21" t="s">
        <v>48</v>
      </c>
      <c r="E5" s="21" t="s">
        <v>49</v>
      </c>
      <c r="F5" s="21" t="s">
        <v>50</v>
      </c>
      <c r="G5" s="21" t="s">
        <v>51</v>
      </c>
      <c r="H5" s="21" t="s">
        <v>52</v>
      </c>
      <c r="I5" s="21" t="s">
        <v>53</v>
      </c>
      <c r="J5" s="21" t="s">
        <v>69</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7"/>
  <sheetViews>
    <sheetView showZeros="0" topLeftCell="F1" workbookViewId="0">
      <selection activeCell="B10" sqref="B10"/>
    </sheetView>
  </sheetViews>
  <sheetFormatPr defaultColWidth="8.85185185185185" defaultRowHeight="15" customHeight="1" outlineLevelRow="6" outlineLevelCol="7"/>
  <cols>
    <col min="1" max="8" width="28.5740740740741" customWidth="1"/>
  </cols>
  <sheetData>
    <row r="1" ht="18.75" customHeight="1" spans="1:8">
      <c r="A1" s="18"/>
      <c r="B1" s="18"/>
      <c r="C1" s="18"/>
      <c r="D1" s="18"/>
      <c r="E1" s="18"/>
      <c r="F1" s="18"/>
      <c r="G1" s="18"/>
      <c r="H1" s="19" t="s">
        <v>332</v>
      </c>
    </row>
    <row r="2" ht="41.4" customHeight="1" spans="1:8">
      <c r="A2" s="20" t="s">
        <v>333</v>
      </c>
      <c r="B2" s="20"/>
      <c r="C2" s="20"/>
      <c r="D2" s="20"/>
      <c r="E2" s="20"/>
      <c r="F2" s="20"/>
      <c r="G2" s="20"/>
      <c r="H2" s="20"/>
    </row>
    <row r="3" ht="18.75" customHeight="1" spans="1:8">
      <c r="A3" s="18" t="str">
        <f>"单位名称："&amp;"新平彝族傣族自治县第二幼儿园"</f>
        <v>单位名称：新平彝族傣族自治县第二幼儿园</v>
      </c>
      <c r="B3" s="18"/>
      <c r="C3" s="18"/>
      <c r="D3" s="18"/>
      <c r="E3" s="18"/>
      <c r="F3" s="18"/>
      <c r="G3" s="18"/>
      <c r="H3" s="18"/>
    </row>
    <row r="4" ht="18.75" customHeight="1" spans="1:8">
      <c r="A4" s="21" t="s">
        <v>132</v>
      </c>
      <c r="B4" s="21" t="s">
        <v>334</v>
      </c>
      <c r="C4" s="21" t="s">
        <v>335</v>
      </c>
      <c r="D4" s="21" t="s">
        <v>336</v>
      </c>
      <c r="E4" s="21" t="s">
        <v>306</v>
      </c>
      <c r="F4" s="21" t="s">
        <v>337</v>
      </c>
      <c r="G4" s="21"/>
      <c r="H4" s="21"/>
    </row>
    <row r="5" ht="18.75" customHeight="1" spans="1:8">
      <c r="A5" s="21"/>
      <c r="B5" s="21"/>
      <c r="C5" s="21"/>
      <c r="D5" s="21"/>
      <c r="E5" s="21"/>
      <c r="F5" s="21" t="s">
        <v>307</v>
      </c>
      <c r="G5" s="21" t="s">
        <v>338</v>
      </c>
      <c r="H5" s="21" t="s">
        <v>339</v>
      </c>
    </row>
    <row r="6" ht="18.75" customHeight="1" spans="1:8">
      <c r="A6" s="21" t="s">
        <v>45</v>
      </c>
      <c r="B6" s="21" t="s">
        <v>46</v>
      </c>
      <c r="C6" s="21" t="s">
        <v>47</v>
      </c>
      <c r="D6" s="21" t="s">
        <v>48</v>
      </c>
      <c r="E6" s="21" t="s">
        <v>49</v>
      </c>
      <c r="F6" s="21" t="s">
        <v>50</v>
      </c>
      <c r="G6" s="21" t="s">
        <v>51</v>
      </c>
      <c r="H6" s="21" t="s">
        <v>52</v>
      </c>
    </row>
    <row r="7" ht="18.75" customHeight="1" spans="1:8">
      <c r="A7" s="22"/>
      <c r="B7" s="22"/>
      <c r="C7" s="22"/>
      <c r="D7" s="22"/>
      <c r="E7" s="23"/>
      <c r="F7" s="23"/>
      <c r="G7" s="16"/>
      <c r="H7" s="16"/>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topLeftCell="D1" workbookViewId="0">
      <selection activeCell="A10" sqref="A10:G10"/>
    </sheetView>
  </sheetViews>
  <sheetFormatPr defaultColWidth="8.85185185185185" defaultRowHeight="15" customHeight="1"/>
  <cols>
    <col min="1" max="1" width="21.4259259259259" customWidth="1"/>
    <col min="2" max="3" width="35.712962962963" customWidth="1"/>
    <col min="4" max="4" width="17.1388888888889" customWidth="1"/>
    <col min="5" max="5" width="28.5740740740741" customWidth="1"/>
    <col min="6" max="6" width="17.1388888888889" customWidth="1"/>
    <col min="7" max="7" width="28.5740740740741" customWidth="1"/>
    <col min="8" max="11" width="14.2777777777778" customWidth="1"/>
  </cols>
  <sheetData>
    <row r="1" ht="18.75" customHeight="1" spans="1:11">
      <c r="A1" s="1"/>
      <c r="B1" s="1"/>
      <c r="C1" s="1"/>
      <c r="D1" s="1"/>
      <c r="E1" s="1"/>
      <c r="F1" s="1"/>
      <c r="G1" s="1"/>
      <c r="H1" s="2"/>
      <c r="I1" s="2"/>
      <c r="J1" s="2"/>
      <c r="K1" s="2" t="s">
        <v>340</v>
      </c>
    </row>
    <row r="2" ht="45" customHeight="1" spans="1:11">
      <c r="A2" s="3" t="s">
        <v>341</v>
      </c>
      <c r="B2" s="3"/>
      <c r="C2" s="3"/>
      <c r="D2" s="3"/>
      <c r="E2" s="3"/>
      <c r="F2" s="3"/>
      <c r="G2" s="3"/>
      <c r="H2" s="3"/>
      <c r="I2" s="3"/>
      <c r="J2" s="3"/>
      <c r="K2" s="3"/>
    </row>
    <row r="3" ht="18.75" customHeight="1" spans="1:11">
      <c r="A3" s="4" t="str">
        <f>"单位名称："&amp;"新平彝族傣族自治县第二幼儿园"</f>
        <v>单位名称：新平彝族傣族自治县第二幼儿园</v>
      </c>
      <c r="B3" s="4"/>
      <c r="C3" s="4"/>
      <c r="D3" s="4"/>
      <c r="E3" s="4"/>
      <c r="F3" s="4"/>
      <c r="G3" s="4"/>
      <c r="H3" s="5"/>
      <c r="I3" s="5"/>
      <c r="J3" s="5"/>
      <c r="K3" s="5" t="s">
        <v>28</v>
      </c>
    </row>
    <row r="4" ht="18.75" customHeight="1" spans="1:11">
      <c r="A4" s="12" t="s">
        <v>185</v>
      </c>
      <c r="B4" s="12" t="s">
        <v>134</v>
      </c>
      <c r="C4" s="12" t="s">
        <v>186</v>
      </c>
      <c r="D4" s="12" t="s">
        <v>135</v>
      </c>
      <c r="E4" s="12" t="s">
        <v>136</v>
      </c>
      <c r="F4" s="12" t="s">
        <v>137</v>
      </c>
      <c r="G4" s="12" t="s">
        <v>138</v>
      </c>
      <c r="H4" s="12" t="s">
        <v>31</v>
      </c>
      <c r="I4" s="12" t="s">
        <v>342</v>
      </c>
      <c r="J4" s="12"/>
      <c r="K4" s="12"/>
    </row>
    <row r="5" ht="18.75" customHeight="1" spans="1:11">
      <c r="A5" s="12"/>
      <c r="B5" s="12"/>
      <c r="C5" s="12"/>
      <c r="D5" s="12"/>
      <c r="E5" s="12"/>
      <c r="F5" s="12"/>
      <c r="G5" s="12"/>
      <c r="H5" s="12"/>
      <c r="I5" s="12" t="s">
        <v>34</v>
      </c>
      <c r="J5" s="12" t="s">
        <v>35</v>
      </c>
      <c r="K5" s="12" t="s">
        <v>36</v>
      </c>
    </row>
    <row r="6" ht="22.65" customHeight="1" spans="1:11">
      <c r="A6" s="12"/>
      <c r="B6" s="12"/>
      <c r="C6" s="12"/>
      <c r="D6" s="12"/>
      <c r="E6" s="12"/>
      <c r="F6" s="12"/>
      <c r="G6" s="12"/>
      <c r="H6" s="12"/>
      <c r="I6" s="12"/>
      <c r="J6" s="12"/>
      <c r="K6" s="12"/>
    </row>
    <row r="7" ht="18.75" customHeight="1" spans="1:11">
      <c r="A7" s="13" t="s">
        <v>45</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31</v>
      </c>
      <c r="B10" s="17"/>
      <c r="C10" s="17"/>
      <c r="D10" s="17"/>
      <c r="E10" s="17"/>
      <c r="F10" s="17"/>
      <c r="G10" s="17"/>
      <c r="H10" s="16"/>
      <c r="I10" s="16"/>
      <c r="J10" s="16"/>
      <c r="K10" s="1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selection activeCell="B10" sqref="B10"/>
    </sheetView>
  </sheetViews>
  <sheetFormatPr defaultColWidth="8.85185185185185" defaultRowHeight="15" customHeight="1" outlineLevelCol="6"/>
  <cols>
    <col min="1" max="1" width="35.712962962963" customWidth="1"/>
    <col min="2" max="2" width="21.4259259259259" customWidth="1"/>
    <col min="3" max="3" width="35.712962962963" customWidth="1"/>
    <col min="4" max="4" width="21.4259259259259" customWidth="1"/>
    <col min="5" max="7" width="17.1388888888889" customWidth="1"/>
  </cols>
  <sheetData>
    <row r="1" ht="18.75" customHeight="1" spans="1:7">
      <c r="A1" s="1"/>
      <c r="B1" s="1"/>
      <c r="C1" s="1"/>
      <c r="D1" s="1"/>
      <c r="E1" s="2"/>
      <c r="F1" s="2"/>
      <c r="G1" s="2" t="s">
        <v>343</v>
      </c>
    </row>
    <row r="2" ht="45" customHeight="1" spans="1:7">
      <c r="A2" s="3" t="s">
        <v>344</v>
      </c>
      <c r="B2" s="3"/>
      <c r="C2" s="3"/>
      <c r="D2" s="3"/>
      <c r="E2" s="3"/>
      <c r="F2" s="3"/>
      <c r="G2" s="3"/>
    </row>
    <row r="3" ht="24.15" customHeight="1" spans="1:7">
      <c r="A3" s="4" t="str">
        <f>"单位名称："&amp;"新平彝族傣族自治县第二幼儿园"</f>
        <v>单位名称：新平彝族傣族自治县第二幼儿园</v>
      </c>
      <c r="B3" s="4"/>
      <c r="C3" s="4"/>
      <c r="D3" s="4"/>
      <c r="E3" s="5"/>
      <c r="F3" s="5"/>
      <c r="G3" s="5" t="s">
        <v>28</v>
      </c>
    </row>
    <row r="4" ht="18.75" customHeight="1" spans="1:7">
      <c r="A4" s="6" t="s">
        <v>186</v>
      </c>
      <c r="B4" s="6" t="s">
        <v>185</v>
      </c>
      <c r="C4" s="6" t="s">
        <v>134</v>
      </c>
      <c r="D4" s="6" t="s">
        <v>345</v>
      </c>
      <c r="E4" s="6" t="s">
        <v>34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45</v>
      </c>
      <c r="B7" s="7">
        <v>2</v>
      </c>
      <c r="C7" s="7">
        <v>3</v>
      </c>
      <c r="D7" s="7">
        <v>4</v>
      </c>
      <c r="E7" s="7">
        <v>5</v>
      </c>
      <c r="F7" s="7">
        <v>6</v>
      </c>
      <c r="G7" s="7">
        <v>7</v>
      </c>
    </row>
    <row r="8" ht="20.25" customHeight="1" spans="1:7">
      <c r="A8" s="8" t="s">
        <v>55</v>
      </c>
      <c r="B8" s="8" t="s">
        <v>190</v>
      </c>
      <c r="C8" s="9" t="s">
        <v>189</v>
      </c>
      <c r="D8" s="8" t="s">
        <v>346</v>
      </c>
      <c r="E8" s="10">
        <v>21.42</v>
      </c>
      <c r="F8" s="10"/>
      <c r="G8" s="10"/>
    </row>
    <row r="9" ht="20.25" customHeight="1" spans="1:7">
      <c r="A9" s="8" t="s">
        <v>55</v>
      </c>
      <c r="B9" s="8" t="s">
        <v>190</v>
      </c>
      <c r="C9" s="9" t="s">
        <v>194</v>
      </c>
      <c r="D9" s="8" t="s">
        <v>346</v>
      </c>
      <c r="E9" s="10">
        <v>15</v>
      </c>
      <c r="F9" s="10"/>
      <c r="G9" s="10"/>
    </row>
    <row r="10" ht="20.25" customHeight="1" spans="1:7">
      <c r="A10" s="8" t="s">
        <v>55</v>
      </c>
      <c r="B10" s="8" t="s">
        <v>190</v>
      </c>
      <c r="C10" s="9" t="s">
        <v>198</v>
      </c>
      <c r="D10" s="8" t="s">
        <v>346</v>
      </c>
      <c r="E10" s="10"/>
      <c r="F10" s="10"/>
      <c r="G10" s="10"/>
    </row>
    <row r="11" ht="20.25" customHeight="1" spans="1:7">
      <c r="A11" s="8" t="s">
        <v>55</v>
      </c>
      <c r="B11" s="8" t="s">
        <v>190</v>
      </c>
      <c r="C11" s="9" t="s">
        <v>202</v>
      </c>
      <c r="D11" s="8" t="s">
        <v>346</v>
      </c>
      <c r="E11" s="10">
        <v>55.32</v>
      </c>
      <c r="F11" s="10"/>
      <c r="G11" s="10"/>
    </row>
    <row r="12" ht="20.25" customHeight="1" spans="1:7">
      <c r="A12" s="11" t="s">
        <v>31</v>
      </c>
      <c r="B12" s="11"/>
      <c r="C12" s="11"/>
      <c r="D12" s="11"/>
      <c r="E12" s="10">
        <v>91.74</v>
      </c>
      <c r="F12" s="10"/>
      <c r="G12" s="10"/>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B10" sqref="B10"/>
    </sheetView>
  </sheetViews>
  <sheetFormatPr defaultColWidth="8.85185185185185" defaultRowHeight="15" customHeight="1"/>
  <cols>
    <col min="1" max="1" width="25.2777777777778" customWidth="1"/>
    <col min="2" max="2" width="29.9814814814815" customWidth="1"/>
    <col min="3" max="19" width="17.1388888888889" customWidth="1"/>
  </cols>
  <sheetData>
    <row r="1" ht="18.75" customHeight="1" spans="1:19">
      <c r="A1" s="1"/>
      <c r="B1" s="1"/>
      <c r="C1" s="1"/>
      <c r="D1" s="1"/>
      <c r="E1" s="1"/>
      <c r="F1" s="1"/>
      <c r="G1" s="1"/>
      <c r="H1" s="1"/>
      <c r="I1" s="2"/>
      <c r="J1" s="2"/>
      <c r="K1" s="2"/>
      <c r="L1" s="2"/>
      <c r="M1" s="2"/>
      <c r="N1" s="2"/>
      <c r="O1" s="2"/>
      <c r="P1" s="2"/>
      <c r="Q1" s="2"/>
      <c r="R1" s="2"/>
      <c r="S1" s="2" t="s">
        <v>26</v>
      </c>
    </row>
    <row r="2" ht="37.5" customHeight="1" spans="1:19">
      <c r="A2" s="3" t="s">
        <v>27</v>
      </c>
      <c r="B2" s="3"/>
      <c r="C2" s="3"/>
      <c r="D2" s="3"/>
      <c r="E2" s="3"/>
      <c r="F2" s="3"/>
      <c r="G2" s="3"/>
      <c r="H2" s="3"/>
      <c r="I2" s="3"/>
      <c r="J2" s="3"/>
      <c r="K2" s="3"/>
      <c r="L2" s="3"/>
      <c r="M2" s="3"/>
      <c r="N2" s="3"/>
      <c r="O2" s="3"/>
      <c r="P2" s="3"/>
      <c r="Q2" s="3"/>
      <c r="R2" s="3"/>
      <c r="S2" s="3"/>
    </row>
    <row r="3" ht="18.75" customHeight="1" spans="1:19">
      <c r="A3" s="4" t="str">
        <f>"单位名称："&amp;"新平彝族傣族自治县第二幼儿园"</f>
        <v>单位名称：新平彝族傣族自治县第二幼儿园</v>
      </c>
      <c r="B3" s="4"/>
      <c r="C3" s="4"/>
      <c r="D3" s="4"/>
      <c r="E3" s="49"/>
      <c r="F3" s="49"/>
      <c r="G3" s="49"/>
      <c r="H3" s="49"/>
      <c r="I3" s="5"/>
      <c r="J3" s="5"/>
      <c r="K3" s="5"/>
      <c r="L3" s="5"/>
      <c r="M3" s="5"/>
      <c r="N3" s="5"/>
      <c r="O3" s="5"/>
      <c r="P3" s="5"/>
      <c r="Q3" s="5"/>
      <c r="R3" s="5"/>
      <c r="S3" s="5" t="s">
        <v>28</v>
      </c>
    </row>
    <row r="4" ht="18.75" customHeight="1" spans="1:19">
      <c r="A4" s="12" t="s">
        <v>29</v>
      </c>
      <c r="B4" s="66" t="s">
        <v>30</v>
      </c>
      <c r="C4" s="66" t="s">
        <v>31</v>
      </c>
      <c r="D4" s="66" t="s">
        <v>32</v>
      </c>
      <c r="E4" s="66"/>
      <c r="F4" s="66"/>
      <c r="G4" s="66"/>
      <c r="H4" s="66"/>
      <c r="I4" s="66"/>
      <c r="J4" s="69"/>
      <c r="K4" s="69"/>
      <c r="L4" s="69"/>
      <c r="M4" s="69"/>
      <c r="N4" s="69"/>
      <c r="O4" s="66" t="s">
        <v>20</v>
      </c>
      <c r="P4" s="66"/>
      <c r="Q4" s="66"/>
      <c r="R4" s="66"/>
      <c r="S4" s="66"/>
    </row>
    <row r="5" ht="18.75" customHeight="1" spans="1:19">
      <c r="A5" s="12"/>
      <c r="B5" s="66"/>
      <c r="C5" s="66"/>
      <c r="D5" s="67" t="s">
        <v>33</v>
      </c>
      <c r="E5" s="67" t="s">
        <v>34</v>
      </c>
      <c r="F5" s="67" t="s">
        <v>35</v>
      </c>
      <c r="G5" s="67" t="s">
        <v>36</v>
      </c>
      <c r="H5" s="67" t="s">
        <v>37</v>
      </c>
      <c r="I5" s="70" t="s">
        <v>38</v>
      </c>
      <c r="J5" s="71"/>
      <c r="K5" s="71"/>
      <c r="L5" s="71"/>
      <c r="M5" s="71"/>
      <c r="N5" s="71"/>
      <c r="O5" s="70" t="s">
        <v>33</v>
      </c>
      <c r="P5" s="70" t="s">
        <v>34</v>
      </c>
      <c r="Q5" s="70" t="s">
        <v>35</v>
      </c>
      <c r="R5" s="70" t="s">
        <v>36</v>
      </c>
      <c r="S5" s="67" t="s">
        <v>39</v>
      </c>
    </row>
    <row r="6" ht="18.75" customHeight="1" spans="1:19">
      <c r="A6" s="12"/>
      <c r="B6" s="66"/>
      <c r="C6" s="66"/>
      <c r="D6" s="67"/>
      <c r="E6" s="67"/>
      <c r="F6" s="67"/>
      <c r="G6" s="67"/>
      <c r="H6" s="67"/>
      <c r="I6" s="70" t="s">
        <v>33</v>
      </c>
      <c r="J6" s="70" t="s">
        <v>40</v>
      </c>
      <c r="K6" s="70" t="s">
        <v>41</v>
      </c>
      <c r="L6" s="70" t="s">
        <v>42</v>
      </c>
      <c r="M6" s="70" t="s">
        <v>43</v>
      </c>
      <c r="N6" s="70" t="s">
        <v>44</v>
      </c>
      <c r="O6" s="70"/>
      <c r="P6" s="70"/>
      <c r="Q6" s="70"/>
      <c r="R6" s="70"/>
      <c r="S6" s="67"/>
    </row>
    <row r="7" ht="18.75" customHeight="1" spans="1:19">
      <c r="A7" s="68" t="s">
        <v>45</v>
      </c>
      <c r="B7" s="13" t="s">
        <v>46</v>
      </c>
      <c r="C7" s="13" t="s">
        <v>47</v>
      </c>
      <c r="D7" s="13" t="s">
        <v>48</v>
      </c>
      <c r="E7" s="68" t="s">
        <v>49</v>
      </c>
      <c r="F7" s="13" t="s">
        <v>50</v>
      </c>
      <c r="G7" s="13" t="s">
        <v>51</v>
      </c>
      <c r="H7" s="68" t="s">
        <v>52</v>
      </c>
      <c r="I7" s="13" t="s">
        <v>53</v>
      </c>
      <c r="J7" s="13">
        <v>10</v>
      </c>
      <c r="K7" s="13">
        <v>11</v>
      </c>
      <c r="L7" s="13">
        <v>12</v>
      </c>
      <c r="M7" s="13">
        <v>13</v>
      </c>
      <c r="N7" s="13">
        <v>14</v>
      </c>
      <c r="O7" s="13">
        <v>15</v>
      </c>
      <c r="P7" s="13">
        <v>16</v>
      </c>
      <c r="Q7" s="13">
        <v>17</v>
      </c>
      <c r="R7" s="13">
        <v>18</v>
      </c>
      <c r="S7" s="13">
        <v>19</v>
      </c>
    </row>
    <row r="8" ht="20.25" customHeight="1" spans="1:19">
      <c r="A8" s="15" t="s">
        <v>54</v>
      </c>
      <c r="B8" s="15" t="s">
        <v>55</v>
      </c>
      <c r="C8" s="16">
        <v>1540.305096</v>
      </c>
      <c r="D8" s="16">
        <v>1539.749096</v>
      </c>
      <c r="E8" s="16">
        <v>1539.749096</v>
      </c>
      <c r="F8" s="16"/>
      <c r="G8" s="16"/>
      <c r="H8" s="16"/>
      <c r="I8" s="16">
        <v>0.556</v>
      </c>
      <c r="J8" s="16"/>
      <c r="K8" s="16"/>
      <c r="L8" s="16"/>
      <c r="M8" s="16"/>
      <c r="N8" s="16">
        <v>0.556</v>
      </c>
      <c r="O8" s="16"/>
      <c r="P8" s="16"/>
      <c r="Q8" s="16"/>
      <c r="R8" s="16"/>
      <c r="S8" s="16"/>
    </row>
    <row r="9" ht="20.25" customHeight="1" spans="1:19">
      <c r="A9" s="42" t="s">
        <v>31</v>
      </c>
      <c r="B9" s="42"/>
      <c r="C9" s="16">
        <v>1540.305096</v>
      </c>
      <c r="D9" s="16">
        <v>1539.749096</v>
      </c>
      <c r="E9" s="16">
        <v>1539.749096</v>
      </c>
      <c r="F9" s="16"/>
      <c r="G9" s="16"/>
      <c r="H9" s="16"/>
      <c r="I9" s="16">
        <v>0.556</v>
      </c>
      <c r="J9" s="16"/>
      <c r="K9" s="16"/>
      <c r="L9" s="16"/>
      <c r="M9" s="16"/>
      <c r="N9" s="16">
        <v>0.556</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Zeros="0" topLeftCell="B1" workbookViewId="0">
      <selection activeCell="B10" sqref="B10"/>
    </sheetView>
  </sheetViews>
  <sheetFormatPr defaultColWidth="8.85185185185185" defaultRowHeight="15" customHeight="1"/>
  <cols>
    <col min="1" max="1" width="21.5462962962963" customWidth="1"/>
    <col min="2" max="2" width="28.5740740740741" customWidth="1"/>
    <col min="3" max="15" width="17.1388888888889" customWidth="1"/>
  </cols>
  <sheetData>
    <row r="1" ht="18.75" customHeight="1" spans="1:15">
      <c r="A1" s="1"/>
      <c r="B1" s="1"/>
      <c r="C1" s="1"/>
      <c r="D1" s="1"/>
      <c r="E1" s="1"/>
      <c r="F1" s="1"/>
      <c r="G1" s="1"/>
      <c r="H1" s="1"/>
      <c r="I1" s="1"/>
      <c r="J1" s="2"/>
      <c r="K1" s="2"/>
      <c r="L1" s="2"/>
      <c r="M1" s="2"/>
      <c r="N1" s="2"/>
      <c r="O1" s="2" t="s">
        <v>56</v>
      </c>
    </row>
    <row r="2" ht="37.5" customHeight="1" spans="1:15">
      <c r="A2" s="3" t="s">
        <v>57</v>
      </c>
      <c r="B2" s="3"/>
      <c r="C2" s="3"/>
      <c r="D2" s="3"/>
      <c r="E2" s="3"/>
      <c r="F2" s="3"/>
      <c r="G2" s="3"/>
      <c r="H2" s="3"/>
      <c r="I2" s="3"/>
      <c r="J2" s="3"/>
      <c r="K2" s="48"/>
      <c r="L2" s="48"/>
      <c r="M2" s="48"/>
      <c r="N2" s="48"/>
      <c r="O2" s="48"/>
    </row>
    <row r="3" ht="18.75" customHeight="1" spans="1:15">
      <c r="A3" s="38" t="str">
        <f>"单位名称："&amp;"新平彝族傣族自治县第二幼儿园"</f>
        <v>单位名称：新平彝族傣族自治县第二幼儿园</v>
      </c>
      <c r="B3" s="38"/>
      <c r="C3" s="38"/>
      <c r="D3" s="38"/>
      <c r="E3" s="38"/>
      <c r="F3" s="38"/>
      <c r="G3" s="38"/>
      <c r="H3" s="38"/>
      <c r="I3" s="38"/>
      <c r="J3" s="2"/>
      <c r="K3" s="2"/>
      <c r="L3" s="2"/>
      <c r="M3" s="2"/>
      <c r="N3" s="2"/>
      <c r="O3" s="2" t="s">
        <v>28</v>
      </c>
    </row>
    <row r="4" ht="18.75" customHeight="1" spans="1:15">
      <c r="A4" s="12" t="s">
        <v>58</v>
      </c>
      <c r="B4" s="12" t="s">
        <v>59</v>
      </c>
      <c r="C4" s="41" t="s">
        <v>31</v>
      </c>
      <c r="D4" s="41" t="s">
        <v>34</v>
      </c>
      <c r="E4" s="41"/>
      <c r="F4" s="41"/>
      <c r="G4" s="12" t="s">
        <v>35</v>
      </c>
      <c r="H4" s="41" t="s">
        <v>36</v>
      </c>
      <c r="I4" s="12" t="s">
        <v>60</v>
      </c>
      <c r="J4" s="41" t="s">
        <v>61</v>
      </c>
      <c r="K4" s="41"/>
      <c r="L4" s="41"/>
      <c r="M4" s="41"/>
      <c r="N4" s="41"/>
      <c r="O4" s="41"/>
    </row>
    <row r="5" ht="18.75" customHeight="1" spans="1:15">
      <c r="A5" s="12"/>
      <c r="B5" s="12"/>
      <c r="C5" s="41"/>
      <c r="D5" s="41" t="s">
        <v>33</v>
      </c>
      <c r="E5" s="41" t="s">
        <v>62</v>
      </c>
      <c r="F5" s="41" t="s">
        <v>63</v>
      </c>
      <c r="G5" s="12"/>
      <c r="H5" s="41"/>
      <c r="I5" s="12"/>
      <c r="J5" s="41" t="s">
        <v>33</v>
      </c>
      <c r="K5" s="41" t="s">
        <v>64</v>
      </c>
      <c r="L5" s="13" t="s">
        <v>65</v>
      </c>
      <c r="M5" s="13" t="s">
        <v>66</v>
      </c>
      <c r="N5" s="13" t="s">
        <v>67</v>
      </c>
      <c r="O5" s="13" t="s">
        <v>68</v>
      </c>
    </row>
    <row r="6" ht="18.75" customHeight="1" spans="1:15">
      <c r="A6" s="13" t="s">
        <v>45</v>
      </c>
      <c r="B6" s="13" t="s">
        <v>46</v>
      </c>
      <c r="C6" s="13" t="s">
        <v>47</v>
      </c>
      <c r="D6" s="13" t="s">
        <v>48</v>
      </c>
      <c r="E6" s="13" t="s">
        <v>49</v>
      </c>
      <c r="F6" s="13" t="s">
        <v>50</v>
      </c>
      <c r="G6" s="13" t="s">
        <v>51</v>
      </c>
      <c r="H6" s="13" t="s">
        <v>52</v>
      </c>
      <c r="I6" s="13" t="s">
        <v>53</v>
      </c>
      <c r="J6" s="13" t="s">
        <v>69</v>
      </c>
      <c r="K6" s="13">
        <v>11</v>
      </c>
      <c r="L6" s="13">
        <v>12</v>
      </c>
      <c r="M6" s="13">
        <v>13</v>
      </c>
      <c r="N6" s="13">
        <v>14</v>
      </c>
      <c r="O6" s="13">
        <v>15</v>
      </c>
    </row>
    <row r="7" ht="20.25" customHeight="1" spans="1:15">
      <c r="A7" s="15" t="s">
        <v>70</v>
      </c>
      <c r="B7" s="15" t="s">
        <v>71</v>
      </c>
      <c r="C7" s="16">
        <v>1044.071616</v>
      </c>
      <c r="D7" s="16">
        <v>1043.515616</v>
      </c>
      <c r="E7" s="16">
        <v>951.775616</v>
      </c>
      <c r="F7" s="16">
        <v>91.74</v>
      </c>
      <c r="G7" s="16"/>
      <c r="H7" s="16"/>
      <c r="I7" s="16"/>
      <c r="J7" s="16">
        <v>0.556</v>
      </c>
      <c r="K7" s="16"/>
      <c r="L7" s="16"/>
      <c r="M7" s="16"/>
      <c r="N7" s="16"/>
      <c r="O7" s="16">
        <v>0.556</v>
      </c>
    </row>
    <row r="8" ht="20.25" customHeight="1" spans="1:15">
      <c r="A8" s="59" t="s">
        <v>72</v>
      </c>
      <c r="B8" s="59" t="s">
        <v>73</v>
      </c>
      <c r="C8" s="16">
        <v>1022.651616</v>
      </c>
      <c r="D8" s="16">
        <v>1022.095616</v>
      </c>
      <c r="E8" s="16">
        <v>951.775616</v>
      </c>
      <c r="F8" s="16">
        <v>70.32</v>
      </c>
      <c r="G8" s="16"/>
      <c r="H8" s="16"/>
      <c r="I8" s="16"/>
      <c r="J8" s="16">
        <v>0.556</v>
      </c>
      <c r="K8" s="16"/>
      <c r="L8" s="16"/>
      <c r="M8" s="16"/>
      <c r="N8" s="16"/>
      <c r="O8" s="16">
        <v>0.556</v>
      </c>
    </row>
    <row r="9" ht="20.25" customHeight="1" spans="1:15">
      <c r="A9" s="60" t="s">
        <v>74</v>
      </c>
      <c r="B9" s="60" t="s">
        <v>75</v>
      </c>
      <c r="C9" s="16">
        <v>1022.651616</v>
      </c>
      <c r="D9" s="16">
        <v>1022.095616</v>
      </c>
      <c r="E9" s="16">
        <v>951.775616</v>
      </c>
      <c r="F9" s="16">
        <v>70.32</v>
      </c>
      <c r="G9" s="16"/>
      <c r="H9" s="16"/>
      <c r="I9" s="16"/>
      <c r="J9" s="16">
        <v>0.556</v>
      </c>
      <c r="K9" s="16"/>
      <c r="L9" s="16"/>
      <c r="M9" s="16"/>
      <c r="N9" s="16"/>
      <c r="O9" s="16">
        <v>0.556</v>
      </c>
    </row>
    <row r="10" ht="20.25" customHeight="1" spans="1:15">
      <c r="A10" s="59" t="s">
        <v>76</v>
      </c>
      <c r="B10" s="59" t="s">
        <v>77</v>
      </c>
      <c r="C10" s="16">
        <v>21.42</v>
      </c>
      <c r="D10" s="16">
        <v>21.42</v>
      </c>
      <c r="E10" s="16"/>
      <c r="F10" s="16">
        <v>21.42</v>
      </c>
      <c r="G10" s="16"/>
      <c r="H10" s="16"/>
      <c r="I10" s="16"/>
      <c r="J10" s="16"/>
      <c r="K10" s="16"/>
      <c r="L10" s="16"/>
      <c r="M10" s="16"/>
      <c r="N10" s="16"/>
      <c r="O10" s="16"/>
    </row>
    <row r="11" ht="20.25" customHeight="1" spans="1:15">
      <c r="A11" s="60" t="s">
        <v>78</v>
      </c>
      <c r="B11" s="60" t="s">
        <v>79</v>
      </c>
      <c r="C11" s="16">
        <v>21.42</v>
      </c>
      <c r="D11" s="16">
        <v>21.42</v>
      </c>
      <c r="E11" s="16"/>
      <c r="F11" s="16">
        <v>21.42</v>
      </c>
      <c r="G11" s="16"/>
      <c r="H11" s="16"/>
      <c r="I11" s="16"/>
      <c r="J11" s="16"/>
      <c r="K11" s="16"/>
      <c r="L11" s="16"/>
      <c r="M11" s="16"/>
      <c r="N11" s="16"/>
      <c r="O11" s="16"/>
    </row>
    <row r="12" ht="20.25" customHeight="1" spans="1:15">
      <c r="A12" s="15" t="s">
        <v>80</v>
      </c>
      <c r="B12" s="15" t="s">
        <v>81</v>
      </c>
      <c r="C12" s="16">
        <v>184.01664</v>
      </c>
      <c r="D12" s="16">
        <v>184.01664</v>
      </c>
      <c r="E12" s="16">
        <v>184.01664</v>
      </c>
      <c r="F12" s="16"/>
      <c r="G12" s="16"/>
      <c r="H12" s="16"/>
      <c r="I12" s="16"/>
      <c r="J12" s="16"/>
      <c r="K12" s="16"/>
      <c r="L12" s="16"/>
      <c r="M12" s="16"/>
      <c r="N12" s="16"/>
      <c r="O12" s="16"/>
    </row>
    <row r="13" ht="20.25" customHeight="1" spans="1:15">
      <c r="A13" s="59" t="s">
        <v>82</v>
      </c>
      <c r="B13" s="59" t="s">
        <v>83</v>
      </c>
      <c r="C13" s="16">
        <v>184.01664</v>
      </c>
      <c r="D13" s="16">
        <v>184.01664</v>
      </c>
      <c r="E13" s="16">
        <v>184.01664</v>
      </c>
      <c r="F13" s="16"/>
      <c r="G13" s="16"/>
      <c r="H13" s="16"/>
      <c r="I13" s="16"/>
      <c r="J13" s="16"/>
      <c r="K13" s="16"/>
      <c r="L13" s="16"/>
      <c r="M13" s="16"/>
      <c r="N13" s="16"/>
      <c r="O13" s="16"/>
    </row>
    <row r="14" ht="20.25" customHeight="1" spans="1:15">
      <c r="A14" s="60" t="s">
        <v>84</v>
      </c>
      <c r="B14" s="60" t="s">
        <v>85</v>
      </c>
      <c r="C14" s="16">
        <v>1.14</v>
      </c>
      <c r="D14" s="16">
        <v>1.14</v>
      </c>
      <c r="E14" s="16">
        <v>1.14</v>
      </c>
      <c r="F14" s="16"/>
      <c r="G14" s="16"/>
      <c r="H14" s="16"/>
      <c r="I14" s="16"/>
      <c r="J14" s="16"/>
      <c r="K14" s="16"/>
      <c r="L14" s="16"/>
      <c r="M14" s="16"/>
      <c r="N14" s="16"/>
      <c r="O14" s="16"/>
    </row>
    <row r="15" ht="20.25" customHeight="1" spans="1:15">
      <c r="A15" s="60" t="s">
        <v>86</v>
      </c>
      <c r="B15" s="60" t="s">
        <v>87</v>
      </c>
      <c r="C15" s="16">
        <v>182.87664</v>
      </c>
      <c r="D15" s="16">
        <v>182.87664</v>
      </c>
      <c r="E15" s="16">
        <v>182.87664</v>
      </c>
      <c r="F15" s="16"/>
      <c r="G15" s="16"/>
      <c r="H15" s="16"/>
      <c r="I15" s="16"/>
      <c r="J15" s="16"/>
      <c r="K15" s="16"/>
      <c r="L15" s="16"/>
      <c r="M15" s="16"/>
      <c r="N15" s="16"/>
      <c r="O15" s="16"/>
    </row>
    <row r="16" ht="20.25" customHeight="1" spans="1:15">
      <c r="A16" s="15" t="s">
        <v>88</v>
      </c>
      <c r="B16" s="15" t="s">
        <v>89</v>
      </c>
      <c r="C16" s="16">
        <v>129.59424</v>
      </c>
      <c r="D16" s="16">
        <v>129.59424</v>
      </c>
      <c r="E16" s="16">
        <v>129.59424</v>
      </c>
      <c r="F16" s="16"/>
      <c r="G16" s="16"/>
      <c r="H16" s="16"/>
      <c r="I16" s="16"/>
      <c r="J16" s="16"/>
      <c r="K16" s="16"/>
      <c r="L16" s="16"/>
      <c r="M16" s="16"/>
      <c r="N16" s="16"/>
      <c r="O16" s="16"/>
    </row>
    <row r="17" ht="20.25" customHeight="1" spans="1:15">
      <c r="A17" s="59" t="s">
        <v>90</v>
      </c>
      <c r="B17" s="59" t="s">
        <v>91</v>
      </c>
      <c r="C17" s="16">
        <v>129.59424</v>
      </c>
      <c r="D17" s="16">
        <v>129.59424</v>
      </c>
      <c r="E17" s="16">
        <v>129.59424</v>
      </c>
      <c r="F17" s="16"/>
      <c r="G17" s="16"/>
      <c r="H17" s="16"/>
      <c r="I17" s="16"/>
      <c r="J17" s="16"/>
      <c r="K17" s="16"/>
      <c r="L17" s="16"/>
      <c r="M17" s="16"/>
      <c r="N17" s="16"/>
      <c r="O17" s="16"/>
    </row>
    <row r="18" ht="20.25" customHeight="1" spans="1:15">
      <c r="A18" s="60" t="s">
        <v>92</v>
      </c>
      <c r="B18" s="60" t="s">
        <v>93</v>
      </c>
      <c r="C18" s="16">
        <v>76.505088</v>
      </c>
      <c r="D18" s="16">
        <v>76.505088</v>
      </c>
      <c r="E18" s="16">
        <v>76.505088</v>
      </c>
      <c r="F18" s="16"/>
      <c r="G18" s="16"/>
      <c r="H18" s="16"/>
      <c r="I18" s="16"/>
      <c r="J18" s="16"/>
      <c r="K18" s="16"/>
      <c r="L18" s="16"/>
      <c r="M18" s="16"/>
      <c r="N18" s="16"/>
      <c r="O18" s="16"/>
    </row>
    <row r="19" ht="20.25" customHeight="1" spans="1:15">
      <c r="A19" s="60" t="s">
        <v>94</v>
      </c>
      <c r="B19" s="60" t="s">
        <v>95</v>
      </c>
      <c r="C19" s="16">
        <v>46.765428</v>
      </c>
      <c r="D19" s="16">
        <v>46.765428</v>
      </c>
      <c r="E19" s="16">
        <v>46.765428</v>
      </c>
      <c r="F19" s="16"/>
      <c r="G19" s="16"/>
      <c r="H19" s="16"/>
      <c r="I19" s="16"/>
      <c r="J19" s="16"/>
      <c r="K19" s="16"/>
      <c r="L19" s="16"/>
      <c r="M19" s="16"/>
      <c r="N19" s="16"/>
      <c r="O19" s="16"/>
    </row>
    <row r="20" ht="20.25" customHeight="1" spans="1:15">
      <c r="A20" s="60" t="s">
        <v>96</v>
      </c>
      <c r="B20" s="60" t="s">
        <v>97</v>
      </c>
      <c r="C20" s="16">
        <v>6.323724</v>
      </c>
      <c r="D20" s="16">
        <v>6.323724</v>
      </c>
      <c r="E20" s="16">
        <v>6.323724</v>
      </c>
      <c r="F20" s="16"/>
      <c r="G20" s="16"/>
      <c r="H20" s="16"/>
      <c r="I20" s="16"/>
      <c r="J20" s="16"/>
      <c r="K20" s="16"/>
      <c r="L20" s="16"/>
      <c r="M20" s="16"/>
      <c r="N20" s="16"/>
      <c r="O20" s="16"/>
    </row>
    <row r="21" ht="20.25" customHeight="1" spans="1:15">
      <c r="A21" s="15" t="s">
        <v>98</v>
      </c>
      <c r="B21" s="15" t="s">
        <v>99</v>
      </c>
      <c r="C21" s="16">
        <v>182.6226</v>
      </c>
      <c r="D21" s="16">
        <v>182.6226</v>
      </c>
      <c r="E21" s="16">
        <v>182.6226</v>
      </c>
      <c r="F21" s="16"/>
      <c r="G21" s="16"/>
      <c r="H21" s="16"/>
      <c r="I21" s="16"/>
      <c r="J21" s="16"/>
      <c r="K21" s="16"/>
      <c r="L21" s="16"/>
      <c r="M21" s="16"/>
      <c r="N21" s="16"/>
      <c r="O21" s="16"/>
    </row>
    <row r="22" ht="20.25" customHeight="1" spans="1:15">
      <c r="A22" s="59" t="s">
        <v>100</v>
      </c>
      <c r="B22" s="59" t="s">
        <v>101</v>
      </c>
      <c r="C22" s="16">
        <v>182.6226</v>
      </c>
      <c r="D22" s="16">
        <v>182.6226</v>
      </c>
      <c r="E22" s="16">
        <v>182.6226</v>
      </c>
      <c r="F22" s="16"/>
      <c r="G22" s="16"/>
      <c r="H22" s="16"/>
      <c r="I22" s="16"/>
      <c r="J22" s="16"/>
      <c r="K22" s="16"/>
      <c r="L22" s="16"/>
      <c r="M22" s="16"/>
      <c r="N22" s="16"/>
      <c r="O22" s="16"/>
    </row>
    <row r="23" ht="20.25" customHeight="1" spans="1:15">
      <c r="A23" s="60" t="s">
        <v>102</v>
      </c>
      <c r="B23" s="60" t="s">
        <v>103</v>
      </c>
      <c r="C23" s="16">
        <v>182.6226</v>
      </c>
      <c r="D23" s="16">
        <v>182.6226</v>
      </c>
      <c r="E23" s="16">
        <v>182.6226</v>
      </c>
      <c r="F23" s="16"/>
      <c r="G23" s="16"/>
      <c r="H23" s="16"/>
      <c r="I23" s="16"/>
      <c r="J23" s="16"/>
      <c r="K23" s="16"/>
      <c r="L23" s="16"/>
      <c r="M23" s="16"/>
      <c r="N23" s="16"/>
      <c r="O23" s="16"/>
    </row>
    <row r="24" ht="20.25" customHeight="1" spans="1:15">
      <c r="A24" s="42" t="s">
        <v>104</v>
      </c>
      <c r="B24" s="42"/>
      <c r="C24" s="16">
        <v>1540.305096</v>
      </c>
      <c r="D24" s="16">
        <v>1539.749096</v>
      </c>
      <c r="E24" s="16">
        <v>1448.009096</v>
      </c>
      <c r="F24" s="16">
        <v>91.74</v>
      </c>
      <c r="G24" s="16"/>
      <c r="H24" s="16"/>
      <c r="I24" s="16"/>
      <c r="J24" s="16">
        <v>0.556</v>
      </c>
      <c r="K24" s="16"/>
      <c r="L24" s="16"/>
      <c r="M24" s="16"/>
      <c r="N24" s="16"/>
      <c r="O24" s="16">
        <v>0.556</v>
      </c>
    </row>
  </sheetData>
  <mergeCells count="11">
    <mergeCell ref="A2:O2"/>
    <mergeCell ref="A3:I3"/>
    <mergeCell ref="D4:F4"/>
    <mergeCell ref="J4:O4"/>
    <mergeCell ref="A24:B24"/>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B10" sqref="B10"/>
    </sheetView>
  </sheetViews>
  <sheetFormatPr defaultColWidth="8.85185185185185" defaultRowHeight="15" customHeight="1" outlineLevelCol="3"/>
  <cols>
    <col min="1" max="4" width="35.712962962963" customWidth="1"/>
  </cols>
  <sheetData>
    <row r="1" ht="18.75" customHeight="1" spans="1:4">
      <c r="A1" s="1"/>
      <c r="B1" s="1"/>
      <c r="C1" s="1"/>
      <c r="D1" s="5" t="s">
        <v>105</v>
      </c>
    </row>
    <row r="2" ht="45" customHeight="1" spans="1:4">
      <c r="A2" s="3" t="s">
        <v>106</v>
      </c>
      <c r="B2" s="3"/>
      <c r="C2" s="3"/>
      <c r="D2" s="3"/>
    </row>
    <row r="3" ht="18.75" customHeight="1" spans="1:4">
      <c r="A3" s="4" t="str">
        <f>"单位名称："&amp;"新平彝族傣族自治县第二幼儿园"</f>
        <v>单位名称：新平彝族傣族自治县第二幼儿园</v>
      </c>
      <c r="B3" s="4"/>
      <c r="C3" s="61"/>
      <c r="D3" s="5" t="s">
        <v>2</v>
      </c>
    </row>
    <row r="4" ht="22.5" customHeight="1" spans="1:4">
      <c r="A4" s="7" t="s">
        <v>3</v>
      </c>
      <c r="B4" s="7"/>
      <c r="C4" s="7" t="s">
        <v>4</v>
      </c>
      <c r="D4" s="7"/>
    </row>
    <row r="5" ht="18.75" customHeight="1" spans="1:4">
      <c r="A5" s="7" t="s">
        <v>5</v>
      </c>
      <c r="B5" s="7" t="s">
        <v>6</v>
      </c>
      <c r="C5" s="7" t="s">
        <v>107</v>
      </c>
      <c r="D5" s="7" t="s">
        <v>6</v>
      </c>
    </row>
    <row r="6" ht="18.75" customHeight="1" spans="1:4">
      <c r="A6" s="7"/>
      <c r="B6" s="7"/>
      <c r="C6" s="7"/>
      <c r="D6" s="7"/>
    </row>
    <row r="7" ht="22.5" customHeight="1" spans="1:4">
      <c r="A7" s="14" t="s">
        <v>108</v>
      </c>
      <c r="B7" s="16">
        <v>1539.749096</v>
      </c>
      <c r="C7" s="14" t="s">
        <v>109</v>
      </c>
      <c r="D7" s="16">
        <v>1539.749096</v>
      </c>
    </row>
    <row r="8" ht="22.5" customHeight="1" spans="1:4">
      <c r="A8" s="14" t="s">
        <v>110</v>
      </c>
      <c r="B8" s="16">
        <v>1539.749096</v>
      </c>
      <c r="C8" s="14" t="str">
        <f>"（"&amp;"一"&amp;"）"&amp;"教育支出"</f>
        <v>（一）教育支出</v>
      </c>
      <c r="D8" s="16">
        <v>1043.515616</v>
      </c>
    </row>
    <row r="9" ht="22.5" customHeight="1" spans="1:4">
      <c r="A9" s="14" t="s">
        <v>111</v>
      </c>
      <c r="B9" s="16"/>
      <c r="C9" s="14" t="str">
        <f>"（"&amp;"二"&amp;"）"&amp;"社会保障和就业支出"</f>
        <v>（二）社会保障和就业支出</v>
      </c>
      <c r="D9" s="16">
        <v>184.01664</v>
      </c>
    </row>
    <row r="10" ht="22.5" customHeight="1" spans="1:4">
      <c r="A10" s="14" t="s">
        <v>112</v>
      </c>
      <c r="B10" s="16"/>
      <c r="C10" s="14" t="str">
        <f>"（"&amp;"三"&amp;"）"&amp;"卫生健康支出"</f>
        <v>（三）卫生健康支出</v>
      </c>
      <c r="D10" s="16">
        <v>129.59424</v>
      </c>
    </row>
    <row r="11" ht="22.5" customHeight="1" spans="1:4">
      <c r="A11" s="14" t="s">
        <v>113</v>
      </c>
      <c r="B11" s="16"/>
      <c r="C11" s="14" t="str">
        <f>"（"&amp;"四"&amp;"）"&amp;"住房保障支出"</f>
        <v>（四）住房保障支出</v>
      </c>
      <c r="D11" s="16">
        <v>182.6226</v>
      </c>
    </row>
    <row r="12" ht="22.5" customHeight="1" spans="1:4">
      <c r="A12" s="14" t="s">
        <v>110</v>
      </c>
      <c r="B12" s="16"/>
      <c r="C12" s="14"/>
      <c r="D12" s="16"/>
    </row>
    <row r="13" ht="22.5" customHeight="1" spans="1:4">
      <c r="A13" s="14" t="s">
        <v>111</v>
      </c>
      <c r="B13" s="16"/>
      <c r="C13" s="14"/>
      <c r="D13" s="16"/>
    </row>
    <row r="14" ht="22.5" customHeight="1" spans="1:4">
      <c r="A14" s="14" t="s">
        <v>112</v>
      </c>
      <c r="B14" s="16"/>
      <c r="C14" s="14"/>
      <c r="D14" s="16"/>
    </row>
    <row r="15" ht="22.5" customHeight="1" spans="1:4">
      <c r="A15" s="62"/>
      <c r="B15" s="16"/>
      <c r="C15" s="14" t="s">
        <v>114</v>
      </c>
      <c r="D15" s="16"/>
    </row>
    <row r="16" ht="22.5" customHeight="1" spans="1:4">
      <c r="A16" s="63" t="s">
        <v>115</v>
      </c>
      <c r="B16" s="64">
        <v>1539.749096</v>
      </c>
      <c r="C16" s="65" t="s">
        <v>116</v>
      </c>
      <c r="D16" s="64">
        <v>1539.749096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selection activeCell="B10" sqref="B10"/>
    </sheetView>
  </sheetViews>
  <sheetFormatPr defaultColWidth="8.85185185185185" defaultRowHeight="15" customHeight="1" outlineLevelCol="6"/>
  <cols>
    <col min="1" max="1" width="21.4259259259259" customWidth="1"/>
    <col min="2" max="2" width="28.5740740740741" customWidth="1"/>
    <col min="3" max="7" width="21.4259259259259" customWidth="1"/>
  </cols>
  <sheetData>
    <row r="1" ht="18.75" customHeight="1" spans="1:7">
      <c r="A1" s="1"/>
      <c r="B1" s="1"/>
      <c r="C1" s="1"/>
      <c r="D1" s="1"/>
      <c r="E1" s="1"/>
      <c r="F1" s="1"/>
      <c r="G1" s="37" t="s">
        <v>117</v>
      </c>
    </row>
    <row r="2" ht="37.5" customHeight="1" spans="1:7">
      <c r="A2" s="3" t="s">
        <v>118</v>
      </c>
      <c r="B2" s="3"/>
      <c r="C2" s="3"/>
      <c r="D2" s="3"/>
      <c r="E2" s="3"/>
      <c r="F2" s="3"/>
      <c r="G2" s="3"/>
    </row>
    <row r="3" ht="18.75" customHeight="1" spans="1:7">
      <c r="A3" s="38" t="str">
        <f>"单位名称："&amp;"新平彝族傣族自治县第二幼儿园"</f>
        <v>单位名称：新平彝族傣族自治县第二幼儿园</v>
      </c>
      <c r="B3" s="38"/>
      <c r="C3" s="38"/>
      <c r="D3" s="39"/>
      <c r="E3" s="39"/>
      <c r="F3" s="39"/>
      <c r="G3" s="40" t="s">
        <v>28</v>
      </c>
    </row>
    <row r="4" ht="18.75" customHeight="1" spans="1:7">
      <c r="A4" s="12" t="s">
        <v>119</v>
      </c>
      <c r="B4" s="12" t="s">
        <v>59</v>
      </c>
      <c r="C4" s="41" t="s">
        <v>31</v>
      </c>
      <c r="D4" s="41" t="s">
        <v>62</v>
      </c>
      <c r="E4" s="41"/>
      <c r="F4" s="41"/>
      <c r="G4" s="12" t="s">
        <v>63</v>
      </c>
    </row>
    <row r="5" ht="18.75" customHeight="1" spans="1:7">
      <c r="A5" s="12" t="s">
        <v>58</v>
      </c>
      <c r="B5" s="12" t="s">
        <v>59</v>
      </c>
      <c r="C5" s="41"/>
      <c r="D5" s="41" t="s">
        <v>33</v>
      </c>
      <c r="E5" s="41" t="s">
        <v>120</v>
      </c>
      <c r="F5" s="41" t="s">
        <v>121</v>
      </c>
      <c r="G5" s="12"/>
    </row>
    <row r="6" ht="18.75" customHeight="1" spans="1:7">
      <c r="A6" s="13" t="s">
        <v>45</v>
      </c>
      <c r="B6" s="13" t="s">
        <v>46</v>
      </c>
      <c r="C6" s="13" t="s">
        <v>47</v>
      </c>
      <c r="D6" s="13" t="s">
        <v>48</v>
      </c>
      <c r="E6" s="13" t="s">
        <v>49</v>
      </c>
      <c r="F6" s="13" t="s">
        <v>50</v>
      </c>
      <c r="G6" s="13" t="s">
        <v>51</v>
      </c>
    </row>
    <row r="7" ht="20.25" customHeight="1" spans="1:7">
      <c r="A7" s="15" t="s">
        <v>70</v>
      </c>
      <c r="B7" s="15" t="s">
        <v>71</v>
      </c>
      <c r="C7" s="16">
        <v>1043.515616</v>
      </c>
      <c r="D7" s="16">
        <v>951.775616</v>
      </c>
      <c r="E7" s="16">
        <v>932.915616</v>
      </c>
      <c r="F7" s="16">
        <v>18.86</v>
      </c>
      <c r="G7" s="16">
        <v>91.74</v>
      </c>
    </row>
    <row r="8" ht="20.25" customHeight="1" spans="1:7">
      <c r="A8" s="59" t="s">
        <v>72</v>
      </c>
      <c r="B8" s="59" t="s">
        <v>73</v>
      </c>
      <c r="C8" s="16">
        <v>1022.095616</v>
      </c>
      <c r="D8" s="16">
        <v>951.775616</v>
      </c>
      <c r="E8" s="16">
        <v>932.915616</v>
      </c>
      <c r="F8" s="16">
        <v>18.86</v>
      </c>
      <c r="G8" s="16">
        <v>70.32</v>
      </c>
    </row>
    <row r="9" ht="20.25" customHeight="1" spans="1:7">
      <c r="A9" s="60" t="s">
        <v>74</v>
      </c>
      <c r="B9" s="60" t="s">
        <v>75</v>
      </c>
      <c r="C9" s="16">
        <v>1022.095616</v>
      </c>
      <c r="D9" s="16">
        <v>951.775616</v>
      </c>
      <c r="E9" s="16">
        <v>932.915616</v>
      </c>
      <c r="F9" s="16">
        <v>18.86</v>
      </c>
      <c r="G9" s="16">
        <v>70.32</v>
      </c>
    </row>
    <row r="10" ht="20.25" customHeight="1" spans="1:7">
      <c r="A10" s="59" t="s">
        <v>76</v>
      </c>
      <c r="B10" s="59" t="s">
        <v>77</v>
      </c>
      <c r="C10" s="16">
        <v>21.42</v>
      </c>
      <c r="D10" s="16"/>
      <c r="E10" s="16"/>
      <c r="F10" s="16"/>
      <c r="G10" s="16">
        <v>21.42</v>
      </c>
    </row>
    <row r="11" ht="20.25" customHeight="1" spans="1:7">
      <c r="A11" s="60" t="s">
        <v>78</v>
      </c>
      <c r="B11" s="60" t="s">
        <v>79</v>
      </c>
      <c r="C11" s="16">
        <v>21.42</v>
      </c>
      <c r="D11" s="16"/>
      <c r="E11" s="16"/>
      <c r="F11" s="16"/>
      <c r="G11" s="16">
        <v>21.42</v>
      </c>
    </row>
    <row r="12" ht="20.25" customHeight="1" spans="1:7">
      <c r="A12" s="15" t="s">
        <v>80</v>
      </c>
      <c r="B12" s="15" t="s">
        <v>81</v>
      </c>
      <c r="C12" s="16">
        <v>184.01664</v>
      </c>
      <c r="D12" s="16">
        <v>184.01664</v>
      </c>
      <c r="E12" s="16">
        <v>182.87664</v>
      </c>
      <c r="F12" s="16">
        <v>1.14</v>
      </c>
      <c r="G12" s="16"/>
    </row>
    <row r="13" ht="20.25" customHeight="1" spans="1:7">
      <c r="A13" s="59" t="s">
        <v>82</v>
      </c>
      <c r="B13" s="59" t="s">
        <v>83</v>
      </c>
      <c r="C13" s="16">
        <v>184.01664</v>
      </c>
      <c r="D13" s="16">
        <v>184.01664</v>
      </c>
      <c r="E13" s="16">
        <v>182.87664</v>
      </c>
      <c r="F13" s="16">
        <v>1.14</v>
      </c>
      <c r="G13" s="16"/>
    </row>
    <row r="14" ht="20.25" customHeight="1" spans="1:7">
      <c r="A14" s="60" t="s">
        <v>84</v>
      </c>
      <c r="B14" s="60" t="s">
        <v>85</v>
      </c>
      <c r="C14" s="16">
        <v>1.14</v>
      </c>
      <c r="D14" s="16">
        <v>1.14</v>
      </c>
      <c r="E14" s="16"/>
      <c r="F14" s="16">
        <v>1.14</v>
      </c>
      <c r="G14" s="16"/>
    </row>
    <row r="15" ht="20.25" customHeight="1" spans="1:7">
      <c r="A15" s="60" t="s">
        <v>86</v>
      </c>
      <c r="B15" s="60" t="s">
        <v>87</v>
      </c>
      <c r="C15" s="16">
        <v>182.87664</v>
      </c>
      <c r="D15" s="16">
        <v>182.87664</v>
      </c>
      <c r="E15" s="16">
        <v>182.87664</v>
      </c>
      <c r="F15" s="16"/>
      <c r="G15" s="16"/>
    </row>
    <row r="16" ht="20.25" customHeight="1" spans="1:7">
      <c r="A16" s="15" t="s">
        <v>88</v>
      </c>
      <c r="B16" s="15" t="s">
        <v>89</v>
      </c>
      <c r="C16" s="16">
        <v>129.59424</v>
      </c>
      <c r="D16" s="16">
        <v>129.59424</v>
      </c>
      <c r="E16" s="16">
        <v>129.59424</v>
      </c>
      <c r="F16" s="16"/>
      <c r="G16" s="16"/>
    </row>
    <row r="17" ht="20.25" customHeight="1" spans="1:7">
      <c r="A17" s="59" t="s">
        <v>90</v>
      </c>
      <c r="B17" s="59" t="s">
        <v>91</v>
      </c>
      <c r="C17" s="16">
        <v>129.59424</v>
      </c>
      <c r="D17" s="16">
        <v>129.59424</v>
      </c>
      <c r="E17" s="16">
        <v>129.59424</v>
      </c>
      <c r="F17" s="16"/>
      <c r="G17" s="16"/>
    </row>
    <row r="18" ht="20.25" customHeight="1" spans="1:7">
      <c r="A18" s="60" t="s">
        <v>92</v>
      </c>
      <c r="B18" s="60" t="s">
        <v>93</v>
      </c>
      <c r="C18" s="16">
        <v>76.505088</v>
      </c>
      <c r="D18" s="16">
        <v>76.505088</v>
      </c>
      <c r="E18" s="16">
        <v>76.505088</v>
      </c>
      <c r="F18" s="16"/>
      <c r="G18" s="16"/>
    </row>
    <row r="19" ht="20.25" customHeight="1" spans="1:7">
      <c r="A19" s="60" t="s">
        <v>94</v>
      </c>
      <c r="B19" s="60" t="s">
        <v>95</v>
      </c>
      <c r="C19" s="16">
        <v>46.765428</v>
      </c>
      <c r="D19" s="16">
        <v>46.765428</v>
      </c>
      <c r="E19" s="16">
        <v>46.765428</v>
      </c>
      <c r="F19" s="16"/>
      <c r="G19" s="16"/>
    </row>
    <row r="20" ht="20.25" customHeight="1" spans="1:7">
      <c r="A20" s="60" t="s">
        <v>96</v>
      </c>
      <c r="B20" s="60" t="s">
        <v>97</v>
      </c>
      <c r="C20" s="16">
        <v>6.323724</v>
      </c>
      <c r="D20" s="16">
        <v>6.323724</v>
      </c>
      <c r="E20" s="16">
        <v>6.323724</v>
      </c>
      <c r="F20" s="16"/>
      <c r="G20" s="16"/>
    </row>
    <row r="21" ht="20.25" customHeight="1" spans="1:7">
      <c r="A21" s="15" t="s">
        <v>98</v>
      </c>
      <c r="B21" s="15" t="s">
        <v>99</v>
      </c>
      <c r="C21" s="16">
        <v>182.6226</v>
      </c>
      <c r="D21" s="16">
        <v>182.6226</v>
      </c>
      <c r="E21" s="16">
        <v>182.6226</v>
      </c>
      <c r="F21" s="16"/>
      <c r="G21" s="16"/>
    </row>
    <row r="22" ht="20.25" customHeight="1" spans="1:7">
      <c r="A22" s="59" t="s">
        <v>100</v>
      </c>
      <c r="B22" s="59" t="s">
        <v>101</v>
      </c>
      <c r="C22" s="16">
        <v>182.6226</v>
      </c>
      <c r="D22" s="16">
        <v>182.6226</v>
      </c>
      <c r="E22" s="16">
        <v>182.6226</v>
      </c>
      <c r="F22" s="16"/>
      <c r="G22" s="16"/>
    </row>
    <row r="23" ht="20.25" customHeight="1" spans="1:7">
      <c r="A23" s="60" t="s">
        <v>102</v>
      </c>
      <c r="B23" s="60" t="s">
        <v>103</v>
      </c>
      <c r="C23" s="16">
        <v>182.6226</v>
      </c>
      <c r="D23" s="16">
        <v>182.6226</v>
      </c>
      <c r="E23" s="16">
        <v>182.6226</v>
      </c>
      <c r="F23" s="16"/>
      <c r="G23" s="16"/>
    </row>
    <row r="24" ht="20.25" customHeight="1" spans="1:7">
      <c r="A24" s="42" t="s">
        <v>104</v>
      </c>
      <c r="B24" s="42"/>
      <c r="C24" s="43">
        <v>1539.749096</v>
      </c>
      <c r="D24" s="43">
        <v>1448.009096</v>
      </c>
      <c r="E24" s="43">
        <v>1428.009096</v>
      </c>
      <c r="F24" s="43">
        <v>20</v>
      </c>
      <c r="G24" s="43">
        <v>91.74</v>
      </c>
    </row>
  </sheetData>
  <mergeCells count="7">
    <mergeCell ref="A2:G2"/>
    <mergeCell ref="A3:C3"/>
    <mergeCell ref="A4:B4"/>
    <mergeCell ref="D4:F4"/>
    <mergeCell ref="A24:B24"/>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B10" sqref="B10"/>
    </sheetView>
  </sheetViews>
  <sheetFormatPr defaultColWidth="8.85185185185185" defaultRowHeight="15" customHeight="1" outlineLevelRow="6" outlineLevelCol="5"/>
  <cols>
    <col min="1" max="6" width="28.5740740740741" customWidth="1"/>
  </cols>
  <sheetData>
    <row r="1" ht="18.75" customHeight="1" spans="1:6">
      <c r="A1" s="52"/>
      <c r="B1" s="52"/>
      <c r="C1" s="53"/>
      <c r="D1" s="1"/>
      <c r="E1" s="1"/>
      <c r="F1" s="54" t="s">
        <v>122</v>
      </c>
    </row>
    <row r="2" ht="41.25" customHeight="1" spans="1:6">
      <c r="A2" s="55" t="s">
        <v>123</v>
      </c>
      <c r="B2" s="55"/>
      <c r="C2" s="55"/>
      <c r="D2" s="55"/>
      <c r="E2" s="55"/>
      <c r="F2" s="55"/>
    </row>
    <row r="3" ht="18.75" customHeight="1" spans="1:6">
      <c r="A3" s="4" t="str">
        <f>"单位名称："&amp;"新平彝族傣族自治县第二幼儿园"</f>
        <v>单位名称：新平彝族傣族自治县第二幼儿园</v>
      </c>
      <c r="B3" s="4"/>
      <c r="C3" s="4"/>
      <c r="D3" s="56"/>
      <c r="E3" s="1"/>
      <c r="F3" s="54" t="s">
        <v>28</v>
      </c>
    </row>
    <row r="4" ht="18.75" customHeight="1" spans="1:6">
      <c r="A4" s="12" t="s">
        <v>124</v>
      </c>
      <c r="B4" s="41" t="s">
        <v>125</v>
      </c>
      <c r="C4" s="41" t="s">
        <v>126</v>
      </c>
      <c r="D4" s="41"/>
      <c r="E4" s="41"/>
      <c r="F4" s="41" t="s">
        <v>127</v>
      </c>
    </row>
    <row r="5" ht="18.75" customHeight="1" spans="1:6">
      <c r="A5" s="12"/>
      <c r="B5" s="41"/>
      <c r="C5" s="41" t="s">
        <v>33</v>
      </c>
      <c r="D5" s="41" t="s">
        <v>128</v>
      </c>
      <c r="E5" s="41" t="s">
        <v>129</v>
      </c>
      <c r="F5" s="41"/>
    </row>
    <row r="6" ht="18.75" customHeight="1" spans="1:6">
      <c r="A6" s="57">
        <v>1</v>
      </c>
      <c r="B6" s="58">
        <v>2</v>
      </c>
      <c r="C6" s="57">
        <v>3</v>
      </c>
      <c r="D6" s="57">
        <v>4</v>
      </c>
      <c r="E6" s="57">
        <v>5</v>
      </c>
      <c r="F6" s="57">
        <v>6</v>
      </c>
    </row>
    <row r="7" ht="20.25" customHeight="1" spans="1:6">
      <c r="A7" s="16"/>
      <c r="B7" s="16"/>
      <c r="C7" s="16"/>
      <c r="D7" s="16"/>
      <c r="E7" s="16"/>
      <c r="F7" s="16"/>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6"/>
  <sheetViews>
    <sheetView showZeros="0" topLeftCell="D1" workbookViewId="0">
      <selection activeCell="B10" sqref="B10"/>
    </sheetView>
  </sheetViews>
  <sheetFormatPr defaultColWidth="8.85185185185185" defaultRowHeight="15" customHeight="1"/>
  <cols>
    <col min="1" max="7" width="28.5740740740741" customWidth="1"/>
    <col min="8" max="23" width="14.2777777777778" customWidth="1"/>
  </cols>
  <sheetData>
    <row r="1" ht="18.75" customHeight="1" spans="1:23">
      <c r="A1" s="1"/>
      <c r="B1" s="1"/>
      <c r="C1" s="1"/>
      <c r="D1" s="1"/>
      <c r="E1" s="1"/>
      <c r="F1" s="1"/>
      <c r="G1" s="1"/>
      <c r="H1" s="1"/>
      <c r="I1" s="1"/>
      <c r="J1" s="1"/>
      <c r="K1" s="1"/>
      <c r="L1" s="2"/>
      <c r="M1" s="2"/>
      <c r="N1" s="2"/>
      <c r="O1" s="2"/>
      <c r="P1" s="2"/>
      <c r="Q1" s="2"/>
      <c r="R1" s="2"/>
      <c r="S1" s="2"/>
      <c r="T1" s="2"/>
      <c r="U1" s="2"/>
      <c r="V1" s="2"/>
      <c r="W1" s="2" t="s">
        <v>130</v>
      </c>
    </row>
    <row r="2" ht="45" customHeight="1" spans="1:23">
      <c r="A2" s="3" t="s">
        <v>131</v>
      </c>
      <c r="B2" s="3"/>
      <c r="C2" s="3"/>
      <c r="D2" s="3"/>
      <c r="E2" s="3"/>
      <c r="F2" s="3"/>
      <c r="G2" s="3"/>
      <c r="H2" s="3"/>
      <c r="I2" s="3"/>
      <c r="J2" s="3"/>
      <c r="K2" s="3"/>
      <c r="L2" s="48"/>
      <c r="M2" s="48"/>
      <c r="N2" s="48"/>
      <c r="O2" s="48"/>
      <c r="P2" s="48"/>
      <c r="Q2" s="48"/>
      <c r="R2" s="48"/>
      <c r="S2" s="48"/>
      <c r="T2" s="48"/>
      <c r="U2" s="48"/>
      <c r="V2" s="48"/>
      <c r="W2" s="48"/>
    </row>
    <row r="3" ht="18.75" customHeight="1" spans="1:23">
      <c r="A3" s="4" t="str">
        <f>"单位名称："&amp;"新平彝族傣族自治县第二幼儿园"</f>
        <v>单位名称：新平彝族傣族自治县第二幼儿园</v>
      </c>
      <c r="B3" s="4"/>
      <c r="C3" s="4"/>
      <c r="D3" s="4"/>
      <c r="E3" s="4"/>
      <c r="F3" s="4"/>
      <c r="G3" s="4"/>
      <c r="H3" s="49"/>
      <c r="I3" s="49"/>
      <c r="J3" s="49"/>
      <c r="K3" s="49"/>
      <c r="L3" s="5"/>
      <c r="M3" s="5"/>
      <c r="N3" s="5"/>
      <c r="O3" s="5"/>
      <c r="P3" s="5"/>
      <c r="Q3" s="5"/>
      <c r="R3" s="5"/>
      <c r="S3" s="5"/>
      <c r="T3" s="5"/>
      <c r="U3" s="5"/>
      <c r="V3" s="5"/>
      <c r="W3" s="5" t="s">
        <v>28</v>
      </c>
    </row>
    <row r="4" ht="18.75" customHeight="1" spans="1:23">
      <c r="A4" s="50" t="s">
        <v>132</v>
      </c>
      <c r="B4" s="50" t="s">
        <v>133</v>
      </c>
      <c r="C4" s="50" t="s">
        <v>134</v>
      </c>
      <c r="D4" s="50" t="s">
        <v>135</v>
      </c>
      <c r="E4" s="50" t="s">
        <v>136</v>
      </c>
      <c r="F4" s="50" t="s">
        <v>137</v>
      </c>
      <c r="G4" s="50" t="s">
        <v>138</v>
      </c>
      <c r="H4" s="51" t="s">
        <v>31</v>
      </c>
      <c r="I4" s="51" t="s">
        <v>139</v>
      </c>
      <c r="J4" s="50"/>
      <c r="K4" s="50"/>
      <c r="L4" s="50"/>
      <c r="M4" s="50"/>
      <c r="N4" s="50" t="s">
        <v>140</v>
      </c>
      <c r="O4" s="50"/>
      <c r="P4" s="50"/>
      <c r="Q4" s="50" t="s">
        <v>37</v>
      </c>
      <c r="R4" s="50" t="s">
        <v>61</v>
      </c>
      <c r="S4" s="50"/>
      <c r="T4" s="50"/>
      <c r="U4" s="50"/>
      <c r="V4" s="50"/>
      <c r="W4" s="50"/>
    </row>
    <row r="5" ht="18.75" customHeight="1" spans="1:23">
      <c r="A5" s="50"/>
      <c r="B5" s="50"/>
      <c r="C5" s="50"/>
      <c r="D5" s="50"/>
      <c r="E5" s="50"/>
      <c r="F5" s="50"/>
      <c r="G5" s="50"/>
      <c r="H5" s="51" t="s">
        <v>141</v>
      </c>
      <c r="I5" s="51" t="s">
        <v>142</v>
      </c>
      <c r="J5" s="50" t="s">
        <v>35</v>
      </c>
      <c r="K5" s="50" t="s">
        <v>36</v>
      </c>
      <c r="L5" s="50"/>
      <c r="M5" s="50"/>
      <c r="N5" s="50" t="s">
        <v>140</v>
      </c>
      <c r="O5" s="50" t="s">
        <v>35</v>
      </c>
      <c r="P5" s="50" t="s">
        <v>36</v>
      </c>
      <c r="Q5" s="50" t="s">
        <v>37</v>
      </c>
      <c r="R5" s="50" t="s">
        <v>61</v>
      </c>
      <c r="S5" s="50" t="s">
        <v>40</v>
      </c>
      <c r="T5" s="50" t="s">
        <v>41</v>
      </c>
      <c r="U5" s="50" t="s">
        <v>42</v>
      </c>
      <c r="V5" s="50" t="s">
        <v>43</v>
      </c>
      <c r="W5" s="50" t="s">
        <v>44</v>
      </c>
    </row>
    <row r="6" ht="18.75" customHeight="1" spans="1:23">
      <c r="A6" s="50"/>
      <c r="B6" s="50"/>
      <c r="C6" s="50"/>
      <c r="D6" s="50"/>
      <c r="E6" s="50"/>
      <c r="F6" s="50"/>
      <c r="G6" s="50"/>
      <c r="H6" s="51"/>
      <c r="I6" s="51" t="s">
        <v>143</v>
      </c>
      <c r="J6" s="50" t="s">
        <v>144</v>
      </c>
      <c r="K6" s="50" t="s">
        <v>145</v>
      </c>
      <c r="L6" s="50" t="s">
        <v>146</v>
      </c>
      <c r="M6" s="50" t="s">
        <v>147</v>
      </c>
      <c r="N6" s="50" t="s">
        <v>34</v>
      </c>
      <c r="O6" s="50" t="s">
        <v>35</v>
      </c>
      <c r="P6" s="50" t="s">
        <v>36</v>
      </c>
      <c r="Q6" s="50"/>
      <c r="R6" s="50" t="s">
        <v>33</v>
      </c>
      <c r="S6" s="50" t="s">
        <v>40</v>
      </c>
      <c r="T6" s="50" t="s">
        <v>41</v>
      </c>
      <c r="U6" s="50" t="s">
        <v>42</v>
      </c>
      <c r="V6" s="50" t="s">
        <v>43</v>
      </c>
      <c r="W6" s="50" t="s">
        <v>44</v>
      </c>
    </row>
    <row r="7" ht="22.65" customHeight="1" spans="1:23">
      <c r="A7" s="50"/>
      <c r="B7" s="50"/>
      <c r="C7" s="50"/>
      <c r="D7" s="50"/>
      <c r="E7" s="50"/>
      <c r="F7" s="50"/>
      <c r="G7" s="50"/>
      <c r="H7" s="51"/>
      <c r="I7" s="51" t="s">
        <v>33</v>
      </c>
      <c r="J7" s="50"/>
      <c r="K7" s="50"/>
      <c r="L7" s="50"/>
      <c r="M7" s="50"/>
      <c r="N7" s="50"/>
      <c r="O7" s="50"/>
      <c r="P7" s="50"/>
      <c r="Q7" s="50"/>
      <c r="R7" s="50"/>
      <c r="S7" s="50"/>
      <c r="T7" s="50"/>
      <c r="U7" s="50"/>
      <c r="V7" s="50"/>
      <c r="W7" s="50"/>
    </row>
    <row r="8" ht="18.75" customHeight="1" spans="1:23">
      <c r="A8" s="51" t="s">
        <v>45</v>
      </c>
      <c r="B8" s="51">
        <v>2</v>
      </c>
      <c r="C8" s="51">
        <v>3</v>
      </c>
      <c r="D8" s="51">
        <v>4</v>
      </c>
      <c r="E8" s="51">
        <v>5</v>
      </c>
      <c r="F8" s="51">
        <v>6</v>
      </c>
      <c r="G8" s="51">
        <v>7</v>
      </c>
      <c r="H8" s="51">
        <v>8</v>
      </c>
      <c r="I8" s="51">
        <v>9</v>
      </c>
      <c r="J8" s="51">
        <v>10</v>
      </c>
      <c r="K8" s="51">
        <v>11</v>
      </c>
      <c r="L8" s="51">
        <v>12</v>
      </c>
      <c r="M8" s="51">
        <v>13</v>
      </c>
      <c r="N8" s="51">
        <v>14</v>
      </c>
      <c r="O8" s="51">
        <v>15</v>
      </c>
      <c r="P8" s="51">
        <v>16</v>
      </c>
      <c r="Q8" s="51">
        <v>17</v>
      </c>
      <c r="R8" s="51">
        <v>18</v>
      </c>
      <c r="S8" s="51">
        <v>19</v>
      </c>
      <c r="T8" s="51">
        <v>20</v>
      </c>
      <c r="U8" s="51">
        <v>21</v>
      </c>
      <c r="V8" s="51">
        <v>22</v>
      </c>
      <c r="W8" s="51">
        <v>23</v>
      </c>
    </row>
    <row r="9" ht="18.75" customHeight="1" spans="1:23">
      <c r="A9" s="8" t="s">
        <v>55</v>
      </c>
      <c r="B9" s="8" t="s">
        <v>148</v>
      </c>
      <c r="C9" s="9" t="s">
        <v>149</v>
      </c>
      <c r="D9" s="8" t="s">
        <v>74</v>
      </c>
      <c r="E9" s="8" t="s">
        <v>75</v>
      </c>
      <c r="F9" s="8" t="s">
        <v>150</v>
      </c>
      <c r="G9" s="8" t="s">
        <v>151</v>
      </c>
      <c r="H9" s="16">
        <v>359.2212</v>
      </c>
      <c r="I9" s="16">
        <v>359.2212</v>
      </c>
      <c r="J9" s="16"/>
      <c r="K9" s="16"/>
      <c r="L9" s="16">
        <v>359.2212</v>
      </c>
      <c r="M9" s="16"/>
      <c r="N9" s="16"/>
      <c r="O9" s="16"/>
      <c r="P9" s="16"/>
      <c r="Q9" s="16"/>
      <c r="R9" s="16"/>
      <c r="S9" s="16"/>
      <c r="T9" s="16"/>
      <c r="U9" s="16"/>
      <c r="V9" s="16"/>
      <c r="W9" s="16"/>
    </row>
    <row r="10" ht="18.75" customHeight="1" spans="1:23">
      <c r="A10" s="8" t="s">
        <v>55</v>
      </c>
      <c r="B10" s="8" t="s">
        <v>148</v>
      </c>
      <c r="C10" s="9" t="s">
        <v>149</v>
      </c>
      <c r="D10" s="8" t="s">
        <v>74</v>
      </c>
      <c r="E10" s="8" t="s">
        <v>75</v>
      </c>
      <c r="F10" s="8" t="s">
        <v>152</v>
      </c>
      <c r="G10" s="8" t="s">
        <v>153</v>
      </c>
      <c r="H10" s="16">
        <v>41.6028</v>
      </c>
      <c r="I10" s="16">
        <v>41.6028</v>
      </c>
      <c r="J10" s="16"/>
      <c r="K10" s="16"/>
      <c r="L10" s="16">
        <v>41.6028</v>
      </c>
      <c r="M10" s="16"/>
      <c r="N10" s="16"/>
      <c r="O10" s="16"/>
      <c r="P10" s="22"/>
      <c r="Q10" s="16"/>
      <c r="R10" s="16"/>
      <c r="S10" s="16"/>
      <c r="T10" s="16"/>
      <c r="U10" s="16"/>
      <c r="V10" s="16"/>
      <c r="W10" s="16"/>
    </row>
    <row r="11" ht="18.75" customHeight="1" spans="1:23">
      <c r="A11" s="8" t="s">
        <v>55</v>
      </c>
      <c r="B11" s="8" t="s">
        <v>148</v>
      </c>
      <c r="C11" s="9" t="s">
        <v>149</v>
      </c>
      <c r="D11" s="8" t="s">
        <v>74</v>
      </c>
      <c r="E11" s="8" t="s">
        <v>75</v>
      </c>
      <c r="F11" s="8" t="s">
        <v>154</v>
      </c>
      <c r="G11" s="8" t="s">
        <v>155</v>
      </c>
      <c r="H11" s="16">
        <v>132.168</v>
      </c>
      <c r="I11" s="16">
        <v>132.168</v>
      </c>
      <c r="J11" s="16"/>
      <c r="K11" s="16"/>
      <c r="L11" s="16">
        <v>132.168</v>
      </c>
      <c r="M11" s="16"/>
      <c r="N11" s="16"/>
      <c r="O11" s="16"/>
      <c r="P11" s="22"/>
      <c r="Q11" s="16"/>
      <c r="R11" s="16"/>
      <c r="S11" s="16"/>
      <c r="T11" s="16"/>
      <c r="U11" s="16"/>
      <c r="V11" s="16"/>
      <c r="W11" s="16"/>
    </row>
    <row r="12" ht="18.75" customHeight="1" spans="1:23">
      <c r="A12" s="8" t="s">
        <v>55</v>
      </c>
      <c r="B12" s="8" t="s">
        <v>148</v>
      </c>
      <c r="C12" s="9" t="s">
        <v>149</v>
      </c>
      <c r="D12" s="8" t="s">
        <v>74</v>
      </c>
      <c r="E12" s="8" t="s">
        <v>75</v>
      </c>
      <c r="F12" s="8" t="s">
        <v>154</v>
      </c>
      <c r="G12" s="8" t="s">
        <v>155</v>
      </c>
      <c r="H12" s="16">
        <v>246</v>
      </c>
      <c r="I12" s="16">
        <v>246</v>
      </c>
      <c r="J12" s="16"/>
      <c r="K12" s="16"/>
      <c r="L12" s="16">
        <v>246</v>
      </c>
      <c r="M12" s="16"/>
      <c r="N12" s="16"/>
      <c r="O12" s="16"/>
      <c r="P12" s="22"/>
      <c r="Q12" s="16"/>
      <c r="R12" s="16"/>
      <c r="S12" s="16"/>
      <c r="T12" s="16"/>
      <c r="U12" s="16"/>
      <c r="V12" s="16"/>
      <c r="W12" s="16"/>
    </row>
    <row r="13" ht="18.75" customHeight="1" spans="1:23">
      <c r="A13" s="8" t="s">
        <v>55</v>
      </c>
      <c r="B13" s="8" t="s">
        <v>156</v>
      </c>
      <c r="C13" s="9" t="s">
        <v>157</v>
      </c>
      <c r="D13" s="8" t="s">
        <v>92</v>
      </c>
      <c r="E13" s="8" t="s">
        <v>93</v>
      </c>
      <c r="F13" s="8" t="s">
        <v>158</v>
      </c>
      <c r="G13" s="8" t="s">
        <v>159</v>
      </c>
      <c r="H13" s="16">
        <v>4.236</v>
      </c>
      <c r="I13" s="16">
        <v>4.236</v>
      </c>
      <c r="J13" s="16"/>
      <c r="K13" s="16"/>
      <c r="L13" s="16">
        <v>4.236</v>
      </c>
      <c r="M13" s="16"/>
      <c r="N13" s="16"/>
      <c r="O13" s="16"/>
      <c r="P13" s="22"/>
      <c r="Q13" s="16"/>
      <c r="R13" s="16"/>
      <c r="S13" s="16"/>
      <c r="T13" s="16"/>
      <c r="U13" s="16"/>
      <c r="V13" s="16"/>
      <c r="W13" s="16"/>
    </row>
    <row r="14" ht="18.75" customHeight="1" spans="1:23">
      <c r="A14" s="8" t="s">
        <v>55</v>
      </c>
      <c r="B14" s="8" t="s">
        <v>160</v>
      </c>
      <c r="C14" s="9" t="s">
        <v>103</v>
      </c>
      <c r="D14" s="8" t="s">
        <v>102</v>
      </c>
      <c r="E14" s="8" t="s">
        <v>103</v>
      </c>
      <c r="F14" s="8" t="s">
        <v>161</v>
      </c>
      <c r="G14" s="8" t="s">
        <v>103</v>
      </c>
      <c r="H14" s="16">
        <v>182.6226</v>
      </c>
      <c r="I14" s="16">
        <v>182.6226</v>
      </c>
      <c r="J14" s="16"/>
      <c r="K14" s="16"/>
      <c r="L14" s="16">
        <v>182.6226</v>
      </c>
      <c r="M14" s="16"/>
      <c r="N14" s="16"/>
      <c r="O14" s="16"/>
      <c r="P14" s="22"/>
      <c r="Q14" s="16"/>
      <c r="R14" s="16"/>
      <c r="S14" s="16"/>
      <c r="T14" s="16"/>
      <c r="U14" s="16"/>
      <c r="V14" s="16"/>
      <c r="W14" s="16"/>
    </row>
    <row r="15" ht="18.75" customHeight="1" spans="1:23">
      <c r="A15" s="8" t="s">
        <v>55</v>
      </c>
      <c r="B15" s="8" t="s">
        <v>162</v>
      </c>
      <c r="C15" s="9" t="s">
        <v>163</v>
      </c>
      <c r="D15" s="8" t="s">
        <v>74</v>
      </c>
      <c r="E15" s="8" t="s">
        <v>75</v>
      </c>
      <c r="F15" s="8" t="s">
        <v>164</v>
      </c>
      <c r="G15" s="8" t="s">
        <v>163</v>
      </c>
      <c r="H15" s="16">
        <v>13.12</v>
      </c>
      <c r="I15" s="16">
        <v>13.12</v>
      </c>
      <c r="J15" s="16"/>
      <c r="K15" s="16"/>
      <c r="L15" s="16">
        <v>13.12</v>
      </c>
      <c r="M15" s="16"/>
      <c r="N15" s="16"/>
      <c r="O15" s="16"/>
      <c r="P15" s="22"/>
      <c r="Q15" s="16"/>
      <c r="R15" s="16"/>
      <c r="S15" s="16"/>
      <c r="T15" s="16"/>
      <c r="U15" s="16"/>
      <c r="V15" s="16"/>
      <c r="W15" s="16"/>
    </row>
    <row r="16" ht="18.75" customHeight="1" spans="1:23">
      <c r="A16" s="8" t="s">
        <v>55</v>
      </c>
      <c r="B16" s="8" t="s">
        <v>165</v>
      </c>
      <c r="C16" s="9" t="s">
        <v>166</v>
      </c>
      <c r="D16" s="8" t="s">
        <v>74</v>
      </c>
      <c r="E16" s="8" t="s">
        <v>75</v>
      </c>
      <c r="F16" s="8" t="s">
        <v>167</v>
      </c>
      <c r="G16" s="8" t="s">
        <v>168</v>
      </c>
      <c r="H16" s="16">
        <v>5.74</v>
      </c>
      <c r="I16" s="16">
        <v>5.74</v>
      </c>
      <c r="J16" s="16"/>
      <c r="K16" s="16"/>
      <c r="L16" s="16">
        <v>5.74</v>
      </c>
      <c r="M16" s="16"/>
      <c r="N16" s="16"/>
      <c r="O16" s="16"/>
      <c r="P16" s="22"/>
      <c r="Q16" s="16"/>
      <c r="R16" s="16"/>
      <c r="S16" s="16"/>
      <c r="T16" s="16"/>
      <c r="U16" s="16"/>
      <c r="V16" s="16"/>
      <c r="W16" s="16"/>
    </row>
    <row r="17" ht="18.75" customHeight="1" spans="1:23">
      <c r="A17" s="8" t="s">
        <v>55</v>
      </c>
      <c r="B17" s="8" t="s">
        <v>169</v>
      </c>
      <c r="C17" s="9" t="s">
        <v>170</v>
      </c>
      <c r="D17" s="8" t="s">
        <v>74</v>
      </c>
      <c r="E17" s="8" t="s">
        <v>75</v>
      </c>
      <c r="F17" s="8" t="s">
        <v>154</v>
      </c>
      <c r="G17" s="8" t="s">
        <v>155</v>
      </c>
      <c r="H17" s="16">
        <v>49.2</v>
      </c>
      <c r="I17" s="16">
        <v>49.2</v>
      </c>
      <c r="J17" s="16"/>
      <c r="K17" s="16"/>
      <c r="L17" s="16">
        <v>49.2</v>
      </c>
      <c r="M17" s="16"/>
      <c r="N17" s="16"/>
      <c r="O17" s="16"/>
      <c r="P17" s="22"/>
      <c r="Q17" s="16"/>
      <c r="R17" s="16"/>
      <c r="S17" s="16"/>
      <c r="T17" s="16"/>
      <c r="U17" s="16"/>
      <c r="V17" s="16"/>
      <c r="W17" s="16"/>
    </row>
    <row r="18" ht="18.75" customHeight="1" spans="1:23">
      <c r="A18" s="8" t="s">
        <v>55</v>
      </c>
      <c r="B18" s="8" t="s">
        <v>169</v>
      </c>
      <c r="C18" s="9" t="s">
        <v>170</v>
      </c>
      <c r="D18" s="8" t="s">
        <v>74</v>
      </c>
      <c r="E18" s="8" t="s">
        <v>75</v>
      </c>
      <c r="F18" s="8" t="s">
        <v>154</v>
      </c>
      <c r="G18" s="8" t="s">
        <v>155</v>
      </c>
      <c r="H18" s="16">
        <v>98.4</v>
      </c>
      <c r="I18" s="16">
        <v>98.4</v>
      </c>
      <c r="J18" s="16"/>
      <c r="K18" s="16"/>
      <c r="L18" s="16">
        <v>98.4</v>
      </c>
      <c r="M18" s="16"/>
      <c r="N18" s="16"/>
      <c r="O18" s="16"/>
      <c r="P18" s="22"/>
      <c r="Q18" s="16"/>
      <c r="R18" s="16"/>
      <c r="S18" s="16"/>
      <c r="T18" s="16"/>
      <c r="U18" s="16"/>
      <c r="V18" s="16"/>
      <c r="W18" s="16"/>
    </row>
    <row r="19" ht="18.75" customHeight="1" spans="1:23">
      <c r="A19" s="8" t="s">
        <v>55</v>
      </c>
      <c r="B19" s="8" t="s">
        <v>171</v>
      </c>
      <c r="C19" s="9" t="s">
        <v>172</v>
      </c>
      <c r="D19" s="8" t="s">
        <v>84</v>
      </c>
      <c r="E19" s="8" t="s">
        <v>85</v>
      </c>
      <c r="F19" s="8" t="s">
        <v>173</v>
      </c>
      <c r="G19" s="8" t="s">
        <v>174</v>
      </c>
      <c r="H19" s="16">
        <v>1.14</v>
      </c>
      <c r="I19" s="16">
        <v>1.14</v>
      </c>
      <c r="J19" s="16"/>
      <c r="K19" s="16"/>
      <c r="L19" s="16">
        <v>1.14</v>
      </c>
      <c r="M19" s="16"/>
      <c r="N19" s="16"/>
      <c r="O19" s="16"/>
      <c r="P19" s="22"/>
      <c r="Q19" s="16"/>
      <c r="R19" s="16"/>
      <c r="S19" s="16"/>
      <c r="T19" s="16"/>
      <c r="U19" s="16"/>
      <c r="V19" s="16"/>
      <c r="W19" s="16"/>
    </row>
    <row r="20" ht="18.75" customHeight="1" spans="1:23">
      <c r="A20" s="8" t="s">
        <v>55</v>
      </c>
      <c r="B20" s="8" t="s">
        <v>175</v>
      </c>
      <c r="C20" s="9" t="s">
        <v>176</v>
      </c>
      <c r="D20" s="8" t="s">
        <v>74</v>
      </c>
      <c r="E20" s="8" t="s">
        <v>75</v>
      </c>
      <c r="F20" s="8" t="s">
        <v>177</v>
      </c>
      <c r="G20" s="8" t="s">
        <v>178</v>
      </c>
      <c r="H20" s="16">
        <v>6.323616</v>
      </c>
      <c r="I20" s="16">
        <v>6.323616</v>
      </c>
      <c r="J20" s="16"/>
      <c r="K20" s="16"/>
      <c r="L20" s="16">
        <v>6.323616</v>
      </c>
      <c r="M20" s="16"/>
      <c r="N20" s="16"/>
      <c r="O20" s="16"/>
      <c r="P20" s="22"/>
      <c r="Q20" s="16"/>
      <c r="R20" s="16"/>
      <c r="S20" s="16"/>
      <c r="T20" s="16"/>
      <c r="U20" s="16"/>
      <c r="V20" s="16"/>
      <c r="W20" s="16"/>
    </row>
    <row r="21" ht="18.75" customHeight="1" spans="1:23">
      <c r="A21" s="8" t="s">
        <v>55</v>
      </c>
      <c r="B21" s="8" t="s">
        <v>175</v>
      </c>
      <c r="C21" s="9" t="s">
        <v>176</v>
      </c>
      <c r="D21" s="8" t="s">
        <v>86</v>
      </c>
      <c r="E21" s="8" t="s">
        <v>87</v>
      </c>
      <c r="F21" s="8" t="s">
        <v>179</v>
      </c>
      <c r="G21" s="8" t="s">
        <v>180</v>
      </c>
      <c r="H21" s="16">
        <v>182.87664</v>
      </c>
      <c r="I21" s="16">
        <v>182.87664</v>
      </c>
      <c r="J21" s="16"/>
      <c r="K21" s="16"/>
      <c r="L21" s="16">
        <v>182.87664</v>
      </c>
      <c r="M21" s="16"/>
      <c r="N21" s="16"/>
      <c r="O21" s="16"/>
      <c r="P21" s="22"/>
      <c r="Q21" s="16"/>
      <c r="R21" s="16"/>
      <c r="S21" s="16"/>
      <c r="T21" s="16"/>
      <c r="U21" s="16"/>
      <c r="V21" s="16"/>
      <c r="W21" s="16"/>
    </row>
    <row r="22" ht="18.75" customHeight="1" spans="1:23">
      <c r="A22" s="8" t="s">
        <v>55</v>
      </c>
      <c r="B22" s="8" t="s">
        <v>175</v>
      </c>
      <c r="C22" s="9" t="s">
        <v>176</v>
      </c>
      <c r="D22" s="8" t="s">
        <v>92</v>
      </c>
      <c r="E22" s="8" t="s">
        <v>93</v>
      </c>
      <c r="F22" s="8" t="s">
        <v>158</v>
      </c>
      <c r="G22" s="8" t="s">
        <v>159</v>
      </c>
      <c r="H22" s="16">
        <v>72.269088</v>
      </c>
      <c r="I22" s="16">
        <v>72.269088</v>
      </c>
      <c r="J22" s="16"/>
      <c r="K22" s="16"/>
      <c r="L22" s="16">
        <v>72.269088</v>
      </c>
      <c r="M22" s="16"/>
      <c r="N22" s="16"/>
      <c r="O22" s="16"/>
      <c r="P22" s="22"/>
      <c r="Q22" s="16"/>
      <c r="R22" s="16"/>
      <c r="S22" s="16"/>
      <c r="T22" s="16"/>
      <c r="U22" s="16"/>
      <c r="V22" s="16"/>
      <c r="W22" s="16"/>
    </row>
    <row r="23" ht="18.75" customHeight="1" spans="1:23">
      <c r="A23" s="8" t="s">
        <v>55</v>
      </c>
      <c r="B23" s="8" t="s">
        <v>175</v>
      </c>
      <c r="C23" s="9" t="s">
        <v>176</v>
      </c>
      <c r="D23" s="8" t="s">
        <v>94</v>
      </c>
      <c r="E23" s="8" t="s">
        <v>95</v>
      </c>
      <c r="F23" s="8" t="s">
        <v>181</v>
      </c>
      <c r="G23" s="8" t="s">
        <v>182</v>
      </c>
      <c r="H23" s="16">
        <v>46.765428</v>
      </c>
      <c r="I23" s="16">
        <v>46.765428</v>
      </c>
      <c r="J23" s="16"/>
      <c r="K23" s="16"/>
      <c r="L23" s="16">
        <v>46.765428</v>
      </c>
      <c r="M23" s="16"/>
      <c r="N23" s="16"/>
      <c r="O23" s="16"/>
      <c r="P23" s="22"/>
      <c r="Q23" s="16"/>
      <c r="R23" s="16"/>
      <c r="S23" s="16"/>
      <c r="T23" s="16"/>
      <c r="U23" s="16"/>
      <c r="V23" s="16"/>
      <c r="W23" s="16"/>
    </row>
    <row r="24" ht="18.75" customHeight="1" spans="1:23">
      <c r="A24" s="8" t="s">
        <v>55</v>
      </c>
      <c r="B24" s="8" t="s">
        <v>175</v>
      </c>
      <c r="C24" s="9" t="s">
        <v>176</v>
      </c>
      <c r="D24" s="8" t="s">
        <v>96</v>
      </c>
      <c r="E24" s="8" t="s">
        <v>97</v>
      </c>
      <c r="F24" s="8" t="s">
        <v>177</v>
      </c>
      <c r="G24" s="8" t="s">
        <v>178</v>
      </c>
      <c r="H24" s="16">
        <v>3.613476</v>
      </c>
      <c r="I24" s="16">
        <v>3.613476</v>
      </c>
      <c r="J24" s="16"/>
      <c r="K24" s="16"/>
      <c r="L24" s="16">
        <v>3.613476</v>
      </c>
      <c r="M24" s="16"/>
      <c r="N24" s="16"/>
      <c r="O24" s="16"/>
      <c r="P24" s="22"/>
      <c r="Q24" s="16"/>
      <c r="R24" s="16"/>
      <c r="S24" s="16"/>
      <c r="T24" s="16"/>
      <c r="U24" s="16"/>
      <c r="V24" s="16"/>
      <c r="W24" s="16"/>
    </row>
    <row r="25" ht="18.75" customHeight="1" spans="1:23">
      <c r="A25" s="8" t="s">
        <v>55</v>
      </c>
      <c r="B25" s="8" t="s">
        <v>175</v>
      </c>
      <c r="C25" s="9" t="s">
        <v>176</v>
      </c>
      <c r="D25" s="8" t="s">
        <v>96</v>
      </c>
      <c r="E25" s="8" t="s">
        <v>97</v>
      </c>
      <c r="F25" s="8" t="s">
        <v>177</v>
      </c>
      <c r="G25" s="8" t="s">
        <v>178</v>
      </c>
      <c r="H25" s="16">
        <v>2.710248</v>
      </c>
      <c r="I25" s="16">
        <v>2.710248</v>
      </c>
      <c r="J25" s="16"/>
      <c r="K25" s="16"/>
      <c r="L25" s="16">
        <v>2.710248</v>
      </c>
      <c r="M25" s="16"/>
      <c r="N25" s="16"/>
      <c r="O25" s="16"/>
      <c r="P25" s="22"/>
      <c r="Q25" s="16"/>
      <c r="R25" s="16"/>
      <c r="S25" s="16"/>
      <c r="T25" s="16"/>
      <c r="U25" s="16"/>
      <c r="V25" s="16"/>
      <c r="W25" s="16"/>
    </row>
    <row r="26" ht="18.75" customHeight="1" spans="1:23">
      <c r="A26" s="11" t="s">
        <v>31</v>
      </c>
      <c r="B26" s="11"/>
      <c r="C26" s="11"/>
      <c r="D26" s="11"/>
      <c r="E26" s="11"/>
      <c r="F26" s="11"/>
      <c r="G26" s="11"/>
      <c r="H26" s="16">
        <v>1448.009096</v>
      </c>
      <c r="I26" s="16">
        <v>1448.009096</v>
      </c>
      <c r="J26" s="16"/>
      <c r="K26" s="16"/>
      <c r="L26" s="16">
        <v>1448.009096</v>
      </c>
      <c r="M26" s="16"/>
      <c r="N26" s="16"/>
      <c r="O26" s="16"/>
      <c r="P26" s="16"/>
      <c r="Q26" s="16"/>
      <c r="R26" s="16"/>
      <c r="S26" s="16"/>
      <c r="T26" s="16"/>
      <c r="U26" s="16"/>
      <c r="V26" s="16"/>
      <c r="W26" s="16"/>
    </row>
  </sheetData>
  <mergeCells count="30">
    <mergeCell ref="A2:W2"/>
    <mergeCell ref="A3:G3"/>
    <mergeCell ref="I4:W4"/>
    <mergeCell ref="I5:M5"/>
    <mergeCell ref="N5:P5"/>
    <mergeCell ref="R5:W5"/>
    <mergeCell ref="A26:G26"/>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5"/>
  <sheetViews>
    <sheetView showZeros="0" topLeftCell="E6" workbookViewId="0">
      <selection activeCell="B10" sqref="B10"/>
    </sheetView>
  </sheetViews>
  <sheetFormatPr defaultColWidth="8.85185185185185" defaultRowHeight="15" customHeight="1"/>
  <cols>
    <col min="1" max="8" width="28.5740740740741" customWidth="1"/>
    <col min="9" max="23" width="14.2777777777778" customWidth="1"/>
  </cols>
  <sheetData>
    <row r="1" ht="18.75" customHeight="1" spans="1:23">
      <c r="A1" s="1"/>
      <c r="B1" s="1"/>
      <c r="C1" s="1"/>
      <c r="D1" s="1"/>
      <c r="E1" s="1"/>
      <c r="F1" s="1"/>
      <c r="G1" s="1"/>
      <c r="H1" s="1"/>
      <c r="I1" s="1"/>
      <c r="J1" s="1"/>
      <c r="K1" s="1"/>
      <c r="L1" s="1"/>
      <c r="M1" s="1"/>
      <c r="N1" s="2"/>
      <c r="O1" s="2"/>
      <c r="P1" s="2"/>
      <c r="Q1" s="2"/>
      <c r="R1" s="2"/>
      <c r="S1" s="2"/>
      <c r="T1" s="2"/>
      <c r="U1" s="2"/>
      <c r="V1" s="2"/>
      <c r="W1" s="2" t="s">
        <v>183</v>
      </c>
    </row>
    <row r="2" ht="45" customHeight="1" spans="1:23">
      <c r="A2" s="3" t="s">
        <v>184</v>
      </c>
      <c r="B2" s="3"/>
      <c r="C2" s="3"/>
      <c r="D2" s="3"/>
      <c r="E2" s="3"/>
      <c r="F2" s="3"/>
      <c r="G2" s="3"/>
      <c r="H2" s="3"/>
      <c r="I2" s="3"/>
      <c r="J2" s="3"/>
      <c r="K2" s="3"/>
      <c r="L2" s="3"/>
      <c r="M2" s="3"/>
      <c r="N2" s="48"/>
      <c r="O2" s="48"/>
      <c r="P2" s="48"/>
      <c r="Q2" s="48"/>
      <c r="R2" s="48"/>
      <c r="S2" s="48"/>
      <c r="T2" s="48"/>
      <c r="U2" s="48"/>
      <c r="V2" s="48"/>
      <c r="W2" s="48"/>
    </row>
    <row r="3" ht="18.75" customHeight="1" spans="1:23">
      <c r="A3" s="4" t="str">
        <f>"单位名称："&amp;"新平彝族傣族自治县第二幼儿园"</f>
        <v>单位名称：新平彝族傣族自治县第二幼儿园</v>
      </c>
      <c r="B3" s="4"/>
      <c r="C3" s="4"/>
      <c r="D3" s="4"/>
      <c r="E3" s="4"/>
      <c r="F3" s="4"/>
      <c r="G3" s="4"/>
      <c r="H3" s="4"/>
      <c r="I3" s="49"/>
      <c r="J3" s="49"/>
      <c r="K3" s="49"/>
      <c r="L3" s="49"/>
      <c r="M3" s="49"/>
      <c r="N3" s="5"/>
      <c r="O3" s="5"/>
      <c r="P3" s="5"/>
      <c r="Q3" s="5"/>
      <c r="R3" s="5"/>
      <c r="S3" s="5"/>
      <c r="T3" s="5"/>
      <c r="U3" s="5"/>
      <c r="V3" s="5"/>
      <c r="W3" s="5" t="s">
        <v>28</v>
      </c>
    </row>
    <row r="4" ht="18.75" customHeight="1" spans="1:23">
      <c r="A4" s="12" t="s">
        <v>185</v>
      </c>
      <c r="B4" s="12" t="s">
        <v>133</v>
      </c>
      <c r="C4" s="12" t="s">
        <v>134</v>
      </c>
      <c r="D4" s="12" t="s">
        <v>186</v>
      </c>
      <c r="E4" s="12" t="s">
        <v>135</v>
      </c>
      <c r="F4" s="12" t="s">
        <v>136</v>
      </c>
      <c r="G4" s="12" t="s">
        <v>137</v>
      </c>
      <c r="H4" s="12" t="s">
        <v>138</v>
      </c>
      <c r="I4" s="41" t="s">
        <v>31</v>
      </c>
      <c r="J4" s="41" t="s">
        <v>187</v>
      </c>
      <c r="K4" s="12"/>
      <c r="L4" s="12"/>
      <c r="M4" s="12"/>
      <c r="N4" s="12" t="s">
        <v>140</v>
      </c>
      <c r="O4" s="12"/>
      <c r="P4" s="12"/>
      <c r="Q4" s="12" t="s">
        <v>37</v>
      </c>
      <c r="R4" s="12" t="s">
        <v>61</v>
      </c>
      <c r="S4" s="12"/>
      <c r="T4" s="12"/>
      <c r="U4" s="12"/>
      <c r="V4" s="12"/>
      <c r="W4" s="12"/>
    </row>
    <row r="5" ht="18.75" customHeight="1" spans="1:23">
      <c r="A5" s="12"/>
      <c r="B5" s="12"/>
      <c r="C5" s="12"/>
      <c r="D5" s="12"/>
      <c r="E5" s="12"/>
      <c r="F5" s="12"/>
      <c r="G5" s="12"/>
      <c r="H5" s="12"/>
      <c r="I5" s="41" t="s">
        <v>141</v>
      </c>
      <c r="J5" s="41" t="s">
        <v>34</v>
      </c>
      <c r="K5" s="12"/>
      <c r="L5" s="12" t="s">
        <v>35</v>
      </c>
      <c r="M5" s="12" t="s">
        <v>36</v>
      </c>
      <c r="N5" s="12" t="s">
        <v>34</v>
      </c>
      <c r="O5" s="12" t="s">
        <v>35</v>
      </c>
      <c r="P5" s="12" t="s">
        <v>36</v>
      </c>
      <c r="Q5" s="12" t="s">
        <v>37</v>
      </c>
      <c r="R5" s="12" t="s">
        <v>33</v>
      </c>
      <c r="S5" s="12" t="s">
        <v>40</v>
      </c>
      <c r="T5" s="12" t="s">
        <v>41</v>
      </c>
      <c r="U5" s="12" t="s">
        <v>42</v>
      </c>
      <c r="V5" s="12" t="s">
        <v>43</v>
      </c>
      <c r="W5" s="12" t="s">
        <v>44</v>
      </c>
    </row>
    <row r="6" ht="18.75" customHeight="1" spans="1:23">
      <c r="A6" s="12"/>
      <c r="B6" s="12"/>
      <c r="C6" s="12"/>
      <c r="D6" s="12"/>
      <c r="E6" s="12"/>
      <c r="F6" s="12"/>
      <c r="G6" s="12"/>
      <c r="H6" s="12"/>
      <c r="I6" s="41"/>
      <c r="J6" s="41" t="s">
        <v>34</v>
      </c>
      <c r="K6" s="12"/>
      <c r="L6" s="12" t="s">
        <v>35</v>
      </c>
      <c r="M6" s="12" t="s">
        <v>36</v>
      </c>
      <c r="N6" s="12" t="s">
        <v>34</v>
      </c>
      <c r="O6" s="12" t="s">
        <v>35</v>
      </c>
      <c r="P6" s="12" t="s">
        <v>36</v>
      </c>
      <c r="Q6" s="12"/>
      <c r="R6" s="12" t="s">
        <v>33</v>
      </c>
      <c r="S6" s="12" t="s">
        <v>40</v>
      </c>
      <c r="T6" s="12" t="s">
        <v>41</v>
      </c>
      <c r="U6" s="12" t="s">
        <v>42</v>
      </c>
      <c r="V6" s="12" t="s">
        <v>43</v>
      </c>
      <c r="W6" s="12" t="s">
        <v>44</v>
      </c>
    </row>
    <row r="7" ht="22.65" customHeight="1" spans="1:23">
      <c r="A7" s="12"/>
      <c r="B7" s="12"/>
      <c r="C7" s="12"/>
      <c r="D7" s="12"/>
      <c r="E7" s="12"/>
      <c r="F7" s="12"/>
      <c r="G7" s="12"/>
      <c r="H7" s="12"/>
      <c r="I7" s="41"/>
      <c r="J7" s="41" t="s">
        <v>33</v>
      </c>
      <c r="K7" s="12" t="s">
        <v>188</v>
      </c>
      <c r="L7" s="12"/>
      <c r="M7" s="12"/>
      <c r="N7" s="12"/>
      <c r="O7" s="12"/>
      <c r="P7" s="12"/>
      <c r="Q7" s="12"/>
      <c r="R7" s="12"/>
      <c r="S7" s="12"/>
      <c r="T7" s="12"/>
      <c r="U7" s="12"/>
      <c r="V7" s="12"/>
      <c r="W7" s="12"/>
    </row>
    <row r="8" ht="18.75" customHeight="1" spans="1:23">
      <c r="A8" s="13" t="s">
        <v>45</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189</v>
      </c>
      <c r="D9" s="8"/>
      <c r="E9" s="8"/>
      <c r="F9" s="8"/>
      <c r="G9" s="8"/>
      <c r="H9" s="8"/>
      <c r="I9" s="10">
        <v>21.42</v>
      </c>
      <c r="J9" s="10">
        <v>21.42</v>
      </c>
      <c r="K9" s="10">
        <v>21.42</v>
      </c>
      <c r="L9" s="10"/>
      <c r="M9" s="10"/>
      <c r="N9" s="10"/>
      <c r="O9" s="10"/>
      <c r="P9" s="10"/>
      <c r="Q9" s="10"/>
      <c r="R9" s="10"/>
      <c r="S9" s="10"/>
      <c r="T9" s="10"/>
      <c r="U9" s="10"/>
      <c r="V9" s="10"/>
      <c r="W9" s="10"/>
    </row>
    <row r="10" ht="18.75" customHeight="1" spans="1:23">
      <c r="A10" s="8" t="s">
        <v>190</v>
      </c>
      <c r="B10" s="8" t="s">
        <v>191</v>
      </c>
      <c r="C10" s="9" t="s">
        <v>189</v>
      </c>
      <c r="D10" s="8" t="s">
        <v>55</v>
      </c>
      <c r="E10" s="8" t="s">
        <v>78</v>
      </c>
      <c r="F10" s="8" t="s">
        <v>79</v>
      </c>
      <c r="G10" s="8" t="s">
        <v>192</v>
      </c>
      <c r="H10" s="8" t="s">
        <v>193</v>
      </c>
      <c r="I10" s="10">
        <v>21.42</v>
      </c>
      <c r="J10" s="10">
        <v>21.42</v>
      </c>
      <c r="K10" s="10">
        <v>21.42</v>
      </c>
      <c r="L10" s="10"/>
      <c r="M10" s="10"/>
      <c r="N10" s="10"/>
      <c r="O10" s="10"/>
      <c r="P10" s="10"/>
      <c r="Q10" s="10"/>
      <c r="R10" s="10"/>
      <c r="S10" s="10"/>
      <c r="T10" s="10"/>
      <c r="U10" s="10"/>
      <c r="V10" s="10"/>
      <c r="W10" s="10"/>
    </row>
    <row r="11" ht="18.75" customHeight="1" spans="1:23">
      <c r="A11" s="22"/>
      <c r="B11" s="22"/>
      <c r="C11" s="9" t="s">
        <v>194</v>
      </c>
      <c r="D11" s="22"/>
      <c r="E11" s="22"/>
      <c r="F11" s="22"/>
      <c r="G11" s="22"/>
      <c r="H11" s="22"/>
      <c r="I11" s="10">
        <v>15</v>
      </c>
      <c r="J11" s="10">
        <v>15</v>
      </c>
      <c r="K11" s="10">
        <v>15</v>
      </c>
      <c r="L11" s="10"/>
      <c r="M11" s="10"/>
      <c r="N11" s="10"/>
      <c r="O11" s="10"/>
      <c r="P11" s="22"/>
      <c r="Q11" s="10"/>
      <c r="R11" s="10"/>
      <c r="S11" s="10"/>
      <c r="T11" s="10"/>
      <c r="U11" s="10"/>
      <c r="V11" s="10"/>
      <c r="W11" s="10"/>
    </row>
    <row r="12" ht="18.75" customHeight="1" spans="1:23">
      <c r="A12" s="8" t="s">
        <v>190</v>
      </c>
      <c r="B12" s="8" t="s">
        <v>195</v>
      </c>
      <c r="C12" s="9" t="s">
        <v>194</v>
      </c>
      <c r="D12" s="8" t="s">
        <v>55</v>
      </c>
      <c r="E12" s="8" t="s">
        <v>74</v>
      </c>
      <c r="F12" s="8" t="s">
        <v>75</v>
      </c>
      <c r="G12" s="8" t="s">
        <v>173</v>
      </c>
      <c r="H12" s="8" t="s">
        <v>174</v>
      </c>
      <c r="I12" s="10">
        <v>4.29</v>
      </c>
      <c r="J12" s="10">
        <v>4.29</v>
      </c>
      <c r="K12" s="10">
        <v>4.29</v>
      </c>
      <c r="L12" s="10"/>
      <c r="M12" s="10"/>
      <c r="N12" s="10"/>
      <c r="O12" s="10"/>
      <c r="P12" s="22"/>
      <c r="Q12" s="10"/>
      <c r="R12" s="10"/>
      <c r="S12" s="10"/>
      <c r="T12" s="10"/>
      <c r="U12" s="10"/>
      <c r="V12" s="10"/>
      <c r="W12" s="10"/>
    </row>
    <row r="13" ht="18.75" customHeight="1" spans="1:23">
      <c r="A13" s="8" t="s">
        <v>190</v>
      </c>
      <c r="B13" s="8" t="s">
        <v>195</v>
      </c>
      <c r="C13" s="9" t="s">
        <v>194</v>
      </c>
      <c r="D13" s="8" t="s">
        <v>55</v>
      </c>
      <c r="E13" s="8" t="s">
        <v>74</v>
      </c>
      <c r="F13" s="8" t="s">
        <v>75</v>
      </c>
      <c r="G13" s="8" t="s">
        <v>196</v>
      </c>
      <c r="H13" s="8" t="s">
        <v>197</v>
      </c>
      <c r="I13" s="10">
        <v>10.71</v>
      </c>
      <c r="J13" s="10">
        <v>10.71</v>
      </c>
      <c r="K13" s="10">
        <v>10.71</v>
      </c>
      <c r="L13" s="10"/>
      <c r="M13" s="10"/>
      <c r="N13" s="10"/>
      <c r="O13" s="10"/>
      <c r="P13" s="22"/>
      <c r="Q13" s="10"/>
      <c r="R13" s="10"/>
      <c r="S13" s="10"/>
      <c r="T13" s="10"/>
      <c r="U13" s="10"/>
      <c r="V13" s="10"/>
      <c r="W13" s="10"/>
    </row>
    <row r="14" ht="18.75" customHeight="1" spans="1:23">
      <c r="A14" s="22"/>
      <c r="B14" s="22"/>
      <c r="C14" s="9" t="s">
        <v>198</v>
      </c>
      <c r="D14" s="22"/>
      <c r="E14" s="22"/>
      <c r="F14" s="22"/>
      <c r="G14" s="22"/>
      <c r="H14" s="22"/>
      <c r="I14" s="10">
        <v>0.556</v>
      </c>
      <c r="J14" s="10"/>
      <c r="K14" s="10"/>
      <c r="L14" s="10"/>
      <c r="M14" s="10"/>
      <c r="N14" s="10"/>
      <c r="O14" s="10"/>
      <c r="P14" s="22"/>
      <c r="Q14" s="10"/>
      <c r="R14" s="10">
        <v>0.556</v>
      </c>
      <c r="S14" s="10"/>
      <c r="T14" s="10"/>
      <c r="U14" s="10"/>
      <c r="V14" s="10"/>
      <c r="W14" s="10">
        <v>0.556</v>
      </c>
    </row>
    <row r="15" ht="18.75" customHeight="1" spans="1:23">
      <c r="A15" s="8" t="s">
        <v>190</v>
      </c>
      <c r="B15" s="8" t="s">
        <v>199</v>
      </c>
      <c r="C15" s="9" t="s">
        <v>198</v>
      </c>
      <c r="D15" s="8" t="s">
        <v>55</v>
      </c>
      <c r="E15" s="8" t="s">
        <v>74</v>
      </c>
      <c r="F15" s="8" t="s">
        <v>75</v>
      </c>
      <c r="G15" s="8" t="s">
        <v>173</v>
      </c>
      <c r="H15" s="8" t="s">
        <v>174</v>
      </c>
      <c r="I15" s="10">
        <v>0.096</v>
      </c>
      <c r="J15" s="10"/>
      <c r="K15" s="10"/>
      <c r="L15" s="10"/>
      <c r="M15" s="10"/>
      <c r="N15" s="10"/>
      <c r="O15" s="10"/>
      <c r="P15" s="22"/>
      <c r="Q15" s="10"/>
      <c r="R15" s="10">
        <v>0.096</v>
      </c>
      <c r="S15" s="10"/>
      <c r="T15" s="10"/>
      <c r="U15" s="10"/>
      <c r="V15" s="10"/>
      <c r="W15" s="10">
        <v>0.096</v>
      </c>
    </row>
    <row r="16" ht="18.75" customHeight="1" spans="1:23">
      <c r="A16" s="8" t="s">
        <v>190</v>
      </c>
      <c r="B16" s="8" t="s">
        <v>199</v>
      </c>
      <c r="C16" s="9" t="s">
        <v>198</v>
      </c>
      <c r="D16" s="8" t="s">
        <v>55</v>
      </c>
      <c r="E16" s="8" t="s">
        <v>74</v>
      </c>
      <c r="F16" s="8" t="s">
        <v>75</v>
      </c>
      <c r="G16" s="8" t="s">
        <v>200</v>
      </c>
      <c r="H16" s="8" t="s">
        <v>201</v>
      </c>
      <c r="I16" s="10">
        <v>0.168</v>
      </c>
      <c r="J16" s="10"/>
      <c r="K16" s="10"/>
      <c r="L16" s="10"/>
      <c r="M16" s="10"/>
      <c r="N16" s="10"/>
      <c r="O16" s="10"/>
      <c r="P16" s="22"/>
      <c r="Q16" s="10"/>
      <c r="R16" s="10">
        <v>0.168</v>
      </c>
      <c r="S16" s="10"/>
      <c r="T16" s="10"/>
      <c r="U16" s="10"/>
      <c r="V16" s="10"/>
      <c r="W16" s="10">
        <v>0.168</v>
      </c>
    </row>
    <row r="17" ht="18.75" customHeight="1" spans="1:23">
      <c r="A17" s="8" t="s">
        <v>190</v>
      </c>
      <c r="B17" s="8" t="s">
        <v>199</v>
      </c>
      <c r="C17" s="9" t="s">
        <v>198</v>
      </c>
      <c r="D17" s="8" t="s">
        <v>55</v>
      </c>
      <c r="E17" s="8" t="s">
        <v>74</v>
      </c>
      <c r="F17" s="8" t="s">
        <v>75</v>
      </c>
      <c r="G17" s="8" t="s">
        <v>200</v>
      </c>
      <c r="H17" s="8" t="s">
        <v>201</v>
      </c>
      <c r="I17" s="10">
        <v>0.292</v>
      </c>
      <c r="J17" s="10"/>
      <c r="K17" s="10"/>
      <c r="L17" s="10"/>
      <c r="M17" s="10"/>
      <c r="N17" s="10"/>
      <c r="O17" s="10"/>
      <c r="P17" s="22"/>
      <c r="Q17" s="10"/>
      <c r="R17" s="10">
        <v>0.292</v>
      </c>
      <c r="S17" s="10"/>
      <c r="T17" s="10"/>
      <c r="U17" s="10"/>
      <c r="V17" s="10"/>
      <c r="W17" s="10">
        <v>0.292</v>
      </c>
    </row>
    <row r="18" ht="18.75" customHeight="1" spans="1:23">
      <c r="A18" s="22"/>
      <c r="B18" s="22"/>
      <c r="C18" s="9" t="s">
        <v>202</v>
      </c>
      <c r="D18" s="22"/>
      <c r="E18" s="22"/>
      <c r="F18" s="22"/>
      <c r="G18" s="22"/>
      <c r="H18" s="22"/>
      <c r="I18" s="10">
        <v>55.32</v>
      </c>
      <c r="J18" s="10">
        <v>55.32</v>
      </c>
      <c r="K18" s="10">
        <v>55.32</v>
      </c>
      <c r="L18" s="10"/>
      <c r="M18" s="10"/>
      <c r="N18" s="10"/>
      <c r="O18" s="10"/>
      <c r="P18" s="22"/>
      <c r="Q18" s="10"/>
      <c r="R18" s="10"/>
      <c r="S18" s="10"/>
      <c r="T18" s="10"/>
      <c r="U18" s="10"/>
      <c r="V18" s="10"/>
      <c r="W18" s="10"/>
    </row>
    <row r="19" ht="18.75" customHeight="1" spans="1:23">
      <c r="A19" s="8" t="s">
        <v>190</v>
      </c>
      <c r="B19" s="8" t="s">
        <v>203</v>
      </c>
      <c r="C19" s="9" t="s">
        <v>202</v>
      </c>
      <c r="D19" s="8" t="s">
        <v>55</v>
      </c>
      <c r="E19" s="8" t="s">
        <v>74</v>
      </c>
      <c r="F19" s="8" t="s">
        <v>75</v>
      </c>
      <c r="G19" s="8" t="s">
        <v>173</v>
      </c>
      <c r="H19" s="8" t="s">
        <v>174</v>
      </c>
      <c r="I19" s="10">
        <v>21.078</v>
      </c>
      <c r="J19" s="10">
        <v>21.078</v>
      </c>
      <c r="K19" s="10">
        <v>21.078</v>
      </c>
      <c r="L19" s="10"/>
      <c r="M19" s="10"/>
      <c r="N19" s="10"/>
      <c r="O19" s="10"/>
      <c r="P19" s="22"/>
      <c r="Q19" s="10"/>
      <c r="R19" s="10"/>
      <c r="S19" s="10"/>
      <c r="T19" s="10"/>
      <c r="U19" s="10"/>
      <c r="V19" s="10"/>
      <c r="W19" s="10"/>
    </row>
    <row r="20" ht="18.75" customHeight="1" spans="1:23">
      <c r="A20" s="8" t="s">
        <v>190</v>
      </c>
      <c r="B20" s="8" t="s">
        <v>203</v>
      </c>
      <c r="C20" s="9" t="s">
        <v>202</v>
      </c>
      <c r="D20" s="8" t="s">
        <v>55</v>
      </c>
      <c r="E20" s="8" t="s">
        <v>74</v>
      </c>
      <c r="F20" s="8" t="s">
        <v>75</v>
      </c>
      <c r="G20" s="8" t="s">
        <v>204</v>
      </c>
      <c r="H20" s="8" t="s">
        <v>205</v>
      </c>
      <c r="I20" s="10">
        <v>4</v>
      </c>
      <c r="J20" s="10">
        <v>4</v>
      </c>
      <c r="K20" s="10">
        <v>4</v>
      </c>
      <c r="L20" s="10"/>
      <c r="M20" s="10"/>
      <c r="N20" s="10"/>
      <c r="O20" s="10"/>
      <c r="P20" s="22"/>
      <c r="Q20" s="10"/>
      <c r="R20" s="10"/>
      <c r="S20" s="10"/>
      <c r="T20" s="10"/>
      <c r="U20" s="10"/>
      <c r="V20" s="10"/>
      <c r="W20" s="10"/>
    </row>
    <row r="21" ht="18.75" customHeight="1" spans="1:23">
      <c r="A21" s="8" t="s">
        <v>190</v>
      </c>
      <c r="B21" s="8" t="s">
        <v>203</v>
      </c>
      <c r="C21" s="9" t="s">
        <v>202</v>
      </c>
      <c r="D21" s="8" t="s">
        <v>55</v>
      </c>
      <c r="E21" s="8" t="s">
        <v>74</v>
      </c>
      <c r="F21" s="8" t="s">
        <v>75</v>
      </c>
      <c r="G21" s="8" t="s">
        <v>206</v>
      </c>
      <c r="H21" s="8" t="s">
        <v>207</v>
      </c>
      <c r="I21" s="10">
        <v>12.5</v>
      </c>
      <c r="J21" s="10">
        <v>12.5</v>
      </c>
      <c r="K21" s="10">
        <v>12.5</v>
      </c>
      <c r="L21" s="10"/>
      <c r="M21" s="10"/>
      <c r="N21" s="10"/>
      <c r="O21" s="10"/>
      <c r="P21" s="22"/>
      <c r="Q21" s="10"/>
      <c r="R21" s="10"/>
      <c r="S21" s="10"/>
      <c r="T21" s="10"/>
      <c r="U21" s="10"/>
      <c r="V21" s="10"/>
      <c r="W21" s="10"/>
    </row>
    <row r="22" ht="18.75" customHeight="1" spans="1:23">
      <c r="A22" s="8" t="s">
        <v>190</v>
      </c>
      <c r="B22" s="8" t="s">
        <v>203</v>
      </c>
      <c r="C22" s="9" t="s">
        <v>202</v>
      </c>
      <c r="D22" s="8" t="s">
        <v>55</v>
      </c>
      <c r="E22" s="8" t="s">
        <v>74</v>
      </c>
      <c r="F22" s="8" t="s">
        <v>75</v>
      </c>
      <c r="G22" s="8" t="s">
        <v>196</v>
      </c>
      <c r="H22" s="8" t="s">
        <v>197</v>
      </c>
      <c r="I22" s="10">
        <v>9.18</v>
      </c>
      <c r="J22" s="10">
        <v>9.18</v>
      </c>
      <c r="K22" s="10">
        <v>9.18</v>
      </c>
      <c r="L22" s="10"/>
      <c r="M22" s="10"/>
      <c r="N22" s="10"/>
      <c r="O22" s="10"/>
      <c r="P22" s="22"/>
      <c r="Q22" s="10"/>
      <c r="R22" s="10"/>
      <c r="S22" s="10"/>
      <c r="T22" s="10"/>
      <c r="U22" s="10"/>
      <c r="V22" s="10"/>
      <c r="W22" s="10"/>
    </row>
    <row r="23" ht="18.75" customHeight="1" spans="1:23">
      <c r="A23" s="8" t="s">
        <v>190</v>
      </c>
      <c r="B23" s="8" t="s">
        <v>203</v>
      </c>
      <c r="C23" s="9" t="s">
        <v>202</v>
      </c>
      <c r="D23" s="8" t="s">
        <v>55</v>
      </c>
      <c r="E23" s="8" t="s">
        <v>74</v>
      </c>
      <c r="F23" s="8" t="s">
        <v>75</v>
      </c>
      <c r="G23" s="8" t="s">
        <v>208</v>
      </c>
      <c r="H23" s="8" t="s">
        <v>209</v>
      </c>
      <c r="I23" s="10">
        <v>2.062</v>
      </c>
      <c r="J23" s="10">
        <v>2.062</v>
      </c>
      <c r="K23" s="10">
        <v>2.062</v>
      </c>
      <c r="L23" s="10"/>
      <c r="M23" s="10"/>
      <c r="N23" s="10"/>
      <c r="O23" s="10"/>
      <c r="P23" s="22"/>
      <c r="Q23" s="10"/>
      <c r="R23" s="10"/>
      <c r="S23" s="10"/>
      <c r="T23" s="10"/>
      <c r="U23" s="10"/>
      <c r="V23" s="10"/>
      <c r="W23" s="10"/>
    </row>
    <row r="24" ht="18.75" customHeight="1" spans="1:23">
      <c r="A24" s="8" t="s">
        <v>190</v>
      </c>
      <c r="B24" s="8" t="s">
        <v>203</v>
      </c>
      <c r="C24" s="9" t="s">
        <v>202</v>
      </c>
      <c r="D24" s="8" t="s">
        <v>55</v>
      </c>
      <c r="E24" s="8" t="s">
        <v>74</v>
      </c>
      <c r="F24" s="8" t="s">
        <v>75</v>
      </c>
      <c r="G24" s="8" t="s">
        <v>210</v>
      </c>
      <c r="H24" s="8" t="s">
        <v>211</v>
      </c>
      <c r="I24" s="10">
        <v>6.5</v>
      </c>
      <c r="J24" s="10">
        <v>6.5</v>
      </c>
      <c r="K24" s="10">
        <v>6.5</v>
      </c>
      <c r="L24" s="10"/>
      <c r="M24" s="10"/>
      <c r="N24" s="10"/>
      <c r="O24" s="10"/>
      <c r="P24" s="22"/>
      <c r="Q24" s="10"/>
      <c r="R24" s="10"/>
      <c r="S24" s="10"/>
      <c r="T24" s="10"/>
      <c r="U24" s="10"/>
      <c r="V24" s="10"/>
      <c r="W24" s="10"/>
    </row>
    <row r="25" ht="18.75" customHeight="1" spans="1:23">
      <c r="A25" s="11" t="s">
        <v>31</v>
      </c>
      <c r="B25" s="11"/>
      <c r="C25" s="11"/>
      <c r="D25" s="11"/>
      <c r="E25" s="11"/>
      <c r="F25" s="11"/>
      <c r="G25" s="11"/>
      <c r="H25" s="11"/>
      <c r="I25" s="10">
        <v>92.296</v>
      </c>
      <c r="J25" s="10">
        <v>91.74</v>
      </c>
      <c r="K25" s="10">
        <v>91.74</v>
      </c>
      <c r="L25" s="10"/>
      <c r="M25" s="10"/>
      <c r="N25" s="10"/>
      <c r="O25" s="10"/>
      <c r="P25" s="10"/>
      <c r="Q25" s="10"/>
      <c r="R25" s="10">
        <v>0.556</v>
      </c>
      <c r="S25" s="10"/>
      <c r="T25" s="10"/>
      <c r="U25" s="10"/>
      <c r="V25" s="10"/>
      <c r="W25" s="10">
        <v>0.556</v>
      </c>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3"/>
  <sheetViews>
    <sheetView showZeros="0" tabSelected="1" topLeftCell="A5" workbookViewId="0">
      <selection activeCell="B14" sqref="B14"/>
    </sheetView>
  </sheetViews>
  <sheetFormatPr defaultColWidth="8.85185185185185" defaultRowHeight="15" customHeight="1"/>
  <cols>
    <col min="1" max="1" width="44.4166666666667" customWidth="1"/>
    <col min="2" max="2" width="41.5462962962963" customWidth="1"/>
    <col min="3" max="4" width="13.8425925925926" customWidth="1"/>
    <col min="5" max="5" width="26.8425925925926" customWidth="1"/>
    <col min="6" max="8" width="10" customWidth="1"/>
    <col min="9" max="9" width="13.7037037037037" customWidth="1"/>
    <col min="10" max="10" width="27.9814814814815" customWidth="1"/>
  </cols>
  <sheetData>
    <row r="1" customHeight="1" spans="1:10">
      <c r="A1" s="19" t="s">
        <v>212</v>
      </c>
      <c r="B1" s="19"/>
      <c r="C1" s="19"/>
      <c r="D1" s="19"/>
      <c r="E1" s="19"/>
      <c r="F1" s="19"/>
      <c r="G1" s="19"/>
      <c r="H1" s="19"/>
      <c r="I1" s="19"/>
      <c r="J1" s="19"/>
    </row>
    <row r="2" ht="45" customHeight="1" spans="1:10">
      <c r="A2" s="29" t="s">
        <v>213</v>
      </c>
      <c r="B2" s="29"/>
      <c r="C2" s="29"/>
      <c r="D2" s="29"/>
      <c r="E2" s="29"/>
      <c r="F2" s="29"/>
      <c r="G2" s="29"/>
      <c r="H2" s="29"/>
      <c r="I2" s="29"/>
      <c r="J2" s="29"/>
    </row>
    <row r="3" ht="20.25" customHeight="1" spans="1:10">
      <c r="A3" s="18" t="str">
        <f>"单位名称："&amp;"新平彝族傣族自治县第二幼儿园"</f>
        <v>单位名称：新平彝族傣族自治县第二幼儿园</v>
      </c>
      <c r="B3" s="18"/>
      <c r="C3" s="18"/>
      <c r="D3" s="18"/>
      <c r="E3" s="18"/>
      <c r="F3" s="18"/>
      <c r="G3" s="18"/>
      <c r="H3" s="18"/>
      <c r="I3" s="18"/>
      <c r="J3" s="18"/>
    </row>
    <row r="4" ht="20.25" customHeight="1" spans="1:10">
      <c r="A4" s="44" t="s">
        <v>214</v>
      </c>
      <c r="B4" s="44" t="s">
        <v>215</v>
      </c>
      <c r="C4" s="44" t="s">
        <v>216</v>
      </c>
      <c r="D4" s="44" t="s">
        <v>217</v>
      </c>
      <c r="E4" s="44" t="s">
        <v>218</v>
      </c>
      <c r="F4" s="44" t="s">
        <v>219</v>
      </c>
      <c r="G4" s="44" t="s">
        <v>220</v>
      </c>
      <c r="H4" s="44" t="s">
        <v>221</v>
      </c>
      <c r="I4" s="44" t="s">
        <v>222</v>
      </c>
      <c r="J4" s="44" t="s">
        <v>223</v>
      </c>
    </row>
    <row r="5" ht="46.5" customHeight="1" spans="1:10">
      <c r="A5" s="44"/>
      <c r="B5" s="44"/>
      <c r="C5" s="44"/>
      <c r="D5" s="44"/>
      <c r="E5" s="44"/>
      <c r="F5" s="44"/>
      <c r="G5" s="44"/>
      <c r="H5" s="44"/>
      <c r="I5" s="44"/>
      <c r="J5" s="44"/>
    </row>
    <row r="6" ht="20.25" customHeight="1" spans="1:10">
      <c r="A6" s="30">
        <v>1</v>
      </c>
      <c r="B6" s="30">
        <v>2</v>
      </c>
      <c r="C6" s="30">
        <v>3</v>
      </c>
      <c r="D6" s="30">
        <v>4</v>
      </c>
      <c r="E6" s="30">
        <v>5</v>
      </c>
      <c r="F6" s="30">
        <v>6</v>
      </c>
      <c r="G6" s="30">
        <v>7</v>
      </c>
      <c r="H6" s="30">
        <v>8</v>
      </c>
      <c r="I6" s="30">
        <v>9</v>
      </c>
      <c r="J6" s="30">
        <v>10</v>
      </c>
    </row>
    <row r="7" ht="20.25" customHeight="1" spans="1:10">
      <c r="A7" s="22" t="s">
        <v>55</v>
      </c>
      <c r="B7" s="22"/>
      <c r="C7" s="22"/>
      <c r="E7" s="32"/>
      <c r="F7" s="32"/>
      <c r="G7" s="32"/>
      <c r="H7" s="32"/>
      <c r="I7" s="32"/>
      <c r="J7" s="32"/>
    </row>
    <row r="8" ht="20.25" customHeight="1" spans="1:10">
      <c r="A8" s="45" t="s">
        <v>189</v>
      </c>
      <c r="B8" s="22" t="s">
        <v>224</v>
      </c>
      <c r="C8" s="23"/>
      <c r="D8" s="23"/>
      <c r="E8" s="32"/>
      <c r="F8" s="32"/>
      <c r="G8" s="32"/>
      <c r="H8" s="32"/>
      <c r="I8" s="32"/>
      <c r="J8" s="32"/>
    </row>
    <row r="9" ht="20.25" customHeight="1" spans="1:10">
      <c r="A9" s="22"/>
      <c r="B9" s="22"/>
      <c r="C9" s="22" t="s">
        <v>225</v>
      </c>
      <c r="D9" s="46" t="s">
        <v>226</v>
      </c>
      <c r="E9" s="47" t="s">
        <v>227</v>
      </c>
      <c r="F9" s="33" t="s">
        <v>228</v>
      </c>
      <c r="G9" s="23" t="s">
        <v>50</v>
      </c>
      <c r="H9" s="33" t="s">
        <v>229</v>
      </c>
      <c r="I9" s="33" t="s">
        <v>230</v>
      </c>
      <c r="J9" s="47" t="s">
        <v>231</v>
      </c>
    </row>
    <row r="10" ht="20.25" customHeight="1" spans="1:10">
      <c r="A10" s="22"/>
      <c r="B10" s="22"/>
      <c r="C10" s="22" t="s">
        <v>225</v>
      </c>
      <c r="D10" s="46" t="s">
        <v>232</v>
      </c>
      <c r="E10" s="47" t="s">
        <v>233</v>
      </c>
      <c r="F10" s="33" t="s">
        <v>234</v>
      </c>
      <c r="G10" s="23" t="s">
        <v>235</v>
      </c>
      <c r="H10" s="33" t="s">
        <v>236</v>
      </c>
      <c r="I10" s="33" t="s">
        <v>230</v>
      </c>
      <c r="J10" s="47" t="s">
        <v>237</v>
      </c>
    </row>
    <row r="11" ht="20.25" customHeight="1" spans="1:10">
      <c r="A11" s="22"/>
      <c r="B11" s="22"/>
      <c r="C11" s="22" t="s">
        <v>225</v>
      </c>
      <c r="D11" s="46" t="s">
        <v>238</v>
      </c>
      <c r="E11" s="47" t="s">
        <v>239</v>
      </c>
      <c r="F11" s="33" t="s">
        <v>228</v>
      </c>
      <c r="G11" s="23" t="s">
        <v>240</v>
      </c>
      <c r="H11" s="33" t="s">
        <v>241</v>
      </c>
      <c r="I11" s="33" t="s">
        <v>230</v>
      </c>
      <c r="J11" s="47" t="s">
        <v>242</v>
      </c>
    </row>
    <row r="12" ht="20.25" customHeight="1" spans="1:10">
      <c r="A12" s="22"/>
      <c r="B12" s="22"/>
      <c r="C12" s="22" t="s">
        <v>243</v>
      </c>
      <c r="D12" s="46" t="s">
        <v>244</v>
      </c>
      <c r="E12" s="47" t="s">
        <v>245</v>
      </c>
      <c r="F12" s="33" t="s">
        <v>228</v>
      </c>
      <c r="G12" s="23" t="s">
        <v>246</v>
      </c>
      <c r="H12" s="33" t="s">
        <v>247</v>
      </c>
      <c r="I12" s="33" t="s">
        <v>248</v>
      </c>
      <c r="J12" s="47" t="s">
        <v>249</v>
      </c>
    </row>
    <row r="13" ht="20.25" customHeight="1" spans="1:10">
      <c r="A13" s="22"/>
      <c r="B13" s="22"/>
      <c r="C13" s="22" t="s">
        <v>250</v>
      </c>
      <c r="D13" s="46" t="s">
        <v>251</v>
      </c>
      <c r="E13" s="47" t="s">
        <v>252</v>
      </c>
      <c r="F13" s="33" t="s">
        <v>234</v>
      </c>
      <c r="G13" s="23" t="s">
        <v>253</v>
      </c>
      <c r="H13" s="33" t="s">
        <v>236</v>
      </c>
      <c r="I13" s="33" t="s">
        <v>230</v>
      </c>
      <c r="J13" s="47" t="s">
        <v>254</v>
      </c>
    </row>
    <row r="14" ht="20.25" customHeight="1" spans="1:10">
      <c r="A14" s="45" t="s">
        <v>198</v>
      </c>
      <c r="B14" s="22" t="s">
        <v>255</v>
      </c>
      <c r="C14" s="22"/>
      <c r="D14" s="22"/>
      <c r="E14" s="22"/>
      <c r="F14" s="22"/>
      <c r="G14" s="22"/>
      <c r="H14" s="22"/>
      <c r="I14" s="22"/>
      <c r="J14" s="22"/>
    </row>
    <row r="15" ht="20.25" customHeight="1" spans="1:10">
      <c r="A15" s="22"/>
      <c r="B15" s="22"/>
      <c r="C15" s="22" t="s">
        <v>225</v>
      </c>
      <c r="D15" s="46" t="s">
        <v>226</v>
      </c>
      <c r="E15" s="47" t="s">
        <v>256</v>
      </c>
      <c r="F15" s="33" t="s">
        <v>228</v>
      </c>
      <c r="G15" s="23" t="s">
        <v>257</v>
      </c>
      <c r="H15" s="33" t="s">
        <v>258</v>
      </c>
      <c r="I15" s="33" t="s">
        <v>230</v>
      </c>
      <c r="J15" s="47" t="s">
        <v>259</v>
      </c>
    </row>
    <row r="16" ht="20.25" customHeight="1" spans="1:10">
      <c r="A16" s="22"/>
      <c r="B16" s="22"/>
      <c r="C16" s="22" t="s">
        <v>225</v>
      </c>
      <c r="D16" s="46" t="s">
        <v>226</v>
      </c>
      <c r="E16" s="47" t="s">
        <v>260</v>
      </c>
      <c r="F16" s="33" t="s">
        <v>234</v>
      </c>
      <c r="G16" s="23" t="s">
        <v>261</v>
      </c>
      <c r="H16" s="33" t="s">
        <v>262</v>
      </c>
      <c r="I16" s="33" t="s">
        <v>230</v>
      </c>
      <c r="J16" s="47" t="s">
        <v>263</v>
      </c>
    </row>
    <row r="17" ht="20.25" customHeight="1" spans="1:10">
      <c r="A17" s="22"/>
      <c r="B17" s="22"/>
      <c r="C17" s="22" t="s">
        <v>225</v>
      </c>
      <c r="D17" s="46" t="s">
        <v>232</v>
      </c>
      <c r="E17" s="47" t="s">
        <v>264</v>
      </c>
      <c r="F17" s="33" t="s">
        <v>228</v>
      </c>
      <c r="G17" s="23" t="s">
        <v>265</v>
      </c>
      <c r="H17" s="33" t="s">
        <v>236</v>
      </c>
      <c r="I17" s="33" t="s">
        <v>230</v>
      </c>
      <c r="J17" s="47" t="s">
        <v>266</v>
      </c>
    </row>
    <row r="18" ht="20.25" customHeight="1" spans="1:10">
      <c r="A18" s="22"/>
      <c r="B18" s="22"/>
      <c r="C18" s="22" t="s">
        <v>225</v>
      </c>
      <c r="D18" s="46" t="s">
        <v>232</v>
      </c>
      <c r="E18" s="47" t="s">
        <v>267</v>
      </c>
      <c r="F18" s="33" t="s">
        <v>228</v>
      </c>
      <c r="G18" s="23" t="s">
        <v>265</v>
      </c>
      <c r="H18" s="33" t="s">
        <v>236</v>
      </c>
      <c r="I18" s="33" t="s">
        <v>230</v>
      </c>
      <c r="J18" s="47" t="s">
        <v>268</v>
      </c>
    </row>
    <row r="19" ht="20.25" customHeight="1" spans="1:10">
      <c r="A19" s="22"/>
      <c r="B19" s="22"/>
      <c r="C19" s="22" t="s">
        <v>243</v>
      </c>
      <c r="D19" s="46" t="s">
        <v>269</v>
      </c>
      <c r="E19" s="47" t="s">
        <v>270</v>
      </c>
      <c r="F19" s="33" t="s">
        <v>228</v>
      </c>
      <c r="G19" s="23" t="s">
        <v>271</v>
      </c>
      <c r="H19" s="33" t="s">
        <v>272</v>
      </c>
      <c r="I19" s="33" t="s">
        <v>248</v>
      </c>
      <c r="J19" s="47" t="s">
        <v>273</v>
      </c>
    </row>
    <row r="20" ht="20.25" customHeight="1" spans="1:10">
      <c r="A20" s="22"/>
      <c r="B20" s="22"/>
      <c r="C20" s="22" t="s">
        <v>250</v>
      </c>
      <c r="D20" s="46" t="s">
        <v>251</v>
      </c>
      <c r="E20" s="47" t="s">
        <v>274</v>
      </c>
      <c r="F20" s="33" t="s">
        <v>228</v>
      </c>
      <c r="G20" s="23" t="s">
        <v>275</v>
      </c>
      <c r="H20" s="33" t="s">
        <v>236</v>
      </c>
      <c r="I20" s="33" t="s">
        <v>248</v>
      </c>
      <c r="J20" s="47" t="s">
        <v>276</v>
      </c>
    </row>
    <row r="21" ht="20.25" customHeight="1" spans="1:10">
      <c r="A21" s="45" t="s">
        <v>194</v>
      </c>
      <c r="B21" s="22" t="s">
        <v>277</v>
      </c>
      <c r="C21" s="22"/>
      <c r="D21" s="22"/>
      <c r="E21" s="22"/>
      <c r="F21" s="22"/>
      <c r="G21" s="22"/>
      <c r="H21" s="22"/>
      <c r="I21" s="22"/>
      <c r="J21" s="22"/>
    </row>
    <row r="22" ht="20.25" customHeight="1" spans="1:10">
      <c r="A22" s="22"/>
      <c r="B22" s="22"/>
      <c r="C22" s="22" t="s">
        <v>225</v>
      </c>
      <c r="D22" s="46" t="s">
        <v>226</v>
      </c>
      <c r="E22" s="47" t="s">
        <v>278</v>
      </c>
      <c r="F22" s="33" t="s">
        <v>234</v>
      </c>
      <c r="G22" s="23" t="s">
        <v>279</v>
      </c>
      <c r="H22" s="33" t="s">
        <v>262</v>
      </c>
      <c r="I22" s="33" t="s">
        <v>230</v>
      </c>
      <c r="J22" s="47" t="s">
        <v>280</v>
      </c>
    </row>
    <row r="23" ht="20.25" customHeight="1" spans="1:10">
      <c r="A23" s="22"/>
      <c r="B23" s="22"/>
      <c r="C23" s="22" t="s">
        <v>225</v>
      </c>
      <c r="D23" s="46" t="s">
        <v>226</v>
      </c>
      <c r="E23" s="47" t="s">
        <v>281</v>
      </c>
      <c r="F23" s="33" t="s">
        <v>228</v>
      </c>
      <c r="G23" s="23" t="s">
        <v>282</v>
      </c>
      <c r="H23" s="33" t="s">
        <v>283</v>
      </c>
      <c r="I23" s="33" t="s">
        <v>230</v>
      </c>
      <c r="J23" s="47" t="s">
        <v>280</v>
      </c>
    </row>
    <row r="24" ht="20.25" customHeight="1" spans="1:10">
      <c r="A24" s="22"/>
      <c r="B24" s="22"/>
      <c r="C24" s="22" t="s">
        <v>225</v>
      </c>
      <c r="D24" s="46" t="s">
        <v>232</v>
      </c>
      <c r="E24" s="47" t="s">
        <v>284</v>
      </c>
      <c r="F24" s="33" t="s">
        <v>234</v>
      </c>
      <c r="G24" s="23" t="s">
        <v>235</v>
      </c>
      <c r="H24" s="33" t="s">
        <v>236</v>
      </c>
      <c r="I24" s="33" t="s">
        <v>230</v>
      </c>
      <c r="J24" s="47" t="s">
        <v>285</v>
      </c>
    </row>
    <row r="25" ht="20.25" customHeight="1" spans="1:10">
      <c r="A25" s="22"/>
      <c r="B25" s="22"/>
      <c r="C25" s="22" t="s">
        <v>243</v>
      </c>
      <c r="D25" s="46" t="s">
        <v>244</v>
      </c>
      <c r="E25" s="47" t="s">
        <v>286</v>
      </c>
      <c r="F25" s="33" t="s">
        <v>228</v>
      </c>
      <c r="G25" s="23" t="s">
        <v>287</v>
      </c>
      <c r="H25" s="33" t="s">
        <v>236</v>
      </c>
      <c r="I25" s="33" t="s">
        <v>248</v>
      </c>
      <c r="J25" s="47" t="s">
        <v>288</v>
      </c>
    </row>
    <row r="26" ht="20.25" customHeight="1" spans="1:10">
      <c r="A26" s="22"/>
      <c r="B26" s="22"/>
      <c r="C26" s="22" t="s">
        <v>250</v>
      </c>
      <c r="D26" s="46" t="s">
        <v>251</v>
      </c>
      <c r="E26" s="47" t="s">
        <v>289</v>
      </c>
      <c r="F26" s="33" t="s">
        <v>234</v>
      </c>
      <c r="G26" s="23" t="s">
        <v>235</v>
      </c>
      <c r="H26" s="33" t="s">
        <v>236</v>
      </c>
      <c r="I26" s="33" t="s">
        <v>230</v>
      </c>
      <c r="J26" s="47" t="s">
        <v>290</v>
      </c>
    </row>
    <row r="27" ht="20.25" customHeight="1" spans="1:10">
      <c r="A27" s="45" t="s">
        <v>202</v>
      </c>
      <c r="B27" s="22" t="s">
        <v>291</v>
      </c>
      <c r="C27" s="22"/>
      <c r="D27" s="22"/>
      <c r="E27" s="22"/>
      <c r="F27" s="22"/>
      <c r="G27" s="22"/>
      <c r="H27" s="22"/>
      <c r="I27" s="22"/>
      <c r="J27" s="22"/>
    </row>
    <row r="28" ht="20.25" customHeight="1" spans="1:10">
      <c r="A28" s="22"/>
      <c r="B28" s="22"/>
      <c r="C28" s="22" t="s">
        <v>225</v>
      </c>
      <c r="D28" s="46" t="s">
        <v>226</v>
      </c>
      <c r="E28" s="47" t="s">
        <v>278</v>
      </c>
      <c r="F28" s="33" t="s">
        <v>228</v>
      </c>
      <c r="G28" s="23" t="s">
        <v>292</v>
      </c>
      <c r="H28" s="33" t="s">
        <v>262</v>
      </c>
      <c r="I28" s="33" t="s">
        <v>230</v>
      </c>
      <c r="J28" s="47" t="s">
        <v>293</v>
      </c>
    </row>
    <row r="29" ht="20.25" customHeight="1" spans="1:10">
      <c r="A29" s="22"/>
      <c r="B29" s="22"/>
      <c r="C29" s="22" t="s">
        <v>225</v>
      </c>
      <c r="D29" s="46" t="s">
        <v>232</v>
      </c>
      <c r="E29" s="47" t="s">
        <v>294</v>
      </c>
      <c r="F29" s="33" t="s">
        <v>234</v>
      </c>
      <c r="G29" s="23" t="s">
        <v>235</v>
      </c>
      <c r="H29" s="33" t="s">
        <v>236</v>
      </c>
      <c r="I29" s="33" t="s">
        <v>230</v>
      </c>
      <c r="J29" s="47" t="s">
        <v>295</v>
      </c>
    </row>
    <row r="30" ht="20.25" customHeight="1" spans="1:10">
      <c r="A30" s="22"/>
      <c r="B30" s="22"/>
      <c r="C30" s="22" t="s">
        <v>225</v>
      </c>
      <c r="D30" s="46" t="s">
        <v>232</v>
      </c>
      <c r="E30" s="47" t="s">
        <v>284</v>
      </c>
      <c r="F30" s="33" t="s">
        <v>234</v>
      </c>
      <c r="G30" s="23" t="s">
        <v>235</v>
      </c>
      <c r="H30" s="33" t="s">
        <v>236</v>
      </c>
      <c r="I30" s="33" t="s">
        <v>230</v>
      </c>
      <c r="J30" s="47" t="s">
        <v>285</v>
      </c>
    </row>
    <row r="31" ht="20.25" customHeight="1" spans="1:10">
      <c r="A31" s="22"/>
      <c r="B31" s="22"/>
      <c r="C31" s="22" t="s">
        <v>225</v>
      </c>
      <c r="D31" s="46" t="s">
        <v>238</v>
      </c>
      <c r="E31" s="47" t="s">
        <v>239</v>
      </c>
      <c r="F31" s="33" t="s">
        <v>228</v>
      </c>
      <c r="G31" s="23" t="s">
        <v>296</v>
      </c>
      <c r="H31" s="33" t="s">
        <v>283</v>
      </c>
      <c r="I31" s="33" t="s">
        <v>230</v>
      </c>
      <c r="J31" s="47" t="s">
        <v>297</v>
      </c>
    </row>
    <row r="32" ht="20.25" customHeight="1" spans="1:10">
      <c r="A32" s="22"/>
      <c r="B32" s="22"/>
      <c r="C32" s="22" t="s">
        <v>243</v>
      </c>
      <c r="D32" s="46" t="s">
        <v>244</v>
      </c>
      <c r="E32" s="47" t="s">
        <v>286</v>
      </c>
      <c r="F32" s="33" t="s">
        <v>228</v>
      </c>
      <c r="G32" s="23" t="s">
        <v>287</v>
      </c>
      <c r="H32" s="33" t="s">
        <v>236</v>
      </c>
      <c r="I32" s="33" t="s">
        <v>248</v>
      </c>
      <c r="J32" s="47" t="s">
        <v>288</v>
      </c>
    </row>
    <row r="33" ht="20.25" customHeight="1" spans="1:10">
      <c r="A33" s="22"/>
      <c r="B33" s="22"/>
      <c r="C33" s="22" t="s">
        <v>250</v>
      </c>
      <c r="D33" s="46" t="s">
        <v>251</v>
      </c>
      <c r="E33" s="47" t="s">
        <v>289</v>
      </c>
      <c r="F33" s="33" t="s">
        <v>234</v>
      </c>
      <c r="G33" s="23" t="s">
        <v>275</v>
      </c>
      <c r="H33" s="33" t="s">
        <v>236</v>
      </c>
      <c r="I33" s="33" t="s">
        <v>230</v>
      </c>
      <c r="J33" s="47" t="s">
        <v>290</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2025-02-24T07:28:00Z</dcterms:created>
  <dcterms:modified xsi:type="dcterms:W3CDTF">2025-02-26T08:46:53Z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1DC4E64DC24F45BBB95B57434A7C62B3_12</vt:lpwstr>
  </property>
  <property fmtid="{D5CDD505-2E9C-101B-9397-08002B2CF9AE}" pid="3" name="KSOProductBuildVer">
    <vt:lpwstr>2052-12.1.0.20305</vt:lpwstr>
  </property>
</Properties>
</file>