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44525"/>
</workbook>
</file>

<file path=xl/comments1.xml><?xml version="1.0" encoding="utf-8"?>
<comments xmlns="http://schemas.openxmlformats.org/spreadsheetml/2006/main">
  <authors>
    <author>Administrator</author>
  </authors>
  <commentList>
    <comment ref="E14"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<sst xmlns="http://schemas.openxmlformats.org/spreadsheetml/2006/main" count="1075" uniqueCount="432">
  <si>
    <t>预算01-1表</t>
  </si>
  <si>
    <t>2025年财务收支预算总表</t>
  </si>
  <si>
    <t>单位名称：新平彝族傣族自治县应急管理局</t>
  </si>
  <si>
    <t>单位:元</t>
  </si>
  <si>
    <t>收        入</t>
  </si>
  <si>
    <t>支        出</t>
  </si>
  <si>
    <t>项      目</t>
  </si>
  <si>
    <t>预算数</t>
  </si>
  <si>
    <t>项目（按功能分类）</t>
  </si>
  <si>
    <t>一、一般公共预算拨款收入</t>
  </si>
  <si>
    <t>一、本年支出</t>
  </si>
  <si>
    <t>二、政府性基金预算拨款收入</t>
  </si>
  <si>
    <t>（一）一般公共服务支出</t>
  </si>
  <si>
    <t>三、国有资本经营预算拨款收入</t>
  </si>
  <si>
    <t>（二）外交支出</t>
  </si>
  <si>
    <t>四、财政专户管理资金收入</t>
  </si>
  <si>
    <t>（三）国防支出</t>
  </si>
  <si>
    <t>五、单位资金</t>
  </si>
  <si>
    <t>（四）公共安全支出</t>
  </si>
  <si>
    <t>1、事业收入</t>
  </si>
  <si>
    <t>（五）教育支出</t>
  </si>
  <si>
    <t>2、事业单位经营收入</t>
  </si>
  <si>
    <t>（六）科学技术支出</t>
  </si>
  <si>
    <t>3、上级补助收入</t>
  </si>
  <si>
    <t>（七）文化旅游体育与传媒支出</t>
  </si>
  <si>
    <t>4、附属单位上缴收入</t>
  </si>
  <si>
    <t>（八）社会保障和就业支出</t>
  </si>
  <si>
    <t>5、其他收入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</si>
  <si>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</si>
  <si>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</si>
  <si>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</si>
  <si>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</si>
  <si>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</si>
  <si>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</si>
  <si>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</si>
  <si>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</si>
  <si>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</si>
  <si>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</si>
  <si>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</si>
  <si>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</si>
  <si>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</si>
  <si>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</si>
  <si>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</si>
  <si>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</si>
  <si>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</si>
  <si>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</si>
  <si>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</si>
  <si>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</si>
  <si>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</si>
  <si>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</si>
  <si>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</si>
  <si>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</si>
  <si>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</si>
  <si>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</si>
  <si>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</si>
  <si>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</si>
  <si>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</si>
  <si>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</si>
  <si>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</si>
  <si>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</si>
  <si>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</si>
  <si>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</si>
  <si>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</si>
  <si>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</si>
  <si>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</si>
  <si>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</si>
  <si>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</si>
  <si>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</si>
  <si>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</si>
  <si>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</si>
  <si>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</si>
  <si>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</si>
  <si>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</si>
  <si>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</si>
  <si>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133</t>
  </si>
  <si>
    <t>新平彝族傣族自治县应急管理局</t>
  </si>
  <si>
    <t>133001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</si>
  <si>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</si>
  <si>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</si>
  <si>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</si>
  <si>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</si>
  <si>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</si>
  <si>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</si>
  <si>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</si>
  <si>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</si>
  <si>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</si>
  <si>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</si>
  <si>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</si>
  <si>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</si>
  <si>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</si>
  <si>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</si>
  <si>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</si>
  <si>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</si>
  <si>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</si>
  <si>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</si>
  <si>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</si>
  <si>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</si>
  <si>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</si>
  <si>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</si>
  <si>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</si>
  <si>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</si>
  <si>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</si>
  <si>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</si>
  <si>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</si>
  <si>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</si>
  <si>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</si>
  <si>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</si>
  <si>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</si>
  <si>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</si>
  <si>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</si>
  <si>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</si>
  <si>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</si>
  <si>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</si>
  <si>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</si>
  <si>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</si>
  <si>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</si>
  <si>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</si>
  <si>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</si>
  <si>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</si>
  <si>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</si>
  <si>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</si>
  <si>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</si>
  <si>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</si>
  <si>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</si>
  <si>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</si>
  <si>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</si>
  <si>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</si>
  <si>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</si>
  <si>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2240106</t>
  </si>
  <si>
    <t>安全监管</t>
  </si>
  <si>
    <t>应急管理</t>
  </si>
  <si>
    <t>自然灾害救灾及恢复重建支出</t>
  </si>
  <si>
    <t>自然灾害救灾补助补助</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</si>
  <si>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</si>
  <si>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</si>
  <si>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</si>
  <si>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</si>
  <si>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</si>
  <si>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</si>
  <si>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</si>
  <si>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</si>
  <si>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</si>
  <si>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</si>
  <si>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</si>
  <si>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</si>
  <si>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</si>
  <si>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</si>
  <si>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</si>
  <si>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</si>
  <si>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</si>
  <si>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</si>
  <si>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</si>
  <si>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</si>
  <si>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</si>
  <si>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</si>
  <si>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</si>
  <si>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</si>
  <si>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</si>
  <si>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</si>
  <si>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</si>
  <si>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</si>
  <si>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</si>
  <si>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</si>
  <si>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</si>
  <si>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</si>
  <si>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</si>
  <si>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</si>
  <si>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</si>
  <si>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</si>
  <si>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</si>
  <si>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</si>
  <si>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</si>
  <si>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</si>
  <si>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</si>
  <si>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</si>
  <si>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</si>
  <si>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</si>
  <si>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</si>
  <si>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</si>
  <si>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</si>
  <si>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530427241100002222346</t>
  </si>
  <si>
    <t>530427241100002398330</t>
  </si>
  <si>
    <t>社会保障缴费资金</t>
  </si>
  <si>
    <t>公务员医疗补助缴费</t>
  </si>
  <si>
    <t>职工基本医疗保险缴费</t>
  </si>
  <si>
    <t>其他社会保障缴费</t>
  </si>
  <si>
    <t>机关事业单位基本养老保险缴费</t>
  </si>
  <si>
    <t>530427210000000016498</t>
  </si>
  <si>
    <t>事业人员工资支出</t>
  </si>
  <si>
    <t>基本工资</t>
  </si>
  <si>
    <t>津贴补贴</t>
  </si>
  <si>
    <t>绩效工资</t>
  </si>
  <si>
    <t>530427210000000016504</t>
  </si>
  <si>
    <t>行政人员公务交通补贴</t>
  </si>
  <si>
    <t>其他交通费用</t>
  </si>
  <si>
    <t>530427210000000016499</t>
  </si>
  <si>
    <t>社会保障缴费</t>
  </si>
  <si>
    <t>530427231100001514873</t>
  </si>
  <si>
    <t>公务员基础绩效奖</t>
  </si>
  <si>
    <t>奖金</t>
  </si>
  <si>
    <t>530427210000000016500</t>
  </si>
  <si>
    <t>530427210000000016497</t>
  </si>
  <si>
    <t>行政人员工资支出</t>
  </si>
  <si>
    <t>530427241100002222345</t>
  </si>
  <si>
    <t>部门临聘人员支出</t>
  </si>
  <si>
    <t>其他工资福利支出</t>
  </si>
  <si>
    <t>530427231100001514872</t>
  </si>
  <si>
    <t>奖励性绩效工资(地方)</t>
  </si>
  <si>
    <t>530427210000000016506</t>
  </si>
  <si>
    <t>一般公用经费</t>
  </si>
  <si>
    <t>电费</t>
  </si>
  <si>
    <t>水费</t>
  </si>
  <si>
    <t>办公费</t>
  </si>
  <si>
    <t>差旅费</t>
  </si>
  <si>
    <t>邮电费</t>
  </si>
  <si>
    <t>福利费</t>
  </si>
  <si>
    <t>530427231100001515040</t>
  </si>
  <si>
    <t>退休干部公用经费</t>
  </si>
  <si>
    <t>530427210000000016503</t>
  </si>
  <si>
    <t>公车购置及运维费</t>
  </si>
  <si>
    <t>公务用车运行维护费</t>
  </si>
  <si>
    <t>530427210000000016505</t>
  </si>
  <si>
    <t>工会经费</t>
  </si>
  <si>
    <t>预算05-1表</t>
  </si>
  <si>
    <t>2025年部门项目支出预算表</t>
  </si>
  <si>
    <t>项目分类</t>
  </si>
  <si>
    <t>项目单位</t>
  </si>
  <si>
    <t>本年拨款</t>
  </si>
  <si>
    <t>其中：本次下达</t>
  </si>
  <si>
    <t>312 民生类</t>
  </si>
  <si>
    <t>530427210000000016930</t>
  </si>
  <si>
    <t>县直机关工委党组织党建工作经费</t>
  </si>
  <si>
    <t xml:space="preserve"> 其他共产党事务支出</t>
  </si>
  <si>
    <t>313 事业发展类</t>
  </si>
  <si>
    <t>530427241100003189421</t>
  </si>
  <si>
    <t>2023一2025年计算机更新项目资金</t>
  </si>
  <si>
    <t>办公设备购置</t>
  </si>
  <si>
    <t>530427210000000014110</t>
  </si>
  <si>
    <t>监管信息化指挥调度平台网络租用经费</t>
  </si>
  <si>
    <t>311 专项业务类</t>
  </si>
  <si>
    <t>530427221100000365233</t>
  </si>
  <si>
    <t>应急管理及安全监管工作经费</t>
  </si>
  <si>
    <t>委托业务费</t>
  </si>
  <si>
    <t>会议费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</si>
  <si>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</si>
  <si>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</si>
  <si>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</si>
  <si>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</si>
  <si>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</si>
  <si>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</si>
  <si>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</si>
  <si>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</si>
  <si>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</si>
  <si>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</si>
  <si>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</si>
  <si>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</si>
  <si>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各项党的活动得以正常开展，其中包括党内报刊征订，慰问困难党员；购买相关党务活动所需物品，使得我局党支部活动、党员学习积极性将进一步提高，基层党组织战斗堡垒作用和党员先锋模范作用得到充分发挥，为新平经济社会发展提供强有力的组治保障。</t>
  </si>
  <si>
    <t>产出指标</t>
  </si>
  <si>
    <t>数量指标</t>
  </si>
  <si>
    <t>订购报刊种类份数</t>
  </si>
  <si>
    <t>=</t>
  </si>
  <si>
    <t>7</t>
  </si>
  <si>
    <t>种</t>
  </si>
  <si>
    <t>定量指标</t>
  </si>
  <si>
    <t>订购报刊数量8种</t>
  </si>
  <si>
    <t>慰问困难党员数</t>
  </si>
  <si>
    <t>&gt;=</t>
  </si>
  <si>
    <t>次/年</t>
  </si>
  <si>
    <t>每年活动次数不少于2次</t>
  </si>
  <si>
    <t>离退休党支部党员人数</t>
  </si>
  <si>
    <t>人</t>
  </si>
  <si>
    <t>质量指标</t>
  </si>
  <si>
    <t>党员先锋模范作用率</t>
  </si>
  <si>
    <t>95</t>
  </si>
  <si>
    <t>%</t>
  </si>
  <si>
    <t>党组织党员受党纪处分情况、年度民主评议考核</t>
  </si>
  <si>
    <t>效益指标</t>
  </si>
  <si>
    <t>社会效益</t>
  </si>
  <si>
    <t>全面提高党的建设质量</t>
  </si>
  <si>
    <t>党组织党员受党纪处分情况</t>
  </si>
  <si>
    <t>满意度指标</t>
  </si>
  <si>
    <t>服务对象满意度</t>
  </si>
  <si>
    <t>党组织满意度</t>
  </si>
  <si>
    <t>党组织满意率达95以上</t>
  </si>
  <si>
    <t>党员满意度</t>
  </si>
  <si>
    <t>党员满意率达95以上</t>
  </si>
  <si>
    <t xml:space="preserve">    新平县应急管理局2025年需替代计算机32台。加强安全生产综合监督能力，做到科学化、精细化、标准化和信息化；完善社会化市场化的风险防控制度，进一步提升应急部门干部对应急管理工作的认识和突发事件的处置能力。</t>
  </si>
  <si>
    <t>采购办公设备数量</t>
  </si>
  <si>
    <t>32</t>
  </si>
  <si>
    <t>台/套</t>
  </si>
  <si>
    <t>反映购置设备数量。</t>
  </si>
  <si>
    <t>采购设备验收合格率</t>
  </si>
  <si>
    <t>100</t>
  </si>
  <si>
    <t>反映设备验收合格率</t>
  </si>
  <si>
    <t>时效指标</t>
  </si>
  <si>
    <t>工作开展时间</t>
  </si>
  <si>
    <t>90</t>
  </si>
  <si>
    <t xml:space="preserve">反映设备利用情况。
</t>
  </si>
  <si>
    <t>工作效率</t>
  </si>
  <si>
    <t>提升</t>
  </si>
  <si>
    <t>是/否</t>
  </si>
  <si>
    <t>定性指标</t>
  </si>
  <si>
    <t>反映工作效率提升情况。</t>
  </si>
  <si>
    <t>受益人群满意度</t>
  </si>
  <si>
    <t>反映受益对象满意度。</t>
  </si>
  <si>
    <t xml:space="preserve">    网络租用覆盖企业数一共55户，网络连接服务端平稳运行，使纳入监管平台的企业端数据传输信号覆盖率达到100%，重点部位监控率达到100%，以此实现新平县安全监管和税收共治信息化平台基础设施搭建完善，使我县的安全生产事故及死亡人数得到有效降低，大力提升全县安全生产整体水平，确保我县人民群众财产安全得到有效保障。</t>
  </si>
  <si>
    <t>一期平台建设实际连入监控企业端户数</t>
  </si>
  <si>
    <t>28</t>
  </si>
  <si>
    <t>户</t>
  </si>
  <si>
    <t>二期平台建设实际连入监控企业端户数</t>
  </si>
  <si>
    <t>27</t>
  </si>
  <si>
    <t>纳入监管平台的企业重点部位监控率</t>
  </si>
  <si>
    <t>监管行业企业监控率</t>
  </si>
  <si>
    <t>通过安全监管信息化指挥调度平台建设，强化对重点监管行业企业的监督管理，有效防范生产安全事故，确保人民群众生命财产安全。</t>
  </si>
  <si>
    <t>服务对象对监管工作的满意度</t>
  </si>
  <si>
    <t>服务对象对监管工作的满意度不低于95%</t>
  </si>
  <si>
    <t xml:space="preserve">    进一步深化重点行业领域专项整治，强化安全基础保障能力，着力提高安全水平，保障全年应急管理及安全监管工作正常开展以及各项监督管理工作有序开展，实现安全生产形势的持续稳定向好。</t>
  </si>
  <si>
    <t>公务用车租用数量</t>
  </si>
  <si>
    <t>辆</t>
  </si>
  <si>
    <t>我局公务用车租用数量情况</t>
  </si>
  <si>
    <t>聘请法律顾问人数</t>
  </si>
  <si>
    <t>我局法律顾问聘请情况</t>
  </si>
  <si>
    <t>会议人数</t>
  </si>
  <si>
    <t>750</t>
  </si>
  <si>
    <t>我局会议统计数量</t>
  </si>
  <si>
    <t>隐患排查专家聘请数量</t>
  </si>
  <si>
    <t>50</t>
  </si>
  <si>
    <t>根据上年隐患排查专家聘请数</t>
  </si>
  <si>
    <t>参会人员到位率</t>
  </si>
  <si>
    <t>反映参会人员到位情况</t>
  </si>
  <si>
    <t>保障业务用车运行情况</t>
  </si>
  <si>
    <t>保障</t>
  </si>
  <si>
    <t>反映保障业务用车运行情况</t>
  </si>
  <si>
    <t>提高安全生产综合监督力度</t>
  </si>
  <si>
    <t>提高</t>
  </si>
  <si>
    <t>安全生产综合监督力度得到全面提升</t>
  </si>
  <si>
    <t>服务对象满意度大于等于95%</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</si>
  <si>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</si>
  <si>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</si>
  <si>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</si>
  <si>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</si>
  <si>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</si>
  <si>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</si>
  <si>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</si>
  <si>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</si>
  <si>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</si>
  <si>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</si>
  <si>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</si>
  <si>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</si>
  <si>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</si>
  <si>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</si>
  <si>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</si>
  <si>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车辆维修和保养服务</t>
  </si>
  <si>
    <t>C23120301</t>
  </si>
  <si>
    <t>批</t>
  </si>
  <si>
    <t>车辆加油、添加燃料服务</t>
  </si>
  <si>
    <t>C23120302</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</si>
  <si>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</si>
  <si>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</si>
  <si>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</si>
  <si>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</si>
  <si>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</si>
  <si>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</si>
  <si>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</si>
  <si>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</si>
  <si>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</si>
  <si>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</si>
  <si>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</si>
  <si>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</si>
  <si>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</si>
  <si>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</si>
  <si>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</si>
  <si>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</si>
  <si>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</si>
  <si>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</si>
  <si>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</si>
  <si>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</si>
  <si>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</si>
  <si>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</si>
  <si>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</si>
  <si>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</si>
  <si>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</si>
  <si>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</si>
  <si>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</si>
  <si>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</si>
  <si>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</si>
  <si>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</si>
  <si>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</si>
  <si>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</si>
  <si>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</si>
  <si>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应急照明灯</t>
  </si>
  <si>
    <t>A02061913</t>
  </si>
  <si>
    <t>全方位自动升降工作灯</t>
  </si>
  <si>
    <t>台</t>
  </si>
  <si>
    <t>其他电源设备</t>
  </si>
  <si>
    <t>A02061599</t>
  </si>
  <si>
    <t>电小二户外移动电源</t>
  </si>
  <si>
    <t>套</t>
  </si>
  <si>
    <t>无人机</t>
  </si>
  <si>
    <t>A02430900</t>
  </si>
  <si>
    <t>无人机喊话器</t>
  </si>
  <si>
    <t>移动通信（网）设备</t>
  </si>
  <si>
    <t>A02080102</t>
  </si>
  <si>
    <t>其他终端设备</t>
  </si>
  <si>
    <t>A02010499</t>
  </si>
  <si>
    <t>双模终端对讲机</t>
  </si>
  <si>
    <t>望远镜</t>
  </si>
  <si>
    <t>A02100310</t>
  </si>
  <si>
    <t>副</t>
  </si>
  <si>
    <t>望远镜（夜视仪）</t>
  </si>
  <si>
    <t>发电机</t>
  </si>
  <si>
    <t>A02060101</t>
  </si>
  <si>
    <t>便携式计算机</t>
  </si>
  <si>
    <t>A02010108</t>
  </si>
  <si>
    <t>笔记本电脑</t>
  </si>
  <si>
    <t>卫星定位导航设备</t>
  </si>
  <si>
    <t>A02071300</t>
  </si>
  <si>
    <t>卫星定位导航设备（GPS定位器）</t>
  </si>
  <si>
    <t>370兆窄带POC公网终端对讲机</t>
  </si>
  <si>
    <t>通用照相机</t>
  </si>
  <si>
    <t>A02020502</t>
  </si>
  <si>
    <t xml:space="preserve"> </t>
  </si>
  <si>
    <t>预算11表</t>
  </si>
  <si>
    <t>2025年上级转移支付补助项目支出预算表</t>
  </si>
  <si>
    <t>上级补助</t>
  </si>
  <si>
    <t>预算12表</t>
  </si>
  <si>
    <t>2025年部门项目支出中期规划预算表</t>
  </si>
  <si>
    <t>项目级次</t>
  </si>
  <si>
    <t>2025年</t>
  </si>
  <si>
    <t>2026年</t>
  </si>
  <si>
    <t>2027年</t>
  </si>
  <si>
    <t/>
  </si>
</sst>
</file>

<file path=xl/styles.xml><?xml version="1.0" encoding="utf-8"?>
<styleSheet xmlns="http://schemas.openxmlformats.org/spreadsheetml/2006/main">
  <numFmts count="10">
    <numFmt numFmtId="43" formatCode="_ * #,##0.00_ ;_ * \-#,##0.00_ ;_ * &quot;-&quot;??_ ;_ @_ "/>
    <numFmt numFmtId="41" formatCode="_ * #,##0_ ;_ * \-#,##0_ ;_ * &quot;-&quot;_ ;_ @_ "/>
    <numFmt numFmtId="44" formatCode="_ &quot;￥&quot;* #,##0.00_ ;_ &quot;￥&quot;* \-#,##0.00_ ;_ &quot;￥&quot;* &quot;-&quot;??_ ;_ @_ "/>
    <numFmt numFmtId="176" formatCode="yyyy/mm/dd"/>
    <numFmt numFmtId="177" formatCode="yyyy/mm/dd\ hh:mm:ss"/>
    <numFmt numFmtId="42" formatCode="_ &quot;￥&quot;* #,##0_ ;_ &quot;￥&quot;* \-#,##0_ ;_ &quot;￥&quot;* &quot;-&quot;_ ;_ @_ "/>
    <numFmt numFmtId="178" formatCode="#,##0;\-#,##0;;@"/>
    <numFmt numFmtId="179" formatCode="#,##0.00;\-#,##0.00;;@"/>
    <numFmt numFmtId="180" formatCode="hh:mm:ss"/>
    <numFmt numFmtId="181" formatCode="#,##0.00_ ;[Red]\-#,##0.00\ "/>
  </numFmts>
  <fonts count="49">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color theme="1"/>
      <name val="宋体"/>
      <charset val="134"/>
      <scheme val="minor"/>
    </font>
    <font>
      <sz val="11"/>
      <name val="宋体"/>
      <charset val="134"/>
      <scheme val="minor"/>
    </font>
    <font>
      <sz val="9"/>
      <name val="宋体"/>
      <charset val="134"/>
    </font>
    <font>
      <b/>
      <sz val="19.5"/>
      <name val="宋体"/>
      <charset val="134"/>
    </font>
    <font>
      <sz val="10.5"/>
      <name val="宋体"/>
      <charset val="134"/>
    </font>
    <font>
      <sz val="9"/>
      <name val="SimSun"/>
      <charset val="134"/>
    </font>
    <font>
      <sz val="11"/>
      <color indexed="8"/>
      <name val="宋体"/>
      <charset val="134"/>
      <scheme val="minor"/>
    </font>
    <font>
      <sz val="9"/>
      <color indexed="8"/>
      <name val="宋体"/>
      <charset val="134"/>
      <scheme val="minor"/>
    </font>
    <font>
      <b/>
      <sz val="22"/>
      <color rgb="FF000000"/>
      <name val="宋体"/>
      <charset val="134"/>
    </font>
    <font>
      <sz val="10.5"/>
      <color rgb="FF000000"/>
      <name val="宋体"/>
      <charset val="134"/>
    </font>
    <font>
      <b/>
      <sz val="23"/>
      <name val="宋体"/>
      <charset val="134"/>
    </font>
    <font>
      <sz val="11"/>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8">
    <xf numFmtId="0" fontId="0" fillId="0" borderId="0"/>
    <xf numFmtId="42" fontId="0" fillId="0" borderId="0" applyFont="0" applyFill="0" applyBorder="0" applyAlignment="0" applyProtection="0">
      <alignment vertical="center"/>
    </xf>
    <xf numFmtId="0" fontId="30" fillId="2" borderId="0" applyNumberFormat="0" applyBorder="0" applyAlignment="0" applyProtection="0">
      <alignment vertical="center"/>
    </xf>
    <xf numFmtId="0" fontId="33" fillId="5"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9" fillId="0" borderId="7">
      <alignment horizontal="right" vertical="center"/>
    </xf>
    <xf numFmtId="0" fontId="30" fillId="6" borderId="0" applyNumberFormat="0" applyBorder="0" applyAlignment="0" applyProtection="0">
      <alignment vertical="center"/>
    </xf>
    <xf numFmtId="0" fontId="31" fillId="3" borderId="0" applyNumberFormat="0" applyBorder="0" applyAlignment="0" applyProtection="0">
      <alignment vertical="center"/>
    </xf>
    <xf numFmtId="43" fontId="0" fillId="0" borderId="0" applyFont="0" applyFill="0" applyBorder="0" applyAlignment="0" applyProtection="0">
      <alignment vertical="center"/>
    </xf>
    <xf numFmtId="0" fontId="34" fillId="11"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176" fontId="9" fillId="0" borderId="7">
      <alignment horizontal="right" vertical="center"/>
    </xf>
    <xf numFmtId="0" fontId="38" fillId="0" borderId="0" applyNumberFormat="0" applyFill="0" applyBorder="0" applyAlignment="0" applyProtection="0">
      <alignment vertical="center"/>
    </xf>
    <xf numFmtId="0" fontId="0" fillId="13" borderId="23" applyNumberFormat="0" applyFont="0" applyAlignment="0" applyProtection="0">
      <alignment vertical="center"/>
    </xf>
    <xf numFmtId="0" fontId="34" fillId="14" borderId="0" applyNumberFormat="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4" fillId="10" borderId="0" applyNumberFormat="0" applyBorder="0" applyAlignment="0" applyProtection="0">
      <alignment vertical="center"/>
    </xf>
    <xf numFmtId="0" fontId="36" fillId="0" borderId="22" applyNumberFormat="0" applyFill="0" applyAlignment="0" applyProtection="0">
      <alignment vertical="center"/>
    </xf>
    <xf numFmtId="0" fontId="34" fillId="16" borderId="0" applyNumberFormat="0" applyBorder="0" applyAlignment="0" applyProtection="0">
      <alignment vertical="center"/>
    </xf>
    <xf numFmtId="0" fontId="35" fillId="9" borderId="21" applyNumberFormat="0" applyAlignment="0" applyProtection="0">
      <alignment vertical="center"/>
    </xf>
    <xf numFmtId="0" fontId="43" fillId="9" borderId="20" applyNumberFormat="0" applyAlignment="0" applyProtection="0">
      <alignment vertical="center"/>
    </xf>
    <xf numFmtId="0" fontId="44" fillId="23" borderId="25" applyNumberFormat="0" applyAlignment="0" applyProtection="0">
      <alignment vertical="center"/>
    </xf>
    <xf numFmtId="0" fontId="30" fillId="24" borderId="0" applyNumberFormat="0" applyBorder="0" applyAlignment="0" applyProtection="0">
      <alignment vertical="center"/>
    </xf>
    <xf numFmtId="0" fontId="34" fillId="19" borderId="0" applyNumberFormat="0" applyBorder="0" applyAlignment="0" applyProtection="0">
      <alignment vertical="center"/>
    </xf>
    <xf numFmtId="0" fontId="45" fillId="0" borderId="26" applyNumberFormat="0" applyFill="0" applyAlignment="0" applyProtection="0">
      <alignment vertical="center"/>
    </xf>
    <xf numFmtId="0" fontId="39" fillId="0" borderId="24" applyNumberFormat="0" applyFill="0" applyAlignment="0" applyProtection="0">
      <alignment vertical="center"/>
    </xf>
    <xf numFmtId="0" fontId="46" fillId="28" borderId="0" applyNumberFormat="0" applyBorder="0" applyAlignment="0" applyProtection="0">
      <alignment vertical="center"/>
    </xf>
    <xf numFmtId="0" fontId="32" fillId="4" borderId="0" applyNumberFormat="0" applyBorder="0" applyAlignment="0" applyProtection="0">
      <alignment vertical="center"/>
    </xf>
    <xf numFmtId="10" fontId="9" fillId="0" borderId="7">
      <alignment horizontal="right" vertical="center"/>
    </xf>
    <xf numFmtId="0" fontId="30" fillId="12" borderId="0" applyNumberFormat="0" applyBorder="0" applyAlignment="0" applyProtection="0">
      <alignment vertical="center"/>
    </xf>
    <xf numFmtId="0" fontId="34" fillId="8" borderId="0" applyNumberFormat="0" applyBorder="0" applyAlignment="0" applyProtection="0">
      <alignment vertical="center"/>
    </xf>
    <xf numFmtId="0" fontId="30" fillId="18" borderId="0" applyNumberFormat="0" applyBorder="0" applyAlignment="0" applyProtection="0">
      <alignment vertical="center"/>
    </xf>
    <xf numFmtId="0" fontId="30" fillId="22" borderId="0" applyNumberFormat="0" applyBorder="0" applyAlignment="0" applyProtection="0">
      <alignment vertical="center"/>
    </xf>
    <xf numFmtId="0" fontId="30" fillId="21" borderId="0" applyNumberFormat="0" applyBorder="0" applyAlignment="0" applyProtection="0">
      <alignment vertical="center"/>
    </xf>
    <xf numFmtId="0" fontId="30" fillId="26" borderId="0" applyNumberFormat="0" applyBorder="0" applyAlignment="0" applyProtection="0">
      <alignment vertical="center"/>
    </xf>
    <xf numFmtId="0" fontId="34" fillId="27" borderId="0" applyNumberFormat="0" applyBorder="0" applyAlignment="0" applyProtection="0">
      <alignment vertical="center"/>
    </xf>
    <xf numFmtId="0" fontId="34" fillId="17"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4" fillId="7" borderId="0" applyNumberFormat="0" applyBorder="0" applyAlignment="0" applyProtection="0">
      <alignment vertical="center"/>
    </xf>
    <xf numFmtId="0" fontId="30"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0" fillId="32" borderId="0" applyNumberFormat="0" applyBorder="0" applyAlignment="0" applyProtection="0">
      <alignment vertical="center"/>
    </xf>
    <xf numFmtId="0" fontId="34" fillId="15" borderId="0" applyNumberFormat="0" applyBorder="0" applyAlignment="0" applyProtection="0">
      <alignmen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49" fontId="9" fillId="0" borderId="7">
      <alignment horizontal="left" vertical="center" wrapText="1"/>
    </xf>
    <xf numFmtId="180" fontId="9" fillId="0" borderId="7">
      <alignment horizontal="right" vertical="center"/>
    </xf>
    <xf numFmtId="0" fontId="9" fillId="0" borderId="0">
      <alignment vertical="top"/>
      <protection locked="0"/>
    </xf>
  </cellStyleXfs>
  <cellXfs count="218">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3"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Alignment="1">
      <alignment horizontal="center" vertical="center"/>
    </xf>
    <xf numFmtId="0" fontId="8" fillId="0" borderId="0" xfId="0" applyFont="1" applyAlignment="1">
      <alignment horizontal="center" vertical="center"/>
    </xf>
    <xf numFmtId="49" fontId="9" fillId="0" borderId="0" xfId="55" applyBorder="1">
      <alignment horizontal="left" vertical="center" wrapText="1"/>
    </xf>
    <xf numFmtId="49" fontId="9" fillId="0" borderId="0" xfId="55" applyBorder="1" applyAlignment="1">
      <alignment horizontal="right" vertical="center" wrapText="1"/>
    </xf>
    <xf numFmtId="49" fontId="10" fillId="0" borderId="0" xfId="55" applyFont="1" applyBorder="1" applyAlignment="1">
      <alignment horizontal="center" vertical="center" wrapText="1"/>
    </xf>
    <xf numFmtId="0" fontId="9" fillId="0" borderId="0" xfId="55" applyNumberFormat="1" applyBorder="1">
      <alignment horizontal="left" vertical="center" wrapText="1"/>
    </xf>
    <xf numFmtId="49" fontId="11" fillId="0" borderId="7" xfId="55" applyFont="1" applyAlignment="1">
      <alignment horizontal="center" vertical="center" wrapText="1"/>
    </xf>
    <xf numFmtId="49" fontId="12" fillId="0" borderId="7" xfId="55" applyFont="1" applyAlignment="1">
      <alignment horizontal="center" vertical="center" wrapText="1"/>
    </xf>
    <xf numFmtId="0" fontId="13" fillId="0" borderId="8" xfId="0" applyFont="1" applyFill="1" applyBorder="1" applyAlignment="1">
      <alignment horizontal="center" vertical="center"/>
    </xf>
    <xf numFmtId="4" fontId="13" fillId="0" borderId="8" xfId="0" applyNumberFormat="1" applyFont="1" applyFill="1" applyBorder="1" applyAlignment="1">
      <alignment horizontal="center" vertical="center"/>
    </xf>
    <xf numFmtId="0" fontId="14" fillId="0" borderId="8" xfId="0" applyFont="1" applyFill="1" applyBorder="1" applyAlignment="1">
      <alignment horizontal="center" vertical="center"/>
    </xf>
    <xf numFmtId="4" fontId="14" fillId="0" borderId="8" xfId="0" applyNumberFormat="1" applyFont="1" applyFill="1" applyBorder="1" applyAlignment="1">
      <alignment horizontal="center" vertical="center"/>
    </xf>
    <xf numFmtId="178" fontId="9" fillId="0" borderId="7" xfId="52" applyAlignment="1">
      <alignment horizontal="center" vertical="center"/>
    </xf>
    <xf numFmtId="179" fontId="9" fillId="0" borderId="7" xfId="53" applyAlignment="1">
      <alignment horizontal="center" vertical="center"/>
    </xf>
    <xf numFmtId="0" fontId="15"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6" fillId="0" borderId="7" xfId="0" applyFont="1" applyBorder="1" applyAlignment="1">
      <alignment horizontal="left" vertical="center" wrapText="1"/>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16"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5"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1"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49" fontId="9" fillId="0" borderId="7" xfId="0" applyNumberFormat="1" applyFont="1" applyFill="1" applyBorder="1" applyAlignment="1">
      <alignment horizontal="left" vertical="center" wrapText="1"/>
    </xf>
    <xf numFmtId="0" fontId="3" fillId="0" borderId="14" xfId="0" applyFont="1" applyBorder="1" applyAlignment="1">
      <alignment horizontal="right" vertical="center"/>
    </xf>
    <xf numFmtId="179" fontId="9" fillId="0" borderId="7"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179" fontId="9" fillId="0" borderId="7" xfId="0" applyNumberFormat="1" applyFont="1" applyFill="1" applyBorder="1" applyAlignment="1">
      <alignment horizontal="right" vertical="center" wrapText="1"/>
    </xf>
    <xf numFmtId="179" fontId="9" fillId="0" borderId="7" xfId="53" applyAlignment="1">
      <alignment horizontal="right" vertical="center" wrapText="1"/>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8" fillId="0" borderId="0" xfId="0" applyFont="1"/>
    <xf numFmtId="0" fontId="17" fillId="0" borderId="0" xfId="0" applyFont="1" applyAlignment="1">
      <alignment horizontal="center" vertical="center"/>
    </xf>
    <xf numFmtId="0" fontId="18" fillId="0" borderId="7" xfId="0" applyFont="1" applyBorder="1" applyAlignment="1">
      <alignment horizontal="center" vertical="center" wrapText="1"/>
    </xf>
    <xf numFmtId="0" fontId="0" fillId="0" borderId="0" xfId="0" applyFill="1" applyAlignment="1">
      <alignment vertical="top"/>
    </xf>
    <xf numFmtId="49" fontId="9" fillId="0" borderId="7" xfId="0" applyNumberFormat="1" applyFont="1" applyFill="1" applyBorder="1" applyAlignment="1">
      <alignment horizontal="left" vertical="center" wrapText="1" indent="1"/>
    </xf>
    <xf numFmtId="0" fontId="18" fillId="0" borderId="1" xfId="0" applyFont="1" applyBorder="1" applyAlignment="1">
      <alignment horizontal="left" vertical="center" wrapText="1"/>
    </xf>
    <xf numFmtId="179" fontId="9" fillId="0" borderId="7" xfId="53" applyAlignment="1">
      <alignment horizontal="left" vertical="center" wrapText="1"/>
    </xf>
    <xf numFmtId="179" fontId="9" fillId="0" borderId="7" xfId="0" applyNumberFormat="1" applyFont="1" applyFill="1" applyBorder="1" applyAlignment="1">
      <alignment horizontal="left" vertical="center" wrapText="1"/>
    </xf>
    <xf numFmtId="49" fontId="9" fillId="0" borderId="7" xfId="55">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1" fillId="0" borderId="7" xfId="0" applyFont="1" applyBorder="1" applyAlignment="1" applyProtection="1">
      <alignment horizontal="left" vertical="center" wrapText="1"/>
      <protection locked="0"/>
    </xf>
    <xf numFmtId="0" fontId="5" fillId="0" borderId="0" xfId="0" applyFont="1" applyAlignment="1">
      <alignment horizontal="left" vertical="center"/>
    </xf>
    <xf numFmtId="0" fontId="9" fillId="0" borderId="7" xfId="0" applyFont="1" applyFill="1" applyBorder="1" applyAlignment="1">
      <alignment horizontal="left" vertical="center" wrapText="1"/>
    </xf>
    <xf numFmtId="0" fontId="19" fillId="0" borderId="7" xfId="0" applyFont="1" applyBorder="1" applyAlignment="1">
      <alignment horizontal="center" vertical="center"/>
    </xf>
    <xf numFmtId="0" fontId="19" fillId="0" borderId="1" xfId="0" applyFont="1" applyBorder="1" applyAlignment="1">
      <alignment horizontal="center" vertical="center" wrapText="1"/>
    </xf>
    <xf numFmtId="179" fontId="9" fillId="0" borderId="7" xfId="53" applyAlignment="1">
      <alignment horizontal="right" vertical="center"/>
    </xf>
    <xf numFmtId="4" fontId="3" fillId="0" borderId="7" xfId="0" applyNumberFormat="1" applyFont="1" applyBorder="1" applyAlignment="1" applyProtection="1">
      <alignment horizontal="right" vertical="center" wrapText="1"/>
      <protection locked="0"/>
    </xf>
    <xf numFmtId="179" fontId="9" fillId="0" borderId="7" xfId="0" applyNumberFormat="1" applyFont="1" applyFill="1" applyBorder="1" applyAlignment="1">
      <alignment horizontal="right" vertical="center"/>
    </xf>
    <xf numFmtId="0" fontId="1" fillId="0" borderId="0" xfId="0" applyFont="1" applyAlignment="1">
      <alignment vertical="top"/>
    </xf>
    <xf numFmtId="0" fontId="20" fillId="0" borderId="7" xfId="0" applyFont="1" applyBorder="1" applyAlignment="1">
      <alignment horizontal="center"/>
    </xf>
    <xf numFmtId="0" fontId="9" fillId="0" borderId="7" xfId="0" applyFont="1" applyFill="1" applyBorder="1" applyAlignment="1">
      <alignment horizontal="left" vertical="top" wrapText="1"/>
    </xf>
    <xf numFmtId="179" fontId="9" fillId="0" borderId="7" xfId="53">
      <alignment horizontal="right" vertical="center"/>
    </xf>
    <xf numFmtId="49" fontId="9" fillId="0" borderId="7" xfId="55" applyBorder="1" applyAlignment="1">
      <alignment horizontal="center" vertical="center" wrapText="1"/>
    </xf>
    <xf numFmtId="0" fontId="19" fillId="0" borderId="7" xfId="0" applyFont="1" applyBorder="1" applyAlignment="1">
      <alignment horizontal="center" vertical="center" wrapText="1"/>
    </xf>
    <xf numFmtId="0" fontId="20" fillId="0" borderId="1" xfId="0" applyFont="1" applyBorder="1" applyAlignment="1">
      <alignment horizontal="center"/>
    </xf>
    <xf numFmtId="179" fontId="9" fillId="0" borderId="2" xfId="53" applyBorder="1">
      <alignment horizontal="right" vertical="center"/>
    </xf>
    <xf numFmtId="179" fontId="9" fillId="0" borderId="17" xfId="53" applyBorder="1">
      <alignment horizontal="right" vertical="center"/>
    </xf>
    <xf numFmtId="179" fontId="5" fillId="0" borderId="4" xfId="53" applyFont="1" applyBorder="1">
      <alignment horizontal="right" vertical="center"/>
    </xf>
    <xf numFmtId="0" fontId="0" fillId="0" borderId="17" xfId="0" applyBorder="1"/>
    <xf numFmtId="179" fontId="9" fillId="0" borderId="18" xfId="53" applyBorder="1">
      <alignment horizontal="right" vertical="center"/>
    </xf>
    <xf numFmtId="179" fontId="5" fillId="0" borderId="12" xfId="53" applyFont="1" applyBorder="1">
      <alignment horizontal="right" vertical="center"/>
    </xf>
    <xf numFmtId="179" fontId="5" fillId="0" borderId="1" xfId="53" applyFont="1" applyBorder="1">
      <alignment horizontal="right" vertical="center"/>
    </xf>
    <xf numFmtId="179" fontId="5" fillId="0" borderId="17" xfId="53" applyFont="1" applyBorder="1">
      <alignment horizontal="right" vertical="center"/>
    </xf>
    <xf numFmtId="179" fontId="9" fillId="0" borderId="2" xfId="0" applyNumberFormat="1" applyFont="1" applyFill="1" applyBorder="1" applyAlignment="1">
      <alignment horizontal="right" vertical="center"/>
    </xf>
    <xf numFmtId="179" fontId="9" fillId="0" borderId="17" xfId="0" applyNumberFormat="1" applyFont="1" applyFill="1" applyBorder="1" applyAlignment="1">
      <alignment horizontal="right" vertical="center"/>
    </xf>
    <xf numFmtId="0" fontId="1" fillId="0" borderId="0" xfId="0" applyFont="1" applyAlignment="1">
      <alignment horizontal="center" wrapText="1"/>
    </xf>
    <xf numFmtId="0" fontId="21"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49" fontId="4" fillId="0" borderId="17" xfId="0" applyNumberFormat="1" applyFont="1" applyBorder="1" applyAlignment="1">
      <alignment horizontal="center" vertical="center" wrapText="1"/>
    </xf>
    <xf numFmtId="0" fontId="4" fillId="0" borderId="17" xfId="0" applyFont="1" applyBorder="1" applyAlignment="1">
      <alignment horizontal="center" vertical="center"/>
    </xf>
    <xf numFmtId="49" fontId="4" fillId="0" borderId="17" xfId="0" applyNumberFormat="1" applyFont="1" applyBorder="1" applyAlignment="1">
      <alignment horizontal="center" vertical="center"/>
    </xf>
    <xf numFmtId="0" fontId="9" fillId="0" borderId="17" xfId="0" applyFont="1" applyFill="1" applyBorder="1" applyAlignment="1">
      <alignment horizontal="left" vertical="center" wrapText="1"/>
    </xf>
    <xf numFmtId="181" fontId="9" fillId="0" borderId="17" xfId="53" applyNumberFormat="1" applyBorder="1">
      <alignment horizontal="right" vertical="center"/>
    </xf>
    <xf numFmtId="0" fontId="9" fillId="0" borderId="17" xfId="0" applyFont="1" applyFill="1" applyBorder="1" applyAlignment="1">
      <alignment horizontal="left" vertical="center" wrapText="1" indent="1"/>
    </xf>
    <xf numFmtId="0" fontId="9" fillId="0" borderId="17" xfId="0" applyFont="1" applyFill="1" applyBorder="1" applyAlignment="1">
      <alignment horizontal="left" vertical="center" wrapText="1" indent="2"/>
    </xf>
    <xf numFmtId="181" fontId="0" fillId="0" borderId="17" xfId="0" applyNumberFormat="1" applyBorder="1"/>
    <xf numFmtId="0" fontId="9" fillId="0" borderId="17"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5" fillId="0" borderId="7" xfId="0" applyFont="1" applyBorder="1" applyAlignment="1">
      <alignment vertical="center"/>
    </xf>
    <xf numFmtId="179" fontId="26" fillId="0" borderId="7" xfId="53" applyFont="1">
      <alignment horizontal="right" vertical="center"/>
    </xf>
    <xf numFmtId="0" fontId="3" fillId="0" borderId="7" xfId="57" applyFont="1" applyFill="1" applyBorder="1" applyAlignment="1" applyProtection="1">
      <alignment horizontal="left" vertical="center"/>
      <protection locked="0"/>
    </xf>
    <xf numFmtId="0" fontId="5" fillId="0" borderId="7" xfId="0" applyFont="1" applyBorder="1" applyAlignment="1">
      <alignment vertical="center"/>
    </xf>
    <xf numFmtId="4" fontId="3" fillId="0" borderId="7" xfId="0" applyNumberFormat="1" applyFont="1" applyBorder="1" applyAlignment="1">
      <alignment horizontal="right" vertical="center"/>
    </xf>
    <xf numFmtId="4" fontId="3" fillId="0" borderId="7" xfId="57" applyNumberFormat="1" applyFont="1" applyFill="1" applyBorder="1" applyAlignment="1" applyProtection="1">
      <alignment horizontal="right" vertical="center"/>
      <protection locked="0"/>
    </xf>
    <xf numFmtId="0" fontId="3" fillId="0" borderId="7" xfId="0" applyFont="1" applyBorder="1" applyAlignment="1">
      <alignment vertical="center"/>
    </xf>
    <xf numFmtId="4" fontId="25" fillId="0" borderId="7" xfId="0" applyNumberFormat="1" applyFont="1" applyBorder="1" applyAlignment="1">
      <alignment horizontal="right" vertical="center"/>
    </xf>
    <xf numFmtId="0" fontId="5" fillId="0" borderId="7" xfId="0" applyFont="1" applyBorder="1" applyAlignment="1">
      <alignment horizontal="left" vertical="center"/>
    </xf>
    <xf numFmtId="0" fontId="25"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5" fillId="0" borderId="7" xfId="0" applyFont="1" applyBorder="1" applyAlignment="1">
      <alignment horizontal="center" vertical="center"/>
    </xf>
    <xf numFmtId="0" fontId="1" fillId="0" borderId="1" xfId="0" applyFont="1" applyBorder="1" applyAlignment="1">
      <alignment horizontal="center" vertical="center" wrapText="1"/>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9" fillId="0" borderId="7" xfId="0" applyFont="1" applyFill="1" applyBorder="1" applyAlignment="1">
      <alignment horizontal="center" vertical="center" wrapText="1"/>
    </xf>
    <xf numFmtId="179" fontId="5" fillId="0" borderId="0" xfId="0" applyNumberFormat="1" applyFont="1" applyBorder="1" applyAlignment="1">
      <alignment horizontal="right" vertical="center"/>
    </xf>
    <xf numFmtId="0" fontId="15"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7"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3" fillId="0" borderId="7" xfId="57" applyFont="1" applyFill="1" applyBorder="1" applyAlignment="1" applyProtection="1">
      <alignment horizontal="left" vertical="center"/>
    </xf>
    <xf numFmtId="0" fontId="25" fillId="0" borderId="7" xfId="57" applyFont="1" applyFill="1" applyBorder="1" applyAlignment="1" applyProtection="1">
      <alignment horizontal="right" vertical="center"/>
    </xf>
    <xf numFmtId="0" fontId="25" fillId="0" borderId="6" xfId="0" applyFont="1" applyBorder="1" applyAlignment="1">
      <alignment horizontal="center"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179" fontId="25" fillId="0" borderId="7" xfId="0" applyNumberFormat="1" applyFont="1" applyBorder="1" applyAlignment="1">
      <alignment horizontal="right" vertical="center"/>
    </xf>
    <xf numFmtId="0" fontId="5" fillId="0" borderId="6" xfId="0" applyFont="1" applyBorder="1" applyAlignment="1">
      <alignment horizontal="left" vertical="center"/>
    </xf>
    <xf numFmtId="0" fontId="25" fillId="0" borderId="6" xfId="0" applyFont="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 name="Normal" xfId="5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40"/>
  <sheetViews>
    <sheetView showZeros="0" workbookViewId="0">
      <pane ySplit="1" topLeftCell="A10" activePane="bottomLeft" state="frozen"/>
      <selection/>
      <selection pane="bottomLeft" activeCell="D8" sqref="D8"/>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08" t="s">
        <v>0</v>
      </c>
    </row>
    <row r="3" ht="36" customHeight="1" spans="1:4">
      <c r="A3" s="49" t="s">
        <v>1</v>
      </c>
      <c r="B3" s="208"/>
      <c r="C3" s="208"/>
      <c r="D3" s="208"/>
    </row>
    <row r="4" ht="20.95" customHeight="1" spans="1:4">
      <c r="A4" s="98" t="s">
        <v>2</v>
      </c>
      <c r="B4" s="167"/>
      <c r="C4" s="167"/>
      <c r="D4" s="107"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79" t="s">
        <v>9</v>
      </c>
      <c r="B8" s="173">
        <v>8386348.28</v>
      </c>
      <c r="C8" s="171" t="s">
        <v>10</v>
      </c>
      <c r="D8" s="170">
        <f>D9+D16+D17+D27+D30</f>
        <v>12459248.28</v>
      </c>
    </row>
    <row r="9" ht="25.4" customHeight="1" spans="1:4">
      <c r="A9" s="179" t="s">
        <v>11</v>
      </c>
      <c r="B9" s="173"/>
      <c r="C9" s="171" t="s">
        <v>12</v>
      </c>
      <c r="D9" s="139">
        <v>8200</v>
      </c>
    </row>
    <row r="10" ht="25.4" customHeight="1" spans="1:4">
      <c r="A10" s="179" t="s">
        <v>13</v>
      </c>
      <c r="B10" s="173"/>
      <c r="C10" s="171" t="s">
        <v>14</v>
      </c>
      <c r="D10" s="174"/>
    </row>
    <row r="11" ht="25.4" customHeight="1" spans="1:4">
      <c r="A11" s="179" t="s">
        <v>15</v>
      </c>
      <c r="B11" s="97"/>
      <c r="C11" s="171" t="s">
        <v>16</v>
      </c>
      <c r="D11" s="174"/>
    </row>
    <row r="12" ht="25.4" customHeight="1" spans="1:4">
      <c r="A12" s="179" t="s">
        <v>17</v>
      </c>
      <c r="B12" s="173"/>
      <c r="C12" s="171" t="s">
        <v>18</v>
      </c>
      <c r="D12" s="174"/>
    </row>
    <row r="13" ht="25.4" customHeight="1" spans="1:4">
      <c r="A13" s="179" t="s">
        <v>19</v>
      </c>
      <c r="B13" s="97"/>
      <c r="C13" s="171" t="s">
        <v>20</v>
      </c>
      <c r="D13" s="174"/>
    </row>
    <row r="14" ht="25.4" customHeight="1" spans="1:4">
      <c r="A14" s="179" t="s">
        <v>21</v>
      </c>
      <c r="B14" s="97"/>
      <c r="C14" s="171" t="s">
        <v>22</v>
      </c>
      <c r="D14" s="174"/>
    </row>
    <row r="15" ht="25.4" customHeight="1" spans="1:4">
      <c r="A15" s="179" t="s">
        <v>23</v>
      </c>
      <c r="B15" s="97"/>
      <c r="C15" s="171" t="s">
        <v>24</v>
      </c>
      <c r="D15" s="174"/>
    </row>
    <row r="16" ht="25.4" customHeight="1" spans="1:4">
      <c r="A16" s="209" t="s">
        <v>25</v>
      </c>
      <c r="B16" s="97"/>
      <c r="C16" s="171" t="s">
        <v>26</v>
      </c>
      <c r="D16" s="139">
        <v>751591.2</v>
      </c>
    </row>
    <row r="17" ht="25.4" customHeight="1" spans="1:4">
      <c r="A17" s="209" t="s">
        <v>27</v>
      </c>
      <c r="B17" s="173"/>
      <c r="C17" s="171" t="s">
        <v>28</v>
      </c>
      <c r="D17" s="139">
        <v>502856.16</v>
      </c>
    </row>
    <row r="18" ht="25.4" customHeight="1" spans="1:4">
      <c r="A18" s="209"/>
      <c r="B18" s="173"/>
      <c r="C18" s="171" t="s">
        <v>29</v>
      </c>
      <c r="D18" s="174"/>
    </row>
    <row r="19" ht="25.4" customHeight="1" spans="1:4">
      <c r="A19" s="209"/>
      <c r="B19" s="173"/>
      <c r="C19" s="171" t="s">
        <v>30</v>
      </c>
      <c r="D19" s="174"/>
    </row>
    <row r="20" ht="25.4" customHeight="1" spans="1:4">
      <c r="A20" s="209"/>
      <c r="B20" s="173"/>
      <c r="C20" s="171" t="s">
        <v>31</v>
      </c>
      <c r="D20" s="174"/>
    </row>
    <row r="21" ht="25.4" customHeight="1" spans="1:4">
      <c r="A21" s="209"/>
      <c r="B21" s="173"/>
      <c r="C21" s="171" t="s">
        <v>32</v>
      </c>
      <c r="D21" s="174"/>
    </row>
    <row r="22" ht="25.4" customHeight="1" spans="1:4">
      <c r="A22" s="209"/>
      <c r="B22" s="173"/>
      <c r="C22" s="171" t="s">
        <v>33</v>
      </c>
      <c r="D22" s="174"/>
    </row>
    <row r="23" ht="25.4" customHeight="1" spans="1:4">
      <c r="A23" s="209"/>
      <c r="B23" s="173"/>
      <c r="C23" s="171" t="s">
        <v>34</v>
      </c>
      <c r="D23" s="174"/>
    </row>
    <row r="24" ht="25.4" customHeight="1" spans="1:4">
      <c r="A24" s="209"/>
      <c r="B24" s="173"/>
      <c r="C24" s="171" t="s">
        <v>35</v>
      </c>
      <c r="D24" s="174"/>
    </row>
    <row r="25" ht="25.4" customHeight="1" spans="1:4">
      <c r="A25" s="209"/>
      <c r="B25" s="173"/>
      <c r="C25" s="171" t="s">
        <v>36</v>
      </c>
      <c r="D25" s="174"/>
    </row>
    <row r="26" ht="25.4" customHeight="1" spans="1:4">
      <c r="A26" s="209"/>
      <c r="B26" s="173"/>
      <c r="C26" s="171" t="s">
        <v>37</v>
      </c>
      <c r="D26" s="174"/>
    </row>
    <row r="27" ht="25.4" customHeight="1" spans="1:4">
      <c r="A27" s="209"/>
      <c r="B27" s="173"/>
      <c r="C27" s="171" t="s">
        <v>38</v>
      </c>
      <c r="D27" s="139">
        <v>853380</v>
      </c>
    </row>
    <row r="28" ht="25.4" customHeight="1" spans="1:4">
      <c r="A28" s="209"/>
      <c r="B28" s="173"/>
      <c r="C28" s="171" t="s">
        <v>39</v>
      </c>
      <c r="D28" s="174"/>
    </row>
    <row r="29" ht="25.4" customHeight="1" spans="1:4">
      <c r="A29" s="209"/>
      <c r="B29" s="173"/>
      <c r="C29" s="171" t="s">
        <v>40</v>
      </c>
      <c r="D29" s="174"/>
    </row>
    <row r="30" ht="25.4" customHeight="1" spans="1:4">
      <c r="A30" s="209"/>
      <c r="B30" s="173"/>
      <c r="C30" s="171" t="s">
        <v>41</v>
      </c>
      <c r="D30" s="139">
        <v>10343220.92</v>
      </c>
    </row>
    <row r="31" ht="25.4" customHeight="1" spans="1:4">
      <c r="A31" s="209"/>
      <c r="B31" s="173"/>
      <c r="C31" s="171" t="s">
        <v>42</v>
      </c>
      <c r="D31" s="174"/>
    </row>
    <row r="32" ht="25.4" customHeight="1" spans="1:4">
      <c r="A32" s="209"/>
      <c r="B32" s="173"/>
      <c r="C32" s="171" t="s">
        <v>43</v>
      </c>
      <c r="D32" s="174"/>
    </row>
    <row r="33" ht="25.4" customHeight="1" spans="1:4">
      <c r="A33" s="209"/>
      <c r="B33" s="173"/>
      <c r="C33" s="171" t="s">
        <v>44</v>
      </c>
      <c r="D33" s="174"/>
    </row>
    <row r="34" ht="25.4" customHeight="1" spans="1:4">
      <c r="A34" s="209"/>
      <c r="B34" s="173"/>
      <c r="C34" s="171" t="s">
        <v>45</v>
      </c>
      <c r="D34" s="174"/>
    </row>
    <row r="35" ht="25.4" customHeight="1" spans="1:4">
      <c r="A35" s="209"/>
      <c r="B35" s="173"/>
      <c r="C35" s="210" t="s">
        <v>46</v>
      </c>
      <c r="D35" s="211"/>
    </row>
    <row r="36" ht="25.4" customHeight="1" spans="1:4">
      <c r="A36" s="212" t="s">
        <v>47</v>
      </c>
      <c r="B36" s="176">
        <v>12459248.28</v>
      </c>
      <c r="C36" s="180" t="s">
        <v>48</v>
      </c>
      <c r="D36" s="170">
        <v>12459248.28</v>
      </c>
    </row>
    <row r="37" ht="25.4" customHeight="1" spans="1:4">
      <c r="A37" s="213" t="s">
        <v>49</v>
      </c>
      <c r="B37" s="176"/>
      <c r="C37" s="214" t="s">
        <v>50</v>
      </c>
      <c r="D37" s="215"/>
    </row>
    <row r="38" ht="25.4" customHeight="1" spans="1:4">
      <c r="A38" s="216" t="s">
        <v>51</v>
      </c>
      <c r="B38" s="173"/>
      <c r="C38" s="177" t="s">
        <v>51</v>
      </c>
      <c r="D38" s="97"/>
    </row>
    <row r="39" ht="25.4" customHeight="1" spans="1:4">
      <c r="A39" s="216" t="s">
        <v>52</v>
      </c>
      <c r="B39" s="173"/>
      <c r="C39" s="177" t="s">
        <v>53</v>
      </c>
      <c r="D39" s="97"/>
    </row>
    <row r="40" ht="25.4" customHeight="1" spans="1:4">
      <c r="A40" s="217" t="s">
        <v>54</v>
      </c>
      <c r="B40" s="176">
        <v>12459248.28</v>
      </c>
      <c r="C40" s="180" t="s">
        <v>55</v>
      </c>
      <c r="D40" s="170">
        <v>12459248.28</v>
      </c>
    </row>
  </sheetData>
  <mergeCells count="8">
    <mergeCell ref="A3:D3"/>
    <mergeCell ref="A4:B4"/>
    <mergeCell ref="A5:B5"/>
    <mergeCell ref="C5:D5"/>
    <mergeCell ref="A6:A7"/>
    <mergeCell ref="B6:B7"/>
    <mergeCell ref="C6:C7"/>
    <mergeCell ref="D6:D7"/>
  </mergeCells>
  <pageMargins left="0.75" right="0.75" top="1" bottom="1" header="0.5" footer="0.5"/>
  <pageSetup paperSize="9" scale="4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8" sqref="$A8:$XFD8"/>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9" t="s">
        <v>337</v>
      </c>
    </row>
    <row r="3" ht="28.5" customHeight="1" spans="1:6">
      <c r="A3" s="27" t="s">
        <v>338</v>
      </c>
      <c r="B3" s="27"/>
      <c r="C3" s="27"/>
      <c r="D3" s="27"/>
      <c r="E3" s="27"/>
      <c r="F3" s="27"/>
    </row>
    <row r="4" ht="15.05" customHeight="1" spans="1:6">
      <c r="A4" s="109" t="str">
        <f>'部门财务收支预算总表01-1'!A4</f>
        <v>单位名称：新平彝族傣族自治县应急管理局</v>
      </c>
      <c r="B4" s="110"/>
      <c r="C4" s="110"/>
      <c r="D4" s="62"/>
      <c r="E4" s="62"/>
      <c r="F4" s="111" t="s">
        <v>3</v>
      </c>
    </row>
    <row r="5" ht="18.85" customHeight="1" spans="1:6">
      <c r="A5" s="10" t="s">
        <v>165</v>
      </c>
      <c r="B5" s="10" t="s">
        <v>79</v>
      </c>
      <c r="C5" s="10" t="s">
        <v>80</v>
      </c>
      <c r="D5" s="16" t="s">
        <v>339</v>
      </c>
      <c r="E5" s="67"/>
      <c r="F5" s="67"/>
    </row>
    <row r="6" ht="29.95" customHeight="1" spans="1:6">
      <c r="A6" s="19"/>
      <c r="B6" s="19"/>
      <c r="C6" s="19"/>
      <c r="D6" s="16" t="s">
        <v>60</v>
      </c>
      <c r="E6" s="67" t="s">
        <v>88</v>
      </c>
      <c r="F6" s="67" t="s">
        <v>89</v>
      </c>
    </row>
    <row r="7" ht="16.55" customHeight="1" spans="1:6">
      <c r="A7" s="67">
        <v>1</v>
      </c>
      <c r="B7" s="67">
        <v>2</v>
      </c>
      <c r="C7" s="67">
        <v>3</v>
      </c>
      <c r="D7" s="67">
        <v>4</v>
      </c>
      <c r="E7" s="67">
        <v>5</v>
      </c>
      <c r="F7" s="67">
        <v>6</v>
      </c>
    </row>
    <row r="8" ht="20.3" customHeight="1" spans="1:6">
      <c r="A8" s="29"/>
      <c r="B8" s="29"/>
      <c r="C8" s="29"/>
      <c r="D8" s="23"/>
      <c r="E8" s="23"/>
      <c r="F8" s="23"/>
    </row>
    <row r="9" ht="17.2" customHeight="1" spans="1:6">
      <c r="A9" s="112" t="s">
        <v>133</v>
      </c>
      <c r="B9" s="113"/>
      <c r="C9" s="113"/>
      <c r="D9" s="23"/>
      <c r="E9" s="23"/>
      <c r="F9" s="23"/>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H10" sqref="H10:H11"/>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8"/>
      <c r="P2" s="58"/>
      <c r="Q2" s="107" t="s">
        <v>340</v>
      </c>
    </row>
    <row r="3" ht="27.85" customHeight="1" spans="1:17">
      <c r="A3" s="60" t="s">
        <v>341</v>
      </c>
      <c r="B3" s="27"/>
      <c r="C3" s="27"/>
      <c r="D3" s="27"/>
      <c r="E3" s="27"/>
      <c r="F3" s="27"/>
      <c r="G3" s="27"/>
      <c r="H3" s="27"/>
      <c r="I3" s="27"/>
      <c r="J3" s="27"/>
      <c r="K3" s="50"/>
      <c r="L3" s="27"/>
      <c r="M3" s="27"/>
      <c r="N3" s="27"/>
      <c r="O3" s="50"/>
      <c r="P3" s="50"/>
      <c r="Q3" s="27"/>
    </row>
    <row r="4" ht="18.85" customHeight="1" spans="1:17">
      <c r="A4" s="98" t="str">
        <f>'部门财务收支预算总表01-1'!A4</f>
        <v>单位名称：新平彝族傣族自治县应急管理局</v>
      </c>
      <c r="B4" s="7"/>
      <c r="C4" s="7"/>
      <c r="D4" s="7"/>
      <c r="E4" s="7"/>
      <c r="F4" s="7"/>
      <c r="G4" s="7"/>
      <c r="H4" s="7"/>
      <c r="I4" s="7"/>
      <c r="J4" s="7"/>
      <c r="O4" s="68"/>
      <c r="P4" s="68"/>
      <c r="Q4" s="108" t="s">
        <v>156</v>
      </c>
    </row>
    <row r="5" ht="15.75" customHeight="1" spans="1:17">
      <c r="A5" s="10" t="s">
        <v>342</v>
      </c>
      <c r="B5" s="74" t="s">
        <v>343</v>
      </c>
      <c r="C5" s="74" t="s">
        <v>344</v>
      </c>
      <c r="D5" s="74" t="s">
        <v>345</v>
      </c>
      <c r="E5" s="74" t="s">
        <v>346</v>
      </c>
      <c r="F5" s="74" t="s">
        <v>347</v>
      </c>
      <c r="G5" s="75" t="s">
        <v>172</v>
      </c>
      <c r="H5" s="75"/>
      <c r="I5" s="75"/>
      <c r="J5" s="75"/>
      <c r="K5" s="76"/>
      <c r="L5" s="75"/>
      <c r="M5" s="75"/>
      <c r="N5" s="75"/>
      <c r="O5" s="91"/>
      <c r="P5" s="76"/>
      <c r="Q5" s="92"/>
    </row>
    <row r="6" ht="17.2" customHeight="1" spans="1:17">
      <c r="A6" s="15"/>
      <c r="B6" s="77"/>
      <c r="C6" s="77"/>
      <c r="D6" s="77"/>
      <c r="E6" s="77"/>
      <c r="F6" s="77"/>
      <c r="G6" s="77" t="s">
        <v>60</v>
      </c>
      <c r="H6" s="77" t="s">
        <v>63</v>
      </c>
      <c r="I6" s="77" t="s">
        <v>348</v>
      </c>
      <c r="J6" s="77" t="s">
        <v>349</v>
      </c>
      <c r="K6" s="78" t="s">
        <v>350</v>
      </c>
      <c r="L6" s="93" t="s">
        <v>351</v>
      </c>
      <c r="M6" s="93"/>
      <c r="N6" s="93"/>
      <c r="O6" s="94"/>
      <c r="P6" s="95"/>
      <c r="Q6" s="79"/>
    </row>
    <row r="7" ht="54" customHeight="1" spans="1:17">
      <c r="A7" s="18"/>
      <c r="B7" s="79"/>
      <c r="C7" s="79"/>
      <c r="D7" s="79"/>
      <c r="E7" s="79"/>
      <c r="F7" s="79"/>
      <c r="G7" s="79"/>
      <c r="H7" s="79" t="s">
        <v>62</v>
      </c>
      <c r="I7" s="79"/>
      <c r="J7" s="79"/>
      <c r="K7" s="80"/>
      <c r="L7" s="79" t="s">
        <v>62</v>
      </c>
      <c r="M7" s="79" t="s">
        <v>73</v>
      </c>
      <c r="N7" s="79" t="s">
        <v>179</v>
      </c>
      <c r="O7" s="96" t="s">
        <v>69</v>
      </c>
      <c r="P7" s="80" t="s">
        <v>70</v>
      </c>
      <c r="Q7" s="79" t="s">
        <v>71</v>
      </c>
    </row>
    <row r="8" ht="15.05" customHeight="1" spans="1:17">
      <c r="A8" s="19">
        <v>1</v>
      </c>
      <c r="B8" s="99">
        <v>2</v>
      </c>
      <c r="C8" s="99">
        <v>3</v>
      </c>
      <c r="D8" s="99">
        <v>4</v>
      </c>
      <c r="E8" s="99">
        <v>5</v>
      </c>
      <c r="F8" s="99">
        <v>6</v>
      </c>
      <c r="G8" s="100">
        <v>7</v>
      </c>
      <c r="H8" s="100">
        <v>8</v>
      </c>
      <c r="I8" s="100">
        <v>9</v>
      </c>
      <c r="J8" s="100">
        <v>10</v>
      </c>
      <c r="K8" s="100">
        <v>11</v>
      </c>
      <c r="L8" s="100">
        <v>12</v>
      </c>
      <c r="M8" s="100">
        <v>13</v>
      </c>
      <c r="N8" s="100">
        <v>14</v>
      </c>
      <c r="O8" s="100">
        <v>15</v>
      </c>
      <c r="P8" s="100">
        <v>16</v>
      </c>
      <c r="Q8" s="100">
        <v>17</v>
      </c>
    </row>
    <row r="9" ht="20.95" customHeight="1" spans="1:17">
      <c r="A9" s="101" t="str">
        <f>"        "&amp;"公车购置及运维费"</f>
        <v>        公车购置及运维费</v>
      </c>
      <c r="B9" s="82"/>
      <c r="C9" s="82"/>
      <c r="D9" s="82"/>
      <c r="E9" s="102"/>
      <c r="F9" s="23"/>
      <c r="G9" s="23"/>
      <c r="H9" s="23"/>
      <c r="I9" s="23"/>
      <c r="J9" s="23"/>
      <c r="K9" s="23"/>
      <c r="L9" s="23"/>
      <c r="M9" s="23"/>
      <c r="N9" s="23"/>
      <c r="O9" s="23"/>
      <c r="P9" s="23"/>
      <c r="Q9" s="23"/>
    </row>
    <row r="10" ht="20.95" customHeight="1" spans="1:17">
      <c r="A10" s="101" t="str">
        <f>"            "&amp;"车辆修理费"</f>
        <v>            车辆修理费</v>
      </c>
      <c r="B10" s="101" t="s">
        <v>352</v>
      </c>
      <c r="C10" s="82" t="s">
        <v>353</v>
      </c>
      <c r="D10" s="103" t="s">
        <v>354</v>
      </c>
      <c r="E10" s="104">
        <v>1</v>
      </c>
      <c r="F10" s="23"/>
      <c r="G10" s="105">
        <v>20000</v>
      </c>
      <c r="H10" s="105">
        <v>20000</v>
      </c>
      <c r="I10" s="23"/>
      <c r="J10" s="23"/>
      <c r="K10" s="23"/>
      <c r="L10" s="23"/>
      <c r="M10" s="23"/>
      <c r="N10" s="23"/>
      <c r="O10" s="23"/>
      <c r="P10" s="23"/>
      <c r="Q10" s="23"/>
    </row>
    <row r="11" ht="20.95" customHeight="1" spans="1:17">
      <c r="A11" s="101" t="str">
        <f>"            "&amp;"车辆燃油费"</f>
        <v>            车辆燃油费</v>
      </c>
      <c r="B11" s="101" t="s">
        <v>355</v>
      </c>
      <c r="C11" s="82" t="s">
        <v>356</v>
      </c>
      <c r="D11" s="103" t="s">
        <v>354</v>
      </c>
      <c r="E11" s="104">
        <v>1</v>
      </c>
      <c r="F11" s="23"/>
      <c r="G11" s="105">
        <v>9000</v>
      </c>
      <c r="H11" s="105">
        <v>9000</v>
      </c>
      <c r="I11" s="23"/>
      <c r="J11" s="23"/>
      <c r="K11" s="23"/>
      <c r="L11" s="23"/>
      <c r="M11" s="23"/>
      <c r="N11" s="23"/>
      <c r="O11" s="23"/>
      <c r="P11" s="23"/>
      <c r="Q11" s="23"/>
    </row>
    <row r="12" ht="20.95" customHeight="1" spans="1:17">
      <c r="A12" s="84" t="s">
        <v>133</v>
      </c>
      <c r="B12" s="85"/>
      <c r="C12" s="85"/>
      <c r="D12" s="85"/>
      <c r="E12" s="102"/>
      <c r="F12" s="23"/>
      <c r="G12" s="106">
        <v>29000</v>
      </c>
      <c r="H12" s="106">
        <v>29000</v>
      </c>
      <c r="I12" s="23"/>
      <c r="J12" s="23"/>
      <c r="K12" s="23"/>
      <c r="L12" s="23"/>
      <c r="M12" s="23"/>
      <c r="N12" s="23"/>
      <c r="O12" s="23"/>
      <c r="P12" s="23"/>
      <c r="Q12" s="23"/>
    </row>
  </sheetData>
  <mergeCells count="16">
    <mergeCell ref="A3:Q3"/>
    <mergeCell ref="A4:F4"/>
    <mergeCell ref="G5:Q5"/>
    <mergeCell ref="L6:Q6"/>
    <mergeCell ref="A12:E1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C14" sqref="C14"/>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70"/>
      <c r="B2" s="70"/>
      <c r="C2" s="70"/>
      <c r="D2" s="70"/>
      <c r="E2" s="70"/>
      <c r="F2" s="70"/>
      <c r="G2" s="70"/>
      <c r="H2" s="71"/>
      <c r="I2" s="70"/>
      <c r="J2" s="70"/>
      <c r="K2" s="70"/>
      <c r="L2" s="58"/>
      <c r="M2" s="87"/>
      <c r="N2" s="88" t="s">
        <v>357</v>
      </c>
    </row>
    <row r="3" ht="27.85" customHeight="1" spans="1:14">
      <c r="A3" s="60" t="s">
        <v>358</v>
      </c>
      <c r="B3" s="72"/>
      <c r="C3" s="72"/>
      <c r="D3" s="72"/>
      <c r="E3" s="72"/>
      <c r="F3" s="72"/>
      <c r="G3" s="72"/>
      <c r="H3" s="73"/>
      <c r="I3" s="72"/>
      <c r="J3" s="72"/>
      <c r="K3" s="72"/>
      <c r="L3" s="50"/>
      <c r="M3" s="73"/>
      <c r="N3" s="72"/>
    </row>
    <row r="4" ht="18.85" customHeight="1" spans="1:14">
      <c r="A4" s="61" t="str">
        <f>'部门财务收支预算总表01-1'!A4</f>
        <v>单位名称：新平彝族傣族自治县应急管理局</v>
      </c>
      <c r="B4" s="62"/>
      <c r="C4" s="62"/>
      <c r="D4" s="62"/>
      <c r="E4" s="62"/>
      <c r="F4" s="62"/>
      <c r="G4" s="62"/>
      <c r="H4" s="71"/>
      <c r="I4" s="70"/>
      <c r="J4" s="70"/>
      <c r="K4" s="70"/>
      <c r="L4" s="68"/>
      <c r="M4" s="89"/>
      <c r="N4" s="90" t="s">
        <v>156</v>
      </c>
    </row>
    <row r="5" ht="15.75" customHeight="1" spans="1:14">
      <c r="A5" s="10" t="s">
        <v>342</v>
      </c>
      <c r="B5" s="74" t="s">
        <v>359</v>
      </c>
      <c r="C5" s="74" t="s">
        <v>360</v>
      </c>
      <c r="D5" s="75" t="s">
        <v>172</v>
      </c>
      <c r="E5" s="75"/>
      <c r="F5" s="75"/>
      <c r="G5" s="75"/>
      <c r="H5" s="76"/>
      <c r="I5" s="75"/>
      <c r="J5" s="75"/>
      <c r="K5" s="75"/>
      <c r="L5" s="91"/>
      <c r="M5" s="76"/>
      <c r="N5" s="92"/>
    </row>
    <row r="6" ht="17.2" customHeight="1" spans="1:14">
      <c r="A6" s="15"/>
      <c r="B6" s="77"/>
      <c r="C6" s="77"/>
      <c r="D6" s="77" t="s">
        <v>60</v>
      </c>
      <c r="E6" s="77" t="s">
        <v>63</v>
      </c>
      <c r="F6" s="77" t="s">
        <v>348</v>
      </c>
      <c r="G6" s="77" t="s">
        <v>349</v>
      </c>
      <c r="H6" s="78" t="s">
        <v>350</v>
      </c>
      <c r="I6" s="93" t="s">
        <v>351</v>
      </c>
      <c r="J6" s="93"/>
      <c r="K6" s="93"/>
      <c r="L6" s="94"/>
      <c r="M6" s="95"/>
      <c r="N6" s="79"/>
    </row>
    <row r="7" ht="54" customHeight="1" spans="1:14">
      <c r="A7" s="18"/>
      <c r="B7" s="79"/>
      <c r="C7" s="79"/>
      <c r="D7" s="79"/>
      <c r="E7" s="79"/>
      <c r="F7" s="79"/>
      <c r="G7" s="79"/>
      <c r="H7" s="80"/>
      <c r="I7" s="79" t="s">
        <v>62</v>
      </c>
      <c r="J7" s="79" t="s">
        <v>73</v>
      </c>
      <c r="K7" s="79" t="s">
        <v>179</v>
      </c>
      <c r="L7" s="96" t="s">
        <v>69</v>
      </c>
      <c r="M7" s="80" t="s">
        <v>70</v>
      </c>
      <c r="N7" s="79" t="s">
        <v>71</v>
      </c>
    </row>
    <row r="8" ht="15.05" customHeight="1" spans="1:14">
      <c r="A8" s="18">
        <v>1</v>
      </c>
      <c r="B8" s="79">
        <v>2</v>
      </c>
      <c r="C8" s="79">
        <v>3</v>
      </c>
      <c r="D8" s="80">
        <v>4</v>
      </c>
      <c r="E8" s="80">
        <v>5</v>
      </c>
      <c r="F8" s="80">
        <v>6</v>
      </c>
      <c r="G8" s="80">
        <v>7</v>
      </c>
      <c r="H8" s="80">
        <v>8</v>
      </c>
      <c r="I8" s="80">
        <v>9</v>
      </c>
      <c r="J8" s="80">
        <v>10</v>
      </c>
      <c r="K8" s="80">
        <v>11</v>
      </c>
      <c r="L8" s="80">
        <v>12</v>
      </c>
      <c r="M8" s="80">
        <v>13</v>
      </c>
      <c r="N8" s="80">
        <v>14</v>
      </c>
    </row>
    <row r="9" ht="20.95" customHeight="1" spans="1:14">
      <c r="A9" s="81"/>
      <c r="B9" s="82"/>
      <c r="C9" s="82"/>
      <c r="D9" s="83"/>
      <c r="E9" s="83"/>
      <c r="F9" s="83"/>
      <c r="G9" s="83"/>
      <c r="H9" s="83"/>
      <c r="I9" s="83"/>
      <c r="J9" s="83"/>
      <c r="K9" s="83"/>
      <c r="L9" s="97"/>
      <c r="M9" s="83"/>
      <c r="N9" s="83"/>
    </row>
    <row r="10" ht="20.95" customHeight="1" spans="1:14">
      <c r="A10" s="81"/>
      <c r="B10" s="82"/>
      <c r="C10" s="82"/>
      <c r="D10" s="83"/>
      <c r="E10" s="83"/>
      <c r="F10" s="83"/>
      <c r="G10" s="83"/>
      <c r="H10" s="83"/>
      <c r="I10" s="83"/>
      <c r="J10" s="83"/>
      <c r="K10" s="83"/>
      <c r="L10" s="97"/>
      <c r="M10" s="83"/>
      <c r="N10" s="83"/>
    </row>
    <row r="11" ht="20.95" customHeight="1" spans="1:14">
      <c r="A11" s="84" t="s">
        <v>133</v>
      </c>
      <c r="B11" s="85"/>
      <c r="C11" s="86"/>
      <c r="D11" s="83"/>
      <c r="E11" s="83"/>
      <c r="F11" s="83"/>
      <c r="G11" s="83"/>
      <c r="H11" s="83"/>
      <c r="I11" s="83"/>
      <c r="J11" s="83"/>
      <c r="K11" s="83"/>
      <c r="L11" s="97"/>
      <c r="M11" s="83"/>
      <c r="N11" s="83"/>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9"/>
  <sheetViews>
    <sheetView showZeros="0" zoomScale="70" zoomScaleNormal="70" workbookViewId="0">
      <pane ySplit="1" topLeftCell="A2" activePane="bottomLeft" state="frozen"/>
      <selection/>
      <selection pane="bottomLeft" activeCell="J30" sqref="J30"/>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9"/>
      <c r="P2" s="58" t="s">
        <v>361</v>
      </c>
    </row>
    <row r="3" ht="27.85" customHeight="1" spans="1:16">
      <c r="A3" s="60" t="s">
        <v>362</v>
      </c>
      <c r="B3" s="27"/>
      <c r="C3" s="27"/>
      <c r="D3" s="27"/>
      <c r="E3" s="27"/>
      <c r="F3" s="27"/>
      <c r="G3" s="27"/>
      <c r="H3" s="27"/>
      <c r="I3" s="27"/>
      <c r="J3" s="27"/>
      <c r="K3" s="27"/>
      <c r="L3" s="27"/>
      <c r="M3" s="27"/>
      <c r="N3" s="27"/>
      <c r="O3" s="27"/>
      <c r="P3" s="27"/>
    </row>
    <row r="4" ht="18" customHeight="1" spans="1:16">
      <c r="A4" s="61" t="str">
        <f>'部门财务收支预算总表01-1'!A4</f>
        <v>单位名称：新平彝族傣族自治县应急管理局</v>
      </c>
      <c r="B4" s="62"/>
      <c r="C4" s="62"/>
      <c r="D4" s="63"/>
      <c r="P4" s="68" t="s">
        <v>156</v>
      </c>
    </row>
    <row r="5" ht="19.5" customHeight="1" spans="1:16">
      <c r="A5" s="16" t="s">
        <v>363</v>
      </c>
      <c r="B5" s="11" t="s">
        <v>172</v>
      </c>
      <c r="C5" s="12"/>
      <c r="D5" s="12"/>
      <c r="E5" s="64" t="s">
        <v>364</v>
      </c>
      <c r="F5" s="64"/>
      <c r="G5" s="64"/>
      <c r="H5" s="64"/>
      <c r="I5" s="64"/>
      <c r="J5" s="64"/>
      <c r="K5" s="64"/>
      <c r="L5" s="64"/>
      <c r="M5" s="64"/>
      <c r="N5" s="64"/>
      <c r="O5" s="64"/>
      <c r="P5" s="64"/>
    </row>
    <row r="6" ht="40.6" customHeight="1" spans="1:16">
      <c r="A6" s="19"/>
      <c r="B6" s="28" t="s">
        <v>60</v>
      </c>
      <c r="C6" s="10" t="s">
        <v>63</v>
      </c>
      <c r="D6" s="65" t="s">
        <v>365</v>
      </c>
      <c r="E6" s="66" t="s">
        <v>366</v>
      </c>
      <c r="F6" s="66" t="s">
        <v>367</v>
      </c>
      <c r="G6" s="66" t="s">
        <v>368</v>
      </c>
      <c r="H6" s="66" t="s">
        <v>369</v>
      </c>
      <c r="I6" s="66" t="s">
        <v>370</v>
      </c>
      <c r="J6" s="66" t="s">
        <v>371</v>
      </c>
      <c r="K6" s="66" t="s">
        <v>372</v>
      </c>
      <c r="L6" s="66" t="s">
        <v>373</v>
      </c>
      <c r="M6" s="66" t="s">
        <v>374</v>
      </c>
      <c r="N6" s="66" t="s">
        <v>375</v>
      </c>
      <c r="O6" s="66" t="s">
        <v>376</v>
      </c>
      <c r="P6" s="66" t="s">
        <v>377</v>
      </c>
    </row>
    <row r="7" ht="19.5" customHeight="1" spans="1:16">
      <c r="A7" s="67">
        <v>1</v>
      </c>
      <c r="B7" s="67">
        <v>2</v>
      </c>
      <c r="C7" s="67">
        <v>3</v>
      </c>
      <c r="D7" s="11">
        <v>4</v>
      </c>
      <c r="E7" s="67">
        <v>5</v>
      </c>
      <c r="F7" s="11">
        <v>6</v>
      </c>
      <c r="G7" s="67">
        <v>7</v>
      </c>
      <c r="H7" s="11">
        <v>8</v>
      </c>
      <c r="I7" s="67">
        <v>9</v>
      </c>
      <c r="J7" s="11">
        <v>10</v>
      </c>
      <c r="K7" s="67">
        <v>11</v>
      </c>
      <c r="L7" s="11">
        <v>12</v>
      </c>
      <c r="M7" s="67">
        <v>13</v>
      </c>
      <c r="N7" s="11">
        <v>14</v>
      </c>
      <c r="O7" s="67">
        <v>15</v>
      </c>
      <c r="P7" s="69">
        <v>16</v>
      </c>
    </row>
    <row r="8" ht="28.5" customHeight="1" spans="1:16">
      <c r="A8" s="29"/>
      <c r="B8" s="23"/>
      <c r="C8" s="23"/>
      <c r="D8" s="23"/>
      <c r="E8" s="23"/>
      <c r="F8" s="23"/>
      <c r="G8" s="23"/>
      <c r="H8" s="23"/>
      <c r="I8" s="23"/>
      <c r="J8" s="23"/>
      <c r="K8" s="23"/>
      <c r="L8" s="23"/>
      <c r="M8" s="23"/>
      <c r="N8" s="23"/>
      <c r="O8" s="23"/>
      <c r="P8" s="23"/>
    </row>
    <row r="9" ht="29.95" customHeight="1" spans="1:16">
      <c r="A9" s="29"/>
      <c r="B9" s="23"/>
      <c r="C9" s="23"/>
      <c r="D9" s="23"/>
      <c r="E9" s="23"/>
      <c r="F9" s="23"/>
      <c r="G9" s="23"/>
      <c r="H9" s="23"/>
      <c r="I9" s="23"/>
      <c r="J9" s="23"/>
      <c r="K9" s="23"/>
      <c r="L9" s="23"/>
      <c r="M9" s="23"/>
      <c r="N9" s="23"/>
      <c r="O9" s="23"/>
      <c r="P9" s="23"/>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A7" sqref="A7"/>
    </sheetView>
  </sheetViews>
  <sheetFormatPr defaultColWidth="9.10833333333333" defaultRowHeight="11.95" customHeight="1" outlineLevelRow="7"/>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8" t="s">
        <v>378</v>
      </c>
    </row>
    <row r="3" ht="28.5" customHeight="1" spans="1:10">
      <c r="A3" s="49" t="s">
        <v>379</v>
      </c>
      <c r="B3" s="27"/>
      <c r="C3" s="27"/>
      <c r="D3" s="27"/>
      <c r="E3" s="27"/>
      <c r="F3" s="50"/>
      <c r="G3" s="27"/>
      <c r="H3" s="50"/>
      <c r="I3" s="50"/>
      <c r="J3" s="27"/>
    </row>
    <row r="4" ht="17.2" customHeight="1" spans="1:1">
      <c r="A4" s="5" t="str">
        <f>'部门财务收支预算总表01-1'!A4</f>
        <v>单位名称：新平彝族傣族自治县应急管理局</v>
      </c>
    </row>
    <row r="5" ht="44.2" customHeight="1" spans="1:10">
      <c r="A5" s="51" t="s">
        <v>246</v>
      </c>
      <c r="B5" s="51" t="s">
        <v>247</v>
      </c>
      <c r="C5" s="51" t="s">
        <v>248</v>
      </c>
      <c r="D5" s="51" t="s">
        <v>249</v>
      </c>
      <c r="E5" s="51" t="s">
        <v>250</v>
      </c>
      <c r="F5" s="52" t="s">
        <v>251</v>
      </c>
      <c r="G5" s="51" t="s">
        <v>252</v>
      </c>
      <c r="H5" s="52" t="s">
        <v>253</v>
      </c>
      <c r="I5" s="52" t="s">
        <v>254</v>
      </c>
      <c r="J5" s="51" t="s">
        <v>255</v>
      </c>
    </row>
    <row r="6" ht="14.25" customHeight="1" spans="1:10">
      <c r="A6" s="51">
        <v>1</v>
      </c>
      <c r="B6" s="51">
        <v>2</v>
      </c>
      <c r="C6" s="51">
        <v>3</v>
      </c>
      <c r="D6" s="51">
        <v>4</v>
      </c>
      <c r="E6" s="51">
        <v>5</v>
      </c>
      <c r="F6" s="52">
        <v>6</v>
      </c>
      <c r="G6" s="51">
        <v>7</v>
      </c>
      <c r="H6" s="52">
        <v>8</v>
      </c>
      <c r="I6" s="52">
        <v>9</v>
      </c>
      <c r="J6" s="51">
        <v>10</v>
      </c>
    </row>
    <row r="7" ht="42.05" customHeight="1" spans="1:10">
      <c r="A7" s="53"/>
      <c r="B7" s="54"/>
      <c r="C7" s="54"/>
      <c r="D7" s="54"/>
      <c r="E7" s="55"/>
      <c r="F7" s="56"/>
      <c r="G7" s="55"/>
      <c r="H7" s="56"/>
      <c r="I7" s="56"/>
      <c r="J7" s="55"/>
    </row>
    <row r="8" ht="42.05" customHeight="1" spans="1:10">
      <c r="A8" s="53"/>
      <c r="B8" s="57"/>
      <c r="C8" s="57"/>
      <c r="D8" s="57"/>
      <c r="E8" s="53"/>
      <c r="F8" s="57"/>
      <c r="G8" s="53"/>
      <c r="H8" s="57"/>
      <c r="I8" s="57"/>
      <c r="J8" s="53"/>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46"/>
  <sheetViews>
    <sheetView showZeros="0" workbookViewId="0">
      <pane ySplit="1" topLeftCell="A9" activePane="bottomLeft" state="frozen"/>
      <selection/>
      <selection pane="bottomLeft" activeCell="D16" sqref="D16"/>
    </sheetView>
  </sheetViews>
  <sheetFormatPr defaultColWidth="8.89166666666667" defaultRowHeight="15.05" customHeight="1" outlineLevelCol="7"/>
  <cols>
    <col min="1" max="1" width="25.375" customWidth="1"/>
    <col min="2" max="2" width="19.7833333333333" customWidth="1"/>
    <col min="3" max="3" width="14.625" customWidth="1"/>
    <col min="4" max="4" width="30.75" customWidth="1"/>
    <col min="5" max="6" width="10.875" customWidth="1"/>
    <col min="7" max="7" width="17.3333333333333" customWidth="1"/>
    <col min="8" max="8" width="21.375" customWidth="1"/>
  </cols>
  <sheetData>
    <row r="1" customHeight="1" spans="1:8">
      <c r="A1" s="36"/>
      <c r="B1" s="36"/>
      <c r="C1" s="36"/>
      <c r="D1" s="36"/>
      <c r="E1" s="36"/>
      <c r="F1" s="36"/>
      <c r="G1" s="36"/>
      <c r="H1" s="36"/>
    </row>
    <row r="2" ht="18.85" customHeight="1" spans="1:8">
      <c r="A2" s="37"/>
      <c r="B2" s="37"/>
      <c r="C2" s="37"/>
      <c r="D2" s="37"/>
      <c r="E2" s="37"/>
      <c r="F2" s="37"/>
      <c r="G2" s="37"/>
      <c r="H2" s="38" t="s">
        <v>380</v>
      </c>
    </row>
    <row r="3" ht="30.6" customHeight="1" spans="1:8">
      <c r="A3" s="39" t="s">
        <v>381</v>
      </c>
      <c r="B3" s="39"/>
      <c r="C3" s="39"/>
      <c r="D3" s="39"/>
      <c r="E3" s="39"/>
      <c r="F3" s="39"/>
      <c r="G3" s="39"/>
      <c r="H3" s="39"/>
    </row>
    <row r="4" ht="18.85" customHeight="1" spans="1:8">
      <c r="A4" s="40" t="str">
        <f>'部门财务收支预算总表01-1'!A4</f>
        <v>单位名称：新平彝族傣族自治县应急管理局</v>
      </c>
      <c r="B4" s="37"/>
      <c r="C4" s="37"/>
      <c r="D4" s="37"/>
      <c r="E4" s="37"/>
      <c r="F4" s="37"/>
      <c r="G4" s="37"/>
      <c r="H4" s="37"/>
    </row>
    <row r="5" ht="18.85" customHeight="1" spans="1:8">
      <c r="A5" s="41" t="s">
        <v>165</v>
      </c>
      <c r="B5" s="41" t="s">
        <v>382</v>
      </c>
      <c r="C5" s="41" t="s">
        <v>383</v>
      </c>
      <c r="D5" s="41" t="s">
        <v>384</v>
      </c>
      <c r="E5" s="41" t="s">
        <v>385</v>
      </c>
      <c r="F5" s="41" t="s">
        <v>386</v>
      </c>
      <c r="G5" s="41"/>
      <c r="H5" s="41"/>
    </row>
    <row r="6" ht="18.85" customHeight="1" spans="1:8">
      <c r="A6" s="41"/>
      <c r="B6" s="41"/>
      <c r="C6" s="41"/>
      <c r="D6" s="41"/>
      <c r="E6" s="41"/>
      <c r="F6" s="41" t="s">
        <v>346</v>
      </c>
      <c r="G6" s="41" t="s">
        <v>387</v>
      </c>
      <c r="H6" s="41" t="s">
        <v>388</v>
      </c>
    </row>
    <row r="7" ht="18.85" customHeight="1" spans="1:8">
      <c r="A7" s="42" t="s">
        <v>148</v>
      </c>
      <c r="B7" s="42" t="s">
        <v>149</v>
      </c>
      <c r="C7" s="42" t="s">
        <v>150</v>
      </c>
      <c r="D7" s="42" t="s">
        <v>151</v>
      </c>
      <c r="E7" s="42" t="s">
        <v>152</v>
      </c>
      <c r="F7" s="42" t="s">
        <v>153</v>
      </c>
      <c r="G7" s="42" t="s">
        <v>261</v>
      </c>
      <c r="H7" s="42" t="s">
        <v>389</v>
      </c>
    </row>
    <row r="8" s="1" customFormat="1" ht="18.85" customHeight="1" spans="1:8">
      <c r="A8" s="42" t="s">
        <v>75</v>
      </c>
      <c r="B8" s="43" t="s">
        <v>390</v>
      </c>
      <c r="C8" s="43" t="s">
        <v>391</v>
      </c>
      <c r="D8" s="43" t="s">
        <v>392</v>
      </c>
      <c r="E8" s="43" t="s">
        <v>393</v>
      </c>
      <c r="F8" s="44">
        <v>1</v>
      </c>
      <c r="G8" s="44">
        <v>5800</v>
      </c>
      <c r="H8" s="44">
        <v>5800</v>
      </c>
    </row>
    <row r="9" s="1" customFormat="1" ht="18.85" customHeight="1" spans="1:8">
      <c r="A9" s="42" t="s">
        <v>75</v>
      </c>
      <c r="B9" s="43" t="s">
        <v>394</v>
      </c>
      <c r="C9" s="43" t="s">
        <v>395</v>
      </c>
      <c r="D9" s="43" t="s">
        <v>396</v>
      </c>
      <c r="E9" s="43" t="s">
        <v>397</v>
      </c>
      <c r="F9" s="44">
        <v>1</v>
      </c>
      <c r="G9" s="44">
        <v>10900</v>
      </c>
      <c r="H9" s="44">
        <v>10900</v>
      </c>
    </row>
    <row r="10" s="1" customFormat="1" ht="18.85" customHeight="1" spans="1:8">
      <c r="A10" s="42" t="s">
        <v>75</v>
      </c>
      <c r="B10" s="43" t="s">
        <v>398</v>
      </c>
      <c r="C10" s="43" t="s">
        <v>399</v>
      </c>
      <c r="D10" s="43" t="s">
        <v>398</v>
      </c>
      <c r="E10" s="43" t="s">
        <v>397</v>
      </c>
      <c r="F10" s="44">
        <v>1</v>
      </c>
      <c r="G10" s="44">
        <v>47096</v>
      </c>
      <c r="H10" s="44">
        <v>47096</v>
      </c>
    </row>
    <row r="11" s="1" customFormat="1" ht="18.85" customHeight="1" spans="1:8">
      <c r="A11" s="42" t="s">
        <v>75</v>
      </c>
      <c r="B11" s="43" t="s">
        <v>398</v>
      </c>
      <c r="C11" s="43" t="s">
        <v>399</v>
      </c>
      <c r="D11" s="43" t="s">
        <v>398</v>
      </c>
      <c r="E11" s="43" t="s">
        <v>397</v>
      </c>
      <c r="F11" s="44">
        <v>1</v>
      </c>
      <c r="G11" s="44">
        <v>47096</v>
      </c>
      <c r="H11" s="44">
        <v>47096</v>
      </c>
    </row>
    <row r="12" s="1" customFormat="1" ht="18.85" customHeight="1" spans="1:8">
      <c r="A12" s="42" t="s">
        <v>75</v>
      </c>
      <c r="B12" s="43" t="s">
        <v>398</v>
      </c>
      <c r="C12" s="43" t="s">
        <v>399</v>
      </c>
      <c r="D12" s="43" t="s">
        <v>400</v>
      </c>
      <c r="E12" s="43" t="s">
        <v>397</v>
      </c>
      <c r="F12" s="44">
        <v>1</v>
      </c>
      <c r="G12" s="44">
        <v>9500</v>
      </c>
      <c r="H12" s="44">
        <v>9500</v>
      </c>
    </row>
    <row r="13" s="1" customFormat="1" ht="18.85" customHeight="1" spans="1:8">
      <c r="A13" s="42" t="s">
        <v>75</v>
      </c>
      <c r="B13" s="43" t="s">
        <v>401</v>
      </c>
      <c r="C13" s="43" t="s">
        <v>402</v>
      </c>
      <c r="D13" s="43" t="s">
        <v>401</v>
      </c>
      <c r="E13" s="43" t="s">
        <v>397</v>
      </c>
      <c r="F13" s="44">
        <v>1</v>
      </c>
      <c r="G13" s="44">
        <v>273557</v>
      </c>
      <c r="H13" s="44">
        <v>273557</v>
      </c>
    </row>
    <row r="14" s="1" customFormat="1" ht="18.85" customHeight="1" spans="1:8">
      <c r="A14" s="42" t="s">
        <v>75</v>
      </c>
      <c r="B14" s="43" t="s">
        <v>403</v>
      </c>
      <c r="C14" s="43" t="s">
        <v>404</v>
      </c>
      <c r="D14" s="43" t="s">
        <v>405</v>
      </c>
      <c r="E14" s="43" t="s">
        <v>354</v>
      </c>
      <c r="F14" s="44">
        <v>1</v>
      </c>
      <c r="G14" s="44">
        <v>15195</v>
      </c>
      <c r="H14" s="44">
        <v>15195</v>
      </c>
    </row>
    <row r="15" s="1" customFormat="1" ht="18.85" customHeight="1" spans="1:8">
      <c r="A15" s="42" t="s">
        <v>75</v>
      </c>
      <c r="B15" s="43" t="s">
        <v>406</v>
      </c>
      <c r="C15" s="43" t="s">
        <v>407</v>
      </c>
      <c r="D15" s="43" t="s">
        <v>406</v>
      </c>
      <c r="E15" s="43" t="s">
        <v>408</v>
      </c>
      <c r="F15" s="44">
        <v>1</v>
      </c>
      <c r="G15" s="44">
        <v>5100</v>
      </c>
      <c r="H15" s="44">
        <v>5100</v>
      </c>
    </row>
    <row r="16" s="1" customFormat="1" ht="18.85" customHeight="1" spans="1:8">
      <c r="A16" s="42" t="s">
        <v>75</v>
      </c>
      <c r="B16" s="43" t="s">
        <v>406</v>
      </c>
      <c r="C16" s="43" t="s">
        <v>407</v>
      </c>
      <c r="D16" s="43" t="s">
        <v>409</v>
      </c>
      <c r="E16" s="43" t="s">
        <v>393</v>
      </c>
      <c r="F16" s="44">
        <v>1</v>
      </c>
      <c r="G16" s="44">
        <v>9500</v>
      </c>
      <c r="H16" s="44">
        <v>9500</v>
      </c>
    </row>
    <row r="17" s="1" customFormat="1" ht="18.85" customHeight="1" spans="1:8">
      <c r="A17" s="42" t="s">
        <v>75</v>
      </c>
      <c r="B17" s="43" t="s">
        <v>398</v>
      </c>
      <c r="C17" s="43" t="s">
        <v>399</v>
      </c>
      <c r="D17" s="43" t="s">
        <v>398</v>
      </c>
      <c r="E17" s="43" t="s">
        <v>397</v>
      </c>
      <c r="F17" s="44">
        <v>1</v>
      </c>
      <c r="G17" s="44">
        <v>85500</v>
      </c>
      <c r="H17" s="44">
        <v>85500</v>
      </c>
    </row>
    <row r="18" s="1" customFormat="1" ht="18.85" customHeight="1" spans="1:8">
      <c r="A18" s="42" t="s">
        <v>75</v>
      </c>
      <c r="B18" s="43" t="s">
        <v>410</v>
      </c>
      <c r="C18" s="43" t="s">
        <v>411</v>
      </c>
      <c r="D18" s="43" t="s">
        <v>410</v>
      </c>
      <c r="E18" s="43" t="s">
        <v>393</v>
      </c>
      <c r="F18" s="44">
        <v>1</v>
      </c>
      <c r="G18" s="44">
        <v>5399</v>
      </c>
      <c r="H18" s="44">
        <v>5399</v>
      </c>
    </row>
    <row r="19" s="1" customFormat="1" ht="18.85" customHeight="1" spans="1:8">
      <c r="A19" s="42" t="s">
        <v>75</v>
      </c>
      <c r="B19" s="43" t="s">
        <v>412</v>
      </c>
      <c r="C19" s="43" t="s">
        <v>413</v>
      </c>
      <c r="D19" s="43" t="s">
        <v>414</v>
      </c>
      <c r="E19" s="43" t="s">
        <v>393</v>
      </c>
      <c r="F19" s="44">
        <v>1</v>
      </c>
      <c r="G19" s="44">
        <v>7500</v>
      </c>
      <c r="H19" s="44">
        <v>7500</v>
      </c>
    </row>
    <row r="20" s="1" customFormat="1" ht="18.85" customHeight="1" spans="1:8">
      <c r="A20" s="42" t="s">
        <v>75</v>
      </c>
      <c r="B20" s="43" t="s">
        <v>415</v>
      </c>
      <c r="C20" s="43" t="s">
        <v>416</v>
      </c>
      <c r="D20" s="43" t="s">
        <v>417</v>
      </c>
      <c r="E20" s="43" t="s">
        <v>393</v>
      </c>
      <c r="F20" s="44">
        <v>1</v>
      </c>
      <c r="G20" s="44">
        <v>4600</v>
      </c>
      <c r="H20" s="44">
        <v>4600</v>
      </c>
    </row>
    <row r="21" s="1" customFormat="1" ht="18.85" customHeight="1" spans="1:8">
      <c r="A21" s="42" t="s">
        <v>75</v>
      </c>
      <c r="B21" s="43" t="s">
        <v>403</v>
      </c>
      <c r="C21" s="43" t="s">
        <v>404</v>
      </c>
      <c r="D21" s="43" t="s">
        <v>418</v>
      </c>
      <c r="E21" s="43" t="s">
        <v>393</v>
      </c>
      <c r="F21" s="44">
        <v>1</v>
      </c>
      <c r="G21" s="44">
        <v>868</v>
      </c>
      <c r="H21" s="44">
        <v>868</v>
      </c>
    </row>
    <row r="22" s="1" customFormat="1" ht="18.85" customHeight="1" spans="1:8">
      <c r="A22" s="42" t="s">
        <v>75</v>
      </c>
      <c r="B22" s="43" t="s">
        <v>403</v>
      </c>
      <c r="C22" s="43" t="s">
        <v>404</v>
      </c>
      <c r="D22" s="43" t="s">
        <v>418</v>
      </c>
      <c r="E22" s="43" t="s">
        <v>393</v>
      </c>
      <c r="F22" s="44">
        <v>1</v>
      </c>
      <c r="G22" s="44">
        <v>868</v>
      </c>
      <c r="H22" s="44">
        <v>868</v>
      </c>
    </row>
    <row r="23" s="1" customFormat="1" ht="18.85" customHeight="1" spans="1:8">
      <c r="A23" s="42" t="s">
        <v>75</v>
      </c>
      <c r="B23" s="43" t="s">
        <v>403</v>
      </c>
      <c r="C23" s="43" t="s">
        <v>404</v>
      </c>
      <c r="D23" s="43" t="s">
        <v>418</v>
      </c>
      <c r="E23" s="43" t="s">
        <v>393</v>
      </c>
      <c r="F23" s="44">
        <v>1</v>
      </c>
      <c r="G23" s="44">
        <v>868</v>
      </c>
      <c r="H23" s="44">
        <v>868</v>
      </c>
    </row>
    <row r="24" s="1" customFormat="1" ht="18.85" customHeight="1" spans="1:8">
      <c r="A24" s="42" t="s">
        <v>75</v>
      </c>
      <c r="B24" s="43" t="s">
        <v>403</v>
      </c>
      <c r="C24" s="43" t="s">
        <v>404</v>
      </c>
      <c r="D24" s="43" t="s">
        <v>418</v>
      </c>
      <c r="E24" s="43" t="s">
        <v>393</v>
      </c>
      <c r="F24" s="44">
        <v>1</v>
      </c>
      <c r="G24" s="44">
        <v>868</v>
      </c>
      <c r="H24" s="44">
        <v>868</v>
      </c>
    </row>
    <row r="25" s="1" customFormat="1" ht="18.85" customHeight="1" spans="1:8">
      <c r="A25" s="42" t="s">
        <v>75</v>
      </c>
      <c r="B25" s="43" t="s">
        <v>403</v>
      </c>
      <c r="C25" s="43" t="s">
        <v>404</v>
      </c>
      <c r="D25" s="43" t="s">
        <v>418</v>
      </c>
      <c r="E25" s="43" t="s">
        <v>393</v>
      </c>
      <c r="F25" s="44">
        <v>1</v>
      </c>
      <c r="G25" s="44">
        <v>868</v>
      </c>
      <c r="H25" s="44">
        <v>868</v>
      </c>
    </row>
    <row r="26" s="1" customFormat="1" ht="18.85" customHeight="1" spans="1:8">
      <c r="A26" s="42" t="s">
        <v>75</v>
      </c>
      <c r="B26" s="43" t="s">
        <v>403</v>
      </c>
      <c r="C26" s="43" t="s">
        <v>404</v>
      </c>
      <c r="D26" s="43" t="s">
        <v>418</v>
      </c>
      <c r="E26" s="43" t="s">
        <v>393</v>
      </c>
      <c r="F26" s="44">
        <v>1</v>
      </c>
      <c r="G26" s="44">
        <v>868</v>
      </c>
      <c r="H26" s="44">
        <v>868</v>
      </c>
    </row>
    <row r="27" s="1" customFormat="1" ht="18.85" customHeight="1" spans="1:8">
      <c r="A27" s="42" t="s">
        <v>75</v>
      </c>
      <c r="B27" s="43" t="s">
        <v>403</v>
      </c>
      <c r="C27" s="43" t="s">
        <v>404</v>
      </c>
      <c r="D27" s="43" t="s">
        <v>418</v>
      </c>
      <c r="E27" s="43" t="s">
        <v>393</v>
      </c>
      <c r="F27" s="44">
        <v>1</v>
      </c>
      <c r="G27" s="44">
        <v>868</v>
      </c>
      <c r="H27" s="44">
        <v>868</v>
      </c>
    </row>
    <row r="28" s="1" customFormat="1" ht="18.85" customHeight="1" spans="1:8">
      <c r="A28" s="42" t="s">
        <v>75</v>
      </c>
      <c r="B28" s="43" t="s">
        <v>403</v>
      </c>
      <c r="C28" s="43" t="s">
        <v>404</v>
      </c>
      <c r="D28" s="43" t="s">
        <v>418</v>
      </c>
      <c r="E28" s="43" t="s">
        <v>393</v>
      </c>
      <c r="F28" s="44">
        <v>1</v>
      </c>
      <c r="G28" s="44">
        <v>868</v>
      </c>
      <c r="H28" s="44">
        <v>868</v>
      </c>
    </row>
    <row r="29" s="1" customFormat="1" ht="18.85" customHeight="1" spans="1:8">
      <c r="A29" s="42" t="s">
        <v>75</v>
      </c>
      <c r="B29" s="43" t="s">
        <v>403</v>
      </c>
      <c r="C29" s="43" t="s">
        <v>404</v>
      </c>
      <c r="D29" s="43" t="s">
        <v>418</v>
      </c>
      <c r="E29" s="43" t="s">
        <v>393</v>
      </c>
      <c r="F29" s="44">
        <v>1</v>
      </c>
      <c r="G29" s="44">
        <v>868</v>
      </c>
      <c r="H29" s="44">
        <v>868</v>
      </c>
    </row>
    <row r="30" s="1" customFormat="1" ht="18.85" customHeight="1" spans="1:8">
      <c r="A30" s="42" t="s">
        <v>75</v>
      </c>
      <c r="B30" s="43" t="s">
        <v>403</v>
      </c>
      <c r="C30" s="43" t="s">
        <v>404</v>
      </c>
      <c r="D30" s="43" t="s">
        <v>418</v>
      </c>
      <c r="E30" s="43" t="s">
        <v>393</v>
      </c>
      <c r="F30" s="44">
        <v>1</v>
      </c>
      <c r="G30" s="44">
        <v>868</v>
      </c>
      <c r="H30" s="44">
        <v>868</v>
      </c>
    </row>
    <row r="31" s="1" customFormat="1" ht="18.85" customHeight="1" spans="1:8">
      <c r="A31" s="42" t="s">
        <v>75</v>
      </c>
      <c r="B31" s="43" t="s">
        <v>403</v>
      </c>
      <c r="C31" s="43" t="s">
        <v>404</v>
      </c>
      <c r="D31" s="43" t="s">
        <v>418</v>
      </c>
      <c r="E31" s="43" t="s">
        <v>393</v>
      </c>
      <c r="F31" s="44">
        <v>1</v>
      </c>
      <c r="G31" s="44">
        <v>868</v>
      </c>
      <c r="H31" s="44">
        <v>868</v>
      </c>
    </row>
    <row r="32" s="1" customFormat="1" ht="18.85" customHeight="1" spans="1:8">
      <c r="A32" s="42" t="s">
        <v>75</v>
      </c>
      <c r="B32" s="43" t="s">
        <v>403</v>
      </c>
      <c r="C32" s="43" t="s">
        <v>404</v>
      </c>
      <c r="D32" s="43" t="s">
        <v>418</v>
      </c>
      <c r="E32" s="43" t="s">
        <v>393</v>
      </c>
      <c r="F32" s="44">
        <v>1</v>
      </c>
      <c r="G32" s="44">
        <v>868</v>
      </c>
      <c r="H32" s="44">
        <v>868</v>
      </c>
    </row>
    <row r="33" s="1" customFormat="1" ht="18.85" customHeight="1" spans="1:8">
      <c r="A33" s="42" t="s">
        <v>75</v>
      </c>
      <c r="B33" s="43" t="s">
        <v>403</v>
      </c>
      <c r="C33" s="43" t="s">
        <v>404</v>
      </c>
      <c r="D33" s="43" t="s">
        <v>418</v>
      </c>
      <c r="E33" s="43" t="s">
        <v>393</v>
      </c>
      <c r="F33" s="44">
        <v>1</v>
      </c>
      <c r="G33" s="44">
        <v>868</v>
      </c>
      <c r="H33" s="44">
        <v>868</v>
      </c>
    </row>
    <row r="34" s="35" customFormat="1" ht="18.85" customHeight="1" spans="1:8">
      <c r="A34" s="42" t="s">
        <v>75</v>
      </c>
      <c r="B34" s="45" t="s">
        <v>419</v>
      </c>
      <c r="C34" s="45" t="s">
        <v>420</v>
      </c>
      <c r="D34" s="45" t="s">
        <v>419</v>
      </c>
      <c r="E34" s="45" t="s">
        <v>393</v>
      </c>
      <c r="F34" s="46">
        <v>1</v>
      </c>
      <c r="G34" s="46">
        <v>8000</v>
      </c>
      <c r="H34" s="46">
        <v>8000</v>
      </c>
    </row>
    <row r="35" s="1" customFormat="1" ht="20.15" customHeight="1" spans="1:8">
      <c r="A35" s="41" t="s">
        <v>60</v>
      </c>
      <c r="B35" s="41"/>
      <c r="C35" s="41"/>
      <c r="D35" s="41"/>
      <c r="E35" s="41"/>
      <c r="F35" s="47"/>
      <c r="G35" s="48"/>
      <c r="H35" s="48">
        <f>SUM(H8:H34)</f>
        <v>546027</v>
      </c>
    </row>
    <row r="46" customHeight="1" spans="3:3">
      <c r="C46" t="s">
        <v>421</v>
      </c>
    </row>
  </sheetData>
  <mergeCells count="8">
    <mergeCell ref="A3:H3"/>
    <mergeCell ref="F5:H5"/>
    <mergeCell ref="A35:E35"/>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opLeftCell="B1" workbookViewId="0">
      <pane ySplit="1" topLeftCell="A2" activePane="bottomLeft" state="frozen"/>
      <selection/>
      <selection pane="bottomLeft" activeCell="D21" sqref="D21"/>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422</v>
      </c>
    </row>
    <row r="3" ht="27.85" customHeight="1" spans="1:11">
      <c r="A3" s="27" t="s">
        <v>423</v>
      </c>
      <c r="B3" s="27"/>
      <c r="C3" s="27"/>
      <c r="D3" s="27"/>
      <c r="E3" s="27"/>
      <c r="F3" s="27"/>
      <c r="G3" s="27"/>
      <c r="H3" s="27"/>
      <c r="I3" s="27"/>
      <c r="J3" s="27"/>
      <c r="K3" s="27"/>
    </row>
    <row r="4" ht="13.6" customHeight="1" spans="1:11">
      <c r="A4" s="5" t="str">
        <f>'部门财务收支预算总表01-1'!A4</f>
        <v>单位名称：新平彝族傣族自治县应急管理局</v>
      </c>
      <c r="B4" s="6"/>
      <c r="C4" s="6"/>
      <c r="D4" s="6"/>
      <c r="E4" s="6"/>
      <c r="F4" s="6"/>
      <c r="G4" s="6"/>
      <c r="H4" s="7"/>
      <c r="I4" s="7"/>
      <c r="J4" s="7"/>
      <c r="K4" s="8" t="s">
        <v>156</v>
      </c>
    </row>
    <row r="5" ht="21.8" customHeight="1" spans="1:11">
      <c r="A5" s="9" t="s">
        <v>225</v>
      </c>
      <c r="B5" s="9" t="s">
        <v>167</v>
      </c>
      <c r="C5" s="9" t="s">
        <v>226</v>
      </c>
      <c r="D5" s="10" t="s">
        <v>168</v>
      </c>
      <c r="E5" s="10" t="s">
        <v>169</v>
      </c>
      <c r="F5" s="10" t="s">
        <v>170</v>
      </c>
      <c r="G5" s="10" t="s">
        <v>171</v>
      </c>
      <c r="H5" s="16" t="s">
        <v>60</v>
      </c>
      <c r="I5" s="11" t="s">
        <v>424</v>
      </c>
      <c r="J5" s="12"/>
      <c r="K5" s="13"/>
    </row>
    <row r="6" ht="21.8" customHeight="1" spans="1:11">
      <c r="A6" s="14"/>
      <c r="B6" s="14"/>
      <c r="C6" s="14"/>
      <c r="D6" s="15"/>
      <c r="E6" s="15"/>
      <c r="F6" s="15"/>
      <c r="G6" s="15"/>
      <c r="H6" s="28"/>
      <c r="I6" s="10" t="s">
        <v>63</v>
      </c>
      <c r="J6" s="10" t="s">
        <v>64</v>
      </c>
      <c r="K6" s="10" t="s">
        <v>65</v>
      </c>
    </row>
    <row r="7" ht="40.6" customHeight="1" spans="1:11">
      <c r="A7" s="17"/>
      <c r="B7" s="17"/>
      <c r="C7" s="17"/>
      <c r="D7" s="18"/>
      <c r="E7" s="18"/>
      <c r="F7" s="18"/>
      <c r="G7" s="18"/>
      <c r="H7" s="19"/>
      <c r="I7" s="18" t="s">
        <v>62</v>
      </c>
      <c r="J7" s="18"/>
      <c r="K7" s="18"/>
    </row>
    <row r="8" ht="15.05" customHeight="1" spans="1:11">
      <c r="A8" s="20">
        <v>1</v>
      </c>
      <c r="B8" s="20">
        <v>2</v>
      </c>
      <c r="C8" s="20">
        <v>3</v>
      </c>
      <c r="D8" s="20">
        <v>4</v>
      </c>
      <c r="E8" s="20">
        <v>5</v>
      </c>
      <c r="F8" s="20">
        <v>6</v>
      </c>
      <c r="G8" s="20">
        <v>7</v>
      </c>
      <c r="H8" s="20">
        <v>8</v>
      </c>
      <c r="I8" s="20">
        <v>9</v>
      </c>
      <c r="J8" s="34">
        <v>10</v>
      </c>
      <c r="K8" s="34">
        <v>11</v>
      </c>
    </row>
    <row r="9" ht="30.6" customHeight="1" spans="1:11">
      <c r="A9" s="29"/>
      <c r="B9" s="21"/>
      <c r="C9" s="29"/>
      <c r="D9" s="29"/>
      <c r="E9" s="29"/>
      <c r="F9" s="29"/>
      <c r="G9" s="29"/>
      <c r="H9" s="30"/>
      <c r="I9" s="30"/>
      <c r="J9" s="30"/>
      <c r="K9" s="30"/>
    </row>
    <row r="10" ht="30.6" customHeight="1" spans="1:11">
      <c r="A10" s="21"/>
      <c r="B10" s="21"/>
      <c r="C10" s="21"/>
      <c r="D10" s="21"/>
      <c r="E10" s="21"/>
      <c r="F10" s="21"/>
      <c r="G10" s="21"/>
      <c r="H10" s="30"/>
      <c r="I10" s="30"/>
      <c r="J10" s="30"/>
      <c r="K10" s="30"/>
    </row>
    <row r="11" ht="18.85" customHeight="1" spans="1:11">
      <c r="A11" s="31" t="s">
        <v>133</v>
      </c>
      <c r="B11" s="32"/>
      <c r="C11" s="32"/>
      <c r="D11" s="32"/>
      <c r="E11" s="32"/>
      <c r="F11" s="32"/>
      <c r="G11" s="33"/>
      <c r="H11" s="30"/>
      <c r="I11" s="30"/>
      <c r="J11" s="30"/>
      <c r="K11" s="30"/>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opLeftCell="B1" workbookViewId="0">
      <pane ySplit="1" topLeftCell="A2" activePane="bottomLeft" state="frozen"/>
      <selection/>
      <selection pane="bottomLeft" activeCell="C8" sqref="C8"/>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425</v>
      </c>
    </row>
    <row r="3" ht="27.85" customHeight="1" spans="1:7">
      <c r="A3" s="4" t="s">
        <v>426</v>
      </c>
      <c r="B3" s="4"/>
      <c r="C3" s="4"/>
      <c r="D3" s="4"/>
      <c r="E3" s="4"/>
      <c r="F3" s="4"/>
      <c r="G3" s="4"/>
    </row>
    <row r="4" ht="13.6" customHeight="1" spans="1:7">
      <c r="A4" s="5" t="str">
        <f>'部门财务收支预算总表01-1'!A4</f>
        <v>单位名称：新平彝族傣族自治县应急管理局</v>
      </c>
      <c r="B4" s="6"/>
      <c r="C4" s="6"/>
      <c r="D4" s="6"/>
      <c r="E4" s="7"/>
      <c r="F4" s="7"/>
      <c r="G4" s="8" t="s">
        <v>156</v>
      </c>
    </row>
    <row r="5" ht="21.8" customHeight="1" spans="1:7">
      <c r="A5" s="9" t="s">
        <v>226</v>
      </c>
      <c r="B5" s="9" t="s">
        <v>225</v>
      </c>
      <c r="C5" s="9" t="s">
        <v>167</v>
      </c>
      <c r="D5" s="10" t="s">
        <v>427</v>
      </c>
      <c r="E5" s="11" t="s">
        <v>63</v>
      </c>
      <c r="F5" s="12"/>
      <c r="G5" s="13"/>
    </row>
    <row r="6" ht="21.8" customHeight="1" spans="1:7">
      <c r="A6" s="14"/>
      <c r="B6" s="14"/>
      <c r="C6" s="14"/>
      <c r="D6" s="15"/>
      <c r="E6" s="16" t="s">
        <v>428</v>
      </c>
      <c r="F6" s="10" t="s">
        <v>429</v>
      </c>
      <c r="G6" s="10" t="s">
        <v>430</v>
      </c>
    </row>
    <row r="7" ht="40.6" customHeight="1" spans="1:7">
      <c r="A7" s="17"/>
      <c r="B7" s="17"/>
      <c r="C7" s="17"/>
      <c r="D7" s="18"/>
      <c r="E7" s="19"/>
      <c r="F7" s="18" t="s">
        <v>62</v>
      </c>
      <c r="G7" s="18"/>
    </row>
    <row r="8" ht="15.05" customHeight="1" spans="1:7">
      <c r="A8" s="20">
        <v>1</v>
      </c>
      <c r="B8" s="20">
        <v>2</v>
      </c>
      <c r="C8" s="20">
        <v>3</v>
      </c>
      <c r="D8" s="20">
        <v>4</v>
      </c>
      <c r="E8" s="20">
        <v>5</v>
      </c>
      <c r="F8" s="20">
        <v>6</v>
      </c>
      <c r="G8" s="20">
        <v>7</v>
      </c>
    </row>
    <row r="9" ht="29.95" customHeight="1" spans="1:7">
      <c r="A9" s="21"/>
      <c r="B9" s="22"/>
      <c r="C9" s="22"/>
      <c r="D9" s="21"/>
      <c r="E9" s="23"/>
      <c r="F9" s="23"/>
      <c r="G9" s="23"/>
    </row>
    <row r="10" ht="29.95" customHeight="1" spans="1:7">
      <c r="A10" s="21"/>
      <c r="B10" s="21"/>
      <c r="C10" s="21"/>
      <c r="D10" s="21"/>
      <c r="E10" s="23"/>
      <c r="F10" s="23"/>
      <c r="G10" s="23"/>
    </row>
    <row r="11" ht="18.85" customHeight="1" spans="1:7">
      <c r="A11" s="24" t="s">
        <v>60</v>
      </c>
      <c r="B11" s="25" t="s">
        <v>431</v>
      </c>
      <c r="C11" s="25"/>
      <c r="D11" s="26"/>
      <c r="E11" s="23"/>
      <c r="F11" s="23"/>
      <c r="G11" s="23"/>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C36" sqref="C36"/>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85"/>
      <c r="J2" s="198"/>
      <c r="R2" s="3" t="s">
        <v>56</v>
      </c>
    </row>
    <row r="3" ht="36" customHeight="1" spans="1:19">
      <c r="A3" s="186" t="s">
        <v>57</v>
      </c>
      <c r="B3" s="27"/>
      <c r="C3" s="27"/>
      <c r="D3" s="27"/>
      <c r="E3" s="27"/>
      <c r="F3" s="27"/>
      <c r="G3" s="27"/>
      <c r="H3" s="27"/>
      <c r="I3" s="27"/>
      <c r="J3" s="50"/>
      <c r="K3" s="27"/>
      <c r="L3" s="27"/>
      <c r="M3" s="27"/>
      <c r="N3" s="27"/>
      <c r="O3" s="27"/>
      <c r="P3" s="27"/>
      <c r="Q3" s="27"/>
      <c r="R3" s="27"/>
      <c r="S3" s="27"/>
    </row>
    <row r="4" ht="20.3" customHeight="1" spans="1:19">
      <c r="A4" s="98" t="str">
        <f>'部门财务收支预算总表01-1'!A4</f>
        <v>单位名称：新平彝族傣族自治县应急管理局</v>
      </c>
      <c r="B4" s="7"/>
      <c r="C4" s="7"/>
      <c r="D4" s="7"/>
      <c r="E4" s="7"/>
      <c r="F4" s="7"/>
      <c r="G4" s="7"/>
      <c r="H4" s="7"/>
      <c r="I4" s="7"/>
      <c r="J4" s="199"/>
      <c r="K4" s="7"/>
      <c r="L4" s="7"/>
      <c r="M4" s="7"/>
      <c r="N4" s="8"/>
      <c r="O4" s="8"/>
      <c r="P4" s="8"/>
      <c r="Q4" s="8"/>
      <c r="R4" s="8" t="s">
        <v>3</v>
      </c>
      <c r="S4" s="8" t="s">
        <v>3</v>
      </c>
    </row>
    <row r="5" ht="18.85" customHeight="1" spans="1:19">
      <c r="A5" s="187" t="s">
        <v>58</v>
      </c>
      <c r="B5" s="188" t="s">
        <v>59</v>
      </c>
      <c r="C5" s="188" t="s">
        <v>60</v>
      </c>
      <c r="D5" s="189" t="s">
        <v>61</v>
      </c>
      <c r="E5" s="190"/>
      <c r="F5" s="190"/>
      <c r="G5" s="190"/>
      <c r="H5" s="190"/>
      <c r="I5" s="190"/>
      <c r="J5" s="200"/>
      <c r="K5" s="190"/>
      <c r="L5" s="190"/>
      <c r="M5" s="190"/>
      <c r="N5" s="201"/>
      <c r="O5" s="201" t="s">
        <v>49</v>
      </c>
      <c r="P5" s="201"/>
      <c r="Q5" s="201"/>
      <c r="R5" s="201"/>
      <c r="S5" s="201"/>
    </row>
    <row r="6" ht="18" customHeight="1" spans="1:19">
      <c r="A6" s="191"/>
      <c r="B6" s="192"/>
      <c r="C6" s="192"/>
      <c r="D6" s="192" t="s">
        <v>62</v>
      </c>
      <c r="E6" s="192" t="s">
        <v>63</v>
      </c>
      <c r="F6" s="192" t="s">
        <v>64</v>
      </c>
      <c r="G6" s="192" t="s">
        <v>65</v>
      </c>
      <c r="H6" s="192" t="s">
        <v>66</v>
      </c>
      <c r="I6" s="202" t="s">
        <v>67</v>
      </c>
      <c r="J6" s="203"/>
      <c r="K6" s="202" t="s">
        <v>68</v>
      </c>
      <c r="L6" s="202" t="s">
        <v>69</v>
      </c>
      <c r="M6" s="202" t="s">
        <v>70</v>
      </c>
      <c r="N6" s="204" t="s">
        <v>71</v>
      </c>
      <c r="O6" s="205" t="s">
        <v>62</v>
      </c>
      <c r="P6" s="205" t="s">
        <v>63</v>
      </c>
      <c r="Q6" s="205" t="s">
        <v>64</v>
      </c>
      <c r="R6" s="205" t="s">
        <v>65</v>
      </c>
      <c r="S6" s="205" t="s">
        <v>72</v>
      </c>
    </row>
    <row r="7" ht="29.3" customHeight="1" spans="1:19">
      <c r="A7" s="193"/>
      <c r="B7" s="194"/>
      <c r="C7" s="194"/>
      <c r="D7" s="194"/>
      <c r="E7" s="194"/>
      <c r="F7" s="194"/>
      <c r="G7" s="194"/>
      <c r="H7" s="194"/>
      <c r="I7" s="206" t="s">
        <v>62</v>
      </c>
      <c r="J7" s="206" t="s">
        <v>73</v>
      </c>
      <c r="K7" s="206" t="s">
        <v>68</v>
      </c>
      <c r="L7" s="206" t="s">
        <v>69</v>
      </c>
      <c r="M7" s="206" t="s">
        <v>70</v>
      </c>
      <c r="N7" s="206" t="s">
        <v>71</v>
      </c>
      <c r="O7" s="206"/>
      <c r="P7" s="206"/>
      <c r="Q7" s="206"/>
      <c r="R7" s="206"/>
      <c r="S7" s="206"/>
    </row>
    <row r="8" ht="16.55" customHeight="1" spans="1:19">
      <c r="A8" s="195">
        <v>1</v>
      </c>
      <c r="B8" s="20">
        <v>2</v>
      </c>
      <c r="C8" s="20">
        <v>3</v>
      </c>
      <c r="D8" s="20">
        <v>4</v>
      </c>
      <c r="E8" s="195">
        <v>5</v>
      </c>
      <c r="F8" s="20">
        <v>6</v>
      </c>
      <c r="G8" s="20">
        <v>7</v>
      </c>
      <c r="H8" s="195">
        <v>8</v>
      </c>
      <c r="I8" s="20">
        <v>9</v>
      </c>
      <c r="J8" s="34">
        <v>10</v>
      </c>
      <c r="K8" s="34">
        <v>11</v>
      </c>
      <c r="L8" s="207">
        <v>12</v>
      </c>
      <c r="M8" s="34">
        <v>13</v>
      </c>
      <c r="N8" s="34">
        <v>14</v>
      </c>
      <c r="O8" s="34">
        <v>15</v>
      </c>
      <c r="P8" s="34">
        <v>16</v>
      </c>
      <c r="Q8" s="34">
        <v>17</v>
      </c>
      <c r="R8" s="34">
        <v>18</v>
      </c>
      <c r="S8" s="34">
        <v>19</v>
      </c>
    </row>
    <row r="9" ht="31.45" customHeight="1" spans="1:19">
      <c r="A9" s="130" t="s">
        <v>74</v>
      </c>
      <c r="B9" s="130" t="s">
        <v>75</v>
      </c>
      <c r="C9" s="170">
        <v>12459248.28</v>
      </c>
      <c r="D9" s="170">
        <v>12459248.28</v>
      </c>
      <c r="E9" s="170">
        <v>12459248.28</v>
      </c>
      <c r="F9" s="97"/>
      <c r="G9" s="97"/>
      <c r="H9" s="97"/>
      <c r="I9" s="97"/>
      <c r="J9" s="97"/>
      <c r="K9" s="97"/>
      <c r="L9" s="97"/>
      <c r="M9" s="97"/>
      <c r="N9" s="97"/>
      <c r="O9" s="97"/>
      <c r="P9" s="97"/>
      <c r="Q9" s="97"/>
      <c r="R9" s="97"/>
      <c r="S9" s="97"/>
    </row>
    <row r="10" ht="31.45" customHeight="1" spans="1:19">
      <c r="A10" s="182" t="s">
        <v>76</v>
      </c>
      <c r="B10" s="182" t="s">
        <v>75</v>
      </c>
      <c r="C10" s="170">
        <v>12459248.28</v>
      </c>
      <c r="D10" s="170">
        <v>12459248.28</v>
      </c>
      <c r="E10" s="170">
        <v>12459248.28</v>
      </c>
      <c r="F10" s="97"/>
      <c r="G10" s="97"/>
      <c r="H10" s="97"/>
      <c r="I10" s="97"/>
      <c r="J10" s="97"/>
      <c r="K10" s="97"/>
      <c r="L10" s="97"/>
      <c r="M10" s="97"/>
      <c r="N10" s="97"/>
      <c r="O10" s="97"/>
      <c r="P10" s="97"/>
      <c r="Q10" s="97"/>
      <c r="R10" s="97"/>
      <c r="S10" s="97"/>
    </row>
    <row r="11" ht="16.55" customHeight="1" spans="1:19">
      <c r="A11" s="196" t="s">
        <v>60</v>
      </c>
      <c r="B11" s="197"/>
      <c r="C11" s="173"/>
      <c r="D11" s="173"/>
      <c r="E11" s="97"/>
      <c r="F11" s="97"/>
      <c r="G11" s="97"/>
      <c r="H11" s="97"/>
      <c r="I11" s="97"/>
      <c r="J11" s="97"/>
      <c r="K11" s="97"/>
      <c r="L11" s="97"/>
      <c r="M11" s="97"/>
      <c r="N11" s="97"/>
      <c r="O11" s="97"/>
      <c r="P11" s="97"/>
      <c r="Q11" s="97"/>
      <c r="R11" s="97"/>
      <c r="S11" s="97"/>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Zeros="0" workbookViewId="0">
      <pane ySplit="1" topLeftCell="A8" activePane="bottomLeft" state="frozen"/>
      <selection/>
      <selection pane="bottomLeft" activeCell="F8" sqref="F8:F32"/>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9" t="s">
        <v>77</v>
      </c>
    </row>
    <row r="3" ht="28.5" customHeight="1" spans="1:15">
      <c r="A3" s="27" t="s">
        <v>78</v>
      </c>
      <c r="B3" s="27"/>
      <c r="C3" s="27"/>
      <c r="D3" s="27"/>
      <c r="E3" s="27"/>
      <c r="F3" s="27"/>
      <c r="G3" s="27"/>
      <c r="H3" s="27"/>
      <c r="I3" s="27"/>
      <c r="J3" s="27"/>
      <c r="K3" s="27"/>
      <c r="L3" s="27"/>
      <c r="M3" s="27"/>
      <c r="N3" s="27"/>
      <c r="O3" s="27"/>
    </row>
    <row r="4" ht="15.05" customHeight="1" spans="1:15">
      <c r="A4" s="109" t="str">
        <f>'部门财务收支预算总表01-1'!A4</f>
        <v>单位名称：新平彝族傣族自治县应急管理局</v>
      </c>
      <c r="B4" s="110"/>
      <c r="C4" s="62"/>
      <c r="D4" s="62"/>
      <c r="E4" s="62"/>
      <c r="F4" s="62"/>
      <c r="G4" s="7"/>
      <c r="H4" s="62"/>
      <c r="I4" s="62"/>
      <c r="J4" s="7"/>
      <c r="K4" s="62"/>
      <c r="L4" s="62"/>
      <c r="M4" s="7"/>
      <c r="N4" s="7"/>
      <c r="O4" s="111" t="s">
        <v>3</v>
      </c>
    </row>
    <row r="5" ht="18.85" customHeight="1" spans="1:15">
      <c r="A5" s="10" t="s">
        <v>79</v>
      </c>
      <c r="B5" s="10" t="s">
        <v>80</v>
      </c>
      <c r="C5" s="16" t="s">
        <v>60</v>
      </c>
      <c r="D5" s="67" t="s">
        <v>63</v>
      </c>
      <c r="E5" s="67"/>
      <c r="F5" s="67"/>
      <c r="G5" s="181" t="s">
        <v>64</v>
      </c>
      <c r="H5" s="10" t="s">
        <v>65</v>
      </c>
      <c r="I5" s="10" t="s">
        <v>81</v>
      </c>
      <c r="J5" s="11" t="s">
        <v>82</v>
      </c>
      <c r="K5" s="75" t="s">
        <v>83</v>
      </c>
      <c r="L5" s="75" t="s">
        <v>84</v>
      </c>
      <c r="M5" s="75" t="s">
        <v>85</v>
      </c>
      <c r="N5" s="75" t="s">
        <v>86</v>
      </c>
      <c r="O5" s="92" t="s">
        <v>87</v>
      </c>
    </row>
    <row r="6" ht="29.95" customHeight="1" spans="1:15">
      <c r="A6" s="19"/>
      <c r="B6" s="19"/>
      <c r="C6" s="19"/>
      <c r="D6" s="67" t="s">
        <v>62</v>
      </c>
      <c r="E6" s="67" t="s">
        <v>88</v>
      </c>
      <c r="F6" s="67" t="s">
        <v>89</v>
      </c>
      <c r="G6" s="19"/>
      <c r="H6" s="19"/>
      <c r="I6" s="19"/>
      <c r="J6" s="67" t="s">
        <v>62</v>
      </c>
      <c r="K6" s="96" t="s">
        <v>83</v>
      </c>
      <c r="L6" s="96" t="s">
        <v>84</v>
      </c>
      <c r="M6" s="96" t="s">
        <v>85</v>
      </c>
      <c r="N6" s="96" t="s">
        <v>86</v>
      </c>
      <c r="O6" s="96" t="s">
        <v>87</v>
      </c>
    </row>
    <row r="7" ht="16.55" customHeight="1" spans="1:15">
      <c r="A7" s="67">
        <v>1</v>
      </c>
      <c r="B7" s="67">
        <v>2</v>
      </c>
      <c r="C7" s="67">
        <v>3</v>
      </c>
      <c r="D7" s="67">
        <v>4</v>
      </c>
      <c r="E7" s="67">
        <v>5</v>
      </c>
      <c r="F7" s="67">
        <v>6</v>
      </c>
      <c r="G7" s="67">
        <v>7</v>
      </c>
      <c r="H7" s="52">
        <v>8</v>
      </c>
      <c r="I7" s="52">
        <v>9</v>
      </c>
      <c r="J7" s="52">
        <v>10</v>
      </c>
      <c r="K7" s="52">
        <v>11</v>
      </c>
      <c r="L7" s="52">
        <v>12</v>
      </c>
      <c r="M7" s="52">
        <v>13</v>
      </c>
      <c r="N7" s="52">
        <v>14</v>
      </c>
      <c r="O7" s="67">
        <v>15</v>
      </c>
    </row>
    <row r="8" ht="20.3" customHeight="1" spans="1:15">
      <c r="A8" s="130">
        <v>201</v>
      </c>
      <c r="B8" s="130" t="s">
        <v>90</v>
      </c>
      <c r="C8" s="139">
        <v>8200</v>
      </c>
      <c r="D8" s="139">
        <v>8200</v>
      </c>
      <c r="E8" s="139">
        <v>0</v>
      </c>
      <c r="F8" s="139">
        <v>8200</v>
      </c>
      <c r="G8" s="97"/>
      <c r="H8" s="173"/>
      <c r="I8" s="173"/>
      <c r="J8" s="173"/>
      <c r="K8" s="173"/>
      <c r="L8" s="173"/>
      <c r="M8" s="97"/>
      <c r="N8" s="173"/>
      <c r="O8" s="173"/>
    </row>
    <row r="9" ht="20.3" customHeight="1" spans="1:15">
      <c r="A9" s="182" t="s">
        <v>91</v>
      </c>
      <c r="B9" s="182" t="s">
        <v>92</v>
      </c>
      <c r="C9" s="139">
        <v>8200</v>
      </c>
      <c r="D9" s="139">
        <v>8200</v>
      </c>
      <c r="E9" s="139">
        <v>0</v>
      </c>
      <c r="F9" s="139">
        <v>8200</v>
      </c>
      <c r="G9" s="97"/>
      <c r="H9" s="173"/>
      <c r="I9" s="173"/>
      <c r="J9" s="173"/>
      <c r="K9" s="173"/>
      <c r="L9" s="173"/>
      <c r="M9" s="97"/>
      <c r="N9" s="173"/>
      <c r="O9" s="173"/>
    </row>
    <row r="10" ht="20.3" customHeight="1" spans="1:15">
      <c r="A10" s="183" t="s">
        <v>93</v>
      </c>
      <c r="B10" s="183" t="s">
        <v>92</v>
      </c>
      <c r="C10" s="139">
        <v>8200</v>
      </c>
      <c r="D10" s="139">
        <v>8200</v>
      </c>
      <c r="E10" s="139">
        <v>0</v>
      </c>
      <c r="F10" s="139">
        <v>8200</v>
      </c>
      <c r="G10" s="97"/>
      <c r="H10" s="173"/>
      <c r="I10" s="173"/>
      <c r="J10" s="173"/>
      <c r="K10" s="173"/>
      <c r="L10" s="173"/>
      <c r="M10" s="97"/>
      <c r="N10" s="173"/>
      <c r="O10" s="173"/>
    </row>
    <row r="11" ht="20.3" customHeight="1" spans="1:15">
      <c r="A11" s="130" t="s">
        <v>94</v>
      </c>
      <c r="B11" s="130" t="s">
        <v>95</v>
      </c>
      <c r="C11" s="139">
        <v>751591.2</v>
      </c>
      <c r="D11" s="139">
        <v>751591.2</v>
      </c>
      <c r="E11" s="139">
        <v>751591.2</v>
      </c>
      <c r="F11" s="139">
        <v>0</v>
      </c>
      <c r="G11" s="97"/>
      <c r="H11" s="173"/>
      <c r="I11" s="173"/>
      <c r="J11" s="173"/>
      <c r="K11" s="173"/>
      <c r="L11" s="173"/>
      <c r="M11" s="97"/>
      <c r="N11" s="173"/>
      <c r="O11" s="173"/>
    </row>
    <row r="12" ht="20.3" customHeight="1" spans="1:15">
      <c r="A12" s="182" t="s">
        <v>96</v>
      </c>
      <c r="B12" s="182" t="s">
        <v>97</v>
      </c>
      <c r="C12" s="139">
        <v>751591.2</v>
      </c>
      <c r="D12" s="139">
        <v>751591.2</v>
      </c>
      <c r="E12" s="139">
        <v>751591.2</v>
      </c>
      <c r="F12" s="139">
        <v>0</v>
      </c>
      <c r="G12" s="97"/>
      <c r="H12" s="173"/>
      <c r="I12" s="173"/>
      <c r="J12" s="173"/>
      <c r="K12" s="173"/>
      <c r="L12" s="173"/>
      <c r="M12" s="97"/>
      <c r="N12" s="173"/>
      <c r="O12" s="173"/>
    </row>
    <row r="13" ht="20.3" customHeight="1" spans="1:15">
      <c r="A13" s="183" t="s">
        <v>98</v>
      </c>
      <c r="B13" s="183" t="s">
        <v>99</v>
      </c>
      <c r="C13" s="139">
        <v>2100</v>
      </c>
      <c r="D13" s="139">
        <v>2100</v>
      </c>
      <c r="E13" s="139">
        <v>2100</v>
      </c>
      <c r="F13" s="139">
        <v>0</v>
      </c>
      <c r="G13" s="97"/>
      <c r="H13" s="173"/>
      <c r="I13" s="173"/>
      <c r="J13" s="173"/>
      <c r="K13" s="173"/>
      <c r="L13" s="173"/>
      <c r="M13" s="97"/>
      <c r="N13" s="173"/>
      <c r="O13" s="173"/>
    </row>
    <row r="14" ht="20.3" customHeight="1" spans="1:15">
      <c r="A14" s="183" t="s">
        <v>100</v>
      </c>
      <c r="B14" s="183" t="s">
        <v>101</v>
      </c>
      <c r="C14" s="139">
        <v>749491.2</v>
      </c>
      <c r="D14" s="139">
        <v>749491.2</v>
      </c>
      <c r="E14" s="139">
        <v>749491.2</v>
      </c>
      <c r="F14" s="139">
        <v>0</v>
      </c>
      <c r="G14" s="97"/>
      <c r="H14" s="173"/>
      <c r="I14" s="173"/>
      <c r="J14" s="173"/>
      <c r="K14" s="173"/>
      <c r="L14" s="173"/>
      <c r="M14" s="97"/>
      <c r="N14" s="173"/>
      <c r="O14" s="173"/>
    </row>
    <row r="15" ht="20.3" customHeight="1" spans="1:15">
      <c r="A15" s="130" t="s">
        <v>102</v>
      </c>
      <c r="B15" s="130" t="s">
        <v>103</v>
      </c>
      <c r="C15" s="139">
        <v>502856.16</v>
      </c>
      <c r="D15" s="139">
        <v>502856.16</v>
      </c>
      <c r="E15" s="139">
        <v>502856.16</v>
      </c>
      <c r="F15" s="139">
        <v>0</v>
      </c>
      <c r="G15" s="97"/>
      <c r="H15" s="173"/>
      <c r="I15" s="173"/>
      <c r="J15" s="173"/>
      <c r="K15" s="173"/>
      <c r="L15" s="173"/>
      <c r="M15" s="97"/>
      <c r="N15" s="173"/>
      <c r="O15" s="173"/>
    </row>
    <row r="16" ht="20.3" customHeight="1" spans="1:15">
      <c r="A16" s="182" t="s">
        <v>104</v>
      </c>
      <c r="B16" s="182" t="s">
        <v>105</v>
      </c>
      <c r="C16" s="139">
        <v>502856.16</v>
      </c>
      <c r="D16" s="139">
        <v>502856.16</v>
      </c>
      <c r="E16" s="139">
        <v>502856.16</v>
      </c>
      <c r="F16" s="139">
        <v>0</v>
      </c>
      <c r="G16" s="97"/>
      <c r="H16" s="173"/>
      <c r="I16" s="173"/>
      <c r="J16" s="173"/>
      <c r="K16" s="173"/>
      <c r="L16" s="173"/>
      <c r="M16" s="97"/>
      <c r="N16" s="173"/>
      <c r="O16" s="173"/>
    </row>
    <row r="17" ht="20.3" customHeight="1" spans="1:15">
      <c r="A17" s="183" t="s">
        <v>106</v>
      </c>
      <c r="B17" s="183" t="s">
        <v>107</v>
      </c>
      <c r="C17" s="139">
        <v>321628.68</v>
      </c>
      <c r="D17" s="139">
        <v>321628.68</v>
      </c>
      <c r="E17" s="139">
        <v>321628.68</v>
      </c>
      <c r="F17" s="139">
        <v>0</v>
      </c>
      <c r="G17" s="97"/>
      <c r="H17" s="173"/>
      <c r="I17" s="173"/>
      <c r="J17" s="173"/>
      <c r="K17" s="173"/>
      <c r="L17" s="173"/>
      <c r="M17" s="97"/>
      <c r="N17" s="173"/>
      <c r="O17" s="173"/>
    </row>
    <row r="18" ht="20.3" customHeight="1" spans="1:15">
      <c r="A18" s="183" t="s">
        <v>108</v>
      </c>
      <c r="B18" s="183" t="s">
        <v>109</v>
      </c>
      <c r="C18" s="139">
        <v>4236</v>
      </c>
      <c r="D18" s="139">
        <v>4236</v>
      </c>
      <c r="E18" s="139">
        <v>4236</v>
      </c>
      <c r="F18" s="139">
        <v>0</v>
      </c>
      <c r="G18" s="97"/>
      <c r="H18" s="173"/>
      <c r="I18" s="173"/>
      <c r="J18" s="173"/>
      <c r="K18" s="173"/>
      <c r="L18" s="173"/>
      <c r="M18" s="97"/>
      <c r="N18" s="173"/>
      <c r="O18" s="173"/>
    </row>
    <row r="19" ht="20.3" customHeight="1" spans="1:15">
      <c r="A19" s="183" t="s">
        <v>110</v>
      </c>
      <c r="B19" s="183" t="s">
        <v>111</v>
      </c>
      <c r="C19" s="139">
        <v>169496.16</v>
      </c>
      <c r="D19" s="139">
        <v>169496.16</v>
      </c>
      <c r="E19" s="139">
        <v>169496.16</v>
      </c>
      <c r="F19" s="139">
        <v>0</v>
      </c>
      <c r="G19" s="97"/>
      <c r="H19" s="173"/>
      <c r="I19" s="173"/>
      <c r="J19" s="173"/>
      <c r="K19" s="173"/>
      <c r="L19" s="173"/>
      <c r="M19" s="97"/>
      <c r="N19" s="173"/>
      <c r="O19" s="173"/>
    </row>
    <row r="20" ht="20.3" customHeight="1" spans="1:15">
      <c r="A20" s="183" t="s">
        <v>112</v>
      </c>
      <c r="B20" s="183" t="s">
        <v>113</v>
      </c>
      <c r="C20" s="139">
        <v>7495.32</v>
      </c>
      <c r="D20" s="139">
        <v>7495.32</v>
      </c>
      <c r="E20" s="139">
        <v>7495.32</v>
      </c>
      <c r="F20" s="139">
        <v>0</v>
      </c>
      <c r="G20" s="97"/>
      <c r="H20" s="173"/>
      <c r="I20" s="173"/>
      <c r="J20" s="173"/>
      <c r="K20" s="173"/>
      <c r="L20" s="173"/>
      <c r="M20" s="97"/>
      <c r="N20" s="173"/>
      <c r="O20" s="173"/>
    </row>
    <row r="21" ht="20.3" customHeight="1" spans="1:15">
      <c r="A21" s="130" t="s">
        <v>114</v>
      </c>
      <c r="B21" s="130" t="s">
        <v>115</v>
      </c>
      <c r="C21" s="139">
        <v>853380</v>
      </c>
      <c r="D21" s="139">
        <v>853380</v>
      </c>
      <c r="E21" s="139">
        <v>853380</v>
      </c>
      <c r="F21" s="139">
        <v>0</v>
      </c>
      <c r="G21" s="97"/>
      <c r="H21" s="173"/>
      <c r="I21" s="173"/>
      <c r="J21" s="173"/>
      <c r="K21" s="173"/>
      <c r="L21" s="173"/>
      <c r="M21" s="97"/>
      <c r="N21" s="173"/>
      <c r="O21" s="173"/>
    </row>
    <row r="22" ht="20.3" customHeight="1" spans="1:15">
      <c r="A22" s="182" t="s">
        <v>116</v>
      </c>
      <c r="B22" s="182" t="s">
        <v>117</v>
      </c>
      <c r="C22" s="139">
        <v>853380</v>
      </c>
      <c r="D22" s="139">
        <v>853380</v>
      </c>
      <c r="E22" s="139">
        <v>853380</v>
      </c>
      <c r="F22" s="139">
        <v>0</v>
      </c>
      <c r="G22" s="97"/>
      <c r="H22" s="173"/>
      <c r="I22" s="173"/>
      <c r="J22" s="173"/>
      <c r="K22" s="173"/>
      <c r="L22" s="173"/>
      <c r="M22" s="97"/>
      <c r="N22" s="173"/>
      <c r="O22" s="173"/>
    </row>
    <row r="23" ht="20.3" customHeight="1" spans="1:15">
      <c r="A23" s="183" t="s">
        <v>118</v>
      </c>
      <c r="B23" s="183" t="s">
        <v>119</v>
      </c>
      <c r="C23" s="139">
        <v>853380</v>
      </c>
      <c r="D23" s="139">
        <v>853380</v>
      </c>
      <c r="E23" s="139">
        <v>853380</v>
      </c>
      <c r="F23" s="139">
        <v>0</v>
      </c>
      <c r="G23" s="97"/>
      <c r="H23" s="173"/>
      <c r="I23" s="173"/>
      <c r="J23" s="173"/>
      <c r="K23" s="173"/>
      <c r="L23" s="173"/>
      <c r="M23" s="97"/>
      <c r="N23" s="173"/>
      <c r="O23" s="173"/>
    </row>
    <row r="24" ht="20.3" customHeight="1" spans="1:15">
      <c r="A24" s="130" t="s">
        <v>120</v>
      </c>
      <c r="B24" s="130" t="s">
        <v>121</v>
      </c>
      <c r="C24" s="139">
        <v>10343220.92</v>
      </c>
      <c r="D24" s="139">
        <v>10343220.92</v>
      </c>
      <c r="E24" s="139">
        <v>5244720.92</v>
      </c>
      <c r="F24" s="139">
        <v>5098500</v>
      </c>
      <c r="G24" s="97"/>
      <c r="H24" s="173"/>
      <c r="I24" s="173"/>
      <c r="J24" s="173"/>
      <c r="K24" s="173"/>
      <c r="L24" s="173"/>
      <c r="M24" s="97"/>
      <c r="N24" s="173"/>
      <c r="O24" s="173"/>
    </row>
    <row r="25" ht="20.3" customHeight="1" spans="1:15">
      <c r="A25" s="182" t="s">
        <v>122</v>
      </c>
      <c r="B25" s="182" t="s">
        <v>123</v>
      </c>
      <c r="C25" s="139">
        <v>6413220.92</v>
      </c>
      <c r="D25" s="139">
        <v>6413220.92</v>
      </c>
      <c r="E25" s="139">
        <v>5244720.92</v>
      </c>
      <c r="F25" s="139">
        <v>1168500</v>
      </c>
      <c r="G25" s="97"/>
      <c r="H25" s="173"/>
      <c r="I25" s="173"/>
      <c r="J25" s="173"/>
      <c r="K25" s="173"/>
      <c r="L25" s="173"/>
      <c r="M25" s="97"/>
      <c r="N25" s="173"/>
      <c r="O25" s="173"/>
    </row>
    <row r="26" ht="20.3" customHeight="1" spans="1:15">
      <c r="A26" s="183" t="s">
        <v>124</v>
      </c>
      <c r="B26" s="183" t="s">
        <v>125</v>
      </c>
      <c r="C26" s="139">
        <v>5349220.92</v>
      </c>
      <c r="D26" s="139">
        <v>5349220.92</v>
      </c>
      <c r="E26" s="139">
        <v>5244720.92</v>
      </c>
      <c r="F26" s="139">
        <v>104500</v>
      </c>
      <c r="G26" s="97"/>
      <c r="H26" s="173"/>
      <c r="I26" s="173"/>
      <c r="J26" s="173"/>
      <c r="K26" s="173"/>
      <c r="L26" s="173"/>
      <c r="M26" s="97"/>
      <c r="N26" s="173"/>
      <c r="O26" s="173"/>
    </row>
    <row r="27" ht="20.3" customHeight="1" spans="1:15">
      <c r="A27" s="183" t="s">
        <v>126</v>
      </c>
      <c r="B27" s="183" t="s">
        <v>127</v>
      </c>
      <c r="C27" s="139">
        <v>300000</v>
      </c>
      <c r="D27" s="139">
        <v>300000</v>
      </c>
      <c r="E27" s="139">
        <v>0</v>
      </c>
      <c r="F27" s="139">
        <v>300000</v>
      </c>
      <c r="G27" s="97"/>
      <c r="H27" s="173"/>
      <c r="I27" s="173"/>
      <c r="J27" s="173"/>
      <c r="K27" s="173"/>
      <c r="L27" s="173"/>
      <c r="M27" s="97"/>
      <c r="N27" s="173"/>
      <c r="O27" s="173"/>
    </row>
    <row r="28" ht="20.3" customHeight="1" spans="1:15">
      <c r="A28" s="183" t="s">
        <v>128</v>
      </c>
      <c r="B28" s="183" t="s">
        <v>129</v>
      </c>
      <c r="C28" s="139">
        <v>654000</v>
      </c>
      <c r="D28" s="139">
        <v>654000</v>
      </c>
      <c r="E28" s="139">
        <v>0</v>
      </c>
      <c r="F28" s="139">
        <v>654000</v>
      </c>
      <c r="G28" s="97"/>
      <c r="H28" s="173"/>
      <c r="I28" s="173"/>
      <c r="J28" s="173"/>
      <c r="K28" s="173"/>
      <c r="L28" s="173"/>
      <c r="M28" s="97"/>
      <c r="N28" s="173"/>
      <c r="O28" s="173"/>
    </row>
    <row r="29" ht="20.3" customHeight="1" spans="1:15">
      <c r="A29" s="183">
        <v>2240109</v>
      </c>
      <c r="B29" s="183" t="s">
        <v>130</v>
      </c>
      <c r="C29" s="139">
        <v>110000</v>
      </c>
      <c r="D29" s="139">
        <v>110000</v>
      </c>
      <c r="E29" s="139">
        <v>0</v>
      </c>
      <c r="F29" s="139">
        <v>110000</v>
      </c>
      <c r="G29" s="97"/>
      <c r="H29" s="173"/>
      <c r="I29" s="173"/>
      <c r="J29" s="173"/>
      <c r="K29" s="173"/>
      <c r="L29" s="173"/>
      <c r="M29" s="97"/>
      <c r="N29" s="173"/>
      <c r="O29" s="173"/>
    </row>
    <row r="30" ht="20.3" customHeight="1" spans="1:15">
      <c r="A30" s="182">
        <v>22407</v>
      </c>
      <c r="B30" s="182" t="s">
        <v>131</v>
      </c>
      <c r="C30" s="139">
        <v>3930000</v>
      </c>
      <c r="D30" s="139">
        <v>3930000</v>
      </c>
      <c r="E30" s="139">
        <v>0</v>
      </c>
      <c r="F30" s="139">
        <v>3930000</v>
      </c>
      <c r="G30" s="97"/>
      <c r="H30" s="173"/>
      <c r="I30" s="173"/>
      <c r="J30" s="173"/>
      <c r="K30" s="173"/>
      <c r="L30" s="173"/>
      <c r="M30" s="97"/>
      <c r="N30" s="173"/>
      <c r="O30" s="173"/>
    </row>
    <row r="31" ht="20.3" customHeight="1" spans="1:15">
      <c r="A31" s="183">
        <v>2240703</v>
      </c>
      <c r="B31" s="183" t="s">
        <v>132</v>
      </c>
      <c r="C31" s="139">
        <v>3930000</v>
      </c>
      <c r="D31" s="139">
        <v>3930000</v>
      </c>
      <c r="E31" s="139">
        <v>0</v>
      </c>
      <c r="F31" s="139">
        <v>3930000</v>
      </c>
      <c r="G31" s="97"/>
      <c r="H31" s="173"/>
      <c r="I31" s="173"/>
      <c r="J31" s="173"/>
      <c r="K31" s="173"/>
      <c r="L31" s="173"/>
      <c r="M31" s="97"/>
      <c r="N31" s="173"/>
      <c r="O31" s="173"/>
    </row>
    <row r="32" ht="20.3" customHeight="1" spans="1:15">
      <c r="A32" s="184" t="s">
        <v>133</v>
      </c>
      <c r="B32" s="184"/>
      <c r="C32" s="139">
        <v>12459248.28</v>
      </c>
      <c r="D32" s="139">
        <v>12459248.28</v>
      </c>
      <c r="E32" s="139">
        <v>7352548.28</v>
      </c>
      <c r="F32" s="139">
        <v>5106700</v>
      </c>
      <c r="G32" s="97"/>
      <c r="H32" s="173"/>
      <c r="I32" s="173"/>
      <c r="J32" s="173"/>
      <c r="K32" s="173"/>
      <c r="L32" s="173"/>
      <c r="M32" s="97"/>
      <c r="N32" s="173"/>
      <c r="O32" s="173"/>
    </row>
  </sheetData>
  <mergeCells count="11">
    <mergeCell ref="A3:O3"/>
    <mergeCell ref="A4:L4"/>
    <mergeCell ref="D5:F5"/>
    <mergeCell ref="J5:O5"/>
    <mergeCell ref="A32:B32"/>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Zeros="0" workbookViewId="0">
      <pane ySplit="1" topLeftCell="A16" activePane="bottomLeft" state="frozen"/>
      <selection/>
      <selection pane="bottomLeft" activeCell="B9" sqref="B9"/>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07" t="s">
        <v>134</v>
      </c>
    </row>
    <row r="3" ht="31.6" customHeight="1" spans="1:4">
      <c r="A3" s="49" t="s">
        <v>135</v>
      </c>
      <c r="B3" s="166"/>
      <c r="C3" s="166"/>
      <c r="D3" s="166"/>
    </row>
    <row r="4" ht="17.2" customHeight="1" spans="1:4">
      <c r="A4" s="5" t="str">
        <f>'部门财务收支预算总表01-1'!A4</f>
        <v>单位名称：新平彝族傣族自治县应急管理局</v>
      </c>
      <c r="B4" s="167"/>
      <c r="C4" s="167"/>
      <c r="D4" s="108" t="s">
        <v>3</v>
      </c>
    </row>
    <row r="5" ht="24.75" customHeight="1" spans="1:4">
      <c r="A5" s="11" t="s">
        <v>4</v>
      </c>
      <c r="B5" s="13"/>
      <c r="C5" s="11" t="s">
        <v>5</v>
      </c>
      <c r="D5" s="13"/>
    </row>
    <row r="6" ht="15.75" customHeight="1" spans="1:4">
      <c r="A6" s="16" t="s">
        <v>6</v>
      </c>
      <c r="B6" s="168" t="s">
        <v>7</v>
      </c>
      <c r="C6" s="16" t="s">
        <v>136</v>
      </c>
      <c r="D6" s="168" t="s">
        <v>7</v>
      </c>
    </row>
    <row r="7" ht="14.1" customHeight="1" spans="1:4">
      <c r="A7" s="19"/>
      <c r="B7" s="18"/>
      <c r="C7" s="19"/>
      <c r="D7" s="18"/>
    </row>
    <row r="8" ht="29.15" customHeight="1" spans="1:4">
      <c r="A8" s="169" t="s">
        <v>137</v>
      </c>
      <c r="B8" s="170">
        <v>12459248.28</v>
      </c>
      <c r="C8" s="171" t="s">
        <v>10</v>
      </c>
      <c r="D8" s="170">
        <f>D9+D16+D17+D27+D30</f>
        <v>12459248.28</v>
      </c>
    </row>
    <row r="9" ht="29.15" customHeight="1" spans="1:4">
      <c r="A9" s="172" t="s">
        <v>138</v>
      </c>
      <c r="B9" s="173">
        <v>12459248.28</v>
      </c>
      <c r="C9" s="171" t="s">
        <v>12</v>
      </c>
      <c r="D9" s="139">
        <v>8200</v>
      </c>
    </row>
    <row r="10" ht="29.15" customHeight="1" spans="1:4">
      <c r="A10" s="172" t="s">
        <v>139</v>
      </c>
      <c r="B10" s="97"/>
      <c r="C10" s="171" t="s">
        <v>14</v>
      </c>
      <c r="D10" s="174"/>
    </row>
    <row r="11" ht="29.15" customHeight="1" spans="1:4">
      <c r="A11" s="172" t="s">
        <v>140</v>
      </c>
      <c r="B11" s="97"/>
      <c r="C11" s="171" t="s">
        <v>16</v>
      </c>
      <c r="D11" s="174"/>
    </row>
    <row r="12" ht="29.15" customHeight="1" spans="1:4">
      <c r="A12" s="175" t="s">
        <v>141</v>
      </c>
      <c r="B12" s="176"/>
      <c r="C12" s="171" t="s">
        <v>18</v>
      </c>
      <c r="D12" s="174"/>
    </row>
    <row r="13" ht="29.15" customHeight="1" spans="1:4">
      <c r="A13" s="172" t="s">
        <v>138</v>
      </c>
      <c r="B13" s="173"/>
      <c r="C13" s="171" t="s">
        <v>20</v>
      </c>
      <c r="D13" s="174"/>
    </row>
    <row r="14" ht="29.15" customHeight="1" spans="1:4">
      <c r="A14" s="177" t="s">
        <v>139</v>
      </c>
      <c r="B14" s="173"/>
      <c r="C14" s="171" t="s">
        <v>22</v>
      </c>
      <c r="D14" s="174"/>
    </row>
    <row r="15" ht="31" customHeight="1" spans="1:4">
      <c r="A15" s="177" t="s">
        <v>140</v>
      </c>
      <c r="B15" s="176"/>
      <c r="C15" s="171" t="s">
        <v>24</v>
      </c>
      <c r="D15" s="174"/>
    </row>
    <row r="16" ht="31" customHeight="1" spans="1:4">
      <c r="A16" s="177"/>
      <c r="B16" s="176"/>
      <c r="C16" s="171" t="s">
        <v>26</v>
      </c>
      <c r="D16" s="139">
        <v>751591.2</v>
      </c>
    </row>
    <row r="17" ht="31" customHeight="1" spans="1:4">
      <c r="A17" s="177"/>
      <c r="B17" s="176"/>
      <c r="C17" s="171" t="s">
        <v>28</v>
      </c>
      <c r="D17" s="139">
        <v>502856.16</v>
      </c>
    </row>
    <row r="18" ht="31" customHeight="1" spans="1:4">
      <c r="A18" s="177"/>
      <c r="B18" s="176"/>
      <c r="C18" s="171" t="s">
        <v>29</v>
      </c>
      <c r="D18" s="174"/>
    </row>
    <row r="19" ht="31" customHeight="1" spans="1:4">
      <c r="A19" s="177"/>
      <c r="B19" s="176"/>
      <c r="C19" s="171" t="s">
        <v>30</v>
      </c>
      <c r="D19" s="174"/>
    </row>
    <row r="20" ht="31" customHeight="1" spans="1:4">
      <c r="A20" s="177"/>
      <c r="B20" s="176"/>
      <c r="C20" s="171" t="s">
        <v>31</v>
      </c>
      <c r="D20" s="174"/>
    </row>
    <row r="21" ht="31" customHeight="1" spans="1:4">
      <c r="A21" s="177"/>
      <c r="B21" s="176"/>
      <c r="C21" s="171" t="s">
        <v>32</v>
      </c>
      <c r="D21" s="174"/>
    </row>
    <row r="22" ht="31" customHeight="1" spans="1:4">
      <c r="A22" s="177"/>
      <c r="B22" s="176"/>
      <c r="C22" s="171" t="s">
        <v>33</v>
      </c>
      <c r="D22" s="174"/>
    </row>
    <row r="23" ht="31" customHeight="1" spans="1:4">
      <c r="A23" s="177"/>
      <c r="B23" s="176"/>
      <c r="C23" s="171" t="s">
        <v>34</v>
      </c>
      <c r="D23" s="174"/>
    </row>
    <row r="24" ht="31" customHeight="1" spans="1:4">
      <c r="A24" s="177"/>
      <c r="B24" s="176"/>
      <c r="C24" s="171" t="s">
        <v>35</v>
      </c>
      <c r="D24" s="174"/>
    </row>
    <row r="25" ht="31" customHeight="1" spans="1:4">
      <c r="A25" s="177"/>
      <c r="B25" s="176"/>
      <c r="C25" s="171" t="s">
        <v>36</v>
      </c>
      <c r="D25" s="174"/>
    </row>
    <row r="26" ht="31" customHeight="1" spans="1:4">
      <c r="A26" s="177"/>
      <c r="B26" s="176"/>
      <c r="C26" s="171" t="s">
        <v>37</v>
      </c>
      <c r="D26" s="174"/>
    </row>
    <row r="27" ht="31" customHeight="1" spans="1:4">
      <c r="A27" s="177"/>
      <c r="B27" s="176"/>
      <c r="C27" s="171" t="s">
        <v>38</v>
      </c>
      <c r="D27" s="139">
        <v>853380</v>
      </c>
    </row>
    <row r="28" ht="31" customHeight="1" spans="1:4">
      <c r="A28" s="177"/>
      <c r="B28" s="176"/>
      <c r="C28" s="171" t="s">
        <v>39</v>
      </c>
      <c r="D28" s="174"/>
    </row>
    <row r="29" ht="31" customHeight="1" spans="1:4">
      <c r="A29" s="177"/>
      <c r="B29" s="176"/>
      <c r="C29" s="171" t="s">
        <v>40</v>
      </c>
      <c r="D29" s="174"/>
    </row>
    <row r="30" ht="31" customHeight="1" spans="1:4">
      <c r="A30" s="177"/>
      <c r="B30" s="176"/>
      <c r="C30" s="171" t="s">
        <v>41</v>
      </c>
      <c r="D30" s="139">
        <v>10343220.92</v>
      </c>
    </row>
    <row r="31" ht="31" customHeight="1" spans="1:4">
      <c r="A31" s="177"/>
      <c r="B31" s="176"/>
      <c r="C31" s="171" t="s">
        <v>42</v>
      </c>
      <c r="D31" s="174"/>
    </row>
    <row r="32" ht="31" customHeight="1" spans="1:4">
      <c r="A32" s="177"/>
      <c r="B32" s="176"/>
      <c r="C32" s="171" t="s">
        <v>43</v>
      </c>
      <c r="D32" s="174"/>
    </row>
    <row r="33" ht="31" customHeight="1" spans="1:4">
      <c r="A33" s="177"/>
      <c r="B33" s="176"/>
      <c r="C33" s="171" t="s">
        <v>44</v>
      </c>
      <c r="D33" s="174"/>
    </row>
    <row r="34" ht="31" customHeight="1" spans="1:4">
      <c r="A34" s="177"/>
      <c r="B34" s="176"/>
      <c r="C34" s="171" t="s">
        <v>45</v>
      </c>
      <c r="D34" s="174"/>
    </row>
    <row r="35" ht="29.15" customHeight="1" spans="1:4">
      <c r="A35" s="178"/>
      <c r="B35" s="176"/>
      <c r="C35" s="179" t="s">
        <v>46</v>
      </c>
      <c r="D35" s="176"/>
    </row>
    <row r="36" ht="29.15" customHeight="1" spans="1:4">
      <c r="A36" s="178" t="s">
        <v>142</v>
      </c>
      <c r="B36" s="170">
        <v>12459248.28</v>
      </c>
      <c r="C36" s="180" t="s">
        <v>55</v>
      </c>
      <c r="D36" s="170">
        <v>12459248.28</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pane ySplit="1" topLeftCell="A2" activePane="bottomLeft" state="frozen"/>
      <selection/>
      <selection pane="bottomLeft" activeCell="C8" sqref="C8:G32"/>
    </sheetView>
  </sheetViews>
  <sheetFormatPr defaultColWidth="9.10833333333333" defaultRowHeight="14.25" customHeight="1" outlineLevelCol="6"/>
  <cols>
    <col min="1" max="1" width="20.1083333333333" customWidth="1"/>
    <col min="2" max="2" width="32.5" customWidth="1"/>
    <col min="3" max="7" width="15.5" customWidth="1"/>
  </cols>
  <sheetData>
    <row r="1" customHeight="1" spans="1:7">
      <c r="A1" s="1"/>
      <c r="B1" s="1"/>
      <c r="C1" s="1"/>
      <c r="D1" s="1"/>
      <c r="E1" s="1"/>
      <c r="F1" s="1"/>
      <c r="G1" s="1"/>
    </row>
    <row r="2" ht="11.95" customHeight="1" spans="4:7">
      <c r="D2" s="136"/>
      <c r="F2" s="59"/>
      <c r="G2" s="59" t="s">
        <v>143</v>
      </c>
    </row>
    <row r="3" ht="38.95" customHeight="1" spans="1:7">
      <c r="A3" s="4" t="s">
        <v>144</v>
      </c>
      <c r="B3" s="4"/>
      <c r="C3" s="4"/>
      <c r="D3" s="4"/>
      <c r="E3" s="4"/>
      <c r="F3" s="4"/>
      <c r="G3" s="4"/>
    </row>
    <row r="4" ht="18" customHeight="1" spans="1:7">
      <c r="A4" s="5" t="str">
        <f>'部门财务收支预算总表01-1'!A4</f>
        <v>单位名称：新平彝族傣族自治县应急管理局</v>
      </c>
      <c r="F4" s="111"/>
      <c r="G4" s="111" t="s">
        <v>3</v>
      </c>
    </row>
    <row r="5" ht="20.3" customHeight="1" spans="1:7">
      <c r="A5" s="157" t="s">
        <v>145</v>
      </c>
      <c r="B5" s="157"/>
      <c r="C5" s="158" t="s">
        <v>60</v>
      </c>
      <c r="D5" s="158" t="s">
        <v>88</v>
      </c>
      <c r="E5" s="158"/>
      <c r="F5" s="158"/>
      <c r="G5" s="158" t="s">
        <v>89</v>
      </c>
    </row>
    <row r="6" ht="20.3" customHeight="1" spans="1:7">
      <c r="A6" s="159" t="s">
        <v>79</v>
      </c>
      <c r="B6" s="159" t="s">
        <v>80</v>
      </c>
      <c r="C6" s="158"/>
      <c r="D6" s="158" t="s">
        <v>62</v>
      </c>
      <c r="E6" s="158" t="s">
        <v>146</v>
      </c>
      <c r="F6" s="158" t="s">
        <v>147</v>
      </c>
      <c r="G6" s="158"/>
    </row>
    <row r="7" ht="13.6" customHeight="1" spans="1:7">
      <c r="A7" s="159" t="s">
        <v>148</v>
      </c>
      <c r="B7" s="159" t="s">
        <v>149</v>
      </c>
      <c r="C7" s="159" t="s">
        <v>150</v>
      </c>
      <c r="D7" s="158"/>
      <c r="E7" s="159" t="s">
        <v>151</v>
      </c>
      <c r="F7" s="159" t="s">
        <v>152</v>
      </c>
      <c r="G7" s="159" t="s">
        <v>153</v>
      </c>
    </row>
    <row r="8" ht="13.6" customHeight="1" spans="1:7">
      <c r="A8" s="160">
        <v>201</v>
      </c>
      <c r="B8" s="160" t="s">
        <v>90</v>
      </c>
      <c r="C8" s="161">
        <v>8200</v>
      </c>
      <c r="D8" s="161">
        <v>8200</v>
      </c>
      <c r="E8" s="161"/>
      <c r="F8" s="161"/>
      <c r="G8" s="161">
        <v>8200</v>
      </c>
    </row>
    <row r="9" ht="13.6" customHeight="1" spans="1:7">
      <c r="A9" s="162" t="s">
        <v>91</v>
      </c>
      <c r="B9" s="162" t="s">
        <v>92</v>
      </c>
      <c r="C9" s="161">
        <v>8200</v>
      </c>
      <c r="D9" s="161">
        <v>8200</v>
      </c>
      <c r="E9" s="161"/>
      <c r="F9" s="161"/>
      <c r="G9" s="161">
        <v>8200</v>
      </c>
    </row>
    <row r="10" ht="13.6" customHeight="1" spans="1:7">
      <c r="A10" s="163" t="s">
        <v>93</v>
      </c>
      <c r="B10" s="163" t="s">
        <v>92</v>
      </c>
      <c r="C10" s="161">
        <v>8200</v>
      </c>
      <c r="D10" s="161">
        <v>8200</v>
      </c>
      <c r="E10" s="161"/>
      <c r="F10" s="161"/>
      <c r="G10" s="161">
        <v>8200</v>
      </c>
    </row>
    <row r="11" ht="13.6" customHeight="1" spans="1:7">
      <c r="A11" s="160" t="s">
        <v>94</v>
      </c>
      <c r="B11" s="160" t="s">
        <v>95</v>
      </c>
      <c r="C11" s="161">
        <v>751591.2</v>
      </c>
      <c r="D11" s="161">
        <v>751591.2</v>
      </c>
      <c r="E11" s="161"/>
      <c r="F11" s="161"/>
      <c r="G11" s="161">
        <v>0</v>
      </c>
    </row>
    <row r="12" ht="13.6" customHeight="1" spans="1:7">
      <c r="A12" s="162" t="s">
        <v>96</v>
      </c>
      <c r="B12" s="162" t="s">
        <v>97</v>
      </c>
      <c r="C12" s="161">
        <v>751591.2</v>
      </c>
      <c r="D12" s="161">
        <v>751591.2</v>
      </c>
      <c r="E12" s="161"/>
      <c r="F12" s="161"/>
      <c r="G12" s="161">
        <v>0</v>
      </c>
    </row>
    <row r="13" ht="13.6" customHeight="1" spans="1:7">
      <c r="A13" s="163" t="s">
        <v>98</v>
      </c>
      <c r="B13" s="163" t="s">
        <v>99</v>
      </c>
      <c r="C13" s="161">
        <v>2100</v>
      </c>
      <c r="D13" s="161">
        <v>2100</v>
      </c>
      <c r="E13" s="161"/>
      <c r="F13" s="161"/>
      <c r="G13" s="161">
        <v>0</v>
      </c>
    </row>
    <row r="14" ht="13.6" customHeight="1" spans="1:7">
      <c r="A14" s="163" t="s">
        <v>100</v>
      </c>
      <c r="B14" s="163" t="s">
        <v>101</v>
      </c>
      <c r="C14" s="161">
        <v>749491.2</v>
      </c>
      <c r="D14" s="161">
        <v>749491.2</v>
      </c>
      <c r="E14" s="161"/>
      <c r="F14" s="161"/>
      <c r="G14" s="161">
        <v>0</v>
      </c>
    </row>
    <row r="15" ht="13.6" customHeight="1" spans="1:7">
      <c r="A15" s="160" t="s">
        <v>102</v>
      </c>
      <c r="B15" s="160" t="s">
        <v>103</v>
      </c>
      <c r="C15" s="161">
        <v>502856.16</v>
      </c>
      <c r="D15" s="161">
        <v>502856.16</v>
      </c>
      <c r="E15" s="161"/>
      <c r="F15" s="161"/>
      <c r="G15" s="161">
        <v>0</v>
      </c>
    </row>
    <row r="16" ht="13.6" customHeight="1" spans="1:7">
      <c r="A16" s="162" t="s">
        <v>104</v>
      </c>
      <c r="B16" s="162" t="s">
        <v>105</v>
      </c>
      <c r="C16" s="161">
        <v>502856.16</v>
      </c>
      <c r="D16" s="161">
        <v>502856.16</v>
      </c>
      <c r="E16" s="161"/>
      <c r="F16" s="161"/>
      <c r="G16" s="161">
        <v>0</v>
      </c>
    </row>
    <row r="17" ht="13.6" customHeight="1" spans="1:7">
      <c r="A17" s="163" t="s">
        <v>106</v>
      </c>
      <c r="B17" s="163" t="s">
        <v>107</v>
      </c>
      <c r="C17" s="161">
        <v>321628.68</v>
      </c>
      <c r="D17" s="161">
        <v>321628.68</v>
      </c>
      <c r="E17" s="161"/>
      <c r="F17" s="161"/>
      <c r="G17" s="161">
        <v>0</v>
      </c>
    </row>
    <row r="18" ht="13.6" customHeight="1" spans="1:7">
      <c r="A18" s="163" t="s">
        <v>108</v>
      </c>
      <c r="B18" s="163" t="s">
        <v>109</v>
      </c>
      <c r="C18" s="161">
        <v>4236</v>
      </c>
      <c r="D18" s="161">
        <v>4236</v>
      </c>
      <c r="E18" s="161"/>
      <c r="F18" s="161"/>
      <c r="G18" s="161">
        <v>0</v>
      </c>
    </row>
    <row r="19" ht="13.6" customHeight="1" spans="1:7">
      <c r="A19" s="163" t="s">
        <v>110</v>
      </c>
      <c r="B19" s="163" t="s">
        <v>111</v>
      </c>
      <c r="C19" s="161">
        <v>169496.16</v>
      </c>
      <c r="D19" s="161">
        <v>169496.16</v>
      </c>
      <c r="E19" s="161"/>
      <c r="F19" s="161"/>
      <c r="G19" s="161">
        <v>0</v>
      </c>
    </row>
    <row r="20" ht="13.6" customHeight="1" spans="1:7">
      <c r="A20" s="163" t="s">
        <v>112</v>
      </c>
      <c r="B20" s="163" t="s">
        <v>113</v>
      </c>
      <c r="C20" s="161">
        <v>7495.32</v>
      </c>
      <c r="D20" s="161">
        <v>7495.32</v>
      </c>
      <c r="E20" s="161"/>
      <c r="F20" s="161"/>
      <c r="G20" s="161">
        <v>0</v>
      </c>
    </row>
    <row r="21" ht="13.6" customHeight="1" spans="1:7">
      <c r="A21" s="160" t="s">
        <v>114</v>
      </c>
      <c r="B21" s="160" t="s">
        <v>115</v>
      </c>
      <c r="C21" s="161">
        <v>853380</v>
      </c>
      <c r="D21" s="161">
        <v>853380</v>
      </c>
      <c r="E21" s="161"/>
      <c r="F21" s="161"/>
      <c r="G21" s="161">
        <v>0</v>
      </c>
    </row>
    <row r="22" ht="13.6" customHeight="1" spans="1:7">
      <c r="A22" s="162" t="s">
        <v>116</v>
      </c>
      <c r="B22" s="162" t="s">
        <v>117</v>
      </c>
      <c r="C22" s="161">
        <v>853380</v>
      </c>
      <c r="D22" s="161">
        <v>853380</v>
      </c>
      <c r="E22" s="161"/>
      <c r="F22" s="161"/>
      <c r="G22" s="161">
        <v>0</v>
      </c>
    </row>
    <row r="23" ht="13.6" customHeight="1" spans="1:7">
      <c r="A23" s="163" t="s">
        <v>118</v>
      </c>
      <c r="B23" s="163" t="s">
        <v>119</v>
      </c>
      <c r="C23" s="161">
        <v>853380</v>
      </c>
      <c r="D23" s="161">
        <v>853380</v>
      </c>
      <c r="E23" s="161"/>
      <c r="F23" s="161"/>
      <c r="G23" s="161">
        <v>0</v>
      </c>
    </row>
    <row r="24" ht="13.6" customHeight="1" spans="1:7">
      <c r="A24" s="160" t="s">
        <v>120</v>
      </c>
      <c r="B24" s="160" t="s">
        <v>121</v>
      </c>
      <c r="C24" s="161">
        <v>10343220.92</v>
      </c>
      <c r="D24" s="161">
        <v>10343220.92</v>
      </c>
      <c r="E24" s="161"/>
      <c r="F24" s="161"/>
      <c r="G24" s="161">
        <v>5098500</v>
      </c>
    </row>
    <row r="25" ht="13.6" customHeight="1" spans="1:7">
      <c r="A25" s="162" t="s">
        <v>122</v>
      </c>
      <c r="B25" s="162" t="s">
        <v>123</v>
      </c>
      <c r="C25" s="161">
        <v>6413220.92</v>
      </c>
      <c r="D25" s="161">
        <v>6413220.92</v>
      </c>
      <c r="E25" s="161"/>
      <c r="F25" s="161"/>
      <c r="G25" s="161">
        <v>1168500</v>
      </c>
    </row>
    <row r="26" ht="13.6" customHeight="1" spans="1:7">
      <c r="A26" s="163" t="s">
        <v>124</v>
      </c>
      <c r="B26" s="163" t="s">
        <v>125</v>
      </c>
      <c r="C26" s="161">
        <v>5349220.92</v>
      </c>
      <c r="D26" s="161">
        <v>5349220.92</v>
      </c>
      <c r="E26" s="161"/>
      <c r="F26" s="161"/>
      <c r="G26" s="161">
        <v>104500</v>
      </c>
    </row>
    <row r="27" ht="13.6" customHeight="1" spans="1:7">
      <c r="A27" s="163" t="s">
        <v>126</v>
      </c>
      <c r="B27" s="163" t="s">
        <v>127</v>
      </c>
      <c r="C27" s="161">
        <v>300000</v>
      </c>
      <c r="D27" s="161">
        <v>300000</v>
      </c>
      <c r="E27" s="161"/>
      <c r="F27" s="161"/>
      <c r="G27" s="161">
        <v>300000</v>
      </c>
    </row>
    <row r="28" ht="13.6" customHeight="1" spans="1:7">
      <c r="A28" s="163" t="s">
        <v>128</v>
      </c>
      <c r="B28" s="163" t="s">
        <v>129</v>
      </c>
      <c r="C28" s="161">
        <v>654000</v>
      </c>
      <c r="D28" s="161">
        <v>654000</v>
      </c>
      <c r="E28" s="161"/>
      <c r="F28" s="161"/>
      <c r="G28" s="161">
        <v>654000</v>
      </c>
    </row>
    <row r="29" customHeight="1" spans="1:7">
      <c r="A29" s="163">
        <v>2240109</v>
      </c>
      <c r="B29" s="163" t="s">
        <v>130</v>
      </c>
      <c r="C29" s="164">
        <v>110000</v>
      </c>
      <c r="D29" s="164">
        <v>110000</v>
      </c>
      <c r="E29" s="164"/>
      <c r="F29" s="164"/>
      <c r="G29" s="164">
        <v>110000</v>
      </c>
    </row>
    <row r="30" customHeight="1" spans="1:7">
      <c r="A30" s="162">
        <v>22407</v>
      </c>
      <c r="B30" s="162" t="s">
        <v>131</v>
      </c>
      <c r="C30" s="164">
        <v>3930000</v>
      </c>
      <c r="D30" s="164">
        <v>3930000</v>
      </c>
      <c r="E30" s="164"/>
      <c r="F30" s="164"/>
      <c r="G30" s="164">
        <v>3930000</v>
      </c>
    </row>
    <row r="31" customHeight="1" spans="1:7">
      <c r="A31" s="163">
        <v>2240703</v>
      </c>
      <c r="B31" s="163" t="s">
        <v>132</v>
      </c>
      <c r="C31" s="164">
        <v>3930000</v>
      </c>
      <c r="D31" s="164">
        <v>3930000</v>
      </c>
      <c r="E31" s="164"/>
      <c r="F31" s="164"/>
      <c r="G31" s="164">
        <v>3930000</v>
      </c>
    </row>
    <row r="32" customHeight="1" spans="1:7">
      <c r="A32" s="165" t="s">
        <v>133</v>
      </c>
      <c r="B32" s="165"/>
      <c r="C32" s="164">
        <v>12459248.28</v>
      </c>
      <c r="D32" s="164">
        <v>12459248.28</v>
      </c>
      <c r="E32" s="164"/>
      <c r="F32" s="164"/>
      <c r="G32" s="164">
        <v>5106700</v>
      </c>
    </row>
  </sheetData>
  <mergeCells count="7">
    <mergeCell ref="A3:G3"/>
    <mergeCell ref="A4:E4"/>
    <mergeCell ref="A5:B5"/>
    <mergeCell ref="D5:F5"/>
    <mergeCell ref="A32:B32"/>
    <mergeCell ref="C5:C6"/>
    <mergeCell ref="G5:G6"/>
  </mergeCells>
  <pageMargins left="0.75" right="0.75" top="1" bottom="1" header="0.5" footer="0.5"/>
  <pageSetup paperSize="9" scale="9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35" sqref="C35"/>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53"/>
      <c r="B2" s="153"/>
      <c r="C2" s="70"/>
      <c r="F2" s="63" t="s">
        <v>154</v>
      </c>
    </row>
    <row r="3" ht="25.55" customHeight="1" spans="1:6">
      <c r="A3" s="154" t="s">
        <v>155</v>
      </c>
      <c r="B3" s="154"/>
      <c r="C3" s="154"/>
      <c r="D3" s="154"/>
      <c r="E3" s="154"/>
      <c r="F3" s="154"/>
    </row>
    <row r="4" ht="15.75" customHeight="1" spans="1:6">
      <c r="A4" s="5" t="str">
        <f>'部门财务收支预算总表01-1'!A4</f>
        <v>单位名称：新平彝族傣族自治县应急管理局</v>
      </c>
      <c r="B4" s="153"/>
      <c r="C4" s="70"/>
      <c r="F4" s="63" t="s">
        <v>156</v>
      </c>
    </row>
    <row r="5" ht="19.5" customHeight="1" spans="1:6">
      <c r="A5" s="10" t="s">
        <v>157</v>
      </c>
      <c r="B5" s="16" t="s">
        <v>158</v>
      </c>
      <c r="C5" s="11" t="s">
        <v>159</v>
      </c>
      <c r="D5" s="12"/>
      <c r="E5" s="13"/>
      <c r="F5" s="16" t="s">
        <v>160</v>
      </c>
    </row>
    <row r="6" ht="19.5" customHeight="1" spans="1:6">
      <c r="A6" s="18"/>
      <c r="B6" s="19"/>
      <c r="C6" s="67" t="s">
        <v>62</v>
      </c>
      <c r="D6" s="67" t="s">
        <v>161</v>
      </c>
      <c r="E6" s="67" t="s">
        <v>162</v>
      </c>
      <c r="F6" s="19"/>
    </row>
    <row r="7" ht="18.85" customHeight="1" spans="1:6">
      <c r="A7" s="155">
        <v>1</v>
      </c>
      <c r="B7" s="155">
        <v>2</v>
      </c>
      <c r="C7" s="156">
        <v>3</v>
      </c>
      <c r="D7" s="155">
        <v>4</v>
      </c>
      <c r="E7" s="155">
        <v>5</v>
      </c>
      <c r="F7" s="155">
        <v>6</v>
      </c>
    </row>
    <row r="8" ht="18.85" customHeight="1" spans="1:6">
      <c r="A8" s="135">
        <v>44000</v>
      </c>
      <c r="B8" s="135"/>
      <c r="C8" s="135">
        <v>29000</v>
      </c>
      <c r="D8" s="135"/>
      <c r="E8" s="135">
        <v>29000</v>
      </c>
      <c r="F8" s="135">
        <v>15000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showZeros="0" topLeftCell="F1" workbookViewId="0">
      <pane ySplit="1" topLeftCell="A12" activePane="bottomLeft" state="frozen"/>
      <selection/>
      <selection pane="bottomLeft" activeCell="L40" sqref="L40"/>
    </sheetView>
  </sheetViews>
  <sheetFormatPr defaultColWidth="9.10833333333333" defaultRowHeight="14.25" customHeight="1"/>
  <cols>
    <col min="1" max="1" width="28.6583333333333"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6"/>
      <c r="W2" s="59" t="s">
        <v>163</v>
      </c>
    </row>
    <row r="3" ht="27.85" customHeight="1" spans="1:23">
      <c r="A3" s="27" t="s">
        <v>164</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单位名称：新平彝族傣族自治县应急管理局</v>
      </c>
      <c r="B4" s="6"/>
      <c r="C4" s="6"/>
      <c r="D4" s="6"/>
      <c r="E4" s="6"/>
      <c r="F4" s="6"/>
      <c r="G4" s="6"/>
      <c r="H4" s="7"/>
      <c r="I4" s="7"/>
      <c r="J4" s="7"/>
      <c r="K4" s="7"/>
      <c r="L4" s="7"/>
      <c r="M4" s="7"/>
      <c r="N4" s="7"/>
      <c r="O4" s="7"/>
      <c r="P4" s="7"/>
      <c r="Q4" s="7"/>
      <c r="U4" s="136"/>
      <c r="W4" s="111" t="s">
        <v>156</v>
      </c>
    </row>
    <row r="5" ht="21.8" customHeight="1" spans="1:23">
      <c r="A5" s="9" t="s">
        <v>165</v>
      </c>
      <c r="B5" s="9" t="s">
        <v>166</v>
      </c>
      <c r="C5" s="9" t="s">
        <v>167</v>
      </c>
      <c r="D5" s="10" t="s">
        <v>168</v>
      </c>
      <c r="E5" s="10" t="s">
        <v>169</v>
      </c>
      <c r="F5" s="10" t="s">
        <v>170</v>
      </c>
      <c r="G5" s="10" t="s">
        <v>171</v>
      </c>
      <c r="H5" s="67" t="s">
        <v>172</v>
      </c>
      <c r="I5" s="67"/>
      <c r="J5" s="67"/>
      <c r="K5" s="67"/>
      <c r="L5" s="131"/>
      <c r="M5" s="131"/>
      <c r="N5" s="131"/>
      <c r="O5" s="131"/>
      <c r="P5" s="131"/>
      <c r="Q5" s="51"/>
      <c r="R5" s="67"/>
      <c r="S5" s="67"/>
      <c r="T5" s="67"/>
      <c r="U5" s="67"/>
      <c r="V5" s="67"/>
      <c r="W5" s="67"/>
    </row>
    <row r="6" ht="21.8" customHeight="1" spans="1:23">
      <c r="A6" s="14"/>
      <c r="B6" s="14"/>
      <c r="C6" s="14"/>
      <c r="D6" s="15"/>
      <c r="E6" s="15"/>
      <c r="F6" s="15"/>
      <c r="G6" s="15"/>
      <c r="H6" s="67" t="s">
        <v>60</v>
      </c>
      <c r="I6" s="51" t="s">
        <v>63</v>
      </c>
      <c r="J6" s="51"/>
      <c r="K6" s="51"/>
      <c r="L6" s="131"/>
      <c r="M6" s="131"/>
      <c r="N6" s="131" t="s">
        <v>173</v>
      </c>
      <c r="O6" s="131"/>
      <c r="P6" s="131"/>
      <c r="Q6" s="51" t="s">
        <v>66</v>
      </c>
      <c r="R6" s="67" t="s">
        <v>82</v>
      </c>
      <c r="S6" s="51"/>
      <c r="T6" s="51"/>
      <c r="U6" s="51"/>
      <c r="V6" s="51"/>
      <c r="W6" s="51"/>
    </row>
    <row r="7" ht="15.05" customHeight="1" spans="1:23">
      <c r="A7" s="17"/>
      <c r="B7" s="17"/>
      <c r="C7" s="17"/>
      <c r="D7" s="18"/>
      <c r="E7" s="18"/>
      <c r="F7" s="18"/>
      <c r="G7" s="18"/>
      <c r="H7" s="67"/>
      <c r="I7" s="51" t="s">
        <v>174</v>
      </c>
      <c r="J7" s="51" t="s">
        <v>175</v>
      </c>
      <c r="K7" s="51" t="s">
        <v>176</v>
      </c>
      <c r="L7" s="141" t="s">
        <v>177</v>
      </c>
      <c r="M7" s="141" t="s">
        <v>178</v>
      </c>
      <c r="N7" s="141" t="s">
        <v>63</v>
      </c>
      <c r="O7" s="141" t="s">
        <v>64</v>
      </c>
      <c r="P7" s="141" t="s">
        <v>65</v>
      </c>
      <c r="Q7" s="51"/>
      <c r="R7" s="51" t="s">
        <v>62</v>
      </c>
      <c r="S7" s="51" t="s">
        <v>73</v>
      </c>
      <c r="T7" s="51" t="s">
        <v>179</v>
      </c>
      <c r="U7" s="51" t="s">
        <v>69</v>
      </c>
      <c r="V7" s="51" t="s">
        <v>70</v>
      </c>
      <c r="W7" s="51" t="s">
        <v>71</v>
      </c>
    </row>
    <row r="8" ht="27.85" customHeight="1" spans="1:23">
      <c r="A8" s="17"/>
      <c r="B8" s="17"/>
      <c r="C8" s="17"/>
      <c r="D8" s="18"/>
      <c r="E8" s="18"/>
      <c r="F8" s="18"/>
      <c r="G8" s="18"/>
      <c r="H8" s="67"/>
      <c r="I8" s="51"/>
      <c r="J8" s="51"/>
      <c r="K8" s="51"/>
      <c r="L8" s="141"/>
      <c r="M8" s="141"/>
      <c r="N8" s="141"/>
      <c r="O8" s="141"/>
      <c r="P8" s="141"/>
      <c r="Q8" s="51"/>
      <c r="R8" s="51"/>
      <c r="S8" s="51"/>
      <c r="T8" s="51"/>
      <c r="U8" s="51"/>
      <c r="V8" s="51"/>
      <c r="W8" s="51"/>
    </row>
    <row r="9" ht="15.05" customHeight="1" spans="1:23">
      <c r="A9" s="137">
        <v>1</v>
      </c>
      <c r="B9" s="137">
        <v>2</v>
      </c>
      <c r="C9" s="137">
        <v>3</v>
      </c>
      <c r="D9" s="137">
        <v>4</v>
      </c>
      <c r="E9" s="137">
        <v>5</v>
      </c>
      <c r="F9" s="137">
        <v>6</v>
      </c>
      <c r="G9" s="137">
        <v>7</v>
      </c>
      <c r="H9" s="137">
        <v>8</v>
      </c>
      <c r="I9" s="137">
        <v>9</v>
      </c>
      <c r="J9" s="142">
        <v>10</v>
      </c>
      <c r="K9" s="142">
        <v>11</v>
      </c>
      <c r="L9" s="142">
        <v>12</v>
      </c>
      <c r="M9" s="137">
        <v>13</v>
      </c>
      <c r="N9" s="137">
        <v>14</v>
      </c>
      <c r="O9" s="137">
        <v>15</v>
      </c>
      <c r="P9" s="137">
        <v>16</v>
      </c>
      <c r="Q9" s="137">
        <v>17</v>
      </c>
      <c r="R9" s="137">
        <v>18</v>
      </c>
      <c r="S9" s="137">
        <v>19</v>
      </c>
      <c r="T9" s="137">
        <v>20</v>
      </c>
      <c r="U9" s="137">
        <v>21</v>
      </c>
      <c r="V9" s="137">
        <v>22</v>
      </c>
      <c r="W9" s="137">
        <v>23</v>
      </c>
    </row>
    <row r="10" ht="18.85" customHeight="1" spans="1:23">
      <c r="A10" s="138" t="s">
        <v>75</v>
      </c>
      <c r="B10" s="130" t="s">
        <v>180</v>
      </c>
      <c r="C10" s="138" t="s">
        <v>160</v>
      </c>
      <c r="D10" s="138">
        <v>2240101</v>
      </c>
      <c r="E10" s="138" t="s">
        <v>125</v>
      </c>
      <c r="F10" s="138">
        <v>30217</v>
      </c>
      <c r="G10" s="138" t="s">
        <v>160</v>
      </c>
      <c r="H10" s="139">
        <v>5000</v>
      </c>
      <c r="I10" s="143">
        <v>5000</v>
      </c>
      <c r="J10" s="144"/>
      <c r="K10" s="144"/>
      <c r="L10" s="144">
        <v>5000</v>
      </c>
      <c r="M10" s="145"/>
      <c r="N10" s="144"/>
      <c r="O10" s="23"/>
      <c r="P10" s="23"/>
      <c r="Q10" s="23"/>
      <c r="R10" s="23"/>
      <c r="S10" s="23"/>
      <c r="T10" s="23"/>
      <c r="U10" s="23"/>
      <c r="V10" s="23"/>
      <c r="W10" s="23"/>
    </row>
    <row r="11" ht="18.85" customHeight="1" spans="1:23">
      <c r="A11" s="138" t="s">
        <v>75</v>
      </c>
      <c r="B11" s="130" t="s">
        <v>181</v>
      </c>
      <c r="C11" s="138" t="s">
        <v>182</v>
      </c>
      <c r="D11" s="138">
        <v>2101103</v>
      </c>
      <c r="E11" s="138" t="s">
        <v>111</v>
      </c>
      <c r="F11" s="138">
        <v>30111</v>
      </c>
      <c r="G11" s="138" t="s">
        <v>183</v>
      </c>
      <c r="H11" s="139">
        <v>169496.16</v>
      </c>
      <c r="I11" s="143">
        <v>169496.16</v>
      </c>
      <c r="J11" s="146"/>
      <c r="K11" s="144"/>
      <c r="L11" s="144">
        <v>169496.16</v>
      </c>
      <c r="M11" s="145"/>
      <c r="N11" s="144"/>
      <c r="O11" s="23"/>
      <c r="P11" s="23"/>
      <c r="Q11" s="23"/>
      <c r="R11" s="23"/>
      <c r="S11" s="23"/>
      <c r="T11" s="23"/>
      <c r="U11" s="23"/>
      <c r="V11" s="23"/>
      <c r="W11" s="23"/>
    </row>
    <row r="12" ht="18.85" customHeight="1" spans="1:23">
      <c r="A12" s="138" t="s">
        <v>75</v>
      </c>
      <c r="B12" s="130" t="s">
        <v>181</v>
      </c>
      <c r="C12" s="138" t="s">
        <v>182</v>
      </c>
      <c r="D12" s="138">
        <v>2101101</v>
      </c>
      <c r="E12" s="138" t="s">
        <v>107</v>
      </c>
      <c r="F12" s="138">
        <v>30110</v>
      </c>
      <c r="G12" s="138" t="s">
        <v>184</v>
      </c>
      <c r="H12" s="139">
        <v>311038.68</v>
      </c>
      <c r="I12" s="143">
        <v>311038.68</v>
      </c>
      <c r="J12" s="146"/>
      <c r="K12" s="144"/>
      <c r="L12" s="144">
        <v>311038.68</v>
      </c>
      <c r="M12" s="145"/>
      <c r="N12" s="144"/>
      <c r="O12" s="23"/>
      <c r="P12" s="23"/>
      <c r="Q12" s="23"/>
      <c r="R12" s="23"/>
      <c r="S12" s="23"/>
      <c r="T12" s="23"/>
      <c r="U12" s="23"/>
      <c r="V12" s="23"/>
      <c r="W12" s="23"/>
    </row>
    <row r="13" ht="18.85" customHeight="1" spans="1:23">
      <c r="A13" s="138" t="s">
        <v>75</v>
      </c>
      <c r="B13" s="130" t="s">
        <v>181</v>
      </c>
      <c r="C13" s="138" t="s">
        <v>182</v>
      </c>
      <c r="D13" s="138">
        <v>2240101</v>
      </c>
      <c r="E13" s="138" t="s">
        <v>125</v>
      </c>
      <c r="F13" s="138">
        <v>30112</v>
      </c>
      <c r="G13" s="138" t="s">
        <v>185</v>
      </c>
      <c r="H13" s="139">
        <v>9952.92</v>
      </c>
      <c r="I13" s="143">
        <v>9952.92</v>
      </c>
      <c r="J13" s="146"/>
      <c r="K13" s="144"/>
      <c r="L13" s="144">
        <v>9952.92</v>
      </c>
      <c r="M13" s="145"/>
      <c r="N13" s="144"/>
      <c r="O13" s="23"/>
      <c r="P13" s="23"/>
      <c r="Q13" s="23"/>
      <c r="R13" s="23"/>
      <c r="S13" s="23"/>
      <c r="T13" s="23"/>
      <c r="U13" s="23"/>
      <c r="V13" s="23"/>
      <c r="W13" s="23"/>
    </row>
    <row r="14" ht="27" customHeight="1" spans="1:23">
      <c r="A14" s="138" t="s">
        <v>75</v>
      </c>
      <c r="B14" s="130" t="s">
        <v>181</v>
      </c>
      <c r="C14" s="138" t="s">
        <v>182</v>
      </c>
      <c r="D14" s="138">
        <v>2080505</v>
      </c>
      <c r="E14" s="138" t="s">
        <v>101</v>
      </c>
      <c r="F14" s="138">
        <v>30108</v>
      </c>
      <c r="G14" s="138" t="s">
        <v>186</v>
      </c>
      <c r="H14" s="139">
        <v>749491.2</v>
      </c>
      <c r="I14" s="143">
        <v>749491.2</v>
      </c>
      <c r="J14" s="146"/>
      <c r="K14" s="144"/>
      <c r="L14" s="144">
        <v>749491.2</v>
      </c>
      <c r="M14" s="145"/>
      <c r="N14" s="144"/>
      <c r="O14" s="23"/>
      <c r="P14" s="23"/>
      <c r="Q14" s="23"/>
      <c r="R14" s="23"/>
      <c r="S14" s="23"/>
      <c r="T14" s="23"/>
      <c r="U14" s="23"/>
      <c r="V14" s="23"/>
      <c r="W14" s="23"/>
    </row>
    <row r="15" ht="18.85" customHeight="1" spans="1:23">
      <c r="A15" s="138" t="s">
        <v>75</v>
      </c>
      <c r="B15" s="130" t="s">
        <v>181</v>
      </c>
      <c r="C15" s="138" t="s">
        <v>182</v>
      </c>
      <c r="D15" s="138">
        <v>2101199</v>
      </c>
      <c r="E15" s="138" t="s">
        <v>113</v>
      </c>
      <c r="F15" s="138">
        <v>30112</v>
      </c>
      <c r="G15" s="138" t="s">
        <v>185</v>
      </c>
      <c r="H15" s="139">
        <v>7495.32</v>
      </c>
      <c r="I15" s="143">
        <v>7495.32</v>
      </c>
      <c r="J15" s="146"/>
      <c r="K15" s="144"/>
      <c r="L15" s="144">
        <v>7495.32</v>
      </c>
      <c r="M15" s="145"/>
      <c r="N15" s="144"/>
      <c r="O15" s="23"/>
      <c r="P15" s="23"/>
      <c r="Q15" s="23"/>
      <c r="R15" s="23"/>
      <c r="S15" s="23"/>
      <c r="T15" s="23"/>
      <c r="U15" s="23"/>
      <c r="V15" s="23"/>
      <c r="W15" s="23"/>
    </row>
    <row r="16" ht="18.85" customHeight="1" spans="1:23">
      <c r="A16" s="138" t="s">
        <v>75</v>
      </c>
      <c r="B16" s="130" t="s">
        <v>187</v>
      </c>
      <c r="C16" s="138" t="s">
        <v>188</v>
      </c>
      <c r="D16" s="138">
        <v>2240101</v>
      </c>
      <c r="E16" s="138" t="s">
        <v>125</v>
      </c>
      <c r="F16" s="138">
        <v>30101</v>
      </c>
      <c r="G16" s="138" t="s">
        <v>189</v>
      </c>
      <c r="H16" s="139">
        <v>444876</v>
      </c>
      <c r="I16" s="143">
        <v>444876</v>
      </c>
      <c r="J16" s="146"/>
      <c r="K16" s="144"/>
      <c r="L16" s="144">
        <v>444876</v>
      </c>
      <c r="M16" s="145"/>
      <c r="N16" s="144"/>
      <c r="O16" s="23"/>
      <c r="P16" s="23"/>
      <c r="Q16" s="23"/>
      <c r="R16" s="23"/>
      <c r="S16" s="23"/>
      <c r="T16" s="23"/>
      <c r="U16" s="23"/>
      <c r="V16" s="23"/>
      <c r="W16" s="23"/>
    </row>
    <row r="17" ht="18.85" customHeight="1" spans="1:23">
      <c r="A17" s="138" t="s">
        <v>75</v>
      </c>
      <c r="B17" s="130" t="s">
        <v>187</v>
      </c>
      <c r="C17" s="138" t="s">
        <v>188</v>
      </c>
      <c r="D17" s="138">
        <v>2240101</v>
      </c>
      <c r="E17" s="138" t="s">
        <v>125</v>
      </c>
      <c r="F17" s="138">
        <v>30102</v>
      </c>
      <c r="G17" s="138" t="s">
        <v>190</v>
      </c>
      <c r="H17" s="139">
        <v>55740</v>
      </c>
      <c r="I17" s="143">
        <v>55740</v>
      </c>
      <c r="J17" s="144"/>
      <c r="K17" s="144"/>
      <c r="L17" s="144">
        <v>55740</v>
      </c>
      <c r="M17" s="145"/>
      <c r="N17" s="144"/>
      <c r="O17" s="23"/>
      <c r="P17" s="23"/>
      <c r="Q17" s="23"/>
      <c r="R17" s="23"/>
      <c r="S17" s="23"/>
      <c r="T17" s="23"/>
      <c r="U17" s="23"/>
      <c r="V17" s="23"/>
      <c r="W17" s="23"/>
    </row>
    <row r="18" ht="18.85" customHeight="1" spans="1:23">
      <c r="A18" s="138" t="s">
        <v>75</v>
      </c>
      <c r="B18" s="130" t="s">
        <v>187</v>
      </c>
      <c r="C18" s="138" t="s">
        <v>188</v>
      </c>
      <c r="D18" s="138">
        <v>2240101</v>
      </c>
      <c r="E18" s="138" t="s">
        <v>125</v>
      </c>
      <c r="F18" s="138">
        <v>30107</v>
      </c>
      <c r="G18" s="138" t="s">
        <v>191</v>
      </c>
      <c r="H18" s="139">
        <v>360000</v>
      </c>
      <c r="I18" s="143">
        <v>360000</v>
      </c>
      <c r="J18" s="144"/>
      <c r="K18" s="144"/>
      <c r="L18" s="144">
        <v>360000</v>
      </c>
      <c r="M18" s="145"/>
      <c r="N18" s="144"/>
      <c r="O18" s="23"/>
      <c r="P18" s="23"/>
      <c r="Q18" s="23"/>
      <c r="R18" s="23"/>
      <c r="S18" s="23"/>
      <c r="T18" s="23"/>
      <c r="U18" s="23"/>
      <c r="V18" s="23"/>
      <c r="W18" s="23"/>
    </row>
    <row r="19" ht="18.85" customHeight="1" spans="1:23">
      <c r="A19" s="138" t="s">
        <v>75</v>
      </c>
      <c r="B19" s="130" t="s">
        <v>187</v>
      </c>
      <c r="C19" s="138" t="s">
        <v>188</v>
      </c>
      <c r="D19" s="138">
        <v>2240101</v>
      </c>
      <c r="E19" s="138" t="s">
        <v>125</v>
      </c>
      <c r="F19" s="138">
        <v>30107</v>
      </c>
      <c r="G19" s="138" t="s">
        <v>191</v>
      </c>
      <c r="H19" s="139">
        <v>180960</v>
      </c>
      <c r="I19" s="143">
        <v>180960</v>
      </c>
      <c r="J19" s="144"/>
      <c r="K19" s="144"/>
      <c r="L19" s="144">
        <v>180960</v>
      </c>
      <c r="M19" s="145"/>
      <c r="N19" s="144"/>
      <c r="O19" s="23"/>
      <c r="P19" s="23"/>
      <c r="Q19" s="23"/>
      <c r="R19" s="23"/>
      <c r="S19" s="23"/>
      <c r="T19" s="23"/>
      <c r="U19" s="23"/>
      <c r="V19" s="23"/>
      <c r="W19" s="23"/>
    </row>
    <row r="20" ht="18.85" customHeight="1" spans="1:23">
      <c r="A20" s="138" t="s">
        <v>75</v>
      </c>
      <c r="B20" s="130" t="s">
        <v>192</v>
      </c>
      <c r="C20" s="138" t="s">
        <v>193</v>
      </c>
      <c r="D20" s="138">
        <v>2240101</v>
      </c>
      <c r="E20" s="138" t="s">
        <v>125</v>
      </c>
      <c r="F20" s="138">
        <v>30239</v>
      </c>
      <c r="G20" s="138" t="s">
        <v>194</v>
      </c>
      <c r="H20" s="139">
        <v>204600</v>
      </c>
      <c r="I20" s="143">
        <v>204600</v>
      </c>
      <c r="J20" s="144"/>
      <c r="K20" s="144"/>
      <c r="L20" s="144">
        <v>204600</v>
      </c>
      <c r="M20" s="145"/>
      <c r="N20" s="144"/>
      <c r="O20" s="23"/>
      <c r="P20" s="23"/>
      <c r="Q20" s="23"/>
      <c r="R20" s="23"/>
      <c r="S20" s="23"/>
      <c r="T20" s="23"/>
      <c r="U20" s="23"/>
      <c r="V20" s="23"/>
      <c r="W20" s="23"/>
    </row>
    <row r="21" ht="18.85" customHeight="1" spans="1:23">
      <c r="A21" s="138" t="s">
        <v>75</v>
      </c>
      <c r="B21" s="130" t="s">
        <v>195</v>
      </c>
      <c r="C21" s="138" t="s">
        <v>196</v>
      </c>
      <c r="D21" s="138">
        <v>2101102</v>
      </c>
      <c r="E21" s="138" t="s">
        <v>109</v>
      </c>
      <c r="F21" s="138">
        <v>30110</v>
      </c>
      <c r="G21" s="138" t="s">
        <v>184</v>
      </c>
      <c r="H21" s="139">
        <v>4236</v>
      </c>
      <c r="I21" s="143">
        <v>4236</v>
      </c>
      <c r="J21" s="144"/>
      <c r="K21" s="144"/>
      <c r="L21" s="144">
        <v>4236</v>
      </c>
      <c r="M21" s="145"/>
      <c r="N21" s="144"/>
      <c r="O21" s="23"/>
      <c r="P21" s="23"/>
      <c r="Q21" s="23"/>
      <c r="R21" s="23"/>
      <c r="S21" s="23"/>
      <c r="T21" s="23"/>
      <c r="U21" s="23"/>
      <c r="V21" s="23"/>
      <c r="W21" s="23"/>
    </row>
    <row r="22" ht="18.85" customHeight="1" spans="1:23">
      <c r="A22" s="138" t="s">
        <v>75</v>
      </c>
      <c r="B22" s="130" t="s">
        <v>195</v>
      </c>
      <c r="C22" s="138" t="s">
        <v>196</v>
      </c>
      <c r="D22" s="138">
        <v>2101101</v>
      </c>
      <c r="E22" s="138" t="s">
        <v>107</v>
      </c>
      <c r="F22" s="138">
        <v>30110</v>
      </c>
      <c r="G22" s="138" t="s">
        <v>184</v>
      </c>
      <c r="H22" s="139">
        <v>10590</v>
      </c>
      <c r="I22" s="143">
        <v>10590</v>
      </c>
      <c r="J22" s="144"/>
      <c r="K22" s="144"/>
      <c r="L22" s="144">
        <v>10590</v>
      </c>
      <c r="M22" s="145"/>
      <c r="N22" s="144"/>
      <c r="O22" s="23"/>
      <c r="P22" s="23"/>
      <c r="Q22" s="23"/>
      <c r="R22" s="23"/>
      <c r="S22" s="23"/>
      <c r="T22" s="23"/>
      <c r="U22" s="23"/>
      <c r="V22" s="23"/>
      <c r="W22" s="23"/>
    </row>
    <row r="23" ht="18.85" customHeight="1" spans="1:23">
      <c r="A23" s="138" t="s">
        <v>75</v>
      </c>
      <c r="B23" s="130" t="s">
        <v>197</v>
      </c>
      <c r="C23" s="138" t="s">
        <v>198</v>
      </c>
      <c r="D23" s="138">
        <v>2240101</v>
      </c>
      <c r="E23" s="138" t="s">
        <v>125</v>
      </c>
      <c r="F23" s="138">
        <v>30103</v>
      </c>
      <c r="G23" s="138" t="s">
        <v>199</v>
      </c>
      <c r="H23" s="139">
        <v>387108</v>
      </c>
      <c r="I23" s="143">
        <v>387108</v>
      </c>
      <c r="J23" s="144"/>
      <c r="K23" s="144"/>
      <c r="L23" s="144">
        <v>387108</v>
      </c>
      <c r="M23" s="145"/>
      <c r="N23" s="144"/>
      <c r="O23" s="23"/>
      <c r="P23" s="23"/>
      <c r="Q23" s="23"/>
      <c r="R23" s="23"/>
      <c r="S23" s="23"/>
      <c r="T23" s="23"/>
      <c r="U23" s="23"/>
      <c r="V23" s="23"/>
      <c r="W23" s="23"/>
    </row>
    <row r="24" ht="18.85" customHeight="1" spans="1:23">
      <c r="A24" s="138" t="s">
        <v>75</v>
      </c>
      <c r="B24" s="130" t="s">
        <v>200</v>
      </c>
      <c r="C24" s="138" t="s">
        <v>119</v>
      </c>
      <c r="D24" s="138">
        <v>2210201</v>
      </c>
      <c r="E24" s="138" t="s">
        <v>119</v>
      </c>
      <c r="F24" s="138">
        <v>30113</v>
      </c>
      <c r="G24" s="138" t="s">
        <v>119</v>
      </c>
      <c r="H24" s="139">
        <v>853380</v>
      </c>
      <c r="I24" s="143">
        <v>853380</v>
      </c>
      <c r="J24" s="144"/>
      <c r="K24" s="144"/>
      <c r="L24" s="144">
        <v>853380</v>
      </c>
      <c r="M24" s="145"/>
      <c r="N24" s="144"/>
      <c r="O24" s="23"/>
      <c r="P24" s="23"/>
      <c r="Q24" s="23"/>
      <c r="R24" s="23"/>
      <c r="S24" s="23"/>
      <c r="T24" s="23"/>
      <c r="U24" s="23"/>
      <c r="V24" s="23"/>
      <c r="W24" s="23"/>
    </row>
    <row r="25" ht="18.85" customHeight="1" spans="1:23">
      <c r="A25" s="138" t="s">
        <v>75</v>
      </c>
      <c r="B25" s="130" t="s">
        <v>201</v>
      </c>
      <c r="C25" s="138" t="s">
        <v>202</v>
      </c>
      <c r="D25" s="138">
        <v>2240101</v>
      </c>
      <c r="E25" s="138" t="s">
        <v>125</v>
      </c>
      <c r="F25" s="138">
        <v>30101</v>
      </c>
      <c r="G25" s="138" t="s">
        <v>189</v>
      </c>
      <c r="H25" s="139">
        <v>1028100</v>
      </c>
      <c r="I25" s="143">
        <v>1028100</v>
      </c>
      <c r="J25" s="144"/>
      <c r="K25" s="144"/>
      <c r="L25" s="144">
        <v>1028100</v>
      </c>
      <c r="M25" s="145"/>
      <c r="N25" s="144"/>
      <c r="O25" s="23"/>
      <c r="P25" s="23"/>
      <c r="Q25" s="23"/>
      <c r="R25" s="23"/>
      <c r="S25" s="23"/>
      <c r="T25" s="23"/>
      <c r="U25" s="23"/>
      <c r="V25" s="23"/>
      <c r="W25" s="23"/>
    </row>
    <row r="26" ht="18.85" customHeight="1" spans="1:23">
      <c r="A26" s="138" t="s">
        <v>75</v>
      </c>
      <c r="B26" s="130" t="s">
        <v>201</v>
      </c>
      <c r="C26" s="138" t="s">
        <v>202</v>
      </c>
      <c r="D26" s="138">
        <v>2240101</v>
      </c>
      <c r="E26" s="138" t="s">
        <v>125</v>
      </c>
      <c r="F26" s="138">
        <v>30102</v>
      </c>
      <c r="G26" s="138" t="s">
        <v>190</v>
      </c>
      <c r="H26" s="139">
        <v>1537584</v>
      </c>
      <c r="I26" s="143">
        <v>1537584</v>
      </c>
      <c r="J26" s="144"/>
      <c r="K26" s="144"/>
      <c r="L26" s="144">
        <v>1537584</v>
      </c>
      <c r="M26" s="145"/>
      <c r="N26" s="144"/>
      <c r="O26" s="23"/>
      <c r="P26" s="23"/>
      <c r="Q26" s="23"/>
      <c r="R26" s="23"/>
      <c r="S26" s="23"/>
      <c r="T26" s="23"/>
      <c r="U26" s="23"/>
      <c r="V26" s="23"/>
      <c r="W26" s="23"/>
    </row>
    <row r="27" ht="18.85" customHeight="1" spans="1:23">
      <c r="A27" s="138" t="s">
        <v>75</v>
      </c>
      <c r="B27" s="130" t="s">
        <v>203</v>
      </c>
      <c r="C27" s="138" t="s">
        <v>204</v>
      </c>
      <c r="D27" s="138">
        <v>2240101</v>
      </c>
      <c r="E27" s="138" t="s">
        <v>125</v>
      </c>
      <c r="F27" s="138">
        <v>30199</v>
      </c>
      <c r="G27" s="138" t="s">
        <v>205</v>
      </c>
      <c r="H27" s="139">
        <v>550800</v>
      </c>
      <c r="I27" s="143">
        <v>550800</v>
      </c>
      <c r="J27" s="144"/>
      <c r="K27" s="144"/>
      <c r="L27" s="144">
        <v>550800</v>
      </c>
      <c r="M27" s="145"/>
      <c r="N27" s="144"/>
      <c r="O27" s="23"/>
      <c r="P27" s="23"/>
      <c r="Q27" s="23"/>
      <c r="R27" s="23"/>
      <c r="S27" s="23"/>
      <c r="T27" s="23"/>
      <c r="U27" s="23"/>
      <c r="V27" s="23"/>
      <c r="W27" s="23"/>
    </row>
    <row r="28" ht="18.85" customHeight="1" spans="1:23">
      <c r="A28" s="138" t="s">
        <v>75</v>
      </c>
      <c r="B28" s="130" t="s">
        <v>206</v>
      </c>
      <c r="C28" s="138" t="s">
        <v>207</v>
      </c>
      <c r="D28" s="138">
        <v>2240101</v>
      </c>
      <c r="E28" s="138" t="s">
        <v>125</v>
      </c>
      <c r="F28" s="138">
        <v>30107</v>
      </c>
      <c r="G28" s="138" t="s">
        <v>191</v>
      </c>
      <c r="H28" s="139">
        <v>72000</v>
      </c>
      <c r="I28" s="143">
        <v>72000</v>
      </c>
      <c r="J28" s="144"/>
      <c r="K28" s="144"/>
      <c r="L28" s="144">
        <v>72000</v>
      </c>
      <c r="M28" s="145"/>
      <c r="N28" s="144"/>
      <c r="O28" s="23"/>
      <c r="P28" s="23"/>
      <c r="Q28" s="23"/>
      <c r="R28" s="23"/>
      <c r="S28" s="23"/>
      <c r="T28" s="23"/>
      <c r="U28" s="23"/>
      <c r="V28" s="23"/>
      <c r="W28" s="23"/>
    </row>
    <row r="29" ht="18.85" customHeight="1" spans="1:23">
      <c r="A29" s="138" t="s">
        <v>75</v>
      </c>
      <c r="B29" s="130" t="s">
        <v>206</v>
      </c>
      <c r="C29" s="138" t="s">
        <v>207</v>
      </c>
      <c r="D29" s="138">
        <v>2240101</v>
      </c>
      <c r="E29" s="138" t="s">
        <v>125</v>
      </c>
      <c r="F29" s="138">
        <v>30107</v>
      </c>
      <c r="G29" s="138" t="s">
        <v>191</v>
      </c>
      <c r="H29" s="139">
        <v>144000</v>
      </c>
      <c r="I29" s="143">
        <v>144000</v>
      </c>
      <c r="J29" s="144"/>
      <c r="K29" s="144"/>
      <c r="L29" s="144">
        <v>144000</v>
      </c>
      <c r="M29" s="145"/>
      <c r="N29" s="144"/>
      <c r="O29" s="23"/>
      <c r="P29" s="23"/>
      <c r="Q29" s="23"/>
      <c r="R29" s="23"/>
      <c r="S29" s="23"/>
      <c r="T29" s="23"/>
      <c r="U29" s="23"/>
      <c r="V29" s="23"/>
      <c r="W29" s="23"/>
    </row>
    <row r="30" ht="18.85" customHeight="1" spans="1:23">
      <c r="A30" s="138" t="s">
        <v>75</v>
      </c>
      <c r="B30" s="130" t="s">
        <v>208</v>
      </c>
      <c r="C30" s="138" t="s">
        <v>209</v>
      </c>
      <c r="D30" s="138">
        <v>2240101</v>
      </c>
      <c r="E30" s="138" t="s">
        <v>125</v>
      </c>
      <c r="F30" s="138">
        <v>30206</v>
      </c>
      <c r="G30" s="138" t="s">
        <v>210</v>
      </c>
      <c r="H30" s="139">
        <v>13000</v>
      </c>
      <c r="I30" s="143">
        <v>13000</v>
      </c>
      <c r="J30" s="144"/>
      <c r="K30" s="144"/>
      <c r="L30" s="144">
        <v>13000</v>
      </c>
      <c r="M30" s="145"/>
      <c r="N30" s="144"/>
      <c r="O30" s="23"/>
      <c r="P30" s="23"/>
      <c r="Q30" s="23"/>
      <c r="R30" s="23"/>
      <c r="S30" s="23"/>
      <c r="T30" s="23"/>
      <c r="U30" s="23"/>
      <c r="V30" s="23"/>
      <c r="W30" s="23"/>
    </row>
    <row r="31" ht="18.85" customHeight="1" spans="1:23">
      <c r="A31" s="138" t="s">
        <v>75</v>
      </c>
      <c r="B31" s="130" t="s">
        <v>208</v>
      </c>
      <c r="C31" s="138" t="s">
        <v>209</v>
      </c>
      <c r="D31" s="138">
        <v>2240101</v>
      </c>
      <c r="E31" s="138" t="s">
        <v>125</v>
      </c>
      <c r="F31" s="138">
        <v>30205</v>
      </c>
      <c r="G31" s="138" t="s">
        <v>211</v>
      </c>
      <c r="H31" s="139">
        <v>5000</v>
      </c>
      <c r="I31" s="143">
        <v>5000</v>
      </c>
      <c r="J31" s="144"/>
      <c r="K31" s="144"/>
      <c r="L31" s="144">
        <v>5000</v>
      </c>
      <c r="M31" s="145"/>
      <c r="N31" s="144"/>
      <c r="O31" s="23"/>
      <c r="P31" s="23"/>
      <c r="Q31" s="23"/>
      <c r="R31" s="23"/>
      <c r="S31" s="23"/>
      <c r="T31" s="23"/>
      <c r="U31" s="23"/>
      <c r="V31" s="23"/>
      <c r="W31" s="23"/>
    </row>
    <row r="32" ht="18.85" customHeight="1" spans="1:23">
      <c r="A32" s="138" t="s">
        <v>75</v>
      </c>
      <c r="B32" s="130" t="s">
        <v>208</v>
      </c>
      <c r="C32" s="138" t="s">
        <v>209</v>
      </c>
      <c r="D32" s="138">
        <v>2240101</v>
      </c>
      <c r="E32" s="138" t="s">
        <v>125</v>
      </c>
      <c r="F32" s="138">
        <v>30201</v>
      </c>
      <c r="G32" s="138" t="s">
        <v>212</v>
      </c>
      <c r="H32" s="139">
        <v>21000</v>
      </c>
      <c r="I32" s="143">
        <v>21000</v>
      </c>
      <c r="J32" s="144"/>
      <c r="K32" s="144"/>
      <c r="L32" s="144">
        <v>21000</v>
      </c>
      <c r="M32" s="145"/>
      <c r="N32" s="144"/>
      <c r="O32" s="23"/>
      <c r="P32" s="23"/>
      <c r="Q32" s="23"/>
      <c r="R32" s="23"/>
      <c r="S32" s="23"/>
      <c r="T32" s="23"/>
      <c r="U32" s="23"/>
      <c r="V32" s="23"/>
      <c r="W32" s="23"/>
    </row>
    <row r="33" ht="18.85" customHeight="1" spans="1:23">
      <c r="A33" s="138" t="s">
        <v>75</v>
      </c>
      <c r="B33" s="130" t="s">
        <v>208</v>
      </c>
      <c r="C33" s="138" t="s">
        <v>209</v>
      </c>
      <c r="D33" s="138">
        <v>2240101</v>
      </c>
      <c r="E33" s="138" t="s">
        <v>125</v>
      </c>
      <c r="F33" s="138">
        <v>30211</v>
      </c>
      <c r="G33" s="138" t="s">
        <v>213</v>
      </c>
      <c r="H33" s="139">
        <v>20000</v>
      </c>
      <c r="I33" s="143">
        <v>20000</v>
      </c>
      <c r="J33" s="144"/>
      <c r="K33" s="144"/>
      <c r="L33" s="144">
        <v>20000</v>
      </c>
      <c r="M33" s="145"/>
      <c r="N33" s="144"/>
      <c r="O33" s="23"/>
      <c r="P33" s="23"/>
      <c r="Q33" s="23"/>
      <c r="R33" s="23"/>
      <c r="S33" s="23"/>
      <c r="T33" s="23"/>
      <c r="U33" s="23"/>
      <c r="V33" s="23"/>
      <c r="W33" s="23"/>
    </row>
    <row r="34" ht="18.85" customHeight="1" spans="1:23">
      <c r="A34" s="138" t="s">
        <v>75</v>
      </c>
      <c r="B34" s="130" t="s">
        <v>208</v>
      </c>
      <c r="C34" s="138" t="s">
        <v>209</v>
      </c>
      <c r="D34" s="138">
        <v>2240101</v>
      </c>
      <c r="E34" s="138" t="s">
        <v>125</v>
      </c>
      <c r="F34" s="138">
        <v>30201</v>
      </c>
      <c r="G34" s="138" t="s">
        <v>212</v>
      </c>
      <c r="H34" s="139">
        <v>93010</v>
      </c>
      <c r="I34" s="143">
        <v>93010</v>
      </c>
      <c r="J34" s="144"/>
      <c r="K34" s="144"/>
      <c r="L34" s="144">
        <v>93010</v>
      </c>
      <c r="M34" s="145"/>
      <c r="N34" s="144"/>
      <c r="O34" s="23"/>
      <c r="P34" s="23"/>
      <c r="Q34" s="23"/>
      <c r="R34" s="23"/>
      <c r="S34" s="23"/>
      <c r="T34" s="23"/>
      <c r="U34" s="23"/>
      <c r="V34" s="23"/>
      <c r="W34" s="23"/>
    </row>
    <row r="35" ht="18.85" customHeight="1" spans="1:23">
      <c r="A35" s="138" t="s">
        <v>75</v>
      </c>
      <c r="B35" s="130" t="s">
        <v>208</v>
      </c>
      <c r="C35" s="138" t="s">
        <v>209</v>
      </c>
      <c r="D35" s="138">
        <v>2240101</v>
      </c>
      <c r="E35" s="138" t="s">
        <v>125</v>
      </c>
      <c r="F35" s="138">
        <v>30207</v>
      </c>
      <c r="G35" s="138" t="s">
        <v>214</v>
      </c>
      <c r="H35" s="139">
        <v>2490</v>
      </c>
      <c r="I35" s="143">
        <v>2490</v>
      </c>
      <c r="J35" s="144"/>
      <c r="K35" s="144"/>
      <c r="L35" s="144">
        <v>2490</v>
      </c>
      <c r="M35" s="145"/>
      <c r="N35" s="144"/>
      <c r="O35" s="23"/>
      <c r="P35" s="23"/>
      <c r="Q35" s="23"/>
      <c r="R35" s="23"/>
      <c r="S35" s="23"/>
      <c r="T35" s="23"/>
      <c r="U35" s="23"/>
      <c r="V35" s="23"/>
      <c r="W35" s="23"/>
    </row>
    <row r="36" ht="18.85" customHeight="1" spans="1:23">
      <c r="A36" s="138" t="s">
        <v>75</v>
      </c>
      <c r="B36" s="130" t="s">
        <v>208</v>
      </c>
      <c r="C36" s="138" t="s">
        <v>209</v>
      </c>
      <c r="D36" s="138">
        <v>2240101</v>
      </c>
      <c r="E36" s="138" t="s">
        <v>125</v>
      </c>
      <c r="F36" s="138">
        <v>30229</v>
      </c>
      <c r="G36" s="138" t="s">
        <v>215</v>
      </c>
      <c r="H36" s="139">
        <v>24500</v>
      </c>
      <c r="I36" s="143">
        <v>24500</v>
      </c>
      <c r="J36" s="144"/>
      <c r="K36" s="144"/>
      <c r="L36" s="144">
        <v>24500</v>
      </c>
      <c r="M36" s="145"/>
      <c r="N36" s="144"/>
      <c r="O36" s="23"/>
      <c r="P36" s="23"/>
      <c r="Q36" s="23"/>
      <c r="R36" s="23"/>
      <c r="S36" s="23"/>
      <c r="T36" s="23"/>
      <c r="U36" s="23"/>
      <c r="V36" s="23"/>
      <c r="W36" s="23"/>
    </row>
    <row r="37" ht="18.85" customHeight="1" spans="1:23">
      <c r="A37" s="138" t="s">
        <v>75</v>
      </c>
      <c r="B37" s="130" t="s">
        <v>216</v>
      </c>
      <c r="C37" s="138" t="s">
        <v>217</v>
      </c>
      <c r="D37" s="138">
        <v>2080501</v>
      </c>
      <c r="E37" s="138" t="s">
        <v>99</v>
      </c>
      <c r="F37" s="138">
        <v>30201</v>
      </c>
      <c r="G37" s="138" t="s">
        <v>212</v>
      </c>
      <c r="H37" s="139">
        <v>2100</v>
      </c>
      <c r="I37" s="143">
        <v>2100</v>
      </c>
      <c r="J37" s="144"/>
      <c r="K37" s="144"/>
      <c r="L37" s="144">
        <v>2100</v>
      </c>
      <c r="M37" s="145"/>
      <c r="N37" s="144"/>
      <c r="O37" s="23"/>
      <c r="P37" s="23"/>
      <c r="Q37" s="23"/>
      <c r="R37" s="23"/>
      <c r="S37" s="23"/>
      <c r="T37" s="23"/>
      <c r="U37" s="23"/>
      <c r="V37" s="23"/>
      <c r="W37" s="23"/>
    </row>
    <row r="38" ht="31.45" customHeight="1" spans="1:23">
      <c r="A38" s="138" t="s">
        <v>75</v>
      </c>
      <c r="B38" s="130" t="s">
        <v>218</v>
      </c>
      <c r="C38" s="138" t="s">
        <v>219</v>
      </c>
      <c r="D38" s="138">
        <v>2240101</v>
      </c>
      <c r="E38" s="138" t="s">
        <v>125</v>
      </c>
      <c r="F38" s="138">
        <v>30231</v>
      </c>
      <c r="G38" s="138" t="s">
        <v>220</v>
      </c>
      <c r="H38" s="139">
        <v>29000</v>
      </c>
      <c r="I38" s="143">
        <v>29000</v>
      </c>
      <c r="J38" s="144"/>
      <c r="K38" s="147"/>
      <c r="L38" s="147">
        <v>29000</v>
      </c>
      <c r="M38" s="148"/>
      <c r="N38" s="147"/>
      <c r="O38" s="149"/>
      <c r="P38" s="149"/>
      <c r="Q38" s="149"/>
      <c r="R38" s="149"/>
      <c r="S38" s="149"/>
      <c r="T38" s="149"/>
      <c r="U38" s="149"/>
      <c r="V38" s="149"/>
      <c r="W38" s="149"/>
    </row>
    <row r="39" ht="18.85" customHeight="1" spans="1:23">
      <c r="A39" s="138" t="s">
        <v>75</v>
      </c>
      <c r="B39" s="130" t="s">
        <v>221</v>
      </c>
      <c r="C39" s="138" t="s">
        <v>222</v>
      </c>
      <c r="D39" s="138">
        <v>2240101</v>
      </c>
      <c r="E39" s="138" t="s">
        <v>125</v>
      </c>
      <c r="F39" s="138">
        <v>30228</v>
      </c>
      <c r="G39" s="138" t="s">
        <v>222</v>
      </c>
      <c r="H39" s="139">
        <v>56000</v>
      </c>
      <c r="I39" s="143">
        <v>56000</v>
      </c>
      <c r="J39" s="144"/>
      <c r="K39" s="144"/>
      <c r="L39" s="144">
        <v>56000</v>
      </c>
      <c r="M39" s="150"/>
      <c r="N39" s="144"/>
      <c r="O39" s="150"/>
      <c r="P39" s="150"/>
      <c r="Q39" s="150"/>
      <c r="R39" s="150"/>
      <c r="S39" s="150"/>
      <c r="T39" s="150"/>
      <c r="U39" s="150"/>
      <c r="V39" s="150"/>
      <c r="W39" s="150"/>
    </row>
    <row r="40" customHeight="1" spans="1:23">
      <c r="A40" s="140" t="s">
        <v>60</v>
      </c>
      <c r="B40" s="140"/>
      <c r="C40" s="140"/>
      <c r="D40" s="140"/>
      <c r="E40" s="140"/>
      <c r="F40" s="140"/>
      <c r="G40" s="140"/>
      <c r="H40" s="135">
        <v>7352548.28</v>
      </c>
      <c r="I40" s="151">
        <v>7352548.28</v>
      </c>
      <c r="J40" s="152"/>
      <c r="K40" s="152"/>
      <c r="L40" s="152">
        <v>7352548.28</v>
      </c>
      <c r="M40" s="146"/>
      <c r="N40" s="146"/>
      <c r="O40" s="146"/>
      <c r="P40" s="146"/>
      <c r="Q40" s="146"/>
      <c r="R40" s="146"/>
      <c r="S40" s="146"/>
      <c r="T40" s="146"/>
      <c r="U40" s="146"/>
      <c r="V40" s="146"/>
      <c r="W40" s="146"/>
    </row>
  </sheetData>
  <mergeCells count="30">
    <mergeCell ref="A3:W3"/>
    <mergeCell ref="A4:G4"/>
    <mergeCell ref="H5:W5"/>
    <mergeCell ref="I6:M6"/>
    <mergeCell ref="N6:P6"/>
    <mergeCell ref="R6:W6"/>
    <mergeCell ref="A40:G4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2"/>
  <sheetViews>
    <sheetView showZeros="0" tabSelected="1" workbookViewId="0">
      <pane ySplit="1" topLeftCell="A3" activePane="bottomLeft" state="frozen"/>
      <selection/>
      <selection pane="bottomLeft" activeCell="L15" sqref="L15"/>
    </sheetView>
  </sheetViews>
  <sheetFormatPr defaultColWidth="9.10833333333333" defaultRowHeight="14.25" customHeight="1"/>
  <cols>
    <col min="1" max="1" width="16.625" customWidth="1"/>
    <col min="2" max="2" width="21" customWidth="1"/>
    <col min="3" max="3" width="31.3333333333333" customWidth="1"/>
    <col min="4" max="4" width="23.8916666666667" customWidth="1"/>
    <col min="5" max="5" width="12.37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6"/>
      <c r="W2" s="59" t="s">
        <v>223</v>
      </c>
    </row>
    <row r="3" ht="27.85" customHeight="1" spans="1:23">
      <c r="A3" s="27" t="s">
        <v>224</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单位名称：新平彝族傣族自治县应急管理局</v>
      </c>
      <c r="B4" s="129" t="str">
        <f t="shared" ref="B4" si="0">"单位名称："&amp;"绩效评价中心"</f>
        <v>单位名称：绩效评价中心</v>
      </c>
      <c r="C4" s="129"/>
      <c r="D4" s="129"/>
      <c r="E4" s="129"/>
      <c r="F4" s="129"/>
      <c r="G4" s="129"/>
      <c r="H4" s="129"/>
      <c r="I4" s="129"/>
      <c r="J4" s="7"/>
      <c r="K4" s="7"/>
      <c r="L4" s="7"/>
      <c r="M4" s="7"/>
      <c r="N4" s="7"/>
      <c r="O4" s="7"/>
      <c r="P4" s="7"/>
      <c r="Q4" s="7"/>
      <c r="U4" s="136"/>
      <c r="W4" s="111" t="s">
        <v>156</v>
      </c>
    </row>
    <row r="5" ht="21.8" customHeight="1" spans="1:23">
      <c r="A5" s="9" t="s">
        <v>225</v>
      </c>
      <c r="B5" s="9" t="s">
        <v>166</v>
      </c>
      <c r="C5" s="9" t="s">
        <v>167</v>
      </c>
      <c r="D5" s="9" t="s">
        <v>226</v>
      </c>
      <c r="E5" s="10" t="s">
        <v>168</v>
      </c>
      <c r="F5" s="10" t="s">
        <v>169</v>
      </c>
      <c r="G5" s="10" t="s">
        <v>170</v>
      </c>
      <c r="H5" s="10" t="s">
        <v>171</v>
      </c>
      <c r="I5" s="67" t="s">
        <v>60</v>
      </c>
      <c r="J5" s="67" t="s">
        <v>227</v>
      </c>
      <c r="K5" s="67"/>
      <c r="L5" s="67"/>
      <c r="M5" s="67"/>
      <c r="N5" s="131" t="s">
        <v>173</v>
      </c>
      <c r="O5" s="131"/>
      <c r="P5" s="131"/>
      <c r="Q5" s="10" t="s">
        <v>66</v>
      </c>
      <c r="R5" s="11" t="s">
        <v>82</v>
      </c>
      <c r="S5" s="12"/>
      <c r="T5" s="12"/>
      <c r="U5" s="12"/>
      <c r="V5" s="12"/>
      <c r="W5" s="13"/>
    </row>
    <row r="6" ht="21.8" customHeight="1" spans="1:23">
      <c r="A6" s="14"/>
      <c r="B6" s="14"/>
      <c r="C6" s="14"/>
      <c r="D6" s="14"/>
      <c r="E6" s="15"/>
      <c r="F6" s="15"/>
      <c r="G6" s="15"/>
      <c r="H6" s="15"/>
      <c r="I6" s="67"/>
      <c r="J6" s="51" t="s">
        <v>63</v>
      </c>
      <c r="K6" s="51"/>
      <c r="L6" s="51" t="s">
        <v>64</v>
      </c>
      <c r="M6" s="51" t="s">
        <v>65</v>
      </c>
      <c r="N6" s="132" t="s">
        <v>63</v>
      </c>
      <c r="O6" s="132" t="s">
        <v>64</v>
      </c>
      <c r="P6" s="132" t="s">
        <v>65</v>
      </c>
      <c r="Q6" s="15"/>
      <c r="R6" s="10" t="s">
        <v>62</v>
      </c>
      <c r="S6" s="10" t="s">
        <v>73</v>
      </c>
      <c r="T6" s="10" t="s">
        <v>179</v>
      </c>
      <c r="U6" s="10" t="s">
        <v>69</v>
      </c>
      <c r="V6" s="10" t="s">
        <v>70</v>
      </c>
      <c r="W6" s="10" t="s">
        <v>71</v>
      </c>
    </row>
    <row r="7" ht="40.6" customHeight="1" spans="1:23">
      <c r="A7" s="17"/>
      <c r="B7" s="17"/>
      <c r="C7" s="17"/>
      <c r="D7" s="17"/>
      <c r="E7" s="18"/>
      <c r="F7" s="18"/>
      <c r="G7" s="18"/>
      <c r="H7" s="18"/>
      <c r="I7" s="67"/>
      <c r="J7" s="51" t="s">
        <v>62</v>
      </c>
      <c r="K7" s="51" t="s">
        <v>228</v>
      </c>
      <c r="L7" s="51"/>
      <c r="M7" s="51"/>
      <c r="N7" s="18"/>
      <c r="O7" s="18"/>
      <c r="P7" s="18"/>
      <c r="Q7" s="18"/>
      <c r="R7" s="18"/>
      <c r="S7" s="18"/>
      <c r="T7" s="18"/>
      <c r="U7" s="19"/>
      <c r="V7" s="18"/>
      <c r="W7" s="18"/>
    </row>
    <row r="8" ht="29"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29" customHeight="1" spans="1:23">
      <c r="A9" s="130" t="s">
        <v>229</v>
      </c>
      <c r="B9" s="130" t="s">
        <v>230</v>
      </c>
      <c r="C9" s="130" t="s">
        <v>231</v>
      </c>
      <c r="D9" s="130" t="s">
        <v>75</v>
      </c>
      <c r="E9" s="130">
        <v>2013699</v>
      </c>
      <c r="F9" s="130" t="s">
        <v>92</v>
      </c>
      <c r="G9" s="130">
        <v>30201</v>
      </c>
      <c r="H9" s="130" t="s">
        <v>212</v>
      </c>
      <c r="I9" s="133">
        <v>2244</v>
      </c>
      <c r="J9" s="133">
        <v>2244</v>
      </c>
      <c r="K9" s="133">
        <v>2244</v>
      </c>
      <c r="L9" s="134"/>
      <c r="M9" s="134"/>
      <c r="N9" s="134"/>
      <c r="O9" s="134"/>
      <c r="P9" s="134"/>
      <c r="Q9" s="134"/>
      <c r="R9" s="134"/>
      <c r="S9" s="134"/>
      <c r="T9" s="134"/>
      <c r="U9" s="97"/>
      <c r="V9" s="134"/>
      <c r="W9" s="134"/>
    </row>
    <row r="10" ht="29" customHeight="1" spans="1:23">
      <c r="A10" s="130" t="s">
        <v>229</v>
      </c>
      <c r="B10" s="130" t="s">
        <v>230</v>
      </c>
      <c r="C10" s="130" t="s">
        <v>231</v>
      </c>
      <c r="D10" s="130" t="s">
        <v>75</v>
      </c>
      <c r="E10" s="130">
        <v>2013699</v>
      </c>
      <c r="F10" s="130" t="s">
        <v>232</v>
      </c>
      <c r="G10" s="130">
        <v>30201</v>
      </c>
      <c r="H10" s="130" t="s">
        <v>212</v>
      </c>
      <c r="I10" s="133">
        <v>2000</v>
      </c>
      <c r="J10" s="133">
        <v>2000</v>
      </c>
      <c r="K10" s="133">
        <v>2000</v>
      </c>
      <c r="L10" s="134"/>
      <c r="M10" s="134"/>
      <c r="N10" s="134"/>
      <c r="O10" s="134"/>
      <c r="P10" s="134"/>
      <c r="Q10" s="134"/>
      <c r="R10" s="134"/>
      <c r="S10" s="134"/>
      <c r="T10" s="134"/>
      <c r="U10" s="97"/>
      <c r="V10" s="134"/>
      <c r="W10" s="134"/>
    </row>
    <row r="11" ht="29" customHeight="1" spans="1:23">
      <c r="A11" s="130" t="s">
        <v>229</v>
      </c>
      <c r="B11" s="130" t="s">
        <v>230</v>
      </c>
      <c r="C11" s="130" t="s">
        <v>231</v>
      </c>
      <c r="D11" s="130" t="s">
        <v>75</v>
      </c>
      <c r="E11" s="130">
        <v>2013699</v>
      </c>
      <c r="F11" s="130" t="s">
        <v>92</v>
      </c>
      <c r="G11" s="130">
        <v>30201</v>
      </c>
      <c r="H11" s="130" t="s">
        <v>212</v>
      </c>
      <c r="I11" s="133">
        <v>2936</v>
      </c>
      <c r="J11" s="133">
        <v>2936</v>
      </c>
      <c r="K11" s="133">
        <v>2936</v>
      </c>
      <c r="L11" s="134"/>
      <c r="M11" s="134"/>
      <c r="N11" s="134"/>
      <c r="O11" s="134"/>
      <c r="P11" s="134"/>
      <c r="Q11" s="134"/>
      <c r="R11" s="134"/>
      <c r="S11" s="134"/>
      <c r="T11" s="134"/>
      <c r="U11" s="97"/>
      <c r="V11" s="134"/>
      <c r="W11" s="134"/>
    </row>
    <row r="12" ht="29" customHeight="1" spans="1:23">
      <c r="A12" s="130" t="s">
        <v>229</v>
      </c>
      <c r="B12" s="130" t="s">
        <v>230</v>
      </c>
      <c r="C12" s="130" t="s">
        <v>231</v>
      </c>
      <c r="D12" s="130" t="s">
        <v>75</v>
      </c>
      <c r="E12" s="130">
        <v>2013699</v>
      </c>
      <c r="F12" s="130" t="s">
        <v>92</v>
      </c>
      <c r="G12" s="130">
        <v>30201</v>
      </c>
      <c r="H12" s="130" t="s">
        <v>212</v>
      </c>
      <c r="I12" s="133">
        <v>1020</v>
      </c>
      <c r="J12" s="133">
        <v>1020</v>
      </c>
      <c r="K12" s="133">
        <v>1020</v>
      </c>
      <c r="L12" s="134"/>
      <c r="M12" s="134"/>
      <c r="N12" s="134"/>
      <c r="O12" s="134"/>
      <c r="P12" s="134"/>
      <c r="Q12" s="134"/>
      <c r="R12" s="134"/>
      <c r="S12" s="134"/>
      <c r="T12" s="134"/>
      <c r="U12" s="97"/>
      <c r="V12" s="134"/>
      <c r="W12" s="134"/>
    </row>
    <row r="13" ht="29" customHeight="1" spans="1:23">
      <c r="A13" s="130" t="s">
        <v>233</v>
      </c>
      <c r="B13" s="130" t="s">
        <v>234</v>
      </c>
      <c r="C13" s="130" t="s">
        <v>235</v>
      </c>
      <c r="D13" s="130" t="s">
        <v>75</v>
      </c>
      <c r="E13" s="130">
        <v>2240101</v>
      </c>
      <c r="F13" s="130" t="s">
        <v>125</v>
      </c>
      <c r="G13" s="130">
        <v>31002</v>
      </c>
      <c r="H13" s="130" t="s">
        <v>236</v>
      </c>
      <c r="I13" s="133">
        <v>73600</v>
      </c>
      <c r="J13" s="133">
        <v>73600</v>
      </c>
      <c r="K13" s="133">
        <v>73600</v>
      </c>
      <c r="L13" s="134"/>
      <c r="M13" s="134"/>
      <c r="N13" s="134"/>
      <c r="O13" s="134"/>
      <c r="P13" s="134"/>
      <c r="Q13" s="134"/>
      <c r="R13" s="134"/>
      <c r="S13" s="134"/>
      <c r="T13" s="134"/>
      <c r="U13" s="97"/>
      <c r="V13" s="134"/>
      <c r="W13" s="134"/>
    </row>
    <row r="14" ht="29" customHeight="1" spans="1:23">
      <c r="A14" s="130" t="s">
        <v>233</v>
      </c>
      <c r="B14" s="130" t="s">
        <v>237</v>
      </c>
      <c r="C14" s="130" t="s">
        <v>238</v>
      </c>
      <c r="D14" s="130" t="s">
        <v>75</v>
      </c>
      <c r="E14" s="130">
        <v>2240106</v>
      </c>
      <c r="F14" s="130" t="s">
        <v>129</v>
      </c>
      <c r="G14" s="130">
        <v>30201</v>
      </c>
      <c r="H14" s="130" t="s">
        <v>212</v>
      </c>
      <c r="I14" s="133">
        <v>324000</v>
      </c>
      <c r="J14" s="133">
        <v>324000</v>
      </c>
      <c r="K14" s="133">
        <v>324000</v>
      </c>
      <c r="L14" s="134"/>
      <c r="M14" s="134"/>
      <c r="N14" s="134"/>
      <c r="O14" s="134"/>
      <c r="P14" s="134"/>
      <c r="Q14" s="134"/>
      <c r="R14" s="134"/>
      <c r="S14" s="134"/>
      <c r="T14" s="134"/>
      <c r="U14" s="97"/>
      <c r="V14" s="134"/>
      <c r="W14" s="134"/>
    </row>
    <row r="15" ht="29" customHeight="1" spans="1:23">
      <c r="A15" s="130" t="s">
        <v>233</v>
      </c>
      <c r="B15" s="130" t="s">
        <v>237</v>
      </c>
      <c r="C15" s="130" t="s">
        <v>238</v>
      </c>
      <c r="D15" s="130" t="s">
        <v>75</v>
      </c>
      <c r="E15" s="130">
        <v>2240106</v>
      </c>
      <c r="F15" s="130" t="s">
        <v>129</v>
      </c>
      <c r="G15" s="130">
        <v>30201</v>
      </c>
      <c r="H15" s="130" t="s">
        <v>212</v>
      </c>
      <c r="I15" s="133">
        <v>330000</v>
      </c>
      <c r="J15" s="133">
        <v>330000</v>
      </c>
      <c r="K15" s="133">
        <v>330000</v>
      </c>
      <c r="L15" s="134"/>
      <c r="M15" s="134"/>
      <c r="N15" s="134"/>
      <c r="O15" s="134"/>
      <c r="P15" s="134"/>
      <c r="Q15" s="134"/>
      <c r="R15" s="134"/>
      <c r="S15" s="134"/>
      <c r="T15" s="134"/>
      <c r="U15" s="97"/>
      <c r="V15" s="134"/>
      <c r="W15" s="134"/>
    </row>
    <row r="16" ht="29" customHeight="1" spans="1:23">
      <c r="A16" s="130" t="s">
        <v>239</v>
      </c>
      <c r="B16" s="130" t="s">
        <v>240</v>
      </c>
      <c r="C16" s="130" t="s">
        <v>241</v>
      </c>
      <c r="D16" s="130" t="s">
        <v>75</v>
      </c>
      <c r="E16" s="130">
        <v>2240102</v>
      </c>
      <c r="F16" s="130" t="s">
        <v>127</v>
      </c>
      <c r="G16" s="130">
        <v>30227</v>
      </c>
      <c r="H16" s="130" t="s">
        <v>242</v>
      </c>
      <c r="I16" s="133">
        <v>20000</v>
      </c>
      <c r="J16" s="133">
        <v>20000</v>
      </c>
      <c r="K16" s="133">
        <v>20000</v>
      </c>
      <c r="L16" s="134"/>
      <c r="M16" s="134"/>
      <c r="N16" s="134"/>
      <c r="O16" s="134"/>
      <c r="P16" s="134"/>
      <c r="Q16" s="134"/>
      <c r="R16" s="134"/>
      <c r="S16" s="134"/>
      <c r="T16" s="134"/>
      <c r="U16" s="97"/>
      <c r="V16" s="134"/>
      <c r="W16" s="134"/>
    </row>
    <row r="17" ht="29" customHeight="1" spans="1:23">
      <c r="A17" s="130" t="s">
        <v>239</v>
      </c>
      <c r="B17" s="130" t="s">
        <v>240</v>
      </c>
      <c r="C17" s="130" t="s">
        <v>241</v>
      </c>
      <c r="D17" s="130" t="s">
        <v>75</v>
      </c>
      <c r="E17" s="130">
        <v>2240102</v>
      </c>
      <c r="F17" s="130" t="s">
        <v>127</v>
      </c>
      <c r="G17" s="130">
        <v>30239</v>
      </c>
      <c r="H17" s="130" t="s">
        <v>194</v>
      </c>
      <c r="I17" s="133">
        <v>90000</v>
      </c>
      <c r="J17" s="133">
        <v>90000</v>
      </c>
      <c r="K17" s="133">
        <v>90000</v>
      </c>
      <c r="L17" s="134"/>
      <c r="M17" s="134"/>
      <c r="N17" s="134"/>
      <c r="O17" s="134"/>
      <c r="P17" s="134"/>
      <c r="Q17" s="134"/>
      <c r="R17" s="134"/>
      <c r="S17" s="134"/>
      <c r="T17" s="134"/>
      <c r="U17" s="97"/>
      <c r="V17" s="134"/>
      <c r="W17" s="134"/>
    </row>
    <row r="18" ht="29" customHeight="1" spans="1:23">
      <c r="A18" s="130" t="s">
        <v>239</v>
      </c>
      <c r="B18" s="130" t="s">
        <v>240</v>
      </c>
      <c r="C18" s="130" t="s">
        <v>241</v>
      </c>
      <c r="D18" s="130" t="s">
        <v>75</v>
      </c>
      <c r="E18" s="130">
        <v>2240102</v>
      </c>
      <c r="F18" s="130" t="s">
        <v>127</v>
      </c>
      <c r="G18" s="130">
        <v>30201</v>
      </c>
      <c r="H18" s="130" t="s">
        <v>212</v>
      </c>
      <c r="I18" s="133">
        <v>80000</v>
      </c>
      <c r="J18" s="133">
        <v>80000</v>
      </c>
      <c r="K18" s="133">
        <v>80000</v>
      </c>
      <c r="L18" s="134"/>
      <c r="M18" s="134"/>
      <c r="N18" s="134"/>
      <c r="O18" s="134"/>
      <c r="P18" s="134"/>
      <c r="Q18" s="134"/>
      <c r="R18" s="134"/>
      <c r="S18" s="134"/>
      <c r="T18" s="134"/>
      <c r="U18" s="97"/>
      <c r="V18" s="134"/>
      <c r="W18" s="134"/>
    </row>
    <row r="19" ht="29" customHeight="1" spans="1:23">
      <c r="A19" s="130" t="s">
        <v>239</v>
      </c>
      <c r="B19" s="130" t="s">
        <v>240</v>
      </c>
      <c r="C19" s="130" t="s">
        <v>241</v>
      </c>
      <c r="D19" s="130" t="s">
        <v>75</v>
      </c>
      <c r="E19" s="130">
        <v>2240102</v>
      </c>
      <c r="F19" s="130" t="s">
        <v>127</v>
      </c>
      <c r="G19" s="130">
        <v>30217</v>
      </c>
      <c r="H19" s="130" t="s">
        <v>160</v>
      </c>
      <c r="I19" s="133">
        <v>10000</v>
      </c>
      <c r="J19" s="133">
        <v>10000</v>
      </c>
      <c r="K19" s="133">
        <v>10000</v>
      </c>
      <c r="L19" s="134"/>
      <c r="M19" s="134"/>
      <c r="N19" s="134"/>
      <c r="O19" s="134"/>
      <c r="P19" s="134"/>
      <c r="Q19" s="134"/>
      <c r="R19" s="134"/>
      <c r="S19" s="134"/>
      <c r="T19" s="134"/>
      <c r="U19" s="97"/>
      <c r="V19" s="134"/>
      <c r="W19" s="134"/>
    </row>
    <row r="20" ht="29" customHeight="1" spans="1:23">
      <c r="A20" s="130" t="s">
        <v>239</v>
      </c>
      <c r="B20" s="130" t="s">
        <v>240</v>
      </c>
      <c r="C20" s="130" t="s">
        <v>241</v>
      </c>
      <c r="D20" s="130" t="s">
        <v>75</v>
      </c>
      <c r="E20" s="130">
        <v>2240102</v>
      </c>
      <c r="F20" s="130" t="s">
        <v>127</v>
      </c>
      <c r="G20" s="130">
        <v>30215</v>
      </c>
      <c r="H20" s="130" t="s">
        <v>243</v>
      </c>
      <c r="I20" s="133">
        <v>30000</v>
      </c>
      <c r="J20" s="133">
        <v>30000</v>
      </c>
      <c r="K20" s="133">
        <v>30000</v>
      </c>
      <c r="L20" s="134"/>
      <c r="M20" s="134"/>
      <c r="N20" s="134"/>
      <c r="O20" s="134"/>
      <c r="P20" s="134"/>
      <c r="Q20" s="134"/>
      <c r="R20" s="134"/>
      <c r="S20" s="134"/>
      <c r="T20" s="134"/>
      <c r="U20" s="97"/>
      <c r="V20" s="134"/>
      <c r="W20" s="134"/>
    </row>
    <row r="21" ht="29" customHeight="1" spans="1:23">
      <c r="A21" s="130" t="s">
        <v>239</v>
      </c>
      <c r="B21" s="130" t="s">
        <v>240</v>
      </c>
      <c r="C21" s="130" t="s">
        <v>241</v>
      </c>
      <c r="D21" s="130" t="s">
        <v>75</v>
      </c>
      <c r="E21" s="130">
        <v>2240102</v>
      </c>
      <c r="F21" s="130" t="s">
        <v>127</v>
      </c>
      <c r="G21" s="130">
        <v>30211</v>
      </c>
      <c r="H21" s="130" t="s">
        <v>213</v>
      </c>
      <c r="I21" s="133">
        <v>70000</v>
      </c>
      <c r="J21" s="133">
        <v>70000</v>
      </c>
      <c r="K21" s="133">
        <v>70000</v>
      </c>
      <c r="L21" s="134"/>
      <c r="M21" s="134"/>
      <c r="N21" s="134"/>
      <c r="O21" s="134"/>
      <c r="P21" s="134"/>
      <c r="Q21" s="134"/>
      <c r="R21" s="134"/>
      <c r="S21" s="134"/>
      <c r="T21" s="134"/>
      <c r="U21" s="97"/>
      <c r="V21" s="134"/>
      <c r="W21" s="134"/>
    </row>
    <row r="22" ht="29" customHeight="1" spans="1:23">
      <c r="A22" s="31" t="s">
        <v>133</v>
      </c>
      <c r="B22" s="32"/>
      <c r="C22" s="32"/>
      <c r="D22" s="32"/>
      <c r="E22" s="32"/>
      <c r="F22" s="32"/>
      <c r="G22" s="32"/>
      <c r="H22" s="33"/>
      <c r="I22" s="135">
        <v>1035800</v>
      </c>
      <c r="J22" s="135">
        <v>1035800</v>
      </c>
      <c r="K22" s="135">
        <v>1035800</v>
      </c>
      <c r="L22" s="134"/>
      <c r="M22" s="134"/>
      <c r="N22" s="134"/>
      <c r="O22" s="134"/>
      <c r="P22" s="134"/>
      <c r="Q22" s="134"/>
      <c r="R22" s="134"/>
      <c r="S22" s="134"/>
      <c r="T22" s="134"/>
      <c r="U22" s="97"/>
      <c r="V22" s="134"/>
      <c r="W22" s="134"/>
    </row>
  </sheetData>
  <mergeCells count="28">
    <mergeCell ref="A3:W3"/>
    <mergeCell ref="A4:I4"/>
    <mergeCell ref="J5:M5"/>
    <mergeCell ref="N5:P5"/>
    <mergeCell ref="R5:W5"/>
    <mergeCell ref="J6:K6"/>
    <mergeCell ref="A22:H22"/>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workbookViewId="0">
      <pane ySplit="1" topLeftCell="A4" activePane="bottomLeft" state="frozen"/>
      <selection/>
      <selection pane="bottomLeft" activeCell="M24" sqref="M24"/>
    </sheetView>
  </sheetViews>
  <sheetFormatPr defaultColWidth="9.10833333333333" defaultRowHeight="11.95" customHeight="1"/>
  <cols>
    <col min="1" max="1" width="34.2166666666667" customWidth="1"/>
    <col min="2" max="2" width="38" style="114"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7.4416666666667" customWidth="1"/>
  </cols>
  <sheetData>
    <row r="1" customHeight="1" spans="1:10">
      <c r="A1" s="1"/>
      <c r="B1" s="36"/>
      <c r="C1" s="1"/>
      <c r="D1" s="1"/>
      <c r="E1" s="1"/>
      <c r="F1" s="1"/>
      <c r="G1" s="1"/>
      <c r="H1" s="1"/>
      <c r="I1" s="1"/>
      <c r="J1" s="1"/>
    </row>
    <row r="2" customHeight="1" spans="10:10">
      <c r="J2" s="58" t="s">
        <v>244</v>
      </c>
    </row>
    <row r="3" ht="28.5" customHeight="1" spans="1:10">
      <c r="A3" s="49" t="s">
        <v>245</v>
      </c>
      <c r="B3" s="115"/>
      <c r="C3" s="27"/>
      <c r="D3" s="27"/>
      <c r="E3" s="27"/>
      <c r="F3" s="50"/>
      <c r="G3" s="27"/>
      <c r="H3" s="50"/>
      <c r="I3" s="50"/>
      <c r="J3" s="27"/>
    </row>
    <row r="4" ht="15.05" customHeight="1" spans="1:1">
      <c r="A4" s="5" t="str">
        <f>'部门财务收支预算总表01-1'!A4</f>
        <v>单位名称：新平彝族傣族自治县应急管理局</v>
      </c>
    </row>
    <row r="5" ht="14.25" customHeight="1" spans="1:10">
      <c r="A5" s="51" t="s">
        <v>246</v>
      </c>
      <c r="B5" s="116" t="s">
        <v>247</v>
      </c>
      <c r="C5" s="51" t="s">
        <v>248</v>
      </c>
      <c r="D5" s="51" t="s">
        <v>249</v>
      </c>
      <c r="E5" s="51" t="s">
        <v>250</v>
      </c>
      <c r="F5" s="52" t="s">
        <v>251</v>
      </c>
      <c r="G5" s="51" t="s">
        <v>252</v>
      </c>
      <c r="H5" s="52" t="s">
        <v>253</v>
      </c>
      <c r="I5" s="52" t="s">
        <v>254</v>
      </c>
      <c r="J5" s="51" t="s">
        <v>255</v>
      </c>
    </row>
    <row r="6" ht="14.25" customHeight="1" spans="1:10">
      <c r="A6" s="51">
        <v>1</v>
      </c>
      <c r="B6" s="116">
        <v>2</v>
      </c>
      <c r="C6" s="51">
        <v>3</v>
      </c>
      <c r="D6" s="51">
        <v>4</v>
      </c>
      <c r="E6" s="51">
        <v>5</v>
      </c>
      <c r="F6" s="52">
        <v>6</v>
      </c>
      <c r="G6" s="51">
        <v>7</v>
      </c>
      <c r="H6" s="52">
        <v>8</v>
      </c>
      <c r="I6" s="52">
        <v>9</v>
      </c>
      <c r="J6" s="51">
        <v>10</v>
      </c>
    </row>
    <row r="7" ht="14.25" customHeight="1" spans="1:10">
      <c r="A7" s="101" t="s">
        <v>75</v>
      </c>
      <c r="B7" s="116"/>
      <c r="C7" s="101"/>
      <c r="D7" s="117"/>
      <c r="E7" s="105"/>
      <c r="F7" s="105"/>
      <c r="G7" s="105"/>
      <c r="H7" s="105"/>
      <c r="I7" s="105"/>
      <c r="J7" s="105"/>
    </row>
    <row r="8" ht="14.25" customHeight="1" spans="1:10">
      <c r="A8" s="118" t="s">
        <v>231</v>
      </c>
      <c r="B8" s="116"/>
      <c r="C8" s="104"/>
      <c r="D8" s="104"/>
      <c r="E8" s="105"/>
      <c r="F8" s="105"/>
      <c r="G8" s="105"/>
      <c r="H8" s="105"/>
      <c r="I8" s="105"/>
      <c r="J8" s="105"/>
    </row>
    <row r="9" ht="14.25" customHeight="1" spans="1:10">
      <c r="A9" s="101"/>
      <c r="B9" s="119" t="s">
        <v>256</v>
      </c>
      <c r="C9" s="101" t="s">
        <v>257</v>
      </c>
      <c r="D9" s="120" t="s">
        <v>258</v>
      </c>
      <c r="E9" s="121" t="s">
        <v>259</v>
      </c>
      <c r="F9" s="103" t="s">
        <v>260</v>
      </c>
      <c r="G9" s="106" t="s">
        <v>261</v>
      </c>
      <c r="H9" s="103" t="s">
        <v>262</v>
      </c>
      <c r="I9" s="103" t="s">
        <v>263</v>
      </c>
      <c r="J9" s="121" t="s">
        <v>264</v>
      </c>
    </row>
    <row r="10" ht="14.25" customHeight="1" spans="1:10">
      <c r="A10" s="122"/>
      <c r="B10" s="123"/>
      <c r="C10" s="101" t="s">
        <v>257</v>
      </c>
      <c r="D10" s="120" t="s">
        <v>258</v>
      </c>
      <c r="E10" s="121" t="s">
        <v>265</v>
      </c>
      <c r="F10" s="103" t="s">
        <v>266</v>
      </c>
      <c r="G10" s="106" t="s">
        <v>149</v>
      </c>
      <c r="H10" s="103" t="s">
        <v>267</v>
      </c>
      <c r="I10" s="103" t="s">
        <v>263</v>
      </c>
      <c r="J10" s="121" t="s">
        <v>268</v>
      </c>
    </row>
    <row r="11" ht="14.25" customHeight="1" spans="1:10">
      <c r="A11" s="122"/>
      <c r="B11" s="123"/>
      <c r="C11" s="101" t="s">
        <v>257</v>
      </c>
      <c r="D11" s="120" t="s">
        <v>258</v>
      </c>
      <c r="E11" s="121" t="s">
        <v>269</v>
      </c>
      <c r="F11" s="103" t="s">
        <v>260</v>
      </c>
      <c r="G11" s="106" t="s">
        <v>261</v>
      </c>
      <c r="H11" s="103" t="s">
        <v>270</v>
      </c>
      <c r="I11" s="103" t="s">
        <v>263</v>
      </c>
      <c r="J11" s="121" t="s">
        <v>269</v>
      </c>
    </row>
    <row r="12" ht="14.25" customHeight="1" spans="1:10">
      <c r="A12" s="122"/>
      <c r="B12" s="123"/>
      <c r="C12" s="101" t="s">
        <v>257</v>
      </c>
      <c r="D12" s="120" t="s">
        <v>271</v>
      </c>
      <c r="E12" s="121" t="s">
        <v>272</v>
      </c>
      <c r="F12" s="103" t="s">
        <v>266</v>
      </c>
      <c r="G12" s="106" t="s">
        <v>273</v>
      </c>
      <c r="H12" s="103" t="s">
        <v>274</v>
      </c>
      <c r="I12" s="103" t="s">
        <v>263</v>
      </c>
      <c r="J12" s="121" t="s">
        <v>275</v>
      </c>
    </row>
    <row r="13" ht="14.25" customHeight="1" spans="1:10">
      <c r="A13" s="122"/>
      <c r="B13" s="123"/>
      <c r="C13" s="101" t="s">
        <v>276</v>
      </c>
      <c r="D13" s="120" t="s">
        <v>277</v>
      </c>
      <c r="E13" s="121" t="s">
        <v>278</v>
      </c>
      <c r="F13" s="103" t="s">
        <v>266</v>
      </c>
      <c r="G13" s="106" t="s">
        <v>273</v>
      </c>
      <c r="H13" s="103" t="s">
        <v>274</v>
      </c>
      <c r="I13" s="103" t="s">
        <v>263</v>
      </c>
      <c r="J13" s="121" t="s">
        <v>279</v>
      </c>
    </row>
    <row r="14" ht="14.25" customHeight="1" spans="1:10">
      <c r="A14" s="122"/>
      <c r="B14" s="123"/>
      <c r="C14" s="101" t="s">
        <v>280</v>
      </c>
      <c r="D14" s="120" t="s">
        <v>281</v>
      </c>
      <c r="E14" s="121" t="s">
        <v>282</v>
      </c>
      <c r="F14" s="103" t="s">
        <v>266</v>
      </c>
      <c r="G14" s="106" t="s">
        <v>273</v>
      </c>
      <c r="H14" s="103" t="s">
        <v>274</v>
      </c>
      <c r="I14" s="103" t="s">
        <v>263</v>
      </c>
      <c r="J14" s="121" t="s">
        <v>283</v>
      </c>
    </row>
    <row r="15" ht="14.25" customHeight="1" spans="1:10">
      <c r="A15" s="122"/>
      <c r="B15" s="124"/>
      <c r="C15" s="101" t="s">
        <v>280</v>
      </c>
      <c r="D15" s="120" t="s">
        <v>281</v>
      </c>
      <c r="E15" s="121" t="s">
        <v>284</v>
      </c>
      <c r="F15" s="103" t="s">
        <v>266</v>
      </c>
      <c r="G15" s="106" t="s">
        <v>273</v>
      </c>
      <c r="H15" s="103" t="s">
        <v>274</v>
      </c>
      <c r="I15" s="103" t="s">
        <v>263</v>
      </c>
      <c r="J15" s="121" t="s">
        <v>285</v>
      </c>
    </row>
    <row r="16" ht="14.25" customHeight="1" spans="1:10">
      <c r="A16" s="118" t="s">
        <v>235</v>
      </c>
      <c r="B16" s="116"/>
      <c r="C16" s="122"/>
      <c r="D16" s="122"/>
      <c r="E16" s="122"/>
      <c r="F16" s="122"/>
      <c r="G16" s="122"/>
      <c r="H16" s="122"/>
      <c r="I16" s="122"/>
      <c r="J16" s="122"/>
    </row>
    <row r="17" ht="14.25" customHeight="1" spans="1:10">
      <c r="A17" s="122"/>
      <c r="B17" s="119" t="s">
        <v>286</v>
      </c>
      <c r="C17" s="101" t="s">
        <v>257</v>
      </c>
      <c r="D17" s="120" t="s">
        <v>258</v>
      </c>
      <c r="E17" s="121" t="s">
        <v>287</v>
      </c>
      <c r="F17" s="103" t="s">
        <v>260</v>
      </c>
      <c r="G17" s="106" t="s">
        <v>288</v>
      </c>
      <c r="H17" s="103" t="s">
        <v>289</v>
      </c>
      <c r="I17" s="103" t="s">
        <v>263</v>
      </c>
      <c r="J17" s="121" t="s">
        <v>290</v>
      </c>
    </row>
    <row r="18" ht="14.25" customHeight="1" spans="1:10">
      <c r="A18" s="122"/>
      <c r="B18" s="123"/>
      <c r="C18" s="101" t="s">
        <v>257</v>
      </c>
      <c r="D18" s="120" t="s">
        <v>271</v>
      </c>
      <c r="E18" s="121" t="s">
        <v>291</v>
      </c>
      <c r="F18" s="103" t="s">
        <v>260</v>
      </c>
      <c r="G18" s="106" t="s">
        <v>292</v>
      </c>
      <c r="H18" s="103" t="s">
        <v>274</v>
      </c>
      <c r="I18" s="103" t="s">
        <v>263</v>
      </c>
      <c r="J18" s="121" t="s">
        <v>293</v>
      </c>
    </row>
    <row r="19" ht="14.25" customHeight="1" spans="1:10">
      <c r="A19" s="122"/>
      <c r="B19" s="123"/>
      <c r="C19" s="101" t="s">
        <v>257</v>
      </c>
      <c r="D19" s="120" t="s">
        <v>294</v>
      </c>
      <c r="E19" s="121" t="s">
        <v>295</v>
      </c>
      <c r="F19" s="103" t="s">
        <v>266</v>
      </c>
      <c r="G19" s="106" t="s">
        <v>296</v>
      </c>
      <c r="H19" s="103" t="s">
        <v>274</v>
      </c>
      <c r="I19" s="103" t="s">
        <v>263</v>
      </c>
      <c r="J19" s="121" t="s">
        <v>297</v>
      </c>
    </row>
    <row r="20" ht="14.25" customHeight="1" spans="1:10">
      <c r="A20" s="122"/>
      <c r="B20" s="123"/>
      <c r="C20" s="101" t="s">
        <v>276</v>
      </c>
      <c r="D20" s="120" t="s">
        <v>277</v>
      </c>
      <c r="E20" s="121" t="s">
        <v>298</v>
      </c>
      <c r="F20" s="103" t="s">
        <v>260</v>
      </c>
      <c r="G20" s="106" t="s">
        <v>299</v>
      </c>
      <c r="H20" s="103" t="s">
        <v>300</v>
      </c>
      <c r="I20" s="103" t="s">
        <v>301</v>
      </c>
      <c r="J20" s="121" t="s">
        <v>302</v>
      </c>
    </row>
    <row r="21" ht="36" customHeight="1" spans="1:10">
      <c r="A21" s="122"/>
      <c r="B21" s="124"/>
      <c r="C21" s="101" t="s">
        <v>280</v>
      </c>
      <c r="D21" s="120" t="s">
        <v>281</v>
      </c>
      <c r="E21" s="121" t="s">
        <v>303</v>
      </c>
      <c r="F21" s="103" t="s">
        <v>266</v>
      </c>
      <c r="G21" s="106" t="s">
        <v>296</v>
      </c>
      <c r="H21" s="103" t="s">
        <v>274</v>
      </c>
      <c r="I21" s="103" t="s">
        <v>263</v>
      </c>
      <c r="J21" s="121" t="s">
        <v>304</v>
      </c>
    </row>
    <row r="22" ht="14.25" customHeight="1" spans="1:10">
      <c r="A22" s="118" t="s">
        <v>238</v>
      </c>
      <c r="B22" s="116"/>
      <c r="C22" s="122"/>
      <c r="D22" s="122"/>
      <c r="E22" s="122"/>
      <c r="F22" s="122"/>
      <c r="G22" s="122"/>
      <c r="H22" s="122"/>
      <c r="I22" s="122"/>
      <c r="J22" s="122"/>
    </row>
    <row r="23" ht="14.25" customHeight="1" spans="1:10">
      <c r="A23" s="122"/>
      <c r="B23" s="125" t="s">
        <v>305</v>
      </c>
      <c r="C23" s="101" t="s">
        <v>257</v>
      </c>
      <c r="D23" s="120" t="s">
        <v>258</v>
      </c>
      <c r="E23" s="121" t="s">
        <v>306</v>
      </c>
      <c r="F23" s="103" t="s">
        <v>260</v>
      </c>
      <c r="G23" s="106" t="s">
        <v>307</v>
      </c>
      <c r="H23" s="103" t="s">
        <v>308</v>
      </c>
      <c r="I23" s="103" t="s">
        <v>263</v>
      </c>
      <c r="J23" s="121" t="s">
        <v>306</v>
      </c>
    </row>
    <row r="24" ht="14.25" customHeight="1" spans="1:10">
      <c r="A24" s="122"/>
      <c r="B24" s="126"/>
      <c r="C24" s="101" t="s">
        <v>257</v>
      </c>
      <c r="D24" s="120" t="s">
        <v>258</v>
      </c>
      <c r="E24" s="121" t="s">
        <v>309</v>
      </c>
      <c r="F24" s="103" t="s">
        <v>260</v>
      </c>
      <c r="G24" s="106" t="s">
        <v>310</v>
      </c>
      <c r="H24" s="103" t="s">
        <v>308</v>
      </c>
      <c r="I24" s="103" t="s">
        <v>263</v>
      </c>
      <c r="J24" s="121" t="s">
        <v>309</v>
      </c>
    </row>
    <row r="25" ht="14.25" customHeight="1" spans="1:10">
      <c r="A25" s="122"/>
      <c r="B25" s="126"/>
      <c r="C25" s="101" t="s">
        <v>257</v>
      </c>
      <c r="D25" s="120" t="s">
        <v>271</v>
      </c>
      <c r="E25" s="121" t="s">
        <v>311</v>
      </c>
      <c r="F25" s="103" t="s">
        <v>260</v>
      </c>
      <c r="G25" s="106" t="s">
        <v>292</v>
      </c>
      <c r="H25" s="103" t="s">
        <v>274</v>
      </c>
      <c r="I25" s="103" t="s">
        <v>263</v>
      </c>
      <c r="J25" s="121" t="s">
        <v>311</v>
      </c>
    </row>
    <row r="26" ht="14.25" customHeight="1" spans="1:10">
      <c r="A26" s="122"/>
      <c r="B26" s="126"/>
      <c r="C26" s="101" t="s">
        <v>276</v>
      </c>
      <c r="D26" s="120" t="s">
        <v>277</v>
      </c>
      <c r="E26" s="121" t="s">
        <v>312</v>
      </c>
      <c r="F26" s="103" t="s">
        <v>260</v>
      </c>
      <c r="G26" s="106" t="s">
        <v>292</v>
      </c>
      <c r="H26" s="103" t="s">
        <v>274</v>
      </c>
      <c r="I26" s="103" t="s">
        <v>263</v>
      </c>
      <c r="J26" s="121" t="s">
        <v>313</v>
      </c>
    </row>
    <row r="27" ht="59" customHeight="1" spans="1:10">
      <c r="A27" s="122"/>
      <c r="B27" s="127"/>
      <c r="C27" s="101" t="s">
        <v>280</v>
      </c>
      <c r="D27" s="120" t="s">
        <v>281</v>
      </c>
      <c r="E27" s="121" t="s">
        <v>314</v>
      </c>
      <c r="F27" s="103" t="s">
        <v>266</v>
      </c>
      <c r="G27" s="106" t="s">
        <v>273</v>
      </c>
      <c r="H27" s="103" t="s">
        <v>274</v>
      </c>
      <c r="I27" s="103" t="s">
        <v>263</v>
      </c>
      <c r="J27" s="121" t="s">
        <v>315</v>
      </c>
    </row>
    <row r="28" ht="14.25" customHeight="1" spans="1:10">
      <c r="A28" s="118" t="s">
        <v>241</v>
      </c>
      <c r="B28" s="116"/>
      <c r="C28" s="122"/>
      <c r="D28" s="122"/>
      <c r="E28" s="122"/>
      <c r="F28" s="122"/>
      <c r="G28" s="122"/>
      <c r="H28" s="122"/>
      <c r="I28" s="122"/>
      <c r="J28" s="122"/>
    </row>
    <row r="29" ht="14.25" customHeight="1" spans="1:10">
      <c r="A29" s="122"/>
      <c r="B29" s="119" t="s">
        <v>316</v>
      </c>
      <c r="C29" s="101" t="s">
        <v>257</v>
      </c>
      <c r="D29" s="120" t="s">
        <v>258</v>
      </c>
      <c r="E29" s="121" t="s">
        <v>317</v>
      </c>
      <c r="F29" s="103" t="s">
        <v>260</v>
      </c>
      <c r="G29" s="106" t="s">
        <v>151</v>
      </c>
      <c r="H29" s="103" t="s">
        <v>318</v>
      </c>
      <c r="I29" s="103" t="s">
        <v>263</v>
      </c>
      <c r="J29" s="121" t="s">
        <v>319</v>
      </c>
    </row>
    <row r="30" ht="14.25" customHeight="1" spans="1:10">
      <c r="A30" s="122"/>
      <c r="B30" s="123"/>
      <c r="C30" s="101" t="s">
        <v>257</v>
      </c>
      <c r="D30" s="120" t="s">
        <v>258</v>
      </c>
      <c r="E30" s="121" t="s">
        <v>320</v>
      </c>
      <c r="F30" s="103" t="s">
        <v>260</v>
      </c>
      <c r="G30" s="106" t="s">
        <v>148</v>
      </c>
      <c r="H30" s="103" t="s">
        <v>270</v>
      </c>
      <c r="I30" s="103" t="s">
        <v>263</v>
      </c>
      <c r="J30" s="121" t="s">
        <v>321</v>
      </c>
    </row>
    <row r="31" ht="14.25" customHeight="1" spans="1:10">
      <c r="A31" s="122"/>
      <c r="B31" s="123"/>
      <c r="C31" s="101" t="s">
        <v>257</v>
      </c>
      <c r="D31" s="120" t="s">
        <v>258</v>
      </c>
      <c r="E31" s="121" t="s">
        <v>322</v>
      </c>
      <c r="F31" s="103" t="s">
        <v>266</v>
      </c>
      <c r="G31" s="106" t="s">
        <v>323</v>
      </c>
      <c r="H31" s="103" t="s">
        <v>270</v>
      </c>
      <c r="I31" s="103" t="s">
        <v>263</v>
      </c>
      <c r="J31" s="121" t="s">
        <v>324</v>
      </c>
    </row>
    <row r="32" ht="14.25" customHeight="1" spans="1:10">
      <c r="A32" s="122"/>
      <c r="B32" s="123"/>
      <c r="C32" s="101" t="s">
        <v>257</v>
      </c>
      <c r="D32" s="120" t="s">
        <v>258</v>
      </c>
      <c r="E32" s="121" t="s">
        <v>325</v>
      </c>
      <c r="F32" s="103" t="s">
        <v>266</v>
      </c>
      <c r="G32" s="106" t="s">
        <v>326</v>
      </c>
      <c r="H32" s="103" t="s">
        <v>270</v>
      </c>
      <c r="I32" s="103" t="s">
        <v>263</v>
      </c>
      <c r="J32" s="121" t="s">
        <v>327</v>
      </c>
    </row>
    <row r="33" ht="14.25" customHeight="1" spans="1:10">
      <c r="A33" s="122"/>
      <c r="B33" s="123"/>
      <c r="C33" s="101" t="s">
        <v>257</v>
      </c>
      <c r="D33" s="120" t="s">
        <v>271</v>
      </c>
      <c r="E33" s="121" t="s">
        <v>328</v>
      </c>
      <c r="F33" s="103" t="s">
        <v>266</v>
      </c>
      <c r="G33" s="106" t="s">
        <v>273</v>
      </c>
      <c r="H33" s="103" t="s">
        <v>274</v>
      </c>
      <c r="I33" s="103" t="s">
        <v>263</v>
      </c>
      <c r="J33" s="121" t="s">
        <v>329</v>
      </c>
    </row>
    <row r="34" ht="14.25" customHeight="1" spans="1:10">
      <c r="A34" s="122"/>
      <c r="B34" s="123"/>
      <c r="C34" s="101" t="s">
        <v>257</v>
      </c>
      <c r="D34" s="120" t="s">
        <v>271</v>
      </c>
      <c r="E34" s="121" t="s">
        <v>330</v>
      </c>
      <c r="F34" s="103" t="s">
        <v>260</v>
      </c>
      <c r="G34" s="106" t="s">
        <v>331</v>
      </c>
      <c r="H34" s="103" t="s">
        <v>274</v>
      </c>
      <c r="I34" s="103" t="s">
        <v>301</v>
      </c>
      <c r="J34" s="121" t="s">
        <v>332</v>
      </c>
    </row>
    <row r="35" ht="14.25" customHeight="1" spans="1:10">
      <c r="A35" s="122"/>
      <c r="B35" s="123"/>
      <c r="C35" s="101" t="s">
        <v>276</v>
      </c>
      <c r="D35" s="120" t="s">
        <v>277</v>
      </c>
      <c r="E35" s="121" t="s">
        <v>333</v>
      </c>
      <c r="F35" s="103" t="s">
        <v>260</v>
      </c>
      <c r="G35" s="106" t="s">
        <v>334</v>
      </c>
      <c r="H35" s="103" t="s">
        <v>274</v>
      </c>
      <c r="I35" s="103" t="s">
        <v>301</v>
      </c>
      <c r="J35" s="121" t="s">
        <v>335</v>
      </c>
    </row>
    <row r="36" ht="14.25" customHeight="1" spans="1:10">
      <c r="A36" s="122"/>
      <c r="B36" s="124"/>
      <c r="C36" s="101" t="s">
        <v>280</v>
      </c>
      <c r="D36" s="120" t="s">
        <v>281</v>
      </c>
      <c r="E36" s="121" t="s">
        <v>281</v>
      </c>
      <c r="F36" s="103" t="s">
        <v>266</v>
      </c>
      <c r="G36" s="106" t="s">
        <v>273</v>
      </c>
      <c r="H36" s="103" t="s">
        <v>274</v>
      </c>
      <c r="I36" s="103" t="s">
        <v>263</v>
      </c>
      <c r="J36" s="121" t="s">
        <v>336</v>
      </c>
    </row>
    <row r="37" ht="33.75" customHeight="1" spans="1:10">
      <c r="A37" s="53"/>
      <c r="B37" s="128"/>
      <c r="C37" s="57"/>
      <c r="D37" s="57"/>
      <c r="E37" s="53"/>
      <c r="F37" s="57"/>
      <c r="G37" s="53"/>
      <c r="H37" s="57"/>
      <c r="I37" s="57"/>
      <c r="J37" s="53"/>
    </row>
  </sheetData>
  <mergeCells count="6">
    <mergeCell ref="A3:J3"/>
    <mergeCell ref="A4:H4"/>
    <mergeCell ref="B9:B15"/>
    <mergeCell ref="B17:B21"/>
    <mergeCell ref="B23:B27"/>
    <mergeCell ref="B29:B36"/>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cp:lastPrinted>2025-02-13T02:07:00Z</cp:lastPrinted>
  <dcterms:modified xsi:type="dcterms:W3CDTF">2025-02-21T09:21:36Z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2052-11.8.6.8722</vt:lpwstr>
  </property>
</Properties>
</file>