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<sst xmlns="http://schemas.openxmlformats.org/spreadsheetml/2006/main" count="621" uniqueCount="258">
  <si>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</si>
  <si>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</si>
  <si>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</si>
  <si>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</si>
  <si>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</si>
  <si>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</si>
  <si>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</si>
  <si>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</si>
  <si>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</si>
  <si>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</si>
  <si>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</si>
  <si>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</si>
  <si>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</si>
  <si>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</si>
  <si>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</si>
  <si>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</si>
  <si>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</si>
  <si>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</si>
  <si>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</si>
  <si>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</si>
  <si>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</si>
  <si>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</si>
  <si>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</si>
  <si>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</si>
  <si>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</si>
  <si>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</si>
  <si>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</si>
  <si>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</si>
  <si>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</si>
  <si>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</si>
  <si>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</si>
  <si>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</si>
  <si>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</si>
  <si>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</si>
  <si>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</si>
  <si>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</si>
  <si>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</si>
  <si>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</si>
  <si>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</si>
  <si>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</si>
  <si>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</si>
  <si>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</si>
  <si>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</si>
  <si>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</si>
  <si>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</si>
  <si>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</si>
  <si>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</si>
  <si>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</si>
  <si>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</si>
  <si>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</si>
  <si>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</si>
  <si>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</si>
  <si>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</si>
  <si>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</si>
  <si>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</si>
  <si>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129004</t>
  </si>
  <si>
    <t>新平彝族傣族自治县旅游质量监督管理所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</si>
  <si>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</si>
  <si>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</si>
  <si>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</si>
  <si>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</si>
  <si>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</si>
  <si>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</si>
  <si>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</si>
  <si>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</si>
  <si>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</si>
  <si>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</si>
  <si>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</si>
  <si>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</si>
  <si>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</si>
  <si>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</si>
  <si>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</si>
  <si>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</si>
  <si>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</si>
  <si>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</si>
  <si>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2070112</t>
  </si>
  <si>
    <t>文化和旅游市场管理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</si>
  <si>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</si>
  <si>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</si>
  <si>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</si>
  <si>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</si>
  <si>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</si>
  <si>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</si>
  <si>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</si>
  <si>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</si>
  <si>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</si>
  <si>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</si>
  <si>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</si>
  <si>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</si>
  <si>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</si>
  <si>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</si>
  <si>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</si>
  <si>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</si>
  <si>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</si>
  <si>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</si>
  <si>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</si>
  <si>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</si>
  <si>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</si>
  <si>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</si>
  <si>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</si>
  <si>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</si>
  <si>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</si>
  <si>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</si>
  <si>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</si>
  <si>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</si>
  <si>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</si>
  <si>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</si>
  <si>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</si>
  <si>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</si>
  <si>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</si>
  <si>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</si>
  <si>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</si>
  <si>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</si>
  <si>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</si>
  <si>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</si>
  <si>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</si>
  <si>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</si>
  <si>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</si>
  <si>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</si>
  <si>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</si>
  <si>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</si>
  <si>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</si>
  <si>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</si>
  <si>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</si>
  <si>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</si>
  <si>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</si>
  <si>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</si>
  <si>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备注：本单位无此事项。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</si>
  <si>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</si>
  <si>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</si>
  <si>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</si>
  <si>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</si>
  <si>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</si>
  <si>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</si>
  <si>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</si>
  <si>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</si>
  <si>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</si>
  <si>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</si>
  <si>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</si>
  <si>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</si>
  <si>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</si>
  <si>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</si>
  <si>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</si>
  <si>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</si>
  <si>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</si>
  <si>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</si>
  <si>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530427210000000016287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</si>
  <si>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</si>
  <si>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</si>
  <si>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</si>
  <si>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</si>
  <si>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</si>
  <si>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</si>
  <si>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</si>
  <si>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530427210000000016288</t>
  </si>
  <si>
    <t>社会保障缴费</t>
  </si>
  <si>
    <t>30110</t>
  </si>
  <si>
    <t>职工基本医疗保险缴费</t>
  </si>
  <si>
    <t>530427210000000016289</t>
  </si>
  <si>
    <t>30113</t>
  </si>
  <si>
    <t>530427210000000016291</t>
  </si>
  <si>
    <t>工会经费</t>
  </si>
  <si>
    <t>30228</t>
  </si>
  <si>
    <t>530427210000000016292</t>
  </si>
  <si>
    <t>一般公用经费</t>
  </si>
  <si>
    <t>30201</t>
  </si>
  <si>
    <t>办公费</t>
  </si>
  <si>
    <t>30205</t>
  </si>
  <si>
    <t>水费</t>
  </si>
  <si>
    <t>30207</t>
  </si>
  <si>
    <t>邮电费</t>
  </si>
  <si>
    <t>30229</t>
  </si>
  <si>
    <t>福利费</t>
  </si>
  <si>
    <t>30299</t>
  </si>
  <si>
    <t>其他商品和服务支出</t>
  </si>
  <si>
    <t>530427231100001452107</t>
  </si>
  <si>
    <t>奖励性绩效工资(地方)</t>
  </si>
  <si>
    <t>530427231100001452113</t>
  </si>
  <si>
    <t>退休干部公用经费</t>
  </si>
  <si>
    <t>530427241100002159886</t>
  </si>
  <si>
    <t>社会保障经费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</si>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</sst>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7" fillId="0" borderId="0"/>
  </cellStyleXfs>
  <cellXfs count="79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0" fontId="0" fillId="0" borderId="3" xfId="0" applyFont="1" applyBorder="1">
      <alignment vertical="top"/>
    </xf>
    <xf numFmtId="0" fontId="0" fillId="0" borderId="2" xfId="0" applyFont="1" applyBorder="1">
      <alignment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10" fillId="2" borderId="8" xfId="0" applyNumberFormat="1" applyFont="1" applyFill="1" applyBorder="1" applyAlignment="1">
      <alignment horizontal="right" vertical="center"/>
    </xf>
    <xf numFmtId="0" fontId="16" fillId="0" borderId="0" xfId="0" applyFont="1">
      <alignment vertical="top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23"/>
  <sheetViews>
    <sheetView showZeros="0" workbookViewId="0">
      <selection activeCell="D23" sqref="D23"/>
    </sheetView>
  </sheetViews>
  <sheetFormatPr defaultColWidth="8.85" defaultRowHeight="15" customHeight="1"/>
  <cols>
    <col min="1" max="4" width="35.7083333333333" customWidth="1"/>
    <col min="5" max="5" width="11.5"/>
    <col min="6" max="6" width="13.75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"单位名称："&amp;"新平彝族傣族自治县旅游质量监督管理所"</f>
        <v>单位名称：新平彝族傣族自治县旅游质量监督管理所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67">
        <v>1221676</v>
      </c>
      <c r="C7" s="14" t="str">
        <f>"一"&amp;"、"&amp;"文化旅游体育与传媒支出"</f>
        <v>一、文化旅游体育与传媒支出</v>
      </c>
      <c r="D7" s="16">
        <v>816108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148800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100744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156024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9">
      <c r="A16" s="65" t="s">
        <v>17</v>
      </c>
      <c r="B16" s="16"/>
      <c r="C16" s="68"/>
      <c r="D16" s="16"/>
      <c r="I16" s="78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1221676</v>
      </c>
      <c r="C18" s="68" t="s">
        <v>19</v>
      </c>
      <c r="D18" s="67">
        <f>D7+D8+D9+D10</f>
        <v>1221676</v>
      </c>
    </row>
    <row r="19" ht="22.5" customHeight="1" spans="1:4">
      <c r="A19" s="75" t="s">
        <v>20</v>
      </c>
      <c r="B19" s="16"/>
      <c r="C19" s="76" t="s">
        <v>21</v>
      </c>
      <c r="D19" s="48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1221676</v>
      </c>
      <c r="C22" s="68" t="s">
        <v>26</v>
      </c>
      <c r="D22" s="67">
        <v>1221676</v>
      </c>
    </row>
    <row r="23" customHeight="1" spans="4:4">
      <c r="D23" s="7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N21" sqref="N2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2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2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3" t="s">
        <v>47</v>
      </c>
      <c r="C7" s="13" t="s">
        <v>48</v>
      </c>
      <c r="D7" s="13" t="s">
        <v>49</v>
      </c>
      <c r="E7" s="71" t="s">
        <v>50</v>
      </c>
      <c r="F7" s="13" t="s">
        <v>51</v>
      </c>
      <c r="G7" s="13" t="s">
        <v>52</v>
      </c>
      <c r="H7" s="71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1219676</v>
      </c>
      <c r="D8" s="16">
        <v>1219676</v>
      </c>
      <c r="E8" s="16">
        <v>1219676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7" t="s">
        <v>32</v>
      </c>
      <c r="B9" s="47"/>
      <c r="C9" s="16">
        <v>1219676</v>
      </c>
      <c r="D9" s="16">
        <v>1219676</v>
      </c>
      <c r="E9" s="16">
        <v>1219676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I20" sqref="I20"/>
    </sheetView>
  </sheetViews>
  <sheetFormatPr defaultColWidth="8.85" defaultRowHeight="15" customHeight="1"/>
  <cols>
    <col min="1" max="1" width="21.55" customWidth="1"/>
    <col min="2" max="2" width="31.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3" t="str">
        <f>"单位名称："&amp;"新平彝族傣族自治县旅游质量监督管理所"</f>
        <v>单位名称：新平彝族傣族自治县旅游质量监督管理所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6" t="s">
        <v>32</v>
      </c>
      <c r="D4" s="46" t="s">
        <v>35</v>
      </c>
      <c r="E4" s="46"/>
      <c r="F4" s="46"/>
      <c r="G4" s="12" t="s">
        <v>36</v>
      </c>
      <c r="H4" s="46" t="s">
        <v>37</v>
      </c>
      <c r="I4" s="12" t="s">
        <v>61</v>
      </c>
      <c r="J4" s="46" t="s">
        <v>62</v>
      </c>
      <c r="K4" s="46"/>
      <c r="L4" s="46"/>
      <c r="M4" s="46"/>
      <c r="N4" s="46"/>
      <c r="O4" s="46"/>
    </row>
    <row r="5" ht="18.75" customHeight="1" spans="1:15">
      <c r="A5" s="12"/>
      <c r="B5" s="12"/>
      <c r="C5" s="46"/>
      <c r="D5" s="46" t="s">
        <v>34</v>
      </c>
      <c r="E5" s="46" t="s">
        <v>63</v>
      </c>
      <c r="F5" s="46" t="s">
        <v>64</v>
      </c>
      <c r="G5" s="12"/>
      <c r="H5" s="46"/>
      <c r="I5" s="12"/>
      <c r="J5" s="46" t="s">
        <v>34</v>
      </c>
      <c r="K5" s="46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816108</v>
      </c>
      <c r="D7" s="16">
        <v>816108</v>
      </c>
      <c r="E7" s="16">
        <v>816108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73</v>
      </c>
      <c r="B8" s="62" t="s">
        <v>74</v>
      </c>
      <c r="C8" s="16">
        <v>816108</v>
      </c>
      <c r="D8" s="16">
        <v>816108</v>
      </c>
      <c r="E8" s="16">
        <v>816108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75</v>
      </c>
      <c r="B9" s="63" t="s">
        <v>76</v>
      </c>
      <c r="C9" s="16">
        <v>816108</v>
      </c>
      <c r="D9" s="16">
        <v>816108</v>
      </c>
      <c r="E9" s="16">
        <v>816108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148800</v>
      </c>
      <c r="D10" s="16">
        <v>148800</v>
      </c>
      <c r="E10" s="16">
        <v>148800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79</v>
      </c>
      <c r="B11" s="62" t="s">
        <v>80</v>
      </c>
      <c r="C11" s="16">
        <v>148800</v>
      </c>
      <c r="D11" s="16">
        <v>148800</v>
      </c>
      <c r="E11" s="16">
        <v>148800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3" t="s">
        <v>81</v>
      </c>
      <c r="B12" s="63" t="s">
        <v>82</v>
      </c>
      <c r="C12" s="16">
        <v>300</v>
      </c>
      <c r="D12" s="16">
        <v>300</v>
      </c>
      <c r="E12" s="16">
        <v>300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3" t="s">
        <v>83</v>
      </c>
      <c r="B13" s="63" t="s">
        <v>84</v>
      </c>
      <c r="C13" s="16">
        <v>148500</v>
      </c>
      <c r="D13" s="16">
        <v>148500</v>
      </c>
      <c r="E13" s="16">
        <v>148500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85</v>
      </c>
      <c r="B14" s="15" t="s">
        <v>86</v>
      </c>
      <c r="C14" s="16">
        <v>100744</v>
      </c>
      <c r="D14" s="16">
        <v>100744</v>
      </c>
      <c r="E14" s="16">
        <v>100744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87</v>
      </c>
      <c r="B15" s="62" t="s">
        <v>88</v>
      </c>
      <c r="C15" s="16">
        <v>100744</v>
      </c>
      <c r="D15" s="16">
        <v>100744</v>
      </c>
      <c r="E15" s="16">
        <v>100744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89</v>
      </c>
      <c r="B16" s="63" t="s">
        <v>90</v>
      </c>
      <c r="C16" s="16">
        <v>65224</v>
      </c>
      <c r="D16" s="16">
        <v>65224</v>
      </c>
      <c r="E16" s="16">
        <v>65224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91</v>
      </c>
      <c r="B17" s="63" t="s">
        <v>92</v>
      </c>
      <c r="C17" s="16">
        <v>32400</v>
      </c>
      <c r="D17" s="16">
        <v>32400</v>
      </c>
      <c r="E17" s="16">
        <v>32400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93</v>
      </c>
      <c r="B18" s="63" t="s">
        <v>94</v>
      </c>
      <c r="C18" s="16">
        <v>3120</v>
      </c>
      <c r="D18" s="16">
        <v>3120</v>
      </c>
      <c r="E18" s="16">
        <v>3120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95</v>
      </c>
      <c r="B19" s="15" t="s">
        <v>96</v>
      </c>
      <c r="C19" s="16">
        <v>156024</v>
      </c>
      <c r="D19" s="16">
        <v>156024</v>
      </c>
      <c r="E19" s="16">
        <v>156024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97</v>
      </c>
      <c r="B20" s="62" t="s">
        <v>98</v>
      </c>
      <c r="C20" s="16">
        <v>156024</v>
      </c>
      <c r="D20" s="16">
        <v>156024</v>
      </c>
      <c r="E20" s="16">
        <v>156024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99</v>
      </c>
      <c r="B21" s="63" t="s">
        <v>100</v>
      </c>
      <c r="C21" s="16">
        <v>156024</v>
      </c>
      <c r="D21" s="16">
        <v>156024</v>
      </c>
      <c r="E21" s="16">
        <v>156024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7" t="s">
        <v>101</v>
      </c>
      <c r="B22" s="47"/>
      <c r="C22" s="16">
        <f>C7+C10+C14+C19</f>
        <v>1221676</v>
      </c>
      <c r="D22" s="16">
        <v>1219676</v>
      </c>
      <c r="E22" s="16">
        <v>1219676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F13" sqref="F13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102</v>
      </c>
    </row>
    <row r="2" ht="45" customHeight="1" spans="1:4">
      <c r="A2" s="3" t="s">
        <v>103</v>
      </c>
      <c r="B2" s="3"/>
      <c r="C2" s="3"/>
      <c r="D2" s="3"/>
    </row>
    <row r="3" ht="18.75" customHeight="1" spans="1:4">
      <c r="A3" s="4" t="str">
        <f>"单位名称："&amp;"新平彝族傣族自治县旅游质量监督管理所"</f>
        <v>单位名称：新平彝族傣族自治县旅游质量监督管理所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104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105</v>
      </c>
      <c r="B7" s="16">
        <v>1221676</v>
      </c>
      <c r="C7" s="14" t="s">
        <v>106</v>
      </c>
      <c r="D7" s="16">
        <f>D8+D9+D10+D11</f>
        <v>1221676</v>
      </c>
    </row>
    <row r="8" ht="22.5" customHeight="1" spans="1:4">
      <c r="A8" s="14" t="s">
        <v>107</v>
      </c>
      <c r="B8" s="16">
        <v>1221676</v>
      </c>
      <c r="C8" s="14" t="str">
        <f>"（"&amp;"一"&amp;"）"&amp;"文化旅游体育与传媒支出"</f>
        <v>（一）文化旅游体育与传媒支出</v>
      </c>
      <c r="D8" s="16">
        <v>816108</v>
      </c>
    </row>
    <row r="9" ht="22.5" customHeight="1" spans="1:4">
      <c r="A9" s="14" t="s">
        <v>108</v>
      </c>
      <c r="B9" s="16"/>
      <c r="C9" s="14" t="str">
        <f>"（"&amp;"二"&amp;"）"&amp;"社会保障和就业支出"</f>
        <v>（二）社会保障和就业支出</v>
      </c>
      <c r="D9" s="16">
        <v>148800</v>
      </c>
    </row>
    <row r="10" ht="22.5" customHeight="1" spans="1:4">
      <c r="A10" s="14" t="s">
        <v>109</v>
      </c>
      <c r="B10" s="16"/>
      <c r="C10" s="14" t="str">
        <f>"（"&amp;"三"&amp;"）"&amp;"卫生健康支出"</f>
        <v>（三）卫生健康支出</v>
      </c>
      <c r="D10" s="16">
        <v>100744</v>
      </c>
    </row>
    <row r="11" ht="22.5" customHeight="1" spans="1:4">
      <c r="A11" s="14" t="s">
        <v>110</v>
      </c>
      <c r="B11" s="16"/>
      <c r="C11" s="14" t="str">
        <f>"（"&amp;"四"&amp;"）"&amp;"住房保障支出"</f>
        <v>（四）住房保障支出</v>
      </c>
      <c r="D11" s="16">
        <v>156024</v>
      </c>
    </row>
    <row r="12" ht="22.5" customHeight="1" spans="1:4">
      <c r="A12" s="14" t="s">
        <v>107</v>
      </c>
      <c r="B12" s="16"/>
      <c r="C12" s="14"/>
      <c r="D12" s="16"/>
    </row>
    <row r="13" ht="22.5" customHeight="1" spans="1:4">
      <c r="A13" s="14" t="s">
        <v>108</v>
      </c>
      <c r="B13" s="16"/>
      <c r="C13" s="14"/>
      <c r="D13" s="16"/>
    </row>
    <row r="14" ht="22.5" customHeight="1" spans="1:4">
      <c r="A14" s="14" t="s">
        <v>109</v>
      </c>
      <c r="B14" s="16"/>
      <c r="C14" s="14"/>
      <c r="D14" s="16"/>
    </row>
    <row r="15" ht="22.5" customHeight="1" spans="1:4">
      <c r="A15" s="65"/>
      <c r="B15" s="16"/>
      <c r="C15" s="14" t="s">
        <v>111</v>
      </c>
      <c r="D15" s="16"/>
    </row>
    <row r="16" ht="22.5" customHeight="1" spans="1:4">
      <c r="A16" s="66" t="s">
        <v>112</v>
      </c>
      <c r="B16" s="67">
        <v>1221676</v>
      </c>
      <c r="C16" s="68" t="s">
        <v>113</v>
      </c>
      <c r="D16" s="67">
        <v>1221676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I15" sqref="I15"/>
    </sheetView>
  </sheetViews>
  <sheetFormatPr defaultColWidth="8.85" defaultRowHeight="15" customHeight="1" outlineLevelCol="6"/>
  <cols>
    <col min="1" max="1" width="21.425" customWidth="1"/>
    <col min="2" max="2" width="33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114</v>
      </c>
    </row>
    <row r="2" ht="37.5" customHeight="1" spans="1:7">
      <c r="A2" s="3" t="s">
        <v>115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"单位名称："&amp;"新平彝族傣族自治县旅游质量监督管理所"</f>
        <v>单位名称：新平彝族傣族自治县旅游质量监督管理所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2" t="s">
        <v>116</v>
      </c>
      <c r="B4" s="12" t="s">
        <v>60</v>
      </c>
      <c r="C4" s="46" t="s">
        <v>32</v>
      </c>
      <c r="D4" s="46" t="s">
        <v>63</v>
      </c>
      <c r="E4" s="46"/>
      <c r="F4" s="46"/>
      <c r="G4" s="12" t="s">
        <v>64</v>
      </c>
    </row>
    <row r="5" ht="18.75" customHeight="1" spans="1:7">
      <c r="A5" s="12" t="s">
        <v>59</v>
      </c>
      <c r="B5" s="12" t="s">
        <v>60</v>
      </c>
      <c r="C5" s="46"/>
      <c r="D5" s="46" t="s">
        <v>34</v>
      </c>
      <c r="E5" s="46" t="s">
        <v>117</v>
      </c>
      <c r="F5" s="46" t="s">
        <v>118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>
        <v>207</v>
      </c>
      <c r="B7" s="15" t="s">
        <v>72</v>
      </c>
      <c r="C7" s="16">
        <v>816108</v>
      </c>
      <c r="D7" s="16">
        <v>816108</v>
      </c>
      <c r="E7" s="16">
        <v>773508</v>
      </c>
      <c r="F7" s="16">
        <v>42600</v>
      </c>
      <c r="G7" s="16"/>
    </row>
    <row r="8" ht="20.25" customHeight="1" spans="1:7">
      <c r="A8" s="62" t="s">
        <v>73</v>
      </c>
      <c r="B8" s="62" t="s">
        <v>74</v>
      </c>
      <c r="C8" s="16">
        <v>816108</v>
      </c>
      <c r="D8" s="16">
        <v>816108</v>
      </c>
      <c r="E8" s="16">
        <v>773508</v>
      </c>
      <c r="F8" s="16">
        <v>42600</v>
      </c>
      <c r="G8" s="16"/>
    </row>
    <row r="9" ht="20.25" customHeight="1" spans="1:7">
      <c r="A9" s="63" t="s">
        <v>75</v>
      </c>
      <c r="B9" s="63" t="s">
        <v>76</v>
      </c>
      <c r="C9" s="16">
        <v>816108</v>
      </c>
      <c r="D9" s="16">
        <v>816108</v>
      </c>
      <c r="E9" s="16">
        <v>773508</v>
      </c>
      <c r="F9" s="16">
        <v>42600</v>
      </c>
      <c r="G9" s="16"/>
    </row>
    <row r="10" ht="20.25" customHeight="1" spans="1:7">
      <c r="A10" s="15">
        <v>208</v>
      </c>
      <c r="B10" s="15" t="s">
        <v>78</v>
      </c>
      <c r="C10" s="16">
        <v>148800</v>
      </c>
      <c r="D10" s="16">
        <v>148800</v>
      </c>
      <c r="E10" s="16">
        <v>148500</v>
      </c>
      <c r="F10" s="16">
        <v>300</v>
      </c>
      <c r="G10" s="16"/>
    </row>
    <row r="11" ht="20.25" customHeight="1" spans="1:7">
      <c r="A11" s="62" t="s">
        <v>79</v>
      </c>
      <c r="B11" s="62" t="s">
        <v>80</v>
      </c>
      <c r="C11" s="16">
        <v>148800</v>
      </c>
      <c r="D11" s="16">
        <v>148800</v>
      </c>
      <c r="E11" s="16">
        <v>148500</v>
      </c>
      <c r="F11" s="16">
        <v>300</v>
      </c>
      <c r="G11" s="16"/>
    </row>
    <row r="12" ht="20.25" customHeight="1" spans="1:7">
      <c r="A12" s="63">
        <v>2080502</v>
      </c>
      <c r="B12" s="63" t="s">
        <v>82</v>
      </c>
      <c r="C12" s="16">
        <v>300</v>
      </c>
      <c r="D12" s="16">
        <v>300</v>
      </c>
      <c r="E12" s="16"/>
      <c r="F12" s="16">
        <v>300</v>
      </c>
      <c r="G12" s="16"/>
    </row>
    <row r="13" ht="20.25" customHeight="1" spans="1:7">
      <c r="A13" s="63" t="s">
        <v>83</v>
      </c>
      <c r="B13" s="63" t="s">
        <v>84</v>
      </c>
      <c r="C13" s="16">
        <v>148500</v>
      </c>
      <c r="D13" s="16">
        <v>148500</v>
      </c>
      <c r="E13" s="16">
        <v>148500</v>
      </c>
      <c r="F13" s="16"/>
      <c r="G13" s="16"/>
    </row>
    <row r="14" ht="20.25" customHeight="1" spans="1:7">
      <c r="A14" s="15">
        <v>210</v>
      </c>
      <c r="B14" s="15" t="s">
        <v>86</v>
      </c>
      <c r="C14" s="16">
        <v>100744</v>
      </c>
      <c r="D14" s="16">
        <v>100744</v>
      </c>
      <c r="E14" s="16">
        <v>100744</v>
      </c>
      <c r="F14" s="16"/>
      <c r="G14" s="16"/>
    </row>
    <row r="15" ht="20.25" customHeight="1" spans="1:7">
      <c r="A15" s="62" t="s">
        <v>87</v>
      </c>
      <c r="B15" s="62" t="s">
        <v>88</v>
      </c>
      <c r="C15" s="16">
        <v>100744</v>
      </c>
      <c r="D15" s="16">
        <v>100744</v>
      </c>
      <c r="E15" s="16">
        <v>100744</v>
      </c>
      <c r="F15" s="16"/>
      <c r="G15" s="16"/>
    </row>
    <row r="16" ht="20.25" customHeight="1" spans="1:7">
      <c r="A16" s="63" t="s">
        <v>89</v>
      </c>
      <c r="B16" s="63" t="s">
        <v>90</v>
      </c>
      <c r="C16" s="16">
        <v>65224</v>
      </c>
      <c r="D16" s="16">
        <v>65224</v>
      </c>
      <c r="E16" s="16">
        <v>65224</v>
      </c>
      <c r="F16" s="16"/>
      <c r="G16" s="16"/>
    </row>
    <row r="17" ht="20.25" customHeight="1" spans="1:7">
      <c r="A17" s="63" t="s">
        <v>91</v>
      </c>
      <c r="B17" s="63" t="s">
        <v>92</v>
      </c>
      <c r="C17" s="16">
        <v>32400</v>
      </c>
      <c r="D17" s="16">
        <v>32400</v>
      </c>
      <c r="E17" s="16">
        <v>32400</v>
      </c>
      <c r="F17" s="16"/>
      <c r="G17" s="16"/>
    </row>
    <row r="18" ht="20.25" customHeight="1" spans="1:7">
      <c r="A18" s="63" t="s">
        <v>93</v>
      </c>
      <c r="B18" s="63" t="s">
        <v>94</v>
      </c>
      <c r="C18" s="16">
        <v>3120</v>
      </c>
      <c r="D18" s="16">
        <v>3120</v>
      </c>
      <c r="E18" s="16">
        <v>3120</v>
      </c>
      <c r="F18" s="16"/>
      <c r="G18" s="16"/>
    </row>
    <row r="19" ht="20.25" customHeight="1" spans="1:7">
      <c r="A19" s="15">
        <v>221</v>
      </c>
      <c r="B19" s="15" t="s">
        <v>96</v>
      </c>
      <c r="C19" s="16">
        <v>156024</v>
      </c>
      <c r="D19" s="16">
        <v>156024</v>
      </c>
      <c r="E19" s="16">
        <v>156024</v>
      </c>
      <c r="F19" s="16"/>
      <c r="G19" s="16"/>
    </row>
    <row r="20" ht="20.25" customHeight="1" spans="1:7">
      <c r="A20" s="62" t="s">
        <v>97</v>
      </c>
      <c r="B20" s="62" t="s">
        <v>98</v>
      </c>
      <c r="C20" s="16">
        <v>156024</v>
      </c>
      <c r="D20" s="16">
        <v>156024</v>
      </c>
      <c r="E20" s="16">
        <v>156024</v>
      </c>
      <c r="F20" s="16"/>
      <c r="G20" s="16"/>
    </row>
    <row r="21" ht="20.25" customHeight="1" spans="1:7">
      <c r="A21" s="63" t="s">
        <v>99</v>
      </c>
      <c r="B21" s="63" t="s">
        <v>100</v>
      </c>
      <c r="C21" s="16">
        <v>156024</v>
      </c>
      <c r="D21" s="16">
        <v>156024</v>
      </c>
      <c r="E21" s="16">
        <v>156024</v>
      </c>
      <c r="F21" s="16"/>
      <c r="G21" s="16"/>
    </row>
    <row r="22" ht="20.25" customHeight="1" spans="1:7">
      <c r="A22" s="47" t="s">
        <v>101</v>
      </c>
      <c r="B22" s="47"/>
      <c r="C22" s="48">
        <f>C7+C10+C14+C19</f>
        <v>1221676</v>
      </c>
      <c r="D22" s="48">
        <f>D7+D10+D14+D19</f>
        <v>1221676</v>
      </c>
      <c r="E22" s="48">
        <f>E7+E10+E14+E19</f>
        <v>1178776</v>
      </c>
      <c r="F22" s="48">
        <f>F7+F10+F14+F19</f>
        <v>42900</v>
      </c>
      <c r="G22" s="48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E27" sqref="E27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119</v>
      </c>
    </row>
    <row r="2" ht="41.25" customHeight="1" spans="1:6">
      <c r="A2" s="58" t="s">
        <v>120</v>
      </c>
      <c r="B2" s="58"/>
      <c r="C2" s="58"/>
      <c r="D2" s="58"/>
      <c r="E2" s="58"/>
      <c r="F2" s="58"/>
    </row>
    <row r="3" ht="18.75" customHeight="1" spans="1:6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59"/>
      <c r="E3" s="1"/>
      <c r="F3" s="57" t="s">
        <v>29</v>
      </c>
    </row>
    <row r="4" ht="18.75" customHeight="1" spans="1:6">
      <c r="A4" s="12" t="s">
        <v>121</v>
      </c>
      <c r="B4" s="46" t="s">
        <v>122</v>
      </c>
      <c r="C4" s="46" t="s">
        <v>123</v>
      </c>
      <c r="D4" s="46"/>
      <c r="E4" s="46"/>
      <c r="F4" s="46" t="s">
        <v>124</v>
      </c>
    </row>
    <row r="5" ht="18.75" customHeight="1" spans="1:6">
      <c r="A5" s="12"/>
      <c r="B5" s="46"/>
      <c r="C5" s="46" t="s">
        <v>34</v>
      </c>
      <c r="D5" s="46" t="s">
        <v>125</v>
      </c>
      <c r="E5" s="46" t="s">
        <v>126</v>
      </c>
      <c r="F5" s="46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6"/>
      <c r="B7" s="16"/>
      <c r="C7" s="16"/>
      <c r="D7" s="16"/>
      <c r="E7" s="16"/>
      <c r="F7" s="16"/>
    </row>
    <row r="8" customHeight="1" spans="1:1">
      <c r="A8" t="s">
        <v>127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workbookViewId="0">
      <selection activeCell="E36" sqref="E36"/>
    </sheetView>
  </sheetViews>
  <sheetFormatPr defaultColWidth="8.85" defaultRowHeight="15" customHeight="1"/>
  <cols>
    <col min="1" max="1" width="31.25" customWidth="1"/>
    <col min="2" max="3" width="28.575" customWidth="1"/>
    <col min="4" max="4" width="21.5" customWidth="1"/>
    <col min="5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128</v>
      </c>
    </row>
    <row r="2" ht="45" customHeight="1" spans="1:23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130</v>
      </c>
      <c r="B4" s="53" t="s">
        <v>131</v>
      </c>
      <c r="C4" s="53" t="s">
        <v>132</v>
      </c>
      <c r="D4" s="53" t="s">
        <v>133</v>
      </c>
      <c r="E4" s="53" t="s">
        <v>134</v>
      </c>
      <c r="F4" s="53" t="s">
        <v>135</v>
      </c>
      <c r="G4" s="53" t="s">
        <v>136</v>
      </c>
      <c r="H4" s="54" t="s">
        <v>32</v>
      </c>
      <c r="I4" s="54" t="s">
        <v>137</v>
      </c>
      <c r="J4" s="53"/>
      <c r="K4" s="53"/>
      <c r="L4" s="53"/>
      <c r="M4" s="53"/>
      <c r="N4" s="53" t="s">
        <v>138</v>
      </c>
      <c r="O4" s="53"/>
      <c r="P4" s="53"/>
      <c r="Q4" s="53" t="s">
        <v>38</v>
      </c>
      <c r="R4" s="53" t="s">
        <v>62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139</v>
      </c>
      <c r="I5" s="54" t="s">
        <v>140</v>
      </c>
      <c r="J5" s="53" t="s">
        <v>36</v>
      </c>
      <c r="K5" s="53" t="s">
        <v>37</v>
      </c>
      <c r="L5" s="53"/>
      <c r="M5" s="53"/>
      <c r="N5" s="53" t="s">
        <v>138</v>
      </c>
      <c r="O5" s="53" t="s">
        <v>36</v>
      </c>
      <c r="P5" s="53" t="s">
        <v>37</v>
      </c>
      <c r="Q5" s="53" t="s">
        <v>38</v>
      </c>
      <c r="R5" s="53" t="s">
        <v>62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141</v>
      </c>
      <c r="J6" s="53" t="s">
        <v>142</v>
      </c>
      <c r="K6" s="53" t="s">
        <v>143</v>
      </c>
      <c r="L6" s="53" t="s">
        <v>144</v>
      </c>
      <c r="M6" s="53" t="s">
        <v>145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56</v>
      </c>
      <c r="B9" s="8" t="s">
        <v>146</v>
      </c>
      <c r="C9" s="9" t="s">
        <v>147</v>
      </c>
      <c r="D9" s="8" t="s">
        <v>75</v>
      </c>
      <c r="E9" s="8" t="s">
        <v>76</v>
      </c>
      <c r="F9" s="8" t="s">
        <v>148</v>
      </c>
      <c r="G9" s="8" t="s">
        <v>149</v>
      </c>
      <c r="H9" s="16">
        <v>294108</v>
      </c>
      <c r="I9" s="16">
        <v>294108</v>
      </c>
      <c r="J9" s="16"/>
      <c r="K9" s="16"/>
      <c r="L9" s="16">
        <v>294108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146</v>
      </c>
      <c r="C10" s="9" t="s">
        <v>147</v>
      </c>
      <c r="D10" s="8" t="s">
        <v>75</v>
      </c>
      <c r="E10" s="8" t="s">
        <v>76</v>
      </c>
      <c r="F10" s="8" t="s">
        <v>150</v>
      </c>
      <c r="G10" s="8" t="s">
        <v>151</v>
      </c>
      <c r="H10" s="16">
        <v>32340</v>
      </c>
      <c r="I10" s="16">
        <v>32340</v>
      </c>
      <c r="J10" s="16"/>
      <c r="K10" s="16"/>
      <c r="L10" s="16">
        <v>32340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146</v>
      </c>
      <c r="C11" s="9" t="s">
        <v>147</v>
      </c>
      <c r="D11" s="8" t="s">
        <v>75</v>
      </c>
      <c r="E11" s="8" t="s">
        <v>76</v>
      </c>
      <c r="F11" s="8" t="s">
        <v>152</v>
      </c>
      <c r="G11" s="8" t="s">
        <v>153</v>
      </c>
      <c r="H11" s="16">
        <v>105780</v>
      </c>
      <c r="I11" s="16">
        <v>105780</v>
      </c>
      <c r="J11" s="16"/>
      <c r="K11" s="16"/>
      <c r="L11" s="16">
        <v>105780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146</v>
      </c>
      <c r="C12" s="9" t="s">
        <v>147</v>
      </c>
      <c r="D12" s="8" t="s">
        <v>75</v>
      </c>
      <c r="E12" s="8" t="s">
        <v>76</v>
      </c>
      <c r="F12" s="8" t="s">
        <v>152</v>
      </c>
      <c r="G12" s="8" t="s">
        <v>153</v>
      </c>
      <c r="H12" s="16">
        <v>210000</v>
      </c>
      <c r="I12" s="16">
        <v>210000</v>
      </c>
      <c r="J12" s="16"/>
      <c r="K12" s="16"/>
      <c r="L12" s="16">
        <v>210000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154</v>
      </c>
      <c r="C13" s="9" t="s">
        <v>155</v>
      </c>
      <c r="D13" s="8" t="s">
        <v>89</v>
      </c>
      <c r="E13" s="8" t="s">
        <v>90</v>
      </c>
      <c r="F13" s="8" t="s">
        <v>156</v>
      </c>
      <c r="G13" s="8" t="s">
        <v>157</v>
      </c>
      <c r="H13" s="16">
        <v>2824</v>
      </c>
      <c r="I13" s="16">
        <v>2824</v>
      </c>
      <c r="J13" s="16"/>
      <c r="K13" s="16"/>
      <c r="L13" s="16">
        <v>2824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158</v>
      </c>
      <c r="C14" s="9" t="s">
        <v>100</v>
      </c>
      <c r="D14" s="8" t="s">
        <v>99</v>
      </c>
      <c r="E14" s="8" t="s">
        <v>100</v>
      </c>
      <c r="F14" s="8" t="s">
        <v>159</v>
      </c>
      <c r="G14" s="8" t="s">
        <v>100</v>
      </c>
      <c r="H14" s="16">
        <v>156024</v>
      </c>
      <c r="I14" s="16">
        <v>156024</v>
      </c>
      <c r="J14" s="16"/>
      <c r="K14" s="16"/>
      <c r="L14" s="16">
        <v>156024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160</v>
      </c>
      <c r="C15" s="9" t="s">
        <v>161</v>
      </c>
      <c r="D15" s="8" t="s">
        <v>75</v>
      </c>
      <c r="E15" s="8" t="s">
        <v>76</v>
      </c>
      <c r="F15" s="8" t="s">
        <v>162</v>
      </c>
      <c r="G15" s="8" t="s">
        <v>161</v>
      </c>
      <c r="H15" s="16">
        <v>11200</v>
      </c>
      <c r="I15" s="16">
        <v>11200</v>
      </c>
      <c r="J15" s="16"/>
      <c r="K15" s="16"/>
      <c r="L15" s="16">
        <v>11200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163</v>
      </c>
      <c r="C16" s="9" t="s">
        <v>164</v>
      </c>
      <c r="D16" s="8" t="s">
        <v>75</v>
      </c>
      <c r="E16" s="8" t="s">
        <v>76</v>
      </c>
      <c r="F16" s="8" t="s">
        <v>165</v>
      </c>
      <c r="G16" s="8" t="s">
        <v>166</v>
      </c>
      <c r="H16" s="16">
        <v>18510</v>
      </c>
      <c r="I16" s="16">
        <v>18510</v>
      </c>
      <c r="J16" s="16"/>
      <c r="K16" s="16"/>
      <c r="L16" s="16">
        <v>18510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163</v>
      </c>
      <c r="C17" s="9" t="s">
        <v>164</v>
      </c>
      <c r="D17" s="8" t="s">
        <v>75</v>
      </c>
      <c r="E17" s="8" t="s">
        <v>76</v>
      </c>
      <c r="F17" s="8" t="s">
        <v>167</v>
      </c>
      <c r="G17" s="8" t="s">
        <v>168</v>
      </c>
      <c r="H17" s="16">
        <v>1000</v>
      </c>
      <c r="I17" s="16">
        <v>1000</v>
      </c>
      <c r="J17" s="16"/>
      <c r="K17" s="16"/>
      <c r="L17" s="16">
        <v>1000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163</v>
      </c>
      <c r="C18" s="9" t="s">
        <v>164</v>
      </c>
      <c r="D18" s="8" t="s">
        <v>75</v>
      </c>
      <c r="E18" s="8" t="s">
        <v>76</v>
      </c>
      <c r="F18" s="8" t="s">
        <v>169</v>
      </c>
      <c r="G18" s="8" t="s">
        <v>170</v>
      </c>
      <c r="H18" s="16">
        <v>490</v>
      </c>
      <c r="I18" s="16">
        <v>490</v>
      </c>
      <c r="J18" s="16"/>
      <c r="K18" s="16"/>
      <c r="L18" s="16">
        <v>490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163</v>
      </c>
      <c r="C19" s="9" t="s">
        <v>164</v>
      </c>
      <c r="D19" s="8" t="s">
        <v>75</v>
      </c>
      <c r="E19" s="8" t="s">
        <v>76</v>
      </c>
      <c r="F19" s="8" t="s">
        <v>171</v>
      </c>
      <c r="G19" s="8" t="s">
        <v>172</v>
      </c>
      <c r="H19" s="16">
        <v>4900</v>
      </c>
      <c r="I19" s="16">
        <v>4900</v>
      </c>
      <c r="J19" s="16"/>
      <c r="K19" s="16"/>
      <c r="L19" s="16">
        <v>4900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163</v>
      </c>
      <c r="C20" s="9" t="s">
        <v>164</v>
      </c>
      <c r="D20" s="8" t="s">
        <v>75</v>
      </c>
      <c r="E20" s="8" t="s">
        <v>76</v>
      </c>
      <c r="F20" s="8" t="s">
        <v>173</v>
      </c>
      <c r="G20" s="8" t="s">
        <v>174</v>
      </c>
      <c r="H20" s="16">
        <v>4500</v>
      </c>
      <c r="I20" s="16">
        <v>4500</v>
      </c>
      <c r="J20" s="16"/>
      <c r="K20" s="16"/>
      <c r="L20" s="16">
        <v>4500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175</v>
      </c>
      <c r="C21" s="9" t="s">
        <v>176</v>
      </c>
      <c r="D21" s="8" t="s">
        <v>75</v>
      </c>
      <c r="E21" s="8" t="s">
        <v>76</v>
      </c>
      <c r="F21" s="8" t="s">
        <v>152</v>
      </c>
      <c r="G21" s="8" t="s">
        <v>153</v>
      </c>
      <c r="H21" s="16">
        <v>84000</v>
      </c>
      <c r="I21" s="16">
        <v>84000</v>
      </c>
      <c r="J21" s="16"/>
      <c r="K21" s="16"/>
      <c r="L21" s="16">
        <v>84000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175</v>
      </c>
      <c r="C22" s="9" t="s">
        <v>176</v>
      </c>
      <c r="D22" s="8" t="s">
        <v>75</v>
      </c>
      <c r="E22" s="8" t="s">
        <v>76</v>
      </c>
      <c r="F22" s="8" t="s">
        <v>152</v>
      </c>
      <c r="G22" s="8" t="s">
        <v>153</v>
      </c>
      <c r="H22" s="16">
        <v>42000</v>
      </c>
      <c r="I22" s="16">
        <v>42000</v>
      </c>
      <c r="J22" s="16"/>
      <c r="K22" s="16"/>
      <c r="L22" s="16">
        <v>42000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177</v>
      </c>
      <c r="C23" s="9" t="s">
        <v>178</v>
      </c>
      <c r="D23" s="8" t="s">
        <v>81</v>
      </c>
      <c r="E23" s="8" t="s">
        <v>82</v>
      </c>
      <c r="F23" s="8" t="s">
        <v>165</v>
      </c>
      <c r="G23" s="8" t="s">
        <v>166</v>
      </c>
      <c r="H23" s="16">
        <v>300</v>
      </c>
      <c r="I23" s="16">
        <v>300</v>
      </c>
      <c r="J23" s="16"/>
      <c r="K23" s="16"/>
      <c r="L23" s="16">
        <v>300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179</v>
      </c>
      <c r="C24" s="9" t="s">
        <v>180</v>
      </c>
      <c r="D24" s="8" t="s">
        <v>75</v>
      </c>
      <c r="E24" s="8" t="s">
        <v>76</v>
      </c>
      <c r="F24" s="8" t="s">
        <v>181</v>
      </c>
      <c r="G24" s="8" t="s">
        <v>182</v>
      </c>
      <c r="H24" s="16">
        <v>5280</v>
      </c>
      <c r="I24" s="16">
        <v>5280</v>
      </c>
      <c r="J24" s="16"/>
      <c r="K24" s="16"/>
      <c r="L24" s="16">
        <v>5280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179</v>
      </c>
      <c r="C25" s="9" t="s">
        <v>180</v>
      </c>
      <c r="D25" s="8" t="s">
        <v>83</v>
      </c>
      <c r="E25" s="8" t="s">
        <v>84</v>
      </c>
      <c r="F25" s="8" t="s">
        <v>183</v>
      </c>
      <c r="G25" s="8" t="s">
        <v>184</v>
      </c>
      <c r="H25" s="16">
        <v>148500</v>
      </c>
      <c r="I25" s="16">
        <v>148500</v>
      </c>
      <c r="J25" s="16"/>
      <c r="K25" s="16"/>
      <c r="L25" s="16">
        <v>148500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179</v>
      </c>
      <c r="C26" s="9" t="s">
        <v>180</v>
      </c>
      <c r="D26" s="8" t="s">
        <v>89</v>
      </c>
      <c r="E26" s="8" t="s">
        <v>90</v>
      </c>
      <c r="F26" s="8" t="s">
        <v>156</v>
      </c>
      <c r="G26" s="8" t="s">
        <v>157</v>
      </c>
      <c r="H26" s="16">
        <v>62400</v>
      </c>
      <c r="I26" s="16">
        <v>62400</v>
      </c>
      <c r="J26" s="16"/>
      <c r="K26" s="16"/>
      <c r="L26" s="16">
        <v>62400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179</v>
      </c>
      <c r="C27" s="9" t="s">
        <v>180</v>
      </c>
      <c r="D27" s="8" t="s">
        <v>91</v>
      </c>
      <c r="E27" s="8" t="s">
        <v>92</v>
      </c>
      <c r="F27" s="8" t="s">
        <v>185</v>
      </c>
      <c r="G27" s="8" t="s">
        <v>186</v>
      </c>
      <c r="H27" s="16">
        <v>32400</v>
      </c>
      <c r="I27" s="16">
        <v>32400</v>
      </c>
      <c r="J27" s="16"/>
      <c r="K27" s="16"/>
      <c r="L27" s="16">
        <v>32400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179</v>
      </c>
      <c r="C28" s="9" t="s">
        <v>180</v>
      </c>
      <c r="D28" s="8" t="s">
        <v>93</v>
      </c>
      <c r="E28" s="8" t="s">
        <v>94</v>
      </c>
      <c r="F28" s="8" t="s">
        <v>181</v>
      </c>
      <c r="G28" s="8" t="s">
        <v>182</v>
      </c>
      <c r="H28" s="16">
        <v>3120</v>
      </c>
      <c r="I28" s="16">
        <v>3120</v>
      </c>
      <c r="J28" s="16"/>
      <c r="K28" s="16"/>
      <c r="L28" s="16">
        <v>3120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11" t="s">
        <v>32</v>
      </c>
      <c r="B29" s="11"/>
      <c r="C29" s="11"/>
      <c r="D29" s="11"/>
      <c r="E29" s="11"/>
      <c r="F29" s="11"/>
      <c r="G29" s="11"/>
      <c r="H29" s="16">
        <v>1219676</v>
      </c>
      <c r="I29" s="16">
        <v>1219676</v>
      </c>
      <c r="J29" s="16"/>
      <c r="K29" s="16"/>
      <c r="L29" s="16">
        <v>1219676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</sheetData>
  <mergeCells count="30">
    <mergeCell ref="A2:W2"/>
    <mergeCell ref="A3:G3"/>
    <mergeCell ref="I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4" sqref="A14"/>
    </sheetView>
  </sheetViews>
  <sheetFormatPr defaultColWidth="8.85" defaultRowHeight="15" customHeight="1"/>
  <cols>
    <col min="1" max="23" width="18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187</v>
      </c>
    </row>
    <row r="2" ht="45" customHeight="1" spans="1:23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189</v>
      </c>
      <c r="B4" s="12" t="s">
        <v>131</v>
      </c>
      <c r="C4" s="12" t="s">
        <v>132</v>
      </c>
      <c r="D4" s="12" t="s">
        <v>190</v>
      </c>
      <c r="E4" s="12" t="s">
        <v>133</v>
      </c>
      <c r="F4" s="12" t="s">
        <v>134</v>
      </c>
      <c r="G4" s="12" t="s">
        <v>191</v>
      </c>
      <c r="H4" s="12" t="s">
        <v>136</v>
      </c>
      <c r="I4" s="46" t="s">
        <v>32</v>
      </c>
      <c r="J4" s="46" t="s">
        <v>192</v>
      </c>
      <c r="K4" s="12"/>
      <c r="L4" s="12"/>
      <c r="M4" s="12"/>
      <c r="N4" s="12" t="s">
        <v>138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6" t="s">
        <v>139</v>
      </c>
      <c r="J5" s="46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6"/>
      <c r="J6" s="46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6"/>
      <c r="J7" s="46" t="s">
        <v>34</v>
      </c>
      <c r="K7" s="12" t="s">
        <v>193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127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4" sqref="A$1:J$1048576"/>
    </sheetView>
  </sheetViews>
  <sheetFormatPr defaultColWidth="8.85" defaultRowHeight="15" customHeight="1"/>
  <cols>
    <col min="1" max="10" width="18.625" customWidth="1"/>
  </cols>
  <sheetData>
    <row r="1" customHeight="1" spans="1:10">
      <c r="A1" s="19" t="s">
        <v>194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1" t="s">
        <v>195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2" t="s">
        <v>196</v>
      </c>
      <c r="B4" s="32" t="s">
        <v>197</v>
      </c>
      <c r="C4" s="32" t="s">
        <v>198</v>
      </c>
      <c r="D4" s="32" t="s">
        <v>199</v>
      </c>
      <c r="E4" s="32" t="s">
        <v>200</v>
      </c>
      <c r="F4" s="32" t="s">
        <v>201</v>
      </c>
      <c r="G4" s="32" t="s">
        <v>202</v>
      </c>
      <c r="H4" s="32" t="s">
        <v>203</v>
      </c>
      <c r="I4" s="32" t="s">
        <v>204</v>
      </c>
      <c r="J4" s="32" t="s">
        <v>205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22"/>
      <c r="B7" s="22"/>
      <c r="C7" s="22"/>
      <c r="E7" s="38"/>
      <c r="F7" s="38"/>
      <c r="G7" s="38"/>
      <c r="H7" s="38"/>
      <c r="I7" s="38"/>
      <c r="J7" s="38"/>
    </row>
    <row r="8" ht="20.25" customHeight="1" spans="1:10">
      <c r="A8" s="22"/>
      <c r="B8" s="22"/>
      <c r="C8" s="23"/>
      <c r="D8" s="23"/>
      <c r="E8" s="38"/>
      <c r="F8" s="38"/>
      <c r="G8" s="38"/>
      <c r="H8" s="38"/>
      <c r="I8" s="38"/>
      <c r="J8" s="38"/>
    </row>
    <row r="9" ht="20.25" customHeight="1" spans="1:10">
      <c r="A9" s="22"/>
      <c r="B9" s="22"/>
      <c r="C9" s="22"/>
      <c r="D9" s="49"/>
      <c r="E9" s="50"/>
      <c r="F9" s="39"/>
      <c r="G9" s="23"/>
      <c r="H9" s="39"/>
      <c r="I9" s="39"/>
      <c r="J9" s="50"/>
    </row>
    <row r="10" customHeight="1" spans="1:1">
      <c r="A10" t="s">
        <v>127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19" sqref="D1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206</v>
      </c>
    </row>
    <row r="2" ht="37.5" customHeight="1" spans="1:6">
      <c r="A2" s="3" t="s">
        <v>207</v>
      </c>
      <c r="B2" s="3"/>
      <c r="C2" s="3"/>
      <c r="D2" s="3"/>
      <c r="E2" s="3"/>
      <c r="F2" s="3"/>
    </row>
    <row r="3" ht="18.75" customHeight="1" spans="1:6">
      <c r="A3" s="43" t="str">
        <f>"单位名称："&amp;"新平彝族傣族自治县旅游质量监督管理所"</f>
        <v>单位名称：新平彝族傣族自治县旅游质量监督管理所</v>
      </c>
      <c r="B3" s="43"/>
      <c r="C3" s="43"/>
      <c r="D3" s="44"/>
      <c r="E3" s="44"/>
      <c r="F3" s="45" t="s">
        <v>29</v>
      </c>
    </row>
    <row r="4" ht="18.75" customHeight="1" spans="1:6">
      <c r="A4" s="12" t="s">
        <v>130</v>
      </c>
      <c r="B4" s="12" t="s">
        <v>59</v>
      </c>
      <c r="C4" s="12" t="s">
        <v>60</v>
      </c>
      <c r="D4" s="46" t="s">
        <v>208</v>
      </c>
      <c r="E4" s="46"/>
      <c r="F4" s="46"/>
    </row>
    <row r="5" ht="18.75" customHeight="1" spans="1:6">
      <c r="A5" s="12" t="s">
        <v>59</v>
      </c>
      <c r="B5" s="12" t="s">
        <v>59</v>
      </c>
      <c r="C5" s="12" t="s">
        <v>60</v>
      </c>
      <c r="D5" s="46" t="s">
        <v>34</v>
      </c>
      <c r="E5" s="46" t="s">
        <v>63</v>
      </c>
      <c r="F5" s="46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7" t="s">
        <v>101</v>
      </c>
      <c r="B8" s="47"/>
      <c r="C8" s="47"/>
      <c r="D8" s="48"/>
      <c r="E8" s="48"/>
      <c r="F8" s="48"/>
    </row>
    <row r="9" customHeight="1" spans="1:1">
      <c r="A9" t="s">
        <v>127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4" sqref="A$1:Q$1048576"/>
    </sheetView>
  </sheetViews>
  <sheetFormatPr defaultColWidth="8.85" defaultRowHeight="15" customHeight="1"/>
  <cols>
    <col min="1" max="17" width="18.625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 t="s">
        <v>209</v>
      </c>
    </row>
    <row r="2" ht="45" customHeight="1" spans="1:17">
      <c r="A2" s="31" t="s">
        <v>210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211</v>
      </c>
      <c r="B4" s="21" t="s">
        <v>212</v>
      </c>
      <c r="C4" s="21" t="s">
        <v>213</v>
      </c>
      <c r="D4" s="21" t="s">
        <v>214</v>
      </c>
      <c r="E4" s="21" t="s">
        <v>215</v>
      </c>
      <c r="F4" s="21" t="s">
        <v>216</v>
      </c>
      <c r="G4" s="21" t="s">
        <v>137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217</v>
      </c>
      <c r="B5" s="21" t="s">
        <v>212</v>
      </c>
      <c r="C5" s="21" t="s">
        <v>213</v>
      </c>
      <c r="D5" s="21" t="s">
        <v>214</v>
      </c>
      <c r="E5" s="21" t="s">
        <v>215</v>
      </c>
      <c r="F5" s="21" t="s">
        <v>216</v>
      </c>
      <c r="G5" s="21" t="s">
        <v>32</v>
      </c>
      <c r="H5" s="21" t="s">
        <v>35</v>
      </c>
      <c r="I5" s="21" t="s">
        <v>218</v>
      </c>
      <c r="J5" s="21" t="s">
        <v>219</v>
      </c>
      <c r="K5" s="21" t="s">
        <v>38</v>
      </c>
      <c r="L5" s="21" t="s">
        <v>220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7"/>
      <c r="B8" s="22"/>
      <c r="C8" s="22"/>
      <c r="D8" s="38"/>
      <c r="E8" s="38"/>
      <c r="F8" s="38"/>
      <c r="G8" s="38"/>
      <c r="H8" s="38"/>
      <c r="I8" s="38"/>
      <c r="J8" s="34"/>
      <c r="K8" s="34"/>
      <c r="L8" s="38"/>
      <c r="M8" s="38"/>
      <c r="N8" s="38"/>
      <c r="O8" s="38"/>
      <c r="P8" s="38"/>
      <c r="Q8" s="38"/>
    </row>
    <row r="9" ht="20.25" customHeight="1" spans="1:17">
      <c r="A9" s="22"/>
      <c r="B9" s="22"/>
      <c r="C9" s="22"/>
      <c r="D9" s="39"/>
      <c r="E9" s="23"/>
      <c r="F9" s="38"/>
      <c r="G9" s="38"/>
      <c r="H9" s="34"/>
      <c r="I9" s="34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 t="s">
        <v>32</v>
      </c>
      <c r="B10" s="23"/>
      <c r="C10" s="23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127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D5" sqref="D$1:N$1048576"/>
    </sheetView>
  </sheetViews>
  <sheetFormatPr defaultColWidth="8.85" defaultRowHeight="15" customHeight="1"/>
  <cols>
    <col min="1" max="3" width="18.62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221</v>
      </c>
    </row>
    <row r="2" ht="45" customHeight="1" spans="1:14">
      <c r="A2" s="31" t="s">
        <v>222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2" t="s">
        <v>211</v>
      </c>
      <c r="B4" s="32" t="s">
        <v>223</v>
      </c>
      <c r="C4" s="32" t="s">
        <v>224</v>
      </c>
      <c r="D4" s="32" t="s">
        <v>137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217</v>
      </c>
      <c r="B5" s="32"/>
      <c r="C5" s="32" t="s">
        <v>225</v>
      </c>
      <c r="D5" s="32" t="s">
        <v>32</v>
      </c>
      <c r="E5" s="32" t="s">
        <v>35</v>
      </c>
      <c r="F5" s="32" t="s">
        <v>218</v>
      </c>
      <c r="G5" s="32" t="s">
        <v>219</v>
      </c>
      <c r="H5" s="32" t="s">
        <v>38</v>
      </c>
      <c r="I5" s="32" t="s">
        <v>220</v>
      </c>
      <c r="J5" s="32"/>
      <c r="K5" s="32"/>
      <c r="L5" s="32"/>
      <c r="M5" s="32"/>
      <c r="N5" s="32"/>
    </row>
    <row r="6" ht="28.6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20.25" customHeight="1" spans="1:14">
      <c r="A8" s="22"/>
      <c r="B8" s="22"/>
      <c r="C8" s="2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20.25" customHeight="1" spans="1:14">
      <c r="A9" s="22"/>
      <c r="B9" s="22"/>
      <c r="C9" s="2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 t="s">
        <v>32</v>
      </c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">
      <c r="A11" t="s">
        <v>127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9"/>
  <sheetViews>
    <sheetView showZeros="0" workbookViewId="0">
      <selection activeCell="A9" sqref="A9"/>
    </sheetView>
  </sheetViews>
  <sheetFormatPr defaultColWidth="8.85" defaultRowHeight="15" customHeight="1"/>
  <cols>
    <col min="1" max="16" width="15.625" customWidth="1"/>
  </cols>
  <sheetData>
    <row r="1" ht="24.15" customHeight="1" spans="1:1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P1" s="19" t="s">
        <v>226</v>
      </c>
    </row>
    <row r="2" ht="45.15" customHeight="1" spans="1:14">
      <c r="A2" s="24" t="s">
        <v>227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6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P3" s="19" t="s">
        <v>29</v>
      </c>
    </row>
    <row r="4" ht="22.5" customHeight="1" spans="1:16">
      <c r="A4" s="27" t="s">
        <v>228</v>
      </c>
      <c r="B4" s="27" t="s">
        <v>137</v>
      </c>
      <c r="C4" s="27"/>
      <c r="D4" s="27"/>
      <c r="E4" s="28" t="s">
        <v>229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ht="22.5" customHeight="1" spans="1:16">
      <c r="A5" s="27"/>
      <c r="B5" s="27" t="s">
        <v>32</v>
      </c>
      <c r="C5" s="27" t="s">
        <v>35</v>
      </c>
      <c r="D5" s="27" t="s">
        <v>218</v>
      </c>
      <c r="E5" s="28" t="s">
        <v>230</v>
      </c>
      <c r="F5" s="28" t="s">
        <v>231</v>
      </c>
      <c r="G5" s="28" t="s">
        <v>232</v>
      </c>
      <c r="H5" s="28" t="s">
        <v>233</v>
      </c>
      <c r="I5" s="28" t="s">
        <v>234</v>
      </c>
      <c r="J5" s="28" t="s">
        <v>235</v>
      </c>
      <c r="K5" s="28" t="s">
        <v>236</v>
      </c>
      <c r="L5" s="28" t="s">
        <v>237</v>
      </c>
      <c r="M5" s="28" t="s">
        <v>238</v>
      </c>
      <c r="N5" s="28" t="s">
        <v>239</v>
      </c>
      <c r="O5" s="28" t="s">
        <v>240</v>
      </c>
      <c r="P5" s="28" t="s">
        <v>241</v>
      </c>
    </row>
    <row r="6" ht="18.75" customHeight="1" spans="1:16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9"/>
      <c r="P6" s="30"/>
    </row>
    <row r="7" ht="18.75" customHeight="1" spans="1:1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9"/>
      <c r="P7" s="30"/>
    </row>
    <row r="8" ht="18.75" customHeight="1" spans="1:16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9"/>
      <c r="P8" s="30"/>
    </row>
    <row r="9" customHeight="1" spans="1:1">
      <c r="A9" t="s">
        <v>127</v>
      </c>
    </row>
  </sheetData>
  <mergeCells count="5">
    <mergeCell ref="A2:N2"/>
    <mergeCell ref="A3:C3"/>
    <mergeCell ref="B4:D4"/>
    <mergeCell ref="E4:P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" sqref="A$1:J$1048576"/>
    </sheetView>
  </sheetViews>
  <sheetFormatPr defaultColWidth="8.85" defaultRowHeight="15" customHeight="1" outlineLevelRow="7"/>
  <cols>
    <col min="1" max="10" width="18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242</v>
      </c>
    </row>
    <row r="2" ht="52.05" customHeight="1" spans="1:10">
      <c r="A2" s="24" t="s">
        <v>243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196</v>
      </c>
      <c r="B4" s="21" t="s">
        <v>197</v>
      </c>
      <c r="C4" s="21" t="s">
        <v>198</v>
      </c>
      <c r="D4" s="21" t="s">
        <v>199</v>
      </c>
      <c r="E4" s="21" t="s">
        <v>200</v>
      </c>
      <c r="F4" s="21" t="s">
        <v>201</v>
      </c>
      <c r="G4" s="21" t="s">
        <v>202</v>
      </c>
      <c r="H4" s="21" t="s">
        <v>203</v>
      </c>
      <c r="I4" s="21" t="s">
        <v>204</v>
      </c>
      <c r="J4" s="21" t="s">
        <v>205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127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1" sqref="A$1:H$1048576"/>
    </sheetView>
  </sheetViews>
  <sheetFormatPr defaultColWidth="8.85" defaultRowHeight="15" customHeight="1" outlineLevelRow="7" outlineLevelCol="7"/>
  <cols>
    <col min="1" max="8" width="18.62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244</v>
      </c>
    </row>
    <row r="2" ht="41.4" customHeight="1" spans="1:8">
      <c r="A2" s="20" t="s">
        <v>245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"单位名称："&amp;"新平彝族傣族自治县旅游质量监督管理所"</f>
        <v>单位名称：新平彝族傣族自治县旅游质量监督管理所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130</v>
      </c>
      <c r="B4" s="21" t="s">
        <v>246</v>
      </c>
      <c r="C4" s="21" t="s">
        <v>247</v>
      </c>
      <c r="D4" s="21" t="s">
        <v>248</v>
      </c>
      <c r="E4" s="21" t="s">
        <v>214</v>
      </c>
      <c r="F4" s="21" t="s">
        <v>249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215</v>
      </c>
      <c r="G5" s="21" t="s">
        <v>250</v>
      </c>
      <c r="H5" s="21" t="s">
        <v>251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127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1" width="18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252</v>
      </c>
    </row>
    <row r="2" ht="45" customHeight="1" spans="1:11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189</v>
      </c>
      <c r="B4" s="12" t="s">
        <v>132</v>
      </c>
      <c r="C4" s="12" t="s">
        <v>190</v>
      </c>
      <c r="D4" s="12" t="s">
        <v>133</v>
      </c>
      <c r="E4" s="12" t="s">
        <v>134</v>
      </c>
      <c r="F4" s="12" t="s">
        <v>191</v>
      </c>
      <c r="G4" s="12" t="s">
        <v>136</v>
      </c>
      <c r="H4" s="12" t="s">
        <v>32</v>
      </c>
      <c r="I4" s="12" t="s">
        <v>254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127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1" sqref="A$1:D$1048576"/>
    </sheetView>
  </sheetViews>
  <sheetFormatPr defaultColWidth="8.85" defaultRowHeight="15" customHeight="1" outlineLevelCol="6"/>
  <cols>
    <col min="1" max="4" width="20.6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255</v>
      </c>
    </row>
    <row r="2" ht="45" customHeight="1" spans="1:7">
      <c r="A2" s="3" t="s">
        <v>256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"单位名称："&amp;"新平彝族傣族自治县旅游质量监督管理所"</f>
        <v>单位名称：新平彝族傣族自治县旅游质量监督管理所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190</v>
      </c>
      <c r="B4" s="6" t="s">
        <v>189</v>
      </c>
      <c r="C4" s="6" t="s">
        <v>132</v>
      </c>
      <c r="D4" s="6" t="s">
        <v>257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127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王紫嫣</cp:lastModifiedBy>
  <dcterms:created xsi:type="dcterms:W3CDTF">2025-02-18T08:51:00Z</dcterms:created>
  <dcterms:modified xsi:type="dcterms:W3CDTF">2025-03-10T09:12:14Z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4F5D77B83D6D4C8DB4C3E9BEBF59E090_13</vt:lpwstr>
  </property>
  <property fmtid="{D5CDD505-2E9C-101B-9397-08002B2CF9AE}" pid="3" name="KSOProductBuildVer">
    <vt:lpwstr>2052-12.1.0.19302</vt:lpwstr>
  </property>
</Properties>
</file>