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766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7" hidden="1">'部门项目支出预算表05-1'!$A$9:$W$25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<sst xmlns="http://schemas.openxmlformats.org/spreadsheetml/2006/main" count="717" uniqueCount="315">
  <si>
    <t>预算01-1表</t>
  </si>
  <si>
    <t>2025年财务收支预算总表</t>
  </si>
  <si>
    <t>单位名称：新平彝族傣族自治县机关事务服务中心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</si>
  <si>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</si>
  <si>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</si>
  <si>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</si>
  <si>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</si>
  <si>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</si>
  <si>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</si>
  <si>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</si>
  <si>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</si>
  <si>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</si>
  <si>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</si>
  <si>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</si>
  <si>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</si>
  <si>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</si>
  <si>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</si>
  <si>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</si>
  <si>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</si>
  <si>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</si>
  <si>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</si>
  <si>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</si>
  <si>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</si>
  <si>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</si>
  <si>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</si>
  <si>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</si>
  <si>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</si>
  <si>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</si>
  <si>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</si>
  <si>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</si>
  <si>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</si>
  <si>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</si>
  <si>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</si>
  <si>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</si>
  <si>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</si>
  <si>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</si>
  <si>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</si>
  <si>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</si>
  <si>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</si>
  <si>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</si>
  <si>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</si>
  <si>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</si>
  <si>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</si>
  <si>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</si>
  <si>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</si>
  <si>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</si>
  <si>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</si>
  <si>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</si>
  <si>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</si>
  <si>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</si>
  <si>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101004</t>
  </si>
  <si>
    <t>新平彝族傣族自治县机关事务服务中心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</si>
  <si>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</si>
  <si>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</si>
  <si>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</si>
  <si>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</si>
  <si>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</si>
  <si>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</si>
  <si>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</si>
  <si>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</si>
  <si>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</si>
  <si>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</si>
  <si>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</si>
  <si>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</si>
  <si>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</si>
  <si>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</si>
  <si>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</si>
  <si>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</si>
  <si>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</si>
  <si>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</si>
  <si>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</si>
  <si>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2010305</t>
  </si>
  <si>
    <t>专项业务及机关事务管理</t>
  </si>
  <si>
    <t>2010350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</si>
  <si>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</si>
  <si>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</si>
  <si>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</si>
  <si>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</si>
  <si>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</si>
  <si>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</si>
  <si>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</si>
  <si>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</si>
  <si>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</si>
  <si>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</si>
  <si>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</si>
  <si>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</si>
  <si>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</si>
  <si>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</si>
  <si>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</si>
  <si>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</si>
  <si>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</si>
  <si>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</si>
  <si>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</si>
  <si>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</si>
  <si>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</si>
  <si>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</si>
  <si>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</si>
  <si>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</si>
  <si>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</si>
  <si>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</si>
  <si>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</si>
  <si>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</si>
  <si>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</si>
  <si>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</si>
  <si>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</si>
  <si>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</si>
  <si>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</si>
  <si>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</si>
  <si>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</si>
  <si>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</si>
  <si>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</si>
  <si>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</si>
  <si>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</si>
  <si>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</si>
  <si>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</si>
  <si>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</si>
  <si>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</si>
  <si>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</si>
  <si>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</si>
  <si>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</si>
  <si>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</si>
  <si>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</si>
  <si>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</si>
  <si>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</si>
  <si>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</si>
  <si>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</si>
  <si>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</si>
  <si>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</si>
  <si>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</si>
  <si>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</si>
  <si>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</si>
  <si>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</si>
  <si>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</si>
  <si>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</si>
  <si>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</si>
  <si>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</si>
  <si>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</si>
  <si>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</si>
  <si>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</si>
  <si>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</si>
  <si>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</si>
  <si>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</si>
  <si>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</si>
  <si>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</si>
  <si>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</si>
  <si>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</si>
  <si>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</si>
  <si>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</si>
  <si>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</si>
  <si>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530427210000000014944</t>
  </si>
  <si>
    <t>事业人员工资支出</t>
  </si>
  <si>
    <t>基本工资</t>
  </si>
  <si>
    <t>津贴补贴</t>
  </si>
  <si>
    <t>绩效工资</t>
  </si>
  <si>
    <t>530427231100001447936</t>
  </si>
  <si>
    <t>奖励性绩效工资(地方)</t>
  </si>
  <si>
    <t>530427251100003853539</t>
  </si>
  <si>
    <t>社会保险经费</t>
  </si>
  <si>
    <t>其他社会保障缴费</t>
  </si>
  <si>
    <t>530427231100001530178</t>
  </si>
  <si>
    <t>部门临聘人员支出</t>
  </si>
  <si>
    <t>其他工资福利支出</t>
  </si>
  <si>
    <t>530427241100002237127</t>
  </si>
  <si>
    <t>其他人员支出经费</t>
  </si>
  <si>
    <t>530427210000000014954</t>
  </si>
  <si>
    <t>一般公用经费</t>
  </si>
  <si>
    <t>办公费</t>
  </si>
  <si>
    <t>邮电费</t>
  </si>
  <si>
    <t>差旅费</t>
  </si>
  <si>
    <t>530427210000000014953</t>
  </si>
  <si>
    <t>工会经费</t>
  </si>
  <si>
    <t>福利费</t>
  </si>
  <si>
    <t>530427210000000014951</t>
  </si>
  <si>
    <t>公车购置及运维费</t>
  </si>
  <si>
    <t>公务用车运行维护费</t>
  </si>
  <si>
    <t>530427231100001447952</t>
  </si>
  <si>
    <t>退休干部公用经费</t>
  </si>
  <si>
    <t>机关事业单位基本养老保险缴费</t>
  </si>
  <si>
    <t>530427210000000014945</t>
  </si>
  <si>
    <t>社会保障缴费</t>
  </si>
  <si>
    <t>职工基本医疗保险缴费</t>
  </si>
  <si>
    <t>公务员医疗补助缴费</t>
  </si>
  <si>
    <t>530427210000000014946</t>
  </si>
  <si>
    <t>530427241100002235499</t>
  </si>
  <si>
    <t>2024年邮电经费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</si>
  <si>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</si>
  <si>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</si>
  <si>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</si>
  <si>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</si>
  <si>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</si>
  <si>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</si>
  <si>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县级五个集中办公区域管理服务经费</t>
  </si>
  <si>
    <t>311 专项业务类</t>
  </si>
  <si>
    <t>530427211100000158930</t>
  </si>
  <si>
    <t>委托业务费</t>
  </si>
  <si>
    <t>劳务费</t>
  </si>
  <si>
    <t>食堂区域委托管理服务经费</t>
  </si>
  <si>
    <t>313 事业发展类</t>
  </si>
  <si>
    <t>530427251100003834162</t>
  </si>
  <si>
    <t>专项业务工作经费</t>
  </si>
  <si>
    <t>530427251100003938904</t>
  </si>
  <si>
    <t>办公设备购置</t>
  </si>
  <si>
    <t>其他交通费用</t>
  </si>
  <si>
    <t>其他商品和服务支出</t>
  </si>
  <si>
    <t>租赁费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</si>
  <si>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</si>
  <si>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</si>
  <si>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</si>
  <si>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</si>
  <si>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</si>
  <si>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</si>
  <si>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</si>
  <si>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</si>
  <si>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</si>
  <si>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</si>
  <si>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</si>
  <si>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</si>
  <si>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2021年4月19日签订合同约定第六条服务费用由机关事务服务中心即时结算，按月支付。根据服务合同内物业管理服务费用测算表，共需经费2,415,118.29元，资金不足部分，由部门自筹或向上争取资金支持。明细如下：人员待遇及保障经费1,760,500.00元；公共设施设备运行维护费346,250.00元；绿化养护费25,000元/年；保洁服务费23,400.00元；运营服务管理费1,549,240.00元；税费80,097.09元；工会经费39,031.2元。通过项目的实施，推进五个集中办公区域管理服务精细化管理水平，使机关后勤逐步走上了“科学化、规范化”的轨道，提高机关后勤服务的工作效率。提升行政办公区域后勤服务水平和质量，打造整洁办公环境，为广大干部职工提供一个整洁、舒适的工作环境。</t>
  </si>
  <si>
    <t>产出指标</t>
  </si>
  <si>
    <t>数量指标</t>
  </si>
  <si>
    <t>公共设施设备运行维护面积</t>
  </si>
  <si>
    <t>&gt;=</t>
  </si>
  <si>
    <t>25000</t>
  </si>
  <si>
    <t>平方米</t>
  </si>
  <si>
    <t>定量指标</t>
  </si>
  <si>
    <t>反映五个集中办公区公共设施设备运行维护情况。</t>
  </si>
  <si>
    <t>人员待遇用工保障涉及</t>
  </si>
  <si>
    <t>=</t>
  </si>
  <si>
    <t>39</t>
  </si>
  <si>
    <t>人</t>
  </si>
  <si>
    <t>反映五个集中办公区用工人员数量情况。</t>
  </si>
  <si>
    <t>绿化管养面积</t>
  </si>
  <si>
    <t>2500</t>
  </si>
  <si>
    <t>反映办公区室外绿化管养面积的情况。</t>
  </si>
  <si>
    <t>质量指标</t>
  </si>
  <si>
    <t>涉及人员待遇发放准确率</t>
  </si>
  <si>
    <t>100</t>
  </si>
  <si>
    <t>%</t>
  </si>
  <si>
    <t>反映发放待遇人员情况</t>
  </si>
  <si>
    <t>购买保洁用品工具合格率</t>
  </si>
  <si>
    <t>反映购买保洁用品工具的质量。</t>
  </si>
  <si>
    <t>时效指标</t>
  </si>
  <si>
    <t>费用支付及时率</t>
  </si>
  <si>
    <t>反映合同规定及时支付费用。</t>
  </si>
  <si>
    <t>效益指标</t>
  </si>
  <si>
    <t>社会效益</t>
  </si>
  <si>
    <t>五个集中办公区服务质量提升</t>
  </si>
  <si>
    <t>90</t>
  </si>
  <si>
    <t>反映绿化、安保、安防、保洁等服务质量提升程度。</t>
  </si>
  <si>
    <t>满意度指标</t>
  </si>
  <si>
    <t>服务对象满意度</t>
  </si>
  <si>
    <t>服务受益人员满意度</t>
  </si>
  <si>
    <t>95</t>
  </si>
  <si>
    <t>反映保安、保洁、餐饮服务、绿化养护服务受益人员满意程度。</t>
  </si>
  <si>
    <t>预算06表</t>
  </si>
  <si>
    <t>2025年部门政府性基金预算支出预算表</t>
  </si>
  <si>
    <t>政府性基金预算支出</t>
  </si>
  <si>
    <t>备注：我部门无此事项。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</si>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</sst>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  <numFmt numFmtId="181" formatCode="#,##0.00_ "/>
    <numFmt numFmtId="182" formatCode="0.00_ 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6" applyNumberFormat="0" applyAlignment="0" applyProtection="0">
      <alignment vertical="center"/>
    </xf>
    <xf numFmtId="0" fontId="35" fillId="4" borderId="27" applyNumberFormat="0" applyAlignment="0" applyProtection="0">
      <alignment vertical="center"/>
    </xf>
    <xf numFmtId="0" fontId="36" fillId="4" borderId="26" applyNumberFormat="0" applyAlignment="0" applyProtection="0">
      <alignment vertical="center"/>
    </xf>
    <xf numFmtId="0" fontId="37" fillId="5" borderId="28" applyNumberFormat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6" fillId="0" borderId="7">
      <alignment horizontal="right" vertical="center"/>
    </xf>
    <xf numFmtId="177" fontId="6" fillId="0" borderId="7">
      <alignment horizontal="right" vertical="center"/>
    </xf>
    <xf numFmtId="178" fontId="6" fillId="0" borderId="7">
      <alignment horizontal="right" vertical="center"/>
    </xf>
    <xf numFmtId="179" fontId="6" fillId="0" borderId="7">
      <alignment horizontal="right" vertical="center"/>
    </xf>
    <xf numFmtId="179" fontId="6" fillId="0" borderId="7">
      <alignment horizontal="right" vertical="center"/>
    </xf>
    <xf numFmtId="10" fontId="6" fillId="0" borderId="7">
      <alignment horizontal="right" vertical="center"/>
    </xf>
    <xf numFmtId="49" fontId="6" fillId="0" borderId="7">
      <alignment horizontal="left" vertical="center" wrapText="1"/>
    </xf>
    <xf numFmtId="180" fontId="6" fillId="0" borderId="7">
      <alignment horizontal="right" vertical="center"/>
    </xf>
    <xf numFmtId="0" fontId="6" fillId="0" borderId="0">
      <alignment vertical="top"/>
      <protection locked="0"/>
    </xf>
  </cellStyleXfs>
  <cellXfs count="215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49" fontId="5" fillId="0" borderId="8" xfId="55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179" fontId="6" fillId="0" borderId="9" xfId="52" applyBorder="1">
      <alignment horizontal="right" vertical="center"/>
    </xf>
    <xf numFmtId="179" fontId="6" fillId="0" borderId="8" xfId="52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79" fontId="5" fillId="0" borderId="7" xfId="52" applyFo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9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6" fillId="0" borderId="0" xfId="55" applyBorder="1">
      <alignment horizontal="left" vertical="center" wrapText="1"/>
    </xf>
    <xf numFmtId="49" fontId="6" fillId="0" borderId="0" xfId="55" applyBorder="1" applyAlignment="1">
      <alignment horizontal="right" vertical="center" wrapText="1"/>
    </xf>
    <xf numFmtId="49" fontId="9" fillId="0" borderId="0" xfId="55" applyFont="1" applyBorder="1" applyAlignment="1">
      <alignment horizontal="center" vertical="center" wrapText="1"/>
    </xf>
    <xf numFmtId="0" fontId="6" fillId="0" borderId="0" xfId="55" applyNumberFormat="1" applyBorder="1">
      <alignment horizontal="left" vertical="center" wrapText="1"/>
    </xf>
    <xf numFmtId="49" fontId="10" fillId="0" borderId="7" xfId="55" applyFont="1" applyAlignment="1">
      <alignment horizontal="center" vertical="center" wrapText="1"/>
    </xf>
    <xf numFmtId="49" fontId="11" fillId="0" borderId="7" xfId="55" applyFont="1" applyAlignment="1">
      <alignment horizontal="center" vertical="center" wrapText="1"/>
    </xf>
    <xf numFmtId="49" fontId="10" fillId="0" borderId="7" xfId="55" applyFont="1">
      <alignment horizontal="left" vertical="center" wrapText="1"/>
    </xf>
    <xf numFmtId="178" fontId="6" fillId="0" borderId="7" xfId="51">
      <alignment horizontal="right" vertical="center"/>
    </xf>
    <xf numFmtId="179" fontId="6" fillId="0" borderId="7" xfId="52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178" fontId="5" fillId="0" borderId="7" xfId="5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179" fontId="6" fillId="0" borderId="8" xfId="52" applyBorder="1" applyAlignment="1">
      <alignment horizontal="left" vertical="center" wrapText="1"/>
    </xf>
    <xf numFmtId="179" fontId="6" fillId="0" borderId="8" xfId="0" applyNumberFormat="1" applyFont="1" applyFill="1" applyBorder="1" applyAlignment="1">
      <alignment horizontal="left" vertical="center" wrapText="1"/>
    </xf>
    <xf numFmtId="179" fontId="6" fillId="0" borderId="8" xfId="0" applyNumberFormat="1" applyFont="1" applyFill="1" applyBorder="1" applyAlignment="1">
      <alignment horizontal="center" vertical="center" wrapText="1"/>
    </xf>
    <xf numFmtId="179" fontId="6" fillId="0" borderId="8" xfId="52" applyBorder="1" applyAlignment="1">
      <alignment horizontal="right" vertical="center" wrapText="1"/>
    </xf>
    <xf numFmtId="49" fontId="6" fillId="0" borderId="19" xfId="0" applyNumberFormat="1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49" fontId="6" fillId="0" borderId="20" xfId="0" applyNumberFormat="1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10" xfId="55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8" xfId="0" applyNumberFormat="1" applyFont="1" applyBorder="1" applyAlignment="1" applyProtection="1">
      <alignment horizontal="right" vertical="center" wrapText="1"/>
      <protection locked="0"/>
    </xf>
    <xf numFmtId="179" fontId="6" fillId="0" borderId="10" xfId="52" applyBorder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0" fontId="16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81" fontId="17" fillId="0" borderId="8" xfId="57" applyNumberFormat="1" applyFont="1" applyFill="1" applyBorder="1" applyAlignment="1" applyProtection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179" fontId="18" fillId="0" borderId="7" xfId="52" applyFont="1">
      <alignment horizontal="right" vertical="center"/>
    </xf>
    <xf numFmtId="0" fontId="1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14" fillId="0" borderId="0" xfId="0" applyFont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21" fillId="0" borderId="7" xfId="0" applyFont="1" applyFill="1" applyBorder="1" applyAlignment="1">
      <alignment horizontal="left" vertical="center" wrapText="1"/>
    </xf>
    <xf numFmtId="179" fontId="21" fillId="0" borderId="7" xfId="52" applyFont="1">
      <alignment horizontal="right" vertical="center"/>
    </xf>
    <xf numFmtId="0" fontId="21" fillId="0" borderId="7" xfId="0" applyFont="1" applyFill="1" applyBorder="1" applyAlignment="1">
      <alignment horizontal="left" vertical="center" wrapText="1" indent="1"/>
    </xf>
    <xf numFmtId="0" fontId="21" fillId="0" borderId="7" xfId="0" applyFont="1" applyFill="1" applyBorder="1" applyAlignment="1">
      <alignment horizontal="left" vertical="center" wrapText="1" indent="2"/>
    </xf>
    <xf numFmtId="0" fontId="1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vertical="center"/>
    </xf>
    <xf numFmtId="4" fontId="24" fillId="0" borderId="7" xfId="0" applyNumberFormat="1" applyFont="1" applyBorder="1" applyAlignment="1" applyProtection="1">
      <alignment horizontal="right" vertical="center"/>
      <protection locked="0"/>
    </xf>
    <xf numFmtId="49" fontId="5" fillId="0" borderId="7" xfId="55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4" fillId="0" borderId="7" xfId="0" applyNumberFormat="1" applyFont="1" applyBorder="1" applyAlignment="1">
      <alignment horizontal="right" vertical="center"/>
    </xf>
    <xf numFmtId="0" fontId="2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0" fillId="0" borderId="0" xfId="0" applyFill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2"/>
    </xf>
    <xf numFmtId="182" fontId="0" fillId="0" borderId="0" xfId="0" applyNumberFormat="1"/>
    <xf numFmtId="10" fontId="0" fillId="0" borderId="0" xfId="0" applyNumberFormat="1"/>
    <xf numFmtId="179" fontId="6" fillId="0" borderId="2" xfId="52" applyBorder="1">
      <alignment horizontal="right" vertical="center"/>
    </xf>
    <xf numFmtId="0" fontId="0" fillId="0" borderId="9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4" fontId="3" fillId="0" borderId="2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79" fontId="6" fillId="0" borderId="21" xfId="52" applyBorder="1">
      <alignment horizontal="right" vertical="center"/>
    </xf>
    <xf numFmtId="4" fontId="3" fillId="0" borderId="22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179" fontId="24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24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" defaultRowHeight="14.25" customHeight="1" outlineLevelCol="3"/>
  <cols>
    <col min="1" max="1" width="39.55" customWidth="1"/>
    <col min="2" max="2" width="46.3333333333333" customWidth="1"/>
    <col min="3" max="3" width="40.4416666666667" customWidth="1"/>
    <col min="4" max="4" width="50.2166666666667" customWidth="1"/>
  </cols>
  <sheetData>
    <row r="1" customHeight="1" spans="1:4">
      <c r="A1" s="1"/>
      <c r="B1" s="1"/>
      <c r="C1" s="1"/>
      <c r="D1" s="1"/>
    </row>
    <row r="2" ht="11.95" customHeight="1" spans="4:4">
      <c r="D2" s="104" t="s">
        <v>0</v>
      </c>
    </row>
    <row r="3" ht="36" customHeight="1" spans="1:4">
      <c r="A3" s="48" t="s">
        <v>1</v>
      </c>
      <c r="B3" s="207"/>
      <c r="C3" s="207"/>
      <c r="D3" s="207"/>
    </row>
    <row r="4" ht="20.95" customHeight="1" spans="1:4">
      <c r="A4" s="97" t="s">
        <v>2</v>
      </c>
      <c r="B4" s="159"/>
      <c r="C4" s="159"/>
      <c r="D4" s="103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70" t="s">
        <v>9</v>
      </c>
      <c r="B8" s="47">
        <v>5814095</v>
      </c>
      <c r="C8" s="163" t="s">
        <v>10</v>
      </c>
      <c r="D8" s="145">
        <v>5297888</v>
      </c>
    </row>
    <row r="9" ht="25.4" customHeight="1" spans="1:4">
      <c r="A9" s="170" t="s">
        <v>11</v>
      </c>
      <c r="B9" s="145"/>
      <c r="C9" s="163" t="s">
        <v>12</v>
      </c>
      <c r="D9" s="145">
        <v>190695</v>
      </c>
    </row>
    <row r="10" ht="25.4" customHeight="1" spans="1:4">
      <c r="A10" s="170" t="s">
        <v>13</v>
      </c>
      <c r="B10" s="145"/>
      <c r="C10" s="163" t="s">
        <v>14</v>
      </c>
      <c r="D10" s="145">
        <v>128844</v>
      </c>
    </row>
    <row r="11" ht="25.4" customHeight="1" spans="1:4">
      <c r="A11" s="170" t="s">
        <v>15</v>
      </c>
      <c r="B11" s="96"/>
      <c r="C11" s="163" t="s">
        <v>16</v>
      </c>
      <c r="D11" s="145">
        <v>196668</v>
      </c>
    </row>
    <row r="12" ht="25.4" customHeight="1" spans="1:4">
      <c r="A12" s="170" t="s">
        <v>17</v>
      </c>
      <c r="B12" s="145"/>
      <c r="C12" s="163"/>
      <c r="D12" s="145"/>
    </row>
    <row r="13" ht="25.4" customHeight="1" spans="1:4">
      <c r="A13" s="170" t="s">
        <v>18</v>
      </c>
      <c r="B13" s="96"/>
      <c r="C13" s="163"/>
      <c r="D13" s="145"/>
    </row>
    <row r="14" ht="25.4" customHeight="1" spans="1:4">
      <c r="A14" s="170" t="s">
        <v>19</v>
      </c>
      <c r="B14" s="96"/>
      <c r="C14" s="163"/>
      <c r="D14" s="145"/>
    </row>
    <row r="15" ht="25.4" customHeight="1" spans="1:4">
      <c r="A15" s="170" t="s">
        <v>20</v>
      </c>
      <c r="B15" s="96"/>
      <c r="C15" s="163"/>
      <c r="D15" s="145"/>
    </row>
    <row r="16" ht="25.4" customHeight="1" spans="1:4">
      <c r="A16" s="208" t="s">
        <v>21</v>
      </c>
      <c r="B16" s="96"/>
      <c r="C16" s="163"/>
      <c r="D16" s="145"/>
    </row>
    <row r="17" ht="25.4" customHeight="1" spans="1:4">
      <c r="A17" s="208" t="s">
        <v>22</v>
      </c>
      <c r="B17" s="145"/>
      <c r="C17" s="163"/>
      <c r="D17" s="145"/>
    </row>
    <row r="18" ht="25.4" customHeight="1" spans="1:4">
      <c r="A18" s="209" t="s">
        <v>23</v>
      </c>
      <c r="B18" s="166">
        <v>5814095</v>
      </c>
      <c r="C18" s="167" t="s">
        <v>24</v>
      </c>
      <c r="D18" s="166">
        <v>5814095</v>
      </c>
    </row>
    <row r="19" ht="25.4" customHeight="1" spans="1:4">
      <c r="A19" s="210" t="s">
        <v>25</v>
      </c>
      <c r="B19" s="166"/>
      <c r="C19" s="211" t="s">
        <v>26</v>
      </c>
      <c r="D19" s="212"/>
    </row>
    <row r="20" ht="25.4" customHeight="1" spans="1:4">
      <c r="A20" s="213" t="s">
        <v>27</v>
      </c>
      <c r="B20" s="145"/>
      <c r="C20" s="168" t="s">
        <v>27</v>
      </c>
      <c r="D20" s="96"/>
    </row>
    <row r="21" ht="25.4" customHeight="1" spans="1:4">
      <c r="A21" s="213" t="s">
        <v>28</v>
      </c>
      <c r="B21" s="145"/>
      <c r="C21" s="168" t="s">
        <v>29</v>
      </c>
      <c r="D21" s="96"/>
    </row>
    <row r="22" ht="25.4" customHeight="1" spans="1:4">
      <c r="A22" s="214" t="s">
        <v>30</v>
      </c>
      <c r="B22" s="166">
        <v>5814095</v>
      </c>
      <c r="C22" s="167" t="s">
        <v>31</v>
      </c>
      <c r="D22" s="162">
        <v>5814095</v>
      </c>
    </row>
    <row r="24" customHeight="1" spans="2:2">
      <c r="B24" s="176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8" defaultRowHeight="14.25" customHeight="1"/>
  <cols>
    <col min="1" max="1" width="21.1083333333333" customWidth="1"/>
    <col min="2" max="2" width="35.2166666666667" customWidth="1"/>
    <col min="3" max="19" width="16.2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82"/>
      <c r="J2" s="195"/>
      <c r="R2" s="3" t="s">
        <v>32</v>
      </c>
    </row>
    <row r="3" ht="36" customHeight="1" spans="1:19">
      <c r="A3" s="183" t="s">
        <v>33</v>
      </c>
      <c r="B3" s="30"/>
      <c r="C3" s="30"/>
      <c r="D3" s="30"/>
      <c r="E3" s="30"/>
      <c r="F3" s="30"/>
      <c r="G3" s="30"/>
      <c r="H3" s="30"/>
      <c r="I3" s="30"/>
      <c r="J3" s="49"/>
      <c r="K3" s="30"/>
      <c r="L3" s="30"/>
      <c r="M3" s="30"/>
      <c r="N3" s="30"/>
      <c r="O3" s="30"/>
      <c r="P3" s="30"/>
      <c r="Q3" s="30"/>
      <c r="R3" s="30"/>
      <c r="S3" s="30"/>
    </row>
    <row r="4" ht="20.3" customHeight="1" spans="1:19">
      <c r="A4" s="97" t="str">
        <f>'部门财务收支预算总表01-1'!A4</f>
        <v>单位名称：新平彝族傣族自治县机关事务服务中心</v>
      </c>
      <c r="B4" s="7"/>
      <c r="C4" s="7"/>
      <c r="D4" s="7"/>
      <c r="E4" s="7"/>
      <c r="F4" s="7"/>
      <c r="G4" s="7"/>
      <c r="H4" s="7"/>
      <c r="I4" s="7"/>
      <c r="J4" s="196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184" t="s">
        <v>34</v>
      </c>
      <c r="B5" s="185" t="s">
        <v>35</v>
      </c>
      <c r="C5" s="185" t="s">
        <v>36</v>
      </c>
      <c r="D5" s="186" t="s">
        <v>37</v>
      </c>
      <c r="E5" s="187"/>
      <c r="F5" s="187"/>
      <c r="G5" s="187"/>
      <c r="H5" s="187"/>
      <c r="I5" s="187"/>
      <c r="J5" s="197"/>
      <c r="K5" s="187"/>
      <c r="L5" s="187"/>
      <c r="M5" s="187"/>
      <c r="N5" s="198"/>
      <c r="O5" s="198" t="s">
        <v>25</v>
      </c>
      <c r="P5" s="198"/>
      <c r="Q5" s="198"/>
      <c r="R5" s="198"/>
      <c r="S5" s="198"/>
    </row>
    <row r="6" ht="18" customHeight="1" spans="1:19">
      <c r="A6" s="188"/>
      <c r="B6" s="189"/>
      <c r="C6" s="189"/>
      <c r="D6" s="189" t="s">
        <v>38</v>
      </c>
      <c r="E6" s="189" t="s">
        <v>39</v>
      </c>
      <c r="F6" s="189" t="s">
        <v>40</v>
      </c>
      <c r="G6" s="189" t="s">
        <v>41</v>
      </c>
      <c r="H6" s="189" t="s">
        <v>42</v>
      </c>
      <c r="I6" s="199" t="s">
        <v>43</v>
      </c>
      <c r="J6" s="200"/>
      <c r="K6" s="199" t="s">
        <v>44</v>
      </c>
      <c r="L6" s="199" t="s">
        <v>45</v>
      </c>
      <c r="M6" s="199" t="s">
        <v>46</v>
      </c>
      <c r="N6" s="201" t="s">
        <v>47</v>
      </c>
      <c r="O6" s="202" t="s">
        <v>38</v>
      </c>
      <c r="P6" s="202" t="s">
        <v>39</v>
      </c>
      <c r="Q6" s="202" t="s">
        <v>40</v>
      </c>
      <c r="R6" s="202" t="s">
        <v>41</v>
      </c>
      <c r="S6" s="202" t="s">
        <v>48</v>
      </c>
    </row>
    <row r="7" ht="29.3" customHeight="1" spans="1:19">
      <c r="A7" s="190"/>
      <c r="B7" s="191"/>
      <c r="C7" s="191"/>
      <c r="D7" s="191"/>
      <c r="E7" s="191"/>
      <c r="F7" s="191"/>
      <c r="G7" s="191"/>
      <c r="H7" s="191"/>
      <c r="I7" s="203" t="s">
        <v>38</v>
      </c>
      <c r="J7" s="203" t="s">
        <v>49</v>
      </c>
      <c r="K7" s="203" t="s">
        <v>44</v>
      </c>
      <c r="L7" s="203" t="s">
        <v>45</v>
      </c>
      <c r="M7" s="203" t="s">
        <v>46</v>
      </c>
      <c r="N7" s="203" t="s">
        <v>47</v>
      </c>
      <c r="O7" s="203"/>
      <c r="P7" s="203"/>
      <c r="Q7" s="203"/>
      <c r="R7" s="203"/>
      <c r="S7" s="203"/>
    </row>
    <row r="8" ht="16.55" customHeight="1" spans="1:19">
      <c r="A8" s="192">
        <v>1</v>
      </c>
      <c r="B8" s="20">
        <v>2</v>
      </c>
      <c r="C8" s="20">
        <v>3</v>
      </c>
      <c r="D8" s="20">
        <v>4</v>
      </c>
      <c r="E8" s="192">
        <v>5</v>
      </c>
      <c r="F8" s="20">
        <v>6</v>
      </c>
      <c r="G8" s="20">
        <v>7</v>
      </c>
      <c r="H8" s="192">
        <v>8</v>
      </c>
      <c r="I8" s="20">
        <v>9</v>
      </c>
      <c r="J8" s="37">
        <v>10</v>
      </c>
      <c r="K8" s="37">
        <v>11</v>
      </c>
      <c r="L8" s="204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</row>
    <row r="9" s="171" customFormat="1" ht="20.25" customHeight="1" spans="1:19">
      <c r="A9" s="136" t="s">
        <v>50</v>
      </c>
      <c r="B9" s="136" t="s">
        <v>51</v>
      </c>
      <c r="C9" s="47">
        <v>5814095</v>
      </c>
      <c r="D9" s="47">
        <v>5814095</v>
      </c>
      <c r="E9" s="47">
        <v>5814095</v>
      </c>
      <c r="F9" s="47"/>
      <c r="G9" s="47"/>
      <c r="H9" s="47"/>
      <c r="I9" s="205"/>
      <c r="J9" s="178"/>
      <c r="K9" s="178"/>
      <c r="L9" s="178"/>
      <c r="M9" s="178"/>
      <c r="N9" s="178"/>
      <c r="O9" s="178"/>
      <c r="P9" s="178"/>
      <c r="Q9" s="178"/>
      <c r="R9" s="178"/>
      <c r="S9" s="178"/>
    </row>
    <row r="10" ht="16.55" customHeight="1" spans="1:19">
      <c r="A10" s="193" t="s">
        <v>36</v>
      </c>
      <c r="B10" s="194"/>
      <c r="C10" s="145">
        <v>5814095</v>
      </c>
      <c r="D10" s="145">
        <v>5814095</v>
      </c>
      <c r="E10" s="96">
        <v>5814095</v>
      </c>
      <c r="F10" s="96"/>
      <c r="G10" s="96"/>
      <c r="H10" s="96"/>
      <c r="I10" s="206"/>
      <c r="J10" s="133"/>
      <c r="K10" s="133"/>
      <c r="L10" s="133"/>
      <c r="M10" s="133"/>
      <c r="N10" s="133"/>
      <c r="O10" s="133"/>
      <c r="P10" s="133"/>
      <c r="Q10" s="133"/>
      <c r="R10" s="133"/>
      <c r="S10" s="133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28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0833333333333" defaultRowHeight="14.25" customHeight="1"/>
  <cols>
    <col min="1" max="1" width="14.2166666666667" customWidth="1"/>
    <col min="2" max="2" width="32.55" customWidth="1"/>
    <col min="3" max="6" width="18.8916666666667" customWidth="1"/>
    <col min="7" max="7" width="21.2166666666667" customWidth="1"/>
    <col min="8" max="9" width="18.8916666666667" customWidth="1"/>
    <col min="10" max="10" width="17.8916666666667" customWidth="1"/>
    <col min="11" max="15" width="18.89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8" t="s">
        <v>52</v>
      </c>
    </row>
    <row r="3" ht="28.5" customHeight="1" spans="1:15">
      <c r="A3" s="30" t="s">
        <v>53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ht="15.05" customHeight="1" spans="1:15">
      <c r="A4" s="105" t="str">
        <f>'部门财务收支预算总表01-1'!A4</f>
        <v>单位名称：新平彝族傣族自治县机关事务服务中心</v>
      </c>
      <c r="B4" s="106"/>
      <c r="C4" s="61"/>
      <c r="D4" s="61"/>
      <c r="E4" s="61"/>
      <c r="F4" s="61"/>
      <c r="G4" s="7"/>
      <c r="H4" s="61"/>
      <c r="I4" s="61"/>
      <c r="J4" s="7"/>
      <c r="K4" s="61"/>
      <c r="L4" s="61"/>
      <c r="M4" s="7"/>
      <c r="N4" s="7"/>
      <c r="O4" s="107" t="s">
        <v>3</v>
      </c>
    </row>
    <row r="5" ht="18.85" customHeight="1" spans="1:15">
      <c r="A5" s="10" t="s">
        <v>54</v>
      </c>
      <c r="B5" s="10" t="s">
        <v>55</v>
      </c>
      <c r="C5" s="16" t="s">
        <v>36</v>
      </c>
      <c r="D5" s="66" t="s">
        <v>39</v>
      </c>
      <c r="E5" s="66"/>
      <c r="F5" s="66"/>
      <c r="G5" s="172" t="s">
        <v>40</v>
      </c>
      <c r="H5" s="10" t="s">
        <v>41</v>
      </c>
      <c r="I5" s="10" t="s">
        <v>56</v>
      </c>
      <c r="J5" s="11" t="s">
        <v>57</v>
      </c>
      <c r="K5" s="74" t="s">
        <v>58</v>
      </c>
      <c r="L5" s="74" t="s">
        <v>59</v>
      </c>
      <c r="M5" s="74" t="s">
        <v>60</v>
      </c>
      <c r="N5" s="74" t="s">
        <v>61</v>
      </c>
      <c r="O5" s="91" t="s">
        <v>62</v>
      </c>
    </row>
    <row r="6" ht="29.95" customHeight="1" spans="1:15">
      <c r="A6" s="19"/>
      <c r="B6" s="19"/>
      <c r="C6" s="19"/>
      <c r="D6" s="66" t="s">
        <v>38</v>
      </c>
      <c r="E6" s="66" t="s">
        <v>63</v>
      </c>
      <c r="F6" s="66" t="s">
        <v>64</v>
      </c>
      <c r="G6" s="19"/>
      <c r="H6" s="19"/>
      <c r="I6" s="19"/>
      <c r="J6" s="66" t="s">
        <v>38</v>
      </c>
      <c r="K6" s="95" t="s">
        <v>58</v>
      </c>
      <c r="L6" s="95" t="s">
        <v>59</v>
      </c>
      <c r="M6" s="95" t="s">
        <v>60</v>
      </c>
      <c r="N6" s="95" t="s">
        <v>61</v>
      </c>
      <c r="O6" s="95" t="s">
        <v>62</v>
      </c>
    </row>
    <row r="7" ht="16.55" customHeight="1" spans="1:15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66">
        <v>15</v>
      </c>
    </row>
    <row r="8" s="171" customFormat="1" ht="20.25" customHeight="1" spans="1:15">
      <c r="A8" s="136" t="s">
        <v>65</v>
      </c>
      <c r="B8" s="136" t="s">
        <v>66</v>
      </c>
      <c r="C8" s="47">
        <v>5297888</v>
      </c>
      <c r="D8" s="47">
        <v>5297888</v>
      </c>
      <c r="E8" s="47">
        <v>1297888</v>
      </c>
      <c r="F8" s="47">
        <v>4000000</v>
      </c>
      <c r="G8" s="47">
        <f>C8-D8</f>
        <v>0</v>
      </c>
      <c r="H8" s="47"/>
      <c r="I8" s="47"/>
      <c r="J8" s="177"/>
      <c r="K8" s="178"/>
      <c r="L8" s="178"/>
      <c r="M8" s="178"/>
      <c r="N8" s="178"/>
      <c r="O8" s="178"/>
    </row>
    <row r="9" s="171" customFormat="1" ht="20.25" customHeight="1" spans="1:15">
      <c r="A9" s="173" t="s">
        <v>67</v>
      </c>
      <c r="B9" s="173" t="s">
        <v>68</v>
      </c>
      <c r="C9" s="47">
        <f>C10+C11+C12</f>
        <v>5297888</v>
      </c>
      <c r="D9" s="47">
        <v>5297888</v>
      </c>
      <c r="E9" s="47">
        <v>1297888</v>
      </c>
      <c r="F9" s="47">
        <v>4000000</v>
      </c>
      <c r="G9" s="47">
        <f t="shared" ref="G9:G26" si="0">C9-D9</f>
        <v>0</v>
      </c>
      <c r="H9" s="47"/>
      <c r="I9" s="47"/>
      <c r="J9" s="177"/>
      <c r="K9" s="179"/>
      <c r="L9" s="179"/>
      <c r="M9" s="179"/>
      <c r="N9" s="179"/>
      <c r="O9" s="179"/>
    </row>
    <row r="10" s="171" customFormat="1" ht="20.25" customHeight="1" spans="1:15">
      <c r="A10" s="174" t="s">
        <v>69</v>
      </c>
      <c r="B10" s="174" t="s">
        <v>70</v>
      </c>
      <c r="C10" s="47">
        <v>1650000</v>
      </c>
      <c r="D10" s="47">
        <v>1650000</v>
      </c>
      <c r="E10" s="47"/>
      <c r="F10" s="47">
        <v>1650000</v>
      </c>
      <c r="G10" s="47">
        <f t="shared" si="0"/>
        <v>0</v>
      </c>
      <c r="H10" s="47"/>
      <c r="I10" s="47"/>
      <c r="J10" s="177"/>
      <c r="K10" s="179"/>
      <c r="L10" s="179"/>
      <c r="M10" s="179"/>
      <c r="N10" s="179"/>
      <c r="O10" s="179"/>
    </row>
    <row r="11" s="171" customFormat="1" ht="20.25" customHeight="1" spans="1:15">
      <c r="A11" s="174" t="s">
        <v>71</v>
      </c>
      <c r="B11" s="174" t="s">
        <v>72</v>
      </c>
      <c r="C11" s="47">
        <v>1297888</v>
      </c>
      <c r="D11" s="47">
        <v>1297888</v>
      </c>
      <c r="E11" s="47">
        <v>1297888</v>
      </c>
      <c r="F11" s="47"/>
      <c r="G11" s="47">
        <f t="shared" si="0"/>
        <v>0</v>
      </c>
      <c r="H11" s="47"/>
      <c r="I11" s="47"/>
      <c r="J11" s="177"/>
      <c r="K11" s="179"/>
      <c r="L11" s="179"/>
      <c r="M11" s="179"/>
      <c r="N11" s="179"/>
      <c r="O11" s="179"/>
    </row>
    <row r="12" s="171" customFormat="1" ht="20.25" customHeight="1" spans="1:15">
      <c r="A12" s="174" t="s">
        <v>73</v>
      </c>
      <c r="B12" s="174" t="s">
        <v>74</v>
      </c>
      <c r="C12" s="47">
        <v>2350000</v>
      </c>
      <c r="D12" s="47">
        <v>2350000</v>
      </c>
      <c r="E12" s="47"/>
      <c r="F12" s="47">
        <v>2350000</v>
      </c>
      <c r="G12" s="47">
        <f t="shared" si="0"/>
        <v>0</v>
      </c>
      <c r="H12" s="47"/>
      <c r="I12" s="47"/>
      <c r="J12" s="177"/>
      <c r="K12" s="179"/>
      <c r="L12" s="179"/>
      <c r="M12" s="179"/>
      <c r="N12" s="179"/>
      <c r="O12" s="179"/>
    </row>
    <row r="13" s="171" customFormat="1" ht="20.25" customHeight="1" spans="1:15">
      <c r="A13" s="136" t="s">
        <v>75</v>
      </c>
      <c r="B13" s="136" t="s">
        <v>76</v>
      </c>
      <c r="C13" s="47">
        <v>190695</v>
      </c>
      <c r="D13" s="47">
        <v>190695</v>
      </c>
      <c r="E13" s="47">
        <v>190695</v>
      </c>
      <c r="F13" s="47"/>
      <c r="G13" s="47">
        <f t="shared" si="0"/>
        <v>0</v>
      </c>
      <c r="H13" s="47"/>
      <c r="I13" s="47"/>
      <c r="J13" s="177"/>
      <c r="K13" s="179"/>
      <c r="L13" s="179"/>
      <c r="M13" s="179"/>
      <c r="N13" s="179"/>
      <c r="O13" s="179"/>
    </row>
    <row r="14" s="171" customFormat="1" ht="20.25" customHeight="1" spans="1:15">
      <c r="A14" s="173" t="s">
        <v>77</v>
      </c>
      <c r="B14" s="173" t="s">
        <v>78</v>
      </c>
      <c r="C14" s="47">
        <v>190695</v>
      </c>
      <c r="D14" s="47">
        <v>190695</v>
      </c>
      <c r="E14" s="47">
        <v>190695</v>
      </c>
      <c r="F14" s="47"/>
      <c r="G14" s="47">
        <f t="shared" si="0"/>
        <v>0</v>
      </c>
      <c r="H14" s="47"/>
      <c r="I14" s="47"/>
      <c r="J14" s="177"/>
      <c r="K14" s="179"/>
      <c r="L14" s="179"/>
      <c r="M14" s="179"/>
      <c r="N14" s="179"/>
      <c r="O14" s="179"/>
    </row>
    <row r="15" s="171" customFormat="1" ht="20.25" customHeight="1" spans="1:15">
      <c r="A15" s="174" t="s">
        <v>79</v>
      </c>
      <c r="B15" s="174" t="s">
        <v>80</v>
      </c>
      <c r="C15" s="47">
        <v>900</v>
      </c>
      <c r="D15" s="47">
        <v>900</v>
      </c>
      <c r="E15" s="47">
        <v>900</v>
      </c>
      <c r="F15" s="47"/>
      <c r="G15" s="47">
        <f t="shared" si="0"/>
        <v>0</v>
      </c>
      <c r="H15" s="47"/>
      <c r="I15" s="47"/>
      <c r="J15" s="177"/>
      <c r="K15" s="179"/>
      <c r="L15" s="179"/>
      <c r="M15" s="179"/>
      <c r="N15" s="179"/>
      <c r="O15" s="179"/>
    </row>
    <row r="16" s="171" customFormat="1" ht="20.25" customHeight="1" spans="1:15">
      <c r="A16" s="174" t="s">
        <v>81</v>
      </c>
      <c r="B16" s="174" t="s">
        <v>82</v>
      </c>
      <c r="C16" s="47">
        <v>189795</v>
      </c>
      <c r="D16" s="47">
        <v>189795</v>
      </c>
      <c r="E16" s="47">
        <v>189795</v>
      </c>
      <c r="F16" s="47"/>
      <c r="G16" s="47">
        <f t="shared" si="0"/>
        <v>0</v>
      </c>
      <c r="H16" s="47"/>
      <c r="I16" s="47"/>
      <c r="J16" s="177"/>
      <c r="K16" s="179"/>
      <c r="L16" s="179"/>
      <c r="M16" s="179"/>
      <c r="N16" s="179"/>
      <c r="O16" s="179"/>
    </row>
    <row r="17" s="171" customFormat="1" ht="20.25" customHeight="1" spans="1:15">
      <c r="A17" s="136" t="s">
        <v>83</v>
      </c>
      <c r="B17" s="136" t="s">
        <v>84</v>
      </c>
      <c r="C17" s="47">
        <v>128844</v>
      </c>
      <c r="D17" s="47">
        <v>128844</v>
      </c>
      <c r="E17" s="47">
        <v>128844</v>
      </c>
      <c r="F17" s="47"/>
      <c r="G17" s="47">
        <f t="shared" si="0"/>
        <v>0</v>
      </c>
      <c r="H17" s="47"/>
      <c r="I17" s="47"/>
      <c r="J17" s="177"/>
      <c r="K17" s="179"/>
      <c r="L17" s="179"/>
      <c r="M17" s="179"/>
      <c r="N17" s="179"/>
      <c r="O17" s="179"/>
    </row>
    <row r="18" s="171" customFormat="1" ht="20.25" customHeight="1" spans="1:15">
      <c r="A18" s="173" t="s">
        <v>85</v>
      </c>
      <c r="B18" s="173" t="s">
        <v>86</v>
      </c>
      <c r="C18" s="47">
        <v>128844</v>
      </c>
      <c r="D18" s="47">
        <v>128844</v>
      </c>
      <c r="E18" s="47">
        <v>128844</v>
      </c>
      <c r="F18" s="47"/>
      <c r="G18" s="47">
        <f t="shared" si="0"/>
        <v>0</v>
      </c>
      <c r="H18" s="47"/>
      <c r="I18" s="47"/>
      <c r="J18" s="177"/>
      <c r="K18" s="179"/>
      <c r="L18" s="179"/>
      <c r="M18" s="179"/>
      <c r="N18" s="179"/>
      <c r="O18" s="179"/>
    </row>
    <row r="19" s="171" customFormat="1" ht="20.25" customHeight="1" spans="1:15">
      <c r="A19" s="174" t="s">
        <v>87</v>
      </c>
      <c r="B19" s="174" t="s">
        <v>88</v>
      </c>
      <c r="C19" s="47"/>
      <c r="D19" s="47"/>
      <c r="E19" s="47"/>
      <c r="F19" s="47"/>
      <c r="G19" s="47">
        <f t="shared" si="0"/>
        <v>0</v>
      </c>
      <c r="H19" s="47"/>
      <c r="I19" s="47"/>
      <c r="J19" s="177"/>
      <c r="K19" s="179"/>
      <c r="L19" s="179"/>
      <c r="M19" s="179"/>
      <c r="N19" s="179"/>
      <c r="O19" s="179"/>
    </row>
    <row r="20" s="171" customFormat="1" ht="20.25" customHeight="1" spans="1:15">
      <c r="A20" s="174" t="s">
        <v>89</v>
      </c>
      <c r="B20" s="174" t="s">
        <v>90</v>
      </c>
      <c r="C20" s="47">
        <v>83004</v>
      </c>
      <c r="D20" s="47">
        <v>83004</v>
      </c>
      <c r="E20" s="47">
        <v>83004</v>
      </c>
      <c r="F20" s="47"/>
      <c r="G20" s="47">
        <f t="shared" si="0"/>
        <v>0</v>
      </c>
      <c r="H20" s="47"/>
      <c r="I20" s="47"/>
      <c r="J20" s="177"/>
      <c r="K20" s="179"/>
      <c r="L20" s="179"/>
      <c r="M20" s="179"/>
      <c r="N20" s="179"/>
      <c r="O20" s="179"/>
    </row>
    <row r="21" s="171" customFormat="1" ht="20.25" customHeight="1" spans="1:15">
      <c r="A21" s="174" t="s">
        <v>91</v>
      </c>
      <c r="B21" s="174" t="s">
        <v>92</v>
      </c>
      <c r="C21" s="47">
        <v>43944</v>
      </c>
      <c r="D21" s="47">
        <v>43944</v>
      </c>
      <c r="E21" s="47">
        <v>43944</v>
      </c>
      <c r="F21" s="47"/>
      <c r="G21" s="47">
        <f t="shared" si="0"/>
        <v>0</v>
      </c>
      <c r="H21" s="47"/>
      <c r="I21" s="47"/>
      <c r="J21" s="177"/>
      <c r="K21" s="179"/>
      <c r="L21" s="179"/>
      <c r="M21" s="179"/>
      <c r="N21" s="179"/>
      <c r="O21" s="179"/>
    </row>
    <row r="22" s="171" customFormat="1" ht="20.25" customHeight="1" spans="1:15">
      <c r="A22" s="174" t="s">
        <v>93</v>
      </c>
      <c r="B22" s="174" t="s">
        <v>94</v>
      </c>
      <c r="C22" s="47">
        <v>1896</v>
      </c>
      <c r="D22" s="47">
        <v>1896</v>
      </c>
      <c r="E22" s="47">
        <v>1896</v>
      </c>
      <c r="F22" s="47"/>
      <c r="G22" s="47">
        <f t="shared" si="0"/>
        <v>0</v>
      </c>
      <c r="H22" s="47"/>
      <c r="I22" s="47"/>
      <c r="J22" s="177"/>
      <c r="K22" s="179"/>
      <c r="L22" s="179"/>
      <c r="M22" s="179"/>
      <c r="N22" s="179"/>
      <c r="O22" s="179"/>
    </row>
    <row r="23" s="171" customFormat="1" ht="20.25" customHeight="1" spans="1:15">
      <c r="A23" s="136" t="s">
        <v>95</v>
      </c>
      <c r="B23" s="136" t="s">
        <v>96</v>
      </c>
      <c r="C23" s="47">
        <v>196668</v>
      </c>
      <c r="D23" s="47">
        <v>196668</v>
      </c>
      <c r="E23" s="47">
        <v>196668</v>
      </c>
      <c r="F23" s="47"/>
      <c r="G23" s="47">
        <f t="shared" si="0"/>
        <v>0</v>
      </c>
      <c r="H23" s="47"/>
      <c r="I23" s="47"/>
      <c r="J23" s="177"/>
      <c r="K23" s="179"/>
      <c r="L23" s="179"/>
      <c r="M23" s="179"/>
      <c r="N23" s="179"/>
      <c r="O23" s="179"/>
    </row>
    <row r="24" s="171" customFormat="1" ht="20.25" customHeight="1" spans="1:15">
      <c r="A24" s="173" t="s">
        <v>97</v>
      </c>
      <c r="B24" s="173" t="s">
        <v>98</v>
      </c>
      <c r="C24" s="47">
        <v>196668</v>
      </c>
      <c r="D24" s="47">
        <v>196668</v>
      </c>
      <c r="E24" s="47">
        <v>196668</v>
      </c>
      <c r="F24" s="47"/>
      <c r="G24" s="47">
        <f t="shared" si="0"/>
        <v>0</v>
      </c>
      <c r="H24" s="47"/>
      <c r="I24" s="47"/>
      <c r="J24" s="177"/>
      <c r="K24" s="179"/>
      <c r="L24" s="179"/>
      <c r="M24" s="179"/>
      <c r="N24" s="179"/>
      <c r="O24" s="179"/>
    </row>
    <row r="25" s="171" customFormat="1" ht="20.25" customHeight="1" spans="1:15">
      <c r="A25" s="174" t="s">
        <v>99</v>
      </c>
      <c r="B25" s="174" t="s">
        <v>100</v>
      </c>
      <c r="C25" s="47">
        <v>196668</v>
      </c>
      <c r="D25" s="47">
        <v>196668</v>
      </c>
      <c r="E25" s="47">
        <v>196668</v>
      </c>
      <c r="F25" s="47"/>
      <c r="G25" s="47">
        <f t="shared" si="0"/>
        <v>0</v>
      </c>
      <c r="H25" s="47"/>
      <c r="I25" s="47"/>
      <c r="J25" s="177"/>
      <c r="K25" s="179"/>
      <c r="L25" s="179"/>
      <c r="M25" s="179"/>
      <c r="N25" s="179"/>
      <c r="O25" s="179"/>
    </row>
    <row r="26" ht="17.2" customHeight="1" spans="1:15">
      <c r="A26" s="108" t="s">
        <v>101</v>
      </c>
      <c r="B26" s="109" t="s">
        <v>101</v>
      </c>
      <c r="C26" s="145">
        <v>5814095</v>
      </c>
      <c r="D26" s="145">
        <v>5814095</v>
      </c>
      <c r="E26" s="145">
        <v>1814095</v>
      </c>
      <c r="F26" s="145">
        <v>4000000</v>
      </c>
      <c r="G26" s="145">
        <f>G8+G13+G17+G23</f>
        <v>0</v>
      </c>
      <c r="H26" s="145"/>
      <c r="I26" s="145"/>
      <c r="J26" s="180"/>
      <c r="K26" s="181"/>
      <c r="L26" s="181"/>
      <c r="M26" s="133"/>
      <c r="N26" s="181"/>
      <c r="O26" s="181"/>
    </row>
    <row r="27" customHeight="1" spans="5:6">
      <c r="E27" s="175"/>
      <c r="F27" s="175"/>
    </row>
    <row r="28" customHeight="1" spans="5:6">
      <c r="E28" s="176"/>
      <c r="F28" s="176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0833333333333" defaultRowHeight="14.25" customHeight="1" outlineLevelCol="3"/>
  <cols>
    <col min="1" max="1" width="49.2166666666667" customWidth="1"/>
    <col min="2" max="2" width="43.3333333333333" customWidth="1"/>
    <col min="3" max="3" width="48.55" customWidth="1"/>
    <col min="4" max="4" width="41.2166666666667" customWidth="1"/>
  </cols>
  <sheetData>
    <row r="1" customHeight="1" spans="1:4">
      <c r="A1" s="1"/>
      <c r="B1" s="1"/>
      <c r="C1" s="1"/>
      <c r="D1" s="1"/>
    </row>
    <row r="2" customHeight="1" spans="4:4">
      <c r="D2" s="103" t="s">
        <v>102</v>
      </c>
    </row>
    <row r="3" ht="31.6" customHeight="1" spans="1:4">
      <c r="A3" s="48" t="s">
        <v>103</v>
      </c>
      <c r="B3" s="158"/>
      <c r="C3" s="158"/>
      <c r="D3" s="158"/>
    </row>
    <row r="4" ht="17.2" customHeight="1" spans="1:4">
      <c r="A4" s="5" t="str">
        <f>'部门财务收支预算总表01-1'!A4</f>
        <v>单位名称：新平彝族傣族自治县机关事务服务中心</v>
      </c>
      <c r="B4" s="159"/>
      <c r="C4" s="159"/>
      <c r="D4" s="104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160" t="s">
        <v>7</v>
      </c>
      <c r="C6" s="16" t="s">
        <v>104</v>
      </c>
      <c r="D6" s="160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161" t="s">
        <v>105</v>
      </c>
      <c r="B8" s="162">
        <v>5814095</v>
      </c>
      <c r="C8" s="163" t="s">
        <v>10</v>
      </c>
      <c r="D8" s="96">
        <v>5297888</v>
      </c>
    </row>
    <row r="9" ht="29.15" customHeight="1" spans="1:4">
      <c r="A9" s="164" t="s">
        <v>106</v>
      </c>
      <c r="B9" s="96">
        <v>5814095</v>
      </c>
      <c r="C9" s="163" t="s">
        <v>12</v>
      </c>
      <c r="D9" s="96">
        <v>190695</v>
      </c>
    </row>
    <row r="10" ht="29.15" customHeight="1" spans="1:4">
      <c r="A10" s="164" t="s">
        <v>107</v>
      </c>
      <c r="B10" s="96"/>
      <c r="C10" s="163" t="s">
        <v>14</v>
      </c>
      <c r="D10" s="96">
        <v>128844</v>
      </c>
    </row>
    <row r="11" ht="29.15" customHeight="1" spans="1:4">
      <c r="A11" s="164" t="s">
        <v>108</v>
      </c>
      <c r="B11" s="96"/>
      <c r="C11" s="163" t="s">
        <v>16</v>
      </c>
      <c r="D11" s="96">
        <v>196668</v>
      </c>
    </row>
    <row r="12" ht="29.15" customHeight="1" spans="1:4">
      <c r="A12" s="165" t="s">
        <v>109</v>
      </c>
      <c r="B12" s="166"/>
      <c r="C12" s="167"/>
      <c r="D12" s="166"/>
    </row>
    <row r="13" ht="29.15" customHeight="1" spans="1:4">
      <c r="A13" s="164" t="s">
        <v>106</v>
      </c>
      <c r="B13" s="145"/>
      <c r="C13" s="167"/>
      <c r="D13" s="166"/>
    </row>
    <row r="14" ht="29.15" customHeight="1" spans="1:4">
      <c r="A14" s="168" t="s">
        <v>107</v>
      </c>
      <c r="B14" s="145"/>
      <c r="C14" s="167"/>
      <c r="D14" s="166"/>
    </row>
    <row r="15" ht="29.15" customHeight="1" spans="1:4">
      <c r="A15" s="168" t="s">
        <v>108</v>
      </c>
      <c r="B15" s="166"/>
      <c r="C15" s="167"/>
      <c r="D15" s="166"/>
    </row>
    <row r="16" ht="29.15" customHeight="1" spans="1:4">
      <c r="A16" s="169"/>
      <c r="B16" s="166"/>
      <c r="C16" s="170" t="s">
        <v>110</v>
      </c>
      <c r="D16" s="166"/>
    </row>
    <row r="17" ht="29.15" customHeight="1" spans="1:4">
      <c r="A17" s="169" t="s">
        <v>111</v>
      </c>
      <c r="B17" s="166">
        <v>5814095</v>
      </c>
      <c r="C17" s="167" t="s">
        <v>31</v>
      </c>
      <c r="D17" s="166">
        <v>5814095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0833333333333" defaultRowHeight="14.25" customHeight="1" outlineLevelCol="6"/>
  <cols>
    <col min="1" max="1" width="20.1083333333333" customWidth="1"/>
    <col min="2" max="2" width="37.3333333333333" customWidth="1"/>
    <col min="3" max="3" width="24.2166666666667" customWidth="1"/>
    <col min="4" max="6" width="25" customWidth="1"/>
    <col min="7" max="7" width="24.216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32"/>
      <c r="F2" s="58"/>
      <c r="G2" s="58" t="s">
        <v>112</v>
      </c>
    </row>
    <row r="3" ht="38.95" customHeight="1" spans="1:7">
      <c r="A3" s="4" t="s">
        <v>113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单位名称：新平彝族傣族自治县机关事务服务中心</v>
      </c>
      <c r="F4" s="107"/>
      <c r="G4" s="107" t="s">
        <v>3</v>
      </c>
    </row>
    <row r="5" ht="20.3" customHeight="1" spans="1:7">
      <c r="A5" s="147" t="s">
        <v>114</v>
      </c>
      <c r="B5" s="148"/>
      <c r="C5" s="149" t="s">
        <v>36</v>
      </c>
      <c r="D5" s="12" t="s">
        <v>63</v>
      </c>
      <c r="E5" s="12"/>
      <c r="F5" s="13"/>
      <c r="G5" s="149" t="s">
        <v>64</v>
      </c>
    </row>
    <row r="6" ht="20.3" customHeight="1" spans="1:7">
      <c r="A6" s="150" t="s">
        <v>54</v>
      </c>
      <c r="B6" s="151" t="s">
        <v>55</v>
      </c>
      <c r="C6" s="98"/>
      <c r="D6" s="98" t="s">
        <v>38</v>
      </c>
      <c r="E6" s="98" t="s">
        <v>115</v>
      </c>
      <c r="F6" s="98" t="s">
        <v>116</v>
      </c>
      <c r="G6" s="98"/>
    </row>
    <row r="7" ht="13.6" customHeight="1" spans="1:7">
      <c r="A7" s="152" t="s">
        <v>117</v>
      </c>
      <c r="B7" s="152" t="s">
        <v>118</v>
      </c>
      <c r="C7" s="152" t="s">
        <v>119</v>
      </c>
      <c r="D7" s="66"/>
      <c r="E7" s="152" t="s">
        <v>120</v>
      </c>
      <c r="F7" s="152" t="s">
        <v>121</v>
      </c>
      <c r="G7" s="152" t="s">
        <v>122</v>
      </c>
    </row>
    <row r="8" s="146" customFormat="1" ht="20.25" customHeight="1" spans="1:7">
      <c r="A8" s="153" t="s">
        <v>65</v>
      </c>
      <c r="B8" s="153" t="s">
        <v>66</v>
      </c>
      <c r="C8" s="154">
        <v>5297888</v>
      </c>
      <c r="D8" s="154">
        <v>1297888</v>
      </c>
      <c r="E8" s="154">
        <v>1166688</v>
      </c>
      <c r="F8" s="154">
        <f>D8-E8</f>
        <v>131200</v>
      </c>
      <c r="G8" s="154">
        <v>4000000</v>
      </c>
    </row>
    <row r="9" s="146" customFormat="1" ht="20.25" customHeight="1" spans="1:7">
      <c r="A9" s="155" t="s">
        <v>67</v>
      </c>
      <c r="B9" s="155" t="s">
        <v>68</v>
      </c>
      <c r="C9" s="154">
        <f>C10+C11+C12</f>
        <v>5297888</v>
      </c>
      <c r="D9" s="154">
        <v>1297888</v>
      </c>
      <c r="E9" s="154">
        <v>1166688</v>
      </c>
      <c r="F9" s="154">
        <f>D9-E9</f>
        <v>131200</v>
      </c>
      <c r="G9" s="154">
        <v>4000000</v>
      </c>
    </row>
    <row r="10" s="146" customFormat="1" ht="20.25" customHeight="1" spans="1:7">
      <c r="A10" s="156" t="s">
        <v>69</v>
      </c>
      <c r="B10" s="156" t="s">
        <v>70</v>
      </c>
      <c r="C10" s="154">
        <v>1650000</v>
      </c>
      <c r="D10" s="154"/>
      <c r="E10" s="154"/>
      <c r="F10" s="154"/>
      <c r="G10" s="154">
        <v>1650000</v>
      </c>
    </row>
    <row r="11" s="146" customFormat="1" ht="20.25" customHeight="1" spans="1:7">
      <c r="A11" s="156" t="s">
        <v>71</v>
      </c>
      <c r="B11" s="156" t="s">
        <v>72</v>
      </c>
      <c r="C11" s="154">
        <v>1297888</v>
      </c>
      <c r="D11" s="154">
        <v>1297888</v>
      </c>
      <c r="E11" s="154">
        <v>1166688</v>
      </c>
      <c r="F11" s="154">
        <f>D11-E11</f>
        <v>131200</v>
      </c>
      <c r="G11" s="154"/>
    </row>
    <row r="12" s="146" customFormat="1" ht="20.25" customHeight="1" spans="1:7">
      <c r="A12" s="156" t="s">
        <v>73</v>
      </c>
      <c r="B12" s="156" t="s">
        <v>74</v>
      </c>
      <c r="C12" s="154">
        <v>2350000</v>
      </c>
      <c r="D12" s="154"/>
      <c r="E12" s="154"/>
      <c r="F12" s="154"/>
      <c r="G12" s="154">
        <v>2350000</v>
      </c>
    </row>
    <row r="13" s="146" customFormat="1" ht="20.25" customHeight="1" spans="1:7">
      <c r="A13" s="153" t="s">
        <v>75</v>
      </c>
      <c r="B13" s="153" t="s">
        <v>76</v>
      </c>
      <c r="C13" s="154">
        <v>190695</v>
      </c>
      <c r="D13" s="154">
        <v>190695</v>
      </c>
      <c r="E13" s="154">
        <v>190695</v>
      </c>
      <c r="F13" s="154"/>
      <c r="G13" s="154"/>
    </row>
    <row r="14" s="146" customFormat="1" ht="20.25" customHeight="1" spans="1:7">
      <c r="A14" s="155" t="s">
        <v>77</v>
      </c>
      <c r="B14" s="155" t="s">
        <v>78</v>
      </c>
      <c r="C14" s="154">
        <v>190695</v>
      </c>
      <c r="D14" s="154">
        <v>190695</v>
      </c>
      <c r="E14" s="154">
        <v>190695</v>
      </c>
      <c r="F14" s="154"/>
      <c r="G14" s="154"/>
    </row>
    <row r="15" s="146" customFormat="1" ht="20.25" customHeight="1" spans="1:7">
      <c r="A15" s="156" t="s">
        <v>79</v>
      </c>
      <c r="B15" s="156" t="s">
        <v>80</v>
      </c>
      <c r="C15" s="154">
        <v>900</v>
      </c>
      <c r="D15" s="154">
        <v>900</v>
      </c>
      <c r="E15" s="154"/>
      <c r="F15" s="154">
        <v>900</v>
      </c>
      <c r="G15" s="154"/>
    </row>
    <row r="16" s="146" customFormat="1" ht="20.25" customHeight="1" spans="1:7">
      <c r="A16" s="156" t="s">
        <v>81</v>
      </c>
      <c r="B16" s="156" t="s">
        <v>82</v>
      </c>
      <c r="C16" s="154">
        <v>189795</v>
      </c>
      <c r="D16" s="154">
        <v>189795</v>
      </c>
      <c r="E16" s="154">
        <v>189795</v>
      </c>
      <c r="F16" s="154"/>
      <c r="G16" s="154"/>
    </row>
    <row r="17" s="146" customFormat="1" ht="20.25" customHeight="1" spans="1:7">
      <c r="A17" s="153" t="s">
        <v>83</v>
      </c>
      <c r="B17" s="153" t="s">
        <v>84</v>
      </c>
      <c r="C17" s="154">
        <v>128844</v>
      </c>
      <c r="D17" s="154">
        <v>128844</v>
      </c>
      <c r="E17" s="154">
        <v>128844</v>
      </c>
      <c r="F17" s="154"/>
      <c r="G17" s="154"/>
    </row>
    <row r="18" s="146" customFormat="1" ht="20.25" customHeight="1" spans="1:7">
      <c r="A18" s="155" t="s">
        <v>85</v>
      </c>
      <c r="B18" s="155" t="s">
        <v>86</v>
      </c>
      <c r="C18" s="154">
        <v>128844</v>
      </c>
      <c r="D18" s="154">
        <v>128844</v>
      </c>
      <c r="E18" s="154">
        <v>128844</v>
      </c>
      <c r="F18" s="154"/>
      <c r="G18" s="154"/>
    </row>
    <row r="19" s="146" customFormat="1" ht="20.25" customHeight="1" spans="1:7">
      <c r="A19" s="156" t="s">
        <v>89</v>
      </c>
      <c r="B19" s="156" t="s">
        <v>90</v>
      </c>
      <c r="C19" s="154">
        <v>83004</v>
      </c>
      <c r="D19" s="154">
        <v>83004</v>
      </c>
      <c r="E19" s="154">
        <v>83004</v>
      </c>
      <c r="F19" s="154"/>
      <c r="G19" s="154"/>
    </row>
    <row r="20" s="146" customFormat="1" ht="20.25" customHeight="1" spans="1:7">
      <c r="A20" s="156" t="s">
        <v>91</v>
      </c>
      <c r="B20" s="156" t="s">
        <v>92</v>
      </c>
      <c r="C20" s="154">
        <v>43944</v>
      </c>
      <c r="D20" s="154">
        <v>43944</v>
      </c>
      <c r="E20" s="154">
        <v>43944</v>
      </c>
      <c r="F20" s="154"/>
      <c r="G20" s="154"/>
    </row>
    <row r="21" s="146" customFormat="1" ht="20.25" customHeight="1" spans="1:7">
      <c r="A21" s="156" t="s">
        <v>93</v>
      </c>
      <c r="B21" s="156" t="s">
        <v>94</v>
      </c>
      <c r="C21" s="154">
        <v>1896</v>
      </c>
      <c r="D21" s="154">
        <v>1896</v>
      </c>
      <c r="E21" s="154">
        <v>1896</v>
      </c>
      <c r="F21" s="154"/>
      <c r="G21" s="154"/>
    </row>
    <row r="22" s="146" customFormat="1" ht="20.25" customHeight="1" spans="1:7">
      <c r="A22" s="153" t="s">
        <v>95</v>
      </c>
      <c r="B22" s="153" t="s">
        <v>96</v>
      </c>
      <c r="C22" s="154">
        <v>196668</v>
      </c>
      <c r="D22" s="154">
        <v>196668</v>
      </c>
      <c r="E22" s="154">
        <v>196668</v>
      </c>
      <c r="F22" s="154"/>
      <c r="G22" s="154"/>
    </row>
    <row r="23" s="146" customFormat="1" ht="20.25" customHeight="1" spans="1:7">
      <c r="A23" s="155" t="s">
        <v>97</v>
      </c>
      <c r="B23" s="155" t="s">
        <v>98</v>
      </c>
      <c r="C23" s="154">
        <v>196668</v>
      </c>
      <c r="D23" s="154">
        <v>196668</v>
      </c>
      <c r="E23" s="154">
        <v>196668</v>
      </c>
      <c r="F23" s="154"/>
      <c r="G23" s="154"/>
    </row>
    <row r="24" s="146" customFormat="1" ht="20.25" customHeight="1" spans="1:7">
      <c r="A24" s="156" t="s">
        <v>99</v>
      </c>
      <c r="B24" s="156" t="s">
        <v>100</v>
      </c>
      <c r="C24" s="154">
        <v>196668</v>
      </c>
      <c r="D24" s="154">
        <v>196668</v>
      </c>
      <c r="E24" s="154">
        <v>196668</v>
      </c>
      <c r="F24" s="154"/>
      <c r="G24" s="154"/>
    </row>
    <row r="25" ht="18" customHeight="1" spans="1:7">
      <c r="A25" s="157" t="s">
        <v>101</v>
      </c>
      <c r="B25" s="157" t="s">
        <v>101</v>
      </c>
      <c r="C25" s="47">
        <v>5814095</v>
      </c>
      <c r="D25" s="47">
        <v>1814095</v>
      </c>
      <c r="E25" s="47">
        <v>1682895</v>
      </c>
      <c r="F25" s="47">
        <v>131200</v>
      </c>
      <c r="G25" s="47">
        <v>4000000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34" sqref="D34"/>
    </sheetView>
  </sheetViews>
  <sheetFormatPr defaultColWidth="9.10833333333333" defaultRowHeight="14.25" customHeight="1" outlineLevelRow="7" outlineLevelCol="5"/>
  <cols>
    <col min="1" max="1" width="27.4416666666667" customWidth="1"/>
    <col min="2" max="6" width="31.2166666666667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40"/>
      <c r="B2" s="140"/>
      <c r="C2" s="69"/>
      <c r="F2" s="62" t="s">
        <v>123</v>
      </c>
    </row>
    <row r="3" ht="25.55" customHeight="1" spans="1:6">
      <c r="A3" s="141" t="s">
        <v>124</v>
      </c>
      <c r="B3" s="141"/>
      <c r="C3" s="141"/>
      <c r="D3" s="141"/>
      <c r="E3" s="141"/>
      <c r="F3" s="141"/>
    </row>
    <row r="4" ht="15.75" customHeight="1" spans="1:6">
      <c r="A4" s="5" t="str">
        <f>'部门财务收支预算总表01-1'!A4</f>
        <v>单位名称：新平彝族傣族自治县机关事务服务中心</v>
      </c>
      <c r="B4" s="140"/>
      <c r="C4" s="69"/>
      <c r="F4" s="62" t="s">
        <v>125</v>
      </c>
    </row>
    <row r="5" ht="19.5" customHeight="1" spans="1:6">
      <c r="A5" s="10" t="s">
        <v>126</v>
      </c>
      <c r="B5" s="16" t="s">
        <v>127</v>
      </c>
      <c r="C5" s="11" t="s">
        <v>128</v>
      </c>
      <c r="D5" s="12"/>
      <c r="E5" s="13"/>
      <c r="F5" s="16" t="s">
        <v>129</v>
      </c>
    </row>
    <row r="6" ht="19.5" customHeight="1" spans="1:6">
      <c r="A6" s="18"/>
      <c r="B6" s="19"/>
      <c r="C6" s="66" t="s">
        <v>38</v>
      </c>
      <c r="D6" s="66" t="s">
        <v>130</v>
      </c>
      <c r="E6" s="66" t="s">
        <v>131</v>
      </c>
      <c r="F6" s="19"/>
    </row>
    <row r="7" ht="18.85" customHeight="1" spans="1:6">
      <c r="A7" s="142">
        <v>1</v>
      </c>
      <c r="B7" s="142">
        <v>2</v>
      </c>
      <c r="C7" s="143">
        <v>3</v>
      </c>
      <c r="D7" s="142">
        <v>4</v>
      </c>
      <c r="E7" s="142">
        <v>5</v>
      </c>
      <c r="F7" s="142">
        <v>6</v>
      </c>
    </row>
    <row r="8" ht="18.85" customHeight="1" spans="1:6">
      <c r="A8" s="144">
        <v>77000</v>
      </c>
      <c r="B8" s="145"/>
      <c r="C8" s="144">
        <v>77000</v>
      </c>
      <c r="D8" s="145"/>
      <c r="E8" s="144">
        <v>77000</v>
      </c>
      <c r="F8" s="145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W34"/>
  <sheetViews>
    <sheetView showZeros="0" workbookViewId="0">
      <pane ySplit="1" topLeftCell="A14" activePane="bottomLeft" state="frozen"/>
      <selection/>
      <selection pane="bottomLeft" activeCell="F38" sqref="F38"/>
    </sheetView>
  </sheetViews>
  <sheetFormatPr defaultColWidth="9.10833333333333" defaultRowHeight="14.25" customHeight="1"/>
  <cols>
    <col min="1" max="1" width="28.6583333333333" customWidth="1"/>
    <col min="2" max="3" width="23.8916666666667" customWidth="1"/>
    <col min="4" max="4" width="14.55" customWidth="1"/>
    <col min="5" max="5" width="24.625" customWidth="1"/>
    <col min="6" max="6" width="14.7833333333333" customWidth="1"/>
    <col min="7" max="7" width="18.8916666666667" customWidth="1"/>
    <col min="8" max="13" width="15.3333333333333" customWidth="1"/>
    <col min="14" max="16" width="14.7833333333333" customWidth="1"/>
    <col min="17" max="17" width="14.8916666666667" customWidth="1"/>
    <col min="18" max="23" width="1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4:23">
      <c r="D2" s="2"/>
      <c r="E2" s="2"/>
      <c r="F2" s="2"/>
      <c r="G2" s="2"/>
      <c r="U2" s="132"/>
      <c r="W2" s="58" t="s">
        <v>132</v>
      </c>
    </row>
    <row r="3" ht="27.85" customHeight="1" spans="1:23">
      <c r="A3" s="30" t="s">
        <v>133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6" customHeight="1" spans="1:23">
      <c r="A4" s="5" t="str">
        <f>'部门财务收支预算总表01-1'!A4</f>
        <v>单位名称：新平彝族傣族自治县机关事务服务中心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32"/>
      <c r="W4" s="107" t="s">
        <v>125</v>
      </c>
    </row>
    <row r="5" ht="21.8" customHeight="1" spans="1:23">
      <c r="A5" s="9" t="s">
        <v>134</v>
      </c>
      <c r="B5" s="9" t="s">
        <v>135</v>
      </c>
      <c r="C5" s="9" t="s">
        <v>136</v>
      </c>
      <c r="D5" s="10" t="s">
        <v>137</v>
      </c>
      <c r="E5" s="10" t="s">
        <v>138</v>
      </c>
      <c r="F5" s="10" t="s">
        <v>139</v>
      </c>
      <c r="G5" s="10" t="s">
        <v>140</v>
      </c>
      <c r="H5" s="66" t="s">
        <v>141</v>
      </c>
      <c r="I5" s="66"/>
      <c r="J5" s="66"/>
      <c r="K5" s="66"/>
      <c r="L5" s="126"/>
      <c r="M5" s="126"/>
      <c r="N5" s="126"/>
      <c r="O5" s="126"/>
      <c r="P5" s="126"/>
      <c r="Q5" s="50"/>
      <c r="R5" s="66"/>
      <c r="S5" s="66"/>
      <c r="T5" s="66"/>
      <c r="U5" s="66"/>
      <c r="V5" s="66"/>
      <c r="W5" s="66"/>
    </row>
    <row r="6" ht="21.8" customHeight="1" spans="1:23">
      <c r="A6" s="14"/>
      <c r="B6" s="14"/>
      <c r="C6" s="14"/>
      <c r="D6" s="15"/>
      <c r="E6" s="15"/>
      <c r="F6" s="15"/>
      <c r="G6" s="15"/>
      <c r="H6" s="66" t="s">
        <v>36</v>
      </c>
      <c r="I6" s="50" t="s">
        <v>39</v>
      </c>
      <c r="J6" s="50"/>
      <c r="K6" s="50"/>
      <c r="L6" s="126"/>
      <c r="M6" s="126"/>
      <c r="N6" s="126" t="s">
        <v>142</v>
      </c>
      <c r="O6" s="126"/>
      <c r="P6" s="126"/>
      <c r="Q6" s="50" t="s">
        <v>42</v>
      </c>
      <c r="R6" s="66" t="s">
        <v>57</v>
      </c>
      <c r="S6" s="50"/>
      <c r="T6" s="50"/>
      <c r="U6" s="50"/>
      <c r="V6" s="50"/>
      <c r="W6" s="50"/>
    </row>
    <row r="7" ht="15.05" customHeight="1" spans="1:23">
      <c r="A7" s="17"/>
      <c r="B7" s="17"/>
      <c r="C7" s="17"/>
      <c r="D7" s="18"/>
      <c r="E7" s="18"/>
      <c r="F7" s="18"/>
      <c r="G7" s="18"/>
      <c r="H7" s="66"/>
      <c r="I7" s="50" t="s">
        <v>143</v>
      </c>
      <c r="J7" s="50" t="s">
        <v>144</v>
      </c>
      <c r="K7" s="50" t="s">
        <v>145</v>
      </c>
      <c r="L7" s="138" t="s">
        <v>146</v>
      </c>
      <c r="M7" s="138" t="s">
        <v>147</v>
      </c>
      <c r="N7" s="138" t="s">
        <v>39</v>
      </c>
      <c r="O7" s="138" t="s">
        <v>40</v>
      </c>
      <c r="P7" s="138" t="s">
        <v>41</v>
      </c>
      <c r="Q7" s="50"/>
      <c r="R7" s="50" t="s">
        <v>38</v>
      </c>
      <c r="S7" s="50" t="s">
        <v>49</v>
      </c>
      <c r="T7" s="50" t="s">
        <v>148</v>
      </c>
      <c r="U7" s="50" t="s">
        <v>45</v>
      </c>
      <c r="V7" s="50" t="s">
        <v>46</v>
      </c>
      <c r="W7" s="50" t="s">
        <v>47</v>
      </c>
    </row>
    <row r="8" ht="27.85" customHeight="1" spans="1:23">
      <c r="A8" s="17"/>
      <c r="B8" s="17"/>
      <c r="C8" s="17"/>
      <c r="D8" s="18"/>
      <c r="E8" s="18"/>
      <c r="F8" s="18"/>
      <c r="G8" s="18"/>
      <c r="H8" s="66"/>
      <c r="I8" s="50"/>
      <c r="J8" s="50"/>
      <c r="K8" s="50"/>
      <c r="L8" s="138"/>
      <c r="M8" s="138"/>
      <c r="N8" s="138"/>
      <c r="O8" s="138"/>
      <c r="P8" s="138"/>
      <c r="Q8" s="50"/>
      <c r="R8" s="50"/>
      <c r="S8" s="50"/>
      <c r="T8" s="50"/>
      <c r="U8" s="50"/>
      <c r="V8" s="50"/>
      <c r="W8" s="50"/>
    </row>
    <row r="9" ht="15.05" customHeight="1" spans="1:23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35">
        <v>12</v>
      </c>
      <c r="M9" s="135">
        <v>13</v>
      </c>
      <c r="N9" s="135">
        <v>14</v>
      </c>
      <c r="O9" s="135">
        <v>15</v>
      </c>
      <c r="P9" s="135">
        <v>16</v>
      </c>
      <c r="Q9" s="135">
        <v>17</v>
      </c>
      <c r="R9" s="135">
        <v>18</v>
      </c>
      <c r="S9" s="135">
        <v>19</v>
      </c>
      <c r="T9" s="135">
        <v>20</v>
      </c>
      <c r="U9" s="135">
        <v>21</v>
      </c>
      <c r="V9" s="135">
        <v>22</v>
      </c>
      <c r="W9" s="135">
        <v>23</v>
      </c>
    </row>
    <row r="10" ht="22.25" customHeight="1" spans="1:23">
      <c r="A10" s="136" t="s">
        <v>51</v>
      </c>
      <c r="B10" s="136" t="s">
        <v>149</v>
      </c>
      <c r="C10" s="136" t="s">
        <v>150</v>
      </c>
      <c r="D10" s="136">
        <v>2010305</v>
      </c>
      <c r="E10" s="136" t="s">
        <v>72</v>
      </c>
      <c r="F10" s="136">
        <v>30101</v>
      </c>
      <c r="G10" s="136" t="s">
        <v>151</v>
      </c>
      <c r="H10" s="47">
        <v>335700</v>
      </c>
      <c r="I10" s="47"/>
      <c r="J10" s="47"/>
      <c r="K10" s="29"/>
      <c r="L10" s="47">
        <v>335700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ht="22.25" customHeight="1" spans="1:23">
      <c r="A11" s="136" t="s">
        <v>51</v>
      </c>
      <c r="B11" s="136" t="s">
        <v>149</v>
      </c>
      <c r="C11" s="136" t="s">
        <v>150</v>
      </c>
      <c r="D11" s="136">
        <v>2010305</v>
      </c>
      <c r="E11" s="136" t="s">
        <v>72</v>
      </c>
      <c r="F11" s="136">
        <v>30102</v>
      </c>
      <c r="G11" s="136" t="s">
        <v>152</v>
      </c>
      <c r="H11" s="47">
        <v>42060</v>
      </c>
      <c r="I11" s="47"/>
      <c r="J11" s="47"/>
      <c r="K11" s="29"/>
      <c r="L11" s="47">
        <v>42060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ht="22.25" customHeight="1" spans="1:23">
      <c r="A12" s="136" t="s">
        <v>51</v>
      </c>
      <c r="B12" s="136" t="s">
        <v>149</v>
      </c>
      <c r="C12" s="136" t="s">
        <v>150</v>
      </c>
      <c r="D12" s="136">
        <v>2010305</v>
      </c>
      <c r="E12" s="136" t="s">
        <v>72</v>
      </c>
      <c r="F12" s="136">
        <v>30107</v>
      </c>
      <c r="G12" s="136" t="s">
        <v>153</v>
      </c>
      <c r="H12" s="47">
        <v>270000</v>
      </c>
      <c r="I12" s="47"/>
      <c r="J12" s="47"/>
      <c r="K12" s="29"/>
      <c r="L12" s="47">
        <v>270000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ht="22.25" customHeight="1" spans="1:23">
      <c r="A13" s="136" t="s">
        <v>51</v>
      </c>
      <c r="B13" s="136" t="s">
        <v>149</v>
      </c>
      <c r="C13" s="136" t="s">
        <v>150</v>
      </c>
      <c r="D13" s="136">
        <v>2010305</v>
      </c>
      <c r="E13" s="136" t="s">
        <v>72</v>
      </c>
      <c r="F13" s="136">
        <v>30107</v>
      </c>
      <c r="G13" s="136" t="s">
        <v>153</v>
      </c>
      <c r="H13" s="47">
        <v>136080</v>
      </c>
      <c r="I13" s="47"/>
      <c r="J13" s="47"/>
      <c r="K13" s="29"/>
      <c r="L13" s="47">
        <v>136080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ht="22.25" customHeight="1" spans="1:23">
      <c r="A14" s="136" t="s">
        <v>51</v>
      </c>
      <c r="B14" s="136" t="s">
        <v>154</v>
      </c>
      <c r="C14" s="136" t="s">
        <v>155</v>
      </c>
      <c r="D14" s="136">
        <v>2010305</v>
      </c>
      <c r="E14" s="136" t="s">
        <v>72</v>
      </c>
      <c r="F14" s="136">
        <v>30107</v>
      </c>
      <c r="G14" s="136" t="s">
        <v>153</v>
      </c>
      <c r="H14" s="47">
        <v>54000</v>
      </c>
      <c r="I14" s="47"/>
      <c r="J14" s="47"/>
      <c r="K14" s="29"/>
      <c r="L14" s="47">
        <v>54000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ht="22.25" customHeight="1" spans="1:23">
      <c r="A15" s="136" t="s">
        <v>51</v>
      </c>
      <c r="B15" s="136" t="s">
        <v>154</v>
      </c>
      <c r="C15" s="136" t="s">
        <v>155</v>
      </c>
      <c r="D15" s="136">
        <v>2010305</v>
      </c>
      <c r="E15" s="136" t="s">
        <v>72</v>
      </c>
      <c r="F15" s="136">
        <v>30107</v>
      </c>
      <c r="G15" s="136" t="s">
        <v>153</v>
      </c>
      <c r="H15" s="47">
        <v>108000</v>
      </c>
      <c r="I15" s="47"/>
      <c r="J15" s="47"/>
      <c r="K15" s="29"/>
      <c r="L15" s="47">
        <v>108000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ht="22.25" customHeight="1" spans="1:23">
      <c r="A16" s="136" t="s">
        <v>51</v>
      </c>
      <c r="B16" s="136" t="s">
        <v>156</v>
      </c>
      <c r="C16" s="136" t="s">
        <v>157</v>
      </c>
      <c r="D16" s="136">
        <v>2010305</v>
      </c>
      <c r="E16" s="136" t="s">
        <v>72</v>
      </c>
      <c r="F16" s="136">
        <v>30112</v>
      </c>
      <c r="G16" s="136" t="s">
        <v>158</v>
      </c>
      <c r="H16" s="47">
        <v>6648</v>
      </c>
      <c r="I16" s="47"/>
      <c r="J16" s="47"/>
      <c r="K16" s="29"/>
      <c r="L16" s="47">
        <v>6648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ht="22.25" customHeight="1" spans="1:23">
      <c r="A17" s="136" t="s">
        <v>51</v>
      </c>
      <c r="B17" s="136" t="s">
        <v>159</v>
      </c>
      <c r="C17" s="136" t="s">
        <v>160</v>
      </c>
      <c r="D17" s="136">
        <v>2010305</v>
      </c>
      <c r="E17" s="136" t="s">
        <v>72</v>
      </c>
      <c r="F17" s="136">
        <v>30199</v>
      </c>
      <c r="G17" s="136" t="s">
        <v>161</v>
      </c>
      <c r="H17" s="47">
        <v>153000</v>
      </c>
      <c r="I17" s="47"/>
      <c r="J17" s="47"/>
      <c r="K17" s="29"/>
      <c r="L17" s="47">
        <v>153000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ht="22.25" customHeight="1" spans="1:23">
      <c r="A18" s="136" t="s">
        <v>51</v>
      </c>
      <c r="B18" s="136" t="s">
        <v>162</v>
      </c>
      <c r="C18" s="136" t="s">
        <v>163</v>
      </c>
      <c r="D18" s="136">
        <v>2010305</v>
      </c>
      <c r="E18" s="136" t="s">
        <v>72</v>
      </c>
      <c r="F18" s="136">
        <v>30199</v>
      </c>
      <c r="G18" s="136" t="s">
        <v>161</v>
      </c>
      <c r="H18" s="47">
        <v>61200</v>
      </c>
      <c r="I18" s="47"/>
      <c r="J18" s="47"/>
      <c r="K18" s="29"/>
      <c r="L18" s="47">
        <v>61200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ht="22.25" customHeight="1" spans="1:23">
      <c r="A19" s="136" t="s">
        <v>51</v>
      </c>
      <c r="B19" s="136" t="s">
        <v>164</v>
      </c>
      <c r="C19" s="136" t="s">
        <v>165</v>
      </c>
      <c r="D19" s="136">
        <v>2010305</v>
      </c>
      <c r="E19" s="136" t="s">
        <v>72</v>
      </c>
      <c r="F19" s="136">
        <v>30201</v>
      </c>
      <c r="G19" s="136" t="s">
        <v>166</v>
      </c>
      <c r="H19" s="47">
        <v>28010</v>
      </c>
      <c r="I19" s="47"/>
      <c r="J19" s="47"/>
      <c r="K19" s="29"/>
      <c r="L19" s="47">
        <v>28010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22.25" customHeight="1" spans="1:23">
      <c r="A20" s="136" t="s">
        <v>51</v>
      </c>
      <c r="B20" s="136" t="s">
        <v>164</v>
      </c>
      <c r="C20" s="136" t="s">
        <v>165</v>
      </c>
      <c r="D20" s="136">
        <v>2010305</v>
      </c>
      <c r="E20" s="136" t="s">
        <v>72</v>
      </c>
      <c r="F20" s="136">
        <v>30207</v>
      </c>
      <c r="G20" s="136" t="s">
        <v>167</v>
      </c>
      <c r="H20" s="47">
        <v>490</v>
      </c>
      <c r="I20" s="47"/>
      <c r="J20" s="47"/>
      <c r="K20" s="29"/>
      <c r="L20" s="47">
        <v>490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22.25" customHeight="1" spans="1:23">
      <c r="A21" s="136" t="s">
        <v>51</v>
      </c>
      <c r="B21" s="136" t="s">
        <v>164</v>
      </c>
      <c r="C21" s="136" t="s">
        <v>165</v>
      </c>
      <c r="D21" s="136">
        <v>2010305</v>
      </c>
      <c r="E21" s="136" t="s">
        <v>72</v>
      </c>
      <c r="F21" s="136">
        <v>30211</v>
      </c>
      <c r="G21" s="136" t="s">
        <v>168</v>
      </c>
      <c r="H21" s="47">
        <v>3000</v>
      </c>
      <c r="I21" s="47"/>
      <c r="J21" s="47"/>
      <c r="K21" s="29"/>
      <c r="L21" s="47">
        <v>3000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22.25" customHeight="1" spans="1:23">
      <c r="A22" s="136" t="s">
        <v>51</v>
      </c>
      <c r="B22" s="136" t="s">
        <v>169</v>
      </c>
      <c r="C22" s="136" t="s">
        <v>170</v>
      </c>
      <c r="D22" s="136">
        <v>2010305</v>
      </c>
      <c r="E22" s="136" t="s">
        <v>72</v>
      </c>
      <c r="F22" s="136">
        <v>30228</v>
      </c>
      <c r="G22" s="136" t="s">
        <v>170</v>
      </c>
      <c r="H22" s="47">
        <v>14400</v>
      </c>
      <c r="I22" s="47"/>
      <c r="J22" s="47"/>
      <c r="K22" s="29"/>
      <c r="L22" s="47">
        <v>14400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22.25" customHeight="1" spans="1:23">
      <c r="A23" s="136" t="s">
        <v>51</v>
      </c>
      <c r="B23" s="136" t="s">
        <v>164</v>
      </c>
      <c r="C23" s="136" t="s">
        <v>165</v>
      </c>
      <c r="D23" s="136">
        <v>2010305</v>
      </c>
      <c r="E23" s="136" t="s">
        <v>72</v>
      </c>
      <c r="F23" s="136">
        <v>30229</v>
      </c>
      <c r="G23" s="136" t="s">
        <v>171</v>
      </c>
      <c r="H23" s="47">
        <v>6300</v>
      </c>
      <c r="I23" s="47"/>
      <c r="J23" s="47"/>
      <c r="K23" s="29"/>
      <c r="L23" s="47">
        <v>6300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22.25" customHeight="1" spans="1:23">
      <c r="A24" s="136" t="s">
        <v>51</v>
      </c>
      <c r="B24" s="136" t="s">
        <v>172</v>
      </c>
      <c r="C24" s="136" t="s">
        <v>173</v>
      </c>
      <c r="D24" s="136">
        <v>2010305</v>
      </c>
      <c r="E24" s="136" t="s">
        <v>72</v>
      </c>
      <c r="F24" s="136">
        <v>30231</v>
      </c>
      <c r="G24" s="136" t="s">
        <v>174</v>
      </c>
      <c r="H24" s="47">
        <v>77000</v>
      </c>
      <c r="I24" s="47"/>
      <c r="J24" s="47"/>
      <c r="K24" s="29"/>
      <c r="L24" s="47">
        <v>77000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22.25" customHeight="1" spans="1:23">
      <c r="A25" s="136" t="s">
        <v>51</v>
      </c>
      <c r="B25" s="136" t="s">
        <v>175</v>
      </c>
      <c r="C25" s="136" t="s">
        <v>176</v>
      </c>
      <c r="D25" s="136">
        <v>2080502</v>
      </c>
      <c r="E25" s="136" t="s">
        <v>80</v>
      </c>
      <c r="F25" s="136">
        <v>30201</v>
      </c>
      <c r="G25" s="136" t="s">
        <v>166</v>
      </c>
      <c r="H25" s="47">
        <v>900</v>
      </c>
      <c r="I25" s="47"/>
      <c r="J25" s="47"/>
      <c r="K25" s="29"/>
      <c r="L25" s="47">
        <v>900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ht="22.25" customHeight="1" spans="1:23">
      <c r="A26" s="136" t="s">
        <v>51</v>
      </c>
      <c r="B26" s="136" t="s">
        <v>156</v>
      </c>
      <c r="C26" s="136" t="s">
        <v>157</v>
      </c>
      <c r="D26" s="136">
        <v>2080505</v>
      </c>
      <c r="E26" s="136" t="s">
        <v>82</v>
      </c>
      <c r="F26" s="136">
        <v>30108</v>
      </c>
      <c r="G26" s="136" t="s">
        <v>177</v>
      </c>
      <c r="H26" s="47">
        <v>151836</v>
      </c>
      <c r="I26" s="47"/>
      <c r="J26" s="47"/>
      <c r="K26" s="29"/>
      <c r="L26" s="47">
        <v>151836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ht="22.25" customHeight="1" spans="1:23">
      <c r="A27" s="136" t="s">
        <v>51</v>
      </c>
      <c r="B27" s="136" t="s">
        <v>156</v>
      </c>
      <c r="C27" s="136" t="s">
        <v>157</v>
      </c>
      <c r="D27" s="136">
        <v>2080505</v>
      </c>
      <c r="E27" s="136" t="s">
        <v>82</v>
      </c>
      <c r="F27" s="136">
        <v>30108</v>
      </c>
      <c r="G27" s="136" t="s">
        <v>177</v>
      </c>
      <c r="H27" s="47">
        <v>37959</v>
      </c>
      <c r="I27" s="47"/>
      <c r="J27" s="47"/>
      <c r="K27" s="29"/>
      <c r="L27" s="47">
        <v>37959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ht="22.25" customHeight="1" spans="1:23">
      <c r="A28" s="136" t="s">
        <v>51</v>
      </c>
      <c r="B28" s="136" t="s">
        <v>178</v>
      </c>
      <c r="C28" s="136" t="s">
        <v>179</v>
      </c>
      <c r="D28" s="136">
        <v>2101102</v>
      </c>
      <c r="E28" s="136" t="s">
        <v>90</v>
      </c>
      <c r="F28" s="136">
        <v>30110</v>
      </c>
      <c r="G28" s="136" t="s">
        <v>180</v>
      </c>
      <c r="H28" s="47">
        <v>4236</v>
      </c>
      <c r="I28" s="47"/>
      <c r="J28" s="47"/>
      <c r="K28" s="29"/>
      <c r="L28" s="47">
        <v>4236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ht="22.25" customHeight="1" spans="1:23">
      <c r="A29" s="136" t="s">
        <v>51</v>
      </c>
      <c r="B29" s="136" t="s">
        <v>156</v>
      </c>
      <c r="C29" s="136" t="s">
        <v>157</v>
      </c>
      <c r="D29" s="136">
        <v>2101102</v>
      </c>
      <c r="E29" s="136" t="s">
        <v>90</v>
      </c>
      <c r="F29" s="136">
        <v>30110</v>
      </c>
      <c r="G29" s="136" t="s">
        <v>180</v>
      </c>
      <c r="H29" s="47">
        <v>78768</v>
      </c>
      <c r="I29" s="47"/>
      <c r="J29" s="47"/>
      <c r="K29" s="29"/>
      <c r="L29" s="47">
        <v>78768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ht="22.25" customHeight="1" spans="1:23">
      <c r="A30" s="136" t="s">
        <v>51</v>
      </c>
      <c r="B30" s="136" t="s">
        <v>156</v>
      </c>
      <c r="C30" s="136" t="s">
        <v>157</v>
      </c>
      <c r="D30" s="136">
        <v>2101103</v>
      </c>
      <c r="E30" s="136" t="s">
        <v>92</v>
      </c>
      <c r="F30" s="136">
        <v>30111</v>
      </c>
      <c r="G30" s="136" t="s">
        <v>181</v>
      </c>
      <c r="H30" s="47">
        <v>43944</v>
      </c>
      <c r="I30" s="47"/>
      <c r="J30" s="47"/>
      <c r="K30" s="29"/>
      <c r="L30" s="47">
        <v>43944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ht="22.25" customHeight="1" spans="1:23">
      <c r="A31" s="136" t="s">
        <v>51</v>
      </c>
      <c r="B31" s="136" t="s">
        <v>156</v>
      </c>
      <c r="C31" s="136" t="s">
        <v>157</v>
      </c>
      <c r="D31" s="136">
        <v>2101199</v>
      </c>
      <c r="E31" s="136" t="s">
        <v>94</v>
      </c>
      <c r="F31" s="136">
        <v>30112</v>
      </c>
      <c r="G31" s="136" t="s">
        <v>158</v>
      </c>
      <c r="H31" s="47">
        <v>1896</v>
      </c>
      <c r="I31" s="47"/>
      <c r="J31" s="47"/>
      <c r="K31" s="29"/>
      <c r="L31" s="47">
        <v>1896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ht="22.25" customHeight="1" spans="1:23">
      <c r="A32" s="136" t="s">
        <v>51</v>
      </c>
      <c r="B32" s="136" t="s">
        <v>182</v>
      </c>
      <c r="C32" s="136" t="s">
        <v>100</v>
      </c>
      <c r="D32" s="136">
        <v>2210201</v>
      </c>
      <c r="E32" s="136" t="s">
        <v>100</v>
      </c>
      <c r="F32" s="136">
        <v>30113</v>
      </c>
      <c r="G32" s="136" t="s">
        <v>100</v>
      </c>
      <c r="H32" s="47">
        <v>196668</v>
      </c>
      <c r="I32" s="47"/>
      <c r="J32" s="47"/>
      <c r="K32" s="29"/>
      <c r="L32" s="47">
        <v>196668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ht="22.25" customHeight="1" spans="1:23">
      <c r="A33" s="136" t="s">
        <v>51</v>
      </c>
      <c r="B33" s="215" t="s">
        <v>183</v>
      </c>
      <c r="C33" s="136" t="s">
        <v>184</v>
      </c>
      <c r="D33" s="136">
        <v>2010301</v>
      </c>
      <c r="E33" s="136" t="s">
        <v>70</v>
      </c>
      <c r="F33" s="136">
        <v>30207</v>
      </c>
      <c r="G33" s="136" t="s">
        <v>167</v>
      </c>
      <c r="H33" s="137">
        <v>2000</v>
      </c>
      <c r="I33" s="139"/>
      <c r="J33" s="139"/>
      <c r="K33" s="139"/>
      <c r="L33" s="137">
        <v>2000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ht="18.85" customHeight="1" spans="1:23">
      <c r="A34" s="34" t="s">
        <v>101</v>
      </c>
      <c r="B34" s="35"/>
      <c r="C34" s="35"/>
      <c r="D34" s="35"/>
      <c r="E34" s="35"/>
      <c r="F34" s="35"/>
      <c r="G34" s="36"/>
      <c r="H34" s="29">
        <v>1814095</v>
      </c>
      <c r="I34" s="29"/>
      <c r="J34" s="29"/>
      <c r="K34" s="29"/>
      <c r="L34" s="29">
        <v>1814095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</sheetData>
  <mergeCells count="30">
    <mergeCell ref="A3:W3"/>
    <mergeCell ref="A4:G4"/>
    <mergeCell ref="H5:W5"/>
    <mergeCell ref="I6:M6"/>
    <mergeCell ref="N6:P6"/>
    <mergeCell ref="R6:W6"/>
    <mergeCell ref="A34:G3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25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9.10833333333333" defaultRowHeight="14.25" customHeight="1"/>
  <cols>
    <col min="1" max="1" width="14.55" customWidth="1"/>
    <col min="2" max="2" width="21" customWidth="1"/>
    <col min="3" max="3" width="26.5" customWidth="1"/>
    <col min="4" max="4" width="26.625" customWidth="1"/>
    <col min="5" max="5" width="15.55" customWidth="1"/>
    <col min="6" max="6" width="19.7833333333333" customWidth="1"/>
    <col min="7" max="7" width="14.8916666666667" customWidth="1"/>
    <col min="8" max="8" width="19.7833333333333" customWidth="1"/>
    <col min="9" max="16" width="14.2166666666667" customWidth="1"/>
    <col min="17" max="17" width="13.55" customWidth="1"/>
    <col min="18" max="23" width="15.216666666666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32"/>
      <c r="W2" s="58" t="s">
        <v>185</v>
      </c>
    </row>
    <row r="3" ht="27.85" customHeight="1" spans="1:23">
      <c r="A3" s="30" t="s">
        <v>186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6" customHeight="1" spans="1:23">
      <c r="A4" s="5" t="str">
        <f>'部门财务收支预算总表01-1'!A4</f>
        <v>单位名称：新平彝族傣族自治县机关事务服务中心</v>
      </c>
      <c r="B4" s="121" t="str">
        <f t="shared" ref="B4" si="0">"单位名称："&amp;"绩效评价中心"</f>
        <v>单位名称：绩效评价中心</v>
      </c>
      <c r="C4" s="121"/>
      <c r="D4" s="121"/>
      <c r="E4" s="121"/>
      <c r="F4" s="121"/>
      <c r="G4" s="121"/>
      <c r="H4" s="121"/>
      <c r="I4" s="121"/>
      <c r="J4" s="7"/>
      <c r="K4" s="7"/>
      <c r="L4" s="7"/>
      <c r="M4" s="7"/>
      <c r="N4" s="7"/>
      <c r="O4" s="7"/>
      <c r="P4" s="7"/>
      <c r="Q4" s="7"/>
      <c r="U4" s="132"/>
      <c r="W4" s="107" t="s">
        <v>125</v>
      </c>
    </row>
    <row r="5" ht="21.8" customHeight="1" spans="1:23">
      <c r="A5" s="9" t="s">
        <v>187</v>
      </c>
      <c r="B5" s="9" t="s">
        <v>135</v>
      </c>
      <c r="C5" s="9" t="s">
        <v>136</v>
      </c>
      <c r="D5" s="9" t="s">
        <v>188</v>
      </c>
      <c r="E5" s="10" t="s">
        <v>137</v>
      </c>
      <c r="F5" s="10" t="s">
        <v>138</v>
      </c>
      <c r="G5" s="10" t="s">
        <v>139</v>
      </c>
      <c r="H5" s="10" t="s">
        <v>140</v>
      </c>
      <c r="I5" s="66" t="s">
        <v>36</v>
      </c>
      <c r="J5" s="66" t="s">
        <v>189</v>
      </c>
      <c r="K5" s="66"/>
      <c r="L5" s="66"/>
      <c r="M5" s="66"/>
      <c r="N5" s="126" t="s">
        <v>142</v>
      </c>
      <c r="O5" s="126"/>
      <c r="P5" s="126"/>
      <c r="Q5" s="10" t="s">
        <v>42</v>
      </c>
      <c r="R5" s="11" t="s">
        <v>57</v>
      </c>
      <c r="S5" s="12"/>
      <c r="T5" s="12"/>
      <c r="U5" s="12"/>
      <c r="V5" s="12"/>
      <c r="W5" s="13"/>
    </row>
    <row r="6" ht="21.8" customHeight="1" spans="1:23">
      <c r="A6" s="14"/>
      <c r="B6" s="14"/>
      <c r="C6" s="14"/>
      <c r="D6" s="14"/>
      <c r="E6" s="15"/>
      <c r="F6" s="15"/>
      <c r="G6" s="15"/>
      <c r="H6" s="15"/>
      <c r="I6" s="66"/>
      <c r="J6" s="50" t="s">
        <v>39</v>
      </c>
      <c r="K6" s="50"/>
      <c r="L6" s="50" t="s">
        <v>40</v>
      </c>
      <c r="M6" s="50" t="s">
        <v>41</v>
      </c>
      <c r="N6" s="127" t="s">
        <v>39</v>
      </c>
      <c r="O6" s="127" t="s">
        <v>40</v>
      </c>
      <c r="P6" s="127" t="s">
        <v>41</v>
      </c>
      <c r="Q6" s="15"/>
      <c r="R6" s="10" t="s">
        <v>38</v>
      </c>
      <c r="S6" s="10" t="s">
        <v>49</v>
      </c>
      <c r="T6" s="10" t="s">
        <v>148</v>
      </c>
      <c r="U6" s="10" t="s">
        <v>45</v>
      </c>
      <c r="V6" s="10" t="s">
        <v>46</v>
      </c>
      <c r="W6" s="10" t="s">
        <v>47</v>
      </c>
    </row>
    <row r="7" ht="40.6" customHeight="1" spans="1:23">
      <c r="A7" s="17"/>
      <c r="B7" s="17"/>
      <c r="C7" s="17"/>
      <c r="D7" s="17"/>
      <c r="E7" s="18"/>
      <c r="F7" s="18"/>
      <c r="G7" s="18"/>
      <c r="H7" s="18"/>
      <c r="I7" s="66"/>
      <c r="J7" s="50" t="s">
        <v>38</v>
      </c>
      <c r="K7" s="50" t="s">
        <v>190</v>
      </c>
      <c r="L7" s="50"/>
      <c r="M7" s="50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.0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15.05" customHeight="1" spans="1:23">
      <c r="A9" s="122"/>
      <c r="B9" s="122"/>
      <c r="C9" s="122" t="s">
        <v>191</v>
      </c>
      <c r="D9" s="122"/>
      <c r="E9" s="122"/>
      <c r="F9" s="122"/>
      <c r="G9" s="122"/>
      <c r="H9" s="122"/>
      <c r="I9" s="24">
        <v>2350000</v>
      </c>
      <c r="J9" s="24">
        <v>2350000</v>
      </c>
      <c r="K9" s="24">
        <v>2350000</v>
      </c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ht="22.25" customHeight="1" spans="1:23">
      <c r="A10" s="22" t="s">
        <v>192</v>
      </c>
      <c r="B10" s="123" t="s">
        <v>193</v>
      </c>
      <c r="C10" s="22" t="s">
        <v>191</v>
      </c>
      <c r="D10" s="22" t="s">
        <v>51</v>
      </c>
      <c r="E10" s="22">
        <v>2010350</v>
      </c>
      <c r="F10" s="22" t="s">
        <v>74</v>
      </c>
      <c r="G10" s="22">
        <v>30201</v>
      </c>
      <c r="H10" s="22" t="s">
        <v>166</v>
      </c>
      <c r="I10" s="25">
        <v>25000</v>
      </c>
      <c r="J10" s="25">
        <v>25000</v>
      </c>
      <c r="K10" s="25">
        <v>25000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33"/>
      <c r="V10" s="128"/>
      <c r="W10" s="128"/>
    </row>
    <row r="11" ht="22.25" customHeight="1" spans="1:23">
      <c r="A11" s="22" t="s">
        <v>192</v>
      </c>
      <c r="B11" s="123" t="s">
        <v>193</v>
      </c>
      <c r="C11" s="22" t="s">
        <v>191</v>
      </c>
      <c r="D11" s="22" t="s">
        <v>51</v>
      </c>
      <c r="E11" s="22">
        <v>2010350</v>
      </c>
      <c r="F11" s="22" t="s">
        <v>74</v>
      </c>
      <c r="G11" s="22">
        <v>30227</v>
      </c>
      <c r="H11" s="22" t="s">
        <v>194</v>
      </c>
      <c r="I11" s="25">
        <v>176050</v>
      </c>
      <c r="J11" s="25">
        <v>176050</v>
      </c>
      <c r="K11" s="25">
        <v>176050</v>
      </c>
      <c r="L11" s="128"/>
      <c r="M11" s="128"/>
      <c r="N11" s="128"/>
      <c r="O11" s="128"/>
      <c r="P11" s="128"/>
      <c r="Q11" s="128"/>
      <c r="R11" s="128"/>
      <c r="S11" s="128"/>
      <c r="T11" s="128"/>
      <c r="U11" s="133"/>
      <c r="V11" s="128"/>
      <c r="W11" s="128"/>
    </row>
    <row r="12" ht="22.25" customHeight="1" spans="1:23">
      <c r="A12" s="22" t="s">
        <v>192</v>
      </c>
      <c r="B12" s="123" t="s">
        <v>193</v>
      </c>
      <c r="C12" s="22" t="s">
        <v>191</v>
      </c>
      <c r="D12" s="22" t="s">
        <v>51</v>
      </c>
      <c r="E12" s="22">
        <v>2010350</v>
      </c>
      <c r="F12" s="22" t="s">
        <v>74</v>
      </c>
      <c r="G12" s="22">
        <v>30201</v>
      </c>
      <c r="H12" s="22" t="s">
        <v>166</v>
      </c>
      <c r="I12" s="25">
        <v>80097.09</v>
      </c>
      <c r="J12" s="25">
        <v>80097.09</v>
      </c>
      <c r="K12" s="25">
        <v>80097.09</v>
      </c>
      <c r="L12" s="128"/>
      <c r="M12" s="128"/>
      <c r="N12" s="128"/>
      <c r="O12" s="128"/>
      <c r="P12" s="128"/>
      <c r="Q12" s="128"/>
      <c r="R12" s="128"/>
      <c r="S12" s="128"/>
      <c r="T12" s="128"/>
      <c r="U12" s="133"/>
      <c r="V12" s="128"/>
      <c r="W12" s="128"/>
    </row>
    <row r="13" ht="22.25" customHeight="1" spans="1:23">
      <c r="A13" s="22" t="s">
        <v>192</v>
      </c>
      <c r="B13" s="123" t="s">
        <v>193</v>
      </c>
      <c r="C13" s="22" t="s">
        <v>191</v>
      </c>
      <c r="D13" s="22" t="s">
        <v>51</v>
      </c>
      <c r="E13" s="22">
        <v>2010350</v>
      </c>
      <c r="F13" s="22" t="s">
        <v>74</v>
      </c>
      <c r="G13" s="22">
        <v>30201</v>
      </c>
      <c r="H13" s="22" t="s">
        <v>166</v>
      </c>
      <c r="I13" s="25">
        <v>46527.91</v>
      </c>
      <c r="J13" s="25">
        <v>46527.91</v>
      </c>
      <c r="K13" s="25">
        <v>46527.91</v>
      </c>
      <c r="L13" s="128"/>
      <c r="M13" s="128"/>
      <c r="N13" s="128"/>
      <c r="O13" s="128"/>
      <c r="P13" s="128"/>
      <c r="Q13" s="128"/>
      <c r="R13" s="128"/>
      <c r="S13" s="128"/>
      <c r="T13" s="128"/>
      <c r="U13" s="133"/>
      <c r="V13" s="128"/>
      <c r="W13" s="128"/>
    </row>
    <row r="14" ht="22.25" customHeight="1" spans="1:23">
      <c r="A14" s="22" t="s">
        <v>192</v>
      </c>
      <c r="B14" s="123" t="s">
        <v>193</v>
      </c>
      <c r="C14" s="22" t="s">
        <v>191</v>
      </c>
      <c r="D14" s="22" t="s">
        <v>51</v>
      </c>
      <c r="E14" s="22">
        <v>2010350</v>
      </c>
      <c r="F14" s="22" t="s">
        <v>74</v>
      </c>
      <c r="G14" s="22">
        <v>30226</v>
      </c>
      <c r="H14" s="22" t="s">
        <v>195</v>
      </c>
      <c r="I14" s="25">
        <v>1760500</v>
      </c>
      <c r="J14" s="25">
        <v>1760500</v>
      </c>
      <c r="K14" s="25">
        <v>1760500</v>
      </c>
      <c r="L14" s="128"/>
      <c r="M14" s="128"/>
      <c r="N14" s="128"/>
      <c r="O14" s="128"/>
      <c r="P14" s="128"/>
      <c r="Q14" s="128"/>
      <c r="R14" s="128"/>
      <c r="S14" s="128"/>
      <c r="T14" s="128"/>
      <c r="U14" s="133"/>
      <c r="V14" s="128"/>
      <c r="W14" s="128"/>
    </row>
    <row r="15" ht="22.25" customHeight="1" spans="1:23">
      <c r="A15" s="22" t="s">
        <v>192</v>
      </c>
      <c r="B15" s="123" t="s">
        <v>193</v>
      </c>
      <c r="C15" s="22" t="s">
        <v>191</v>
      </c>
      <c r="D15" s="22" t="s">
        <v>51</v>
      </c>
      <c r="E15" s="22">
        <v>2010350</v>
      </c>
      <c r="F15" s="22" t="s">
        <v>74</v>
      </c>
      <c r="G15" s="22">
        <v>30201</v>
      </c>
      <c r="H15" s="22" t="s">
        <v>166</v>
      </c>
      <c r="I15" s="25">
        <v>238425</v>
      </c>
      <c r="J15" s="25">
        <v>238425</v>
      </c>
      <c r="K15" s="25">
        <v>238425</v>
      </c>
      <c r="L15" s="128"/>
      <c r="M15" s="128"/>
      <c r="N15" s="128"/>
      <c r="O15" s="128"/>
      <c r="P15" s="128"/>
      <c r="Q15" s="128"/>
      <c r="R15" s="128"/>
      <c r="S15" s="128"/>
      <c r="T15" s="128"/>
      <c r="U15" s="133"/>
      <c r="V15" s="128"/>
      <c r="W15" s="128"/>
    </row>
    <row r="16" ht="22.25" customHeight="1" spans="1:23">
      <c r="A16" s="22" t="s">
        <v>192</v>
      </c>
      <c r="B16" s="123" t="s">
        <v>193</v>
      </c>
      <c r="C16" s="22" t="s">
        <v>191</v>
      </c>
      <c r="D16" s="22" t="s">
        <v>51</v>
      </c>
      <c r="E16" s="22">
        <v>2010350</v>
      </c>
      <c r="F16" s="22" t="s">
        <v>74</v>
      </c>
      <c r="G16" s="22">
        <v>30201</v>
      </c>
      <c r="H16" s="22" t="s">
        <v>166</v>
      </c>
      <c r="I16" s="25">
        <v>23400</v>
      </c>
      <c r="J16" s="25">
        <v>23400</v>
      </c>
      <c r="K16" s="25">
        <v>23400</v>
      </c>
      <c r="L16" s="128"/>
      <c r="M16" s="128"/>
      <c r="N16" s="128"/>
      <c r="O16" s="128"/>
      <c r="P16" s="128"/>
      <c r="Q16" s="128"/>
      <c r="R16" s="128"/>
      <c r="S16" s="128"/>
      <c r="T16" s="128"/>
      <c r="U16" s="133"/>
      <c r="V16" s="128"/>
      <c r="W16" s="128"/>
    </row>
    <row r="17" ht="22.25" customHeight="1" spans="1:23">
      <c r="A17" s="22"/>
      <c r="B17" s="123"/>
      <c r="C17" s="22" t="s">
        <v>196</v>
      </c>
      <c r="D17" s="22"/>
      <c r="E17" s="22"/>
      <c r="F17" s="22"/>
      <c r="G17" s="22"/>
      <c r="H17" s="22"/>
      <c r="I17" s="25">
        <v>850000</v>
      </c>
      <c r="J17" s="25">
        <v>850000</v>
      </c>
      <c r="K17" s="25">
        <v>850000</v>
      </c>
      <c r="L17" s="128"/>
      <c r="M17" s="128"/>
      <c r="N17" s="128"/>
      <c r="O17" s="128"/>
      <c r="P17" s="128"/>
      <c r="Q17" s="128"/>
      <c r="R17" s="128"/>
      <c r="S17" s="128"/>
      <c r="T17" s="128"/>
      <c r="U17" s="133"/>
      <c r="V17" s="128"/>
      <c r="W17" s="128"/>
    </row>
    <row r="18" ht="22.25" customHeight="1" spans="1:23">
      <c r="A18" s="22" t="s">
        <v>197</v>
      </c>
      <c r="B18" s="123" t="s">
        <v>198</v>
      </c>
      <c r="C18" s="22" t="s">
        <v>196</v>
      </c>
      <c r="D18" s="22" t="s">
        <v>51</v>
      </c>
      <c r="E18" s="22">
        <v>2010301</v>
      </c>
      <c r="F18" s="22" t="s">
        <v>70</v>
      </c>
      <c r="G18" s="22">
        <v>30227</v>
      </c>
      <c r="H18" s="22" t="s">
        <v>194</v>
      </c>
      <c r="I18" s="25">
        <v>850000</v>
      </c>
      <c r="J18" s="25">
        <v>850000</v>
      </c>
      <c r="K18" s="25">
        <v>850000</v>
      </c>
      <c r="L18" s="128"/>
      <c r="M18" s="128"/>
      <c r="N18" s="128"/>
      <c r="O18" s="128"/>
      <c r="P18" s="128"/>
      <c r="Q18" s="128"/>
      <c r="R18" s="128"/>
      <c r="S18" s="128"/>
      <c r="T18" s="128"/>
      <c r="U18" s="133"/>
      <c r="V18" s="128"/>
      <c r="W18" s="128"/>
    </row>
    <row r="19" ht="22.25" customHeight="1" spans="1:23">
      <c r="A19" s="22"/>
      <c r="B19" s="123"/>
      <c r="C19" s="22" t="s">
        <v>199</v>
      </c>
      <c r="D19" s="22"/>
      <c r="E19" s="22"/>
      <c r="F19" s="22"/>
      <c r="G19" s="22"/>
      <c r="H19" s="22"/>
      <c r="I19" s="25">
        <v>800000</v>
      </c>
      <c r="J19" s="25">
        <v>800000</v>
      </c>
      <c r="K19" s="25">
        <v>800000</v>
      </c>
      <c r="L19" s="128"/>
      <c r="M19" s="128"/>
      <c r="N19" s="128"/>
      <c r="O19" s="128"/>
      <c r="P19" s="128"/>
      <c r="Q19" s="128"/>
      <c r="R19" s="128"/>
      <c r="S19" s="128"/>
      <c r="T19" s="128"/>
      <c r="U19" s="133"/>
      <c r="V19" s="128"/>
      <c r="W19" s="128"/>
    </row>
    <row r="20" ht="22.25" customHeight="1" spans="1:23">
      <c r="A20" s="22" t="s">
        <v>197</v>
      </c>
      <c r="B20" s="123" t="s">
        <v>200</v>
      </c>
      <c r="C20" s="22" t="s">
        <v>199</v>
      </c>
      <c r="D20" s="22" t="s">
        <v>51</v>
      </c>
      <c r="E20" s="22">
        <v>2010301</v>
      </c>
      <c r="F20" s="22" t="s">
        <v>70</v>
      </c>
      <c r="G20" s="22">
        <v>31002</v>
      </c>
      <c r="H20" s="22" t="s">
        <v>201</v>
      </c>
      <c r="I20" s="25">
        <v>150000</v>
      </c>
      <c r="J20" s="25">
        <v>150000</v>
      </c>
      <c r="K20" s="25">
        <v>150000</v>
      </c>
      <c r="L20" s="128"/>
      <c r="M20" s="128"/>
      <c r="N20" s="128"/>
      <c r="O20" s="128"/>
      <c r="P20" s="128"/>
      <c r="Q20" s="128"/>
      <c r="R20" s="128"/>
      <c r="S20" s="128"/>
      <c r="T20" s="128"/>
      <c r="U20" s="133"/>
      <c r="V20" s="128"/>
      <c r="W20" s="128"/>
    </row>
    <row r="21" ht="22.25" customHeight="1" spans="1:23">
      <c r="A21" s="22" t="s">
        <v>197</v>
      </c>
      <c r="B21" s="123" t="s">
        <v>200</v>
      </c>
      <c r="C21" s="22" t="s">
        <v>199</v>
      </c>
      <c r="D21" s="22" t="s">
        <v>51</v>
      </c>
      <c r="E21" s="22">
        <v>2010301</v>
      </c>
      <c r="F21" s="22" t="s">
        <v>70</v>
      </c>
      <c r="G21" s="22">
        <v>30239</v>
      </c>
      <c r="H21" s="22" t="s">
        <v>202</v>
      </c>
      <c r="I21" s="25">
        <v>100000</v>
      </c>
      <c r="J21" s="25">
        <v>100000</v>
      </c>
      <c r="K21" s="25">
        <v>100000</v>
      </c>
      <c r="L21" s="128"/>
      <c r="M21" s="128"/>
      <c r="N21" s="128"/>
      <c r="O21" s="128"/>
      <c r="P21" s="128"/>
      <c r="Q21" s="128"/>
      <c r="R21" s="128"/>
      <c r="S21" s="128"/>
      <c r="T21" s="128"/>
      <c r="U21" s="133"/>
      <c r="V21" s="128"/>
      <c r="W21" s="128"/>
    </row>
    <row r="22" ht="22.25" customHeight="1" spans="1:23">
      <c r="A22" s="22" t="s">
        <v>197</v>
      </c>
      <c r="B22" s="123" t="s">
        <v>200</v>
      </c>
      <c r="C22" s="22" t="s">
        <v>199</v>
      </c>
      <c r="D22" s="22" t="s">
        <v>51</v>
      </c>
      <c r="E22" s="22">
        <v>2010301</v>
      </c>
      <c r="F22" s="22" t="s">
        <v>70</v>
      </c>
      <c r="G22" s="22">
        <v>30201</v>
      </c>
      <c r="H22" s="22" t="s">
        <v>166</v>
      </c>
      <c r="I22" s="25">
        <v>50000</v>
      </c>
      <c r="J22" s="25">
        <v>50000</v>
      </c>
      <c r="K22" s="25">
        <v>50000</v>
      </c>
      <c r="L22" s="128"/>
      <c r="M22" s="128"/>
      <c r="N22" s="128"/>
      <c r="O22" s="128"/>
      <c r="P22" s="128"/>
      <c r="Q22" s="128"/>
      <c r="R22" s="128"/>
      <c r="S22" s="128"/>
      <c r="T22" s="128"/>
      <c r="U22" s="133"/>
      <c r="V22" s="128"/>
      <c r="W22" s="128"/>
    </row>
    <row r="23" ht="22.25" customHeight="1" spans="1:23">
      <c r="A23" s="22" t="s">
        <v>197</v>
      </c>
      <c r="B23" s="123" t="s">
        <v>200</v>
      </c>
      <c r="C23" s="22" t="s">
        <v>199</v>
      </c>
      <c r="D23" s="22" t="s">
        <v>51</v>
      </c>
      <c r="E23" s="22">
        <v>2010301</v>
      </c>
      <c r="F23" s="22" t="s">
        <v>70</v>
      </c>
      <c r="G23" s="22">
        <v>30299</v>
      </c>
      <c r="H23" s="22" t="s">
        <v>203</v>
      </c>
      <c r="I23" s="25">
        <v>400000</v>
      </c>
      <c r="J23" s="25">
        <v>400000</v>
      </c>
      <c r="K23" s="25">
        <v>400000</v>
      </c>
      <c r="L23" s="128"/>
      <c r="M23" s="128"/>
      <c r="N23" s="128"/>
      <c r="O23" s="128"/>
      <c r="P23" s="128"/>
      <c r="Q23" s="128"/>
      <c r="R23" s="128"/>
      <c r="S23" s="128"/>
      <c r="T23" s="128"/>
      <c r="U23" s="133"/>
      <c r="V23" s="128"/>
      <c r="W23" s="128"/>
    </row>
    <row r="24" ht="22.25" customHeight="1" spans="1:23">
      <c r="A24" s="124" t="s">
        <v>197</v>
      </c>
      <c r="B24" s="125" t="s">
        <v>200</v>
      </c>
      <c r="C24" s="124" t="s">
        <v>199</v>
      </c>
      <c r="D24" s="124" t="s">
        <v>51</v>
      </c>
      <c r="E24" s="124">
        <v>2010301</v>
      </c>
      <c r="F24" s="124" t="s">
        <v>70</v>
      </c>
      <c r="G24" s="124">
        <v>30214</v>
      </c>
      <c r="H24" s="124" t="s">
        <v>204</v>
      </c>
      <c r="I24" s="129">
        <v>100000</v>
      </c>
      <c r="J24" s="129">
        <v>100000</v>
      </c>
      <c r="K24" s="129">
        <v>100000</v>
      </c>
      <c r="L24" s="130"/>
      <c r="M24" s="130"/>
      <c r="N24" s="130"/>
      <c r="O24" s="130"/>
      <c r="P24" s="130"/>
      <c r="Q24" s="130"/>
      <c r="R24" s="130"/>
      <c r="S24" s="130"/>
      <c r="T24" s="130"/>
      <c r="U24" s="134"/>
      <c r="V24" s="130"/>
      <c r="W24" s="130"/>
    </row>
    <row r="25" ht="18.85" customHeight="1" spans="1:23">
      <c r="A25" s="34" t="s">
        <v>101</v>
      </c>
      <c r="B25" s="35"/>
      <c r="C25" s="35"/>
      <c r="D25" s="35"/>
      <c r="E25" s="35"/>
      <c r="F25" s="35"/>
      <c r="G25" s="35"/>
      <c r="H25" s="36"/>
      <c r="I25" s="131">
        <v>4000000</v>
      </c>
      <c r="J25" s="131">
        <v>4000000</v>
      </c>
      <c r="K25" s="131">
        <v>4000000</v>
      </c>
      <c r="L25" s="131"/>
      <c r="M25" s="131"/>
      <c r="N25" s="131"/>
      <c r="O25" s="131"/>
      <c r="P25" s="131"/>
      <c r="Q25" s="131"/>
      <c r="R25" s="131"/>
      <c r="S25" s="131"/>
      <c r="T25" s="131"/>
      <c r="U25" s="96"/>
      <c r="V25" s="131"/>
      <c r="W25" s="131"/>
    </row>
  </sheetData>
  <autoFilter xmlns:etc="http://www.wps.cn/officeDocument/2017/etCustomData" ref="A9:W25" etc:filterBottomFollowUsedRange="0">
    <extLst/>
  </autoFilter>
  <mergeCells count="28">
    <mergeCell ref="A3:W3"/>
    <mergeCell ref="A4:I4"/>
    <mergeCell ref="J5:M5"/>
    <mergeCell ref="N5:P5"/>
    <mergeCell ref="R5:W5"/>
    <mergeCell ref="J6:K6"/>
    <mergeCell ref="A25:H2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C33" sqref="C33"/>
    </sheetView>
  </sheetViews>
  <sheetFormatPr defaultColWidth="9.10833333333333" defaultRowHeight="11.95" customHeight="1"/>
  <cols>
    <col min="1" max="1" width="34.2166666666667" customWidth="1"/>
    <col min="2" max="2" width="41.125" customWidth="1"/>
    <col min="3" max="3" width="17.2166666666667" customWidth="1"/>
    <col min="4" max="4" width="21" customWidth="1"/>
    <col min="5" max="5" width="23.55" customWidth="1"/>
    <col min="6" max="6" width="11.2166666666667" customWidth="1"/>
    <col min="7" max="7" width="10.3333333333333" customWidth="1"/>
    <col min="8" max="8" width="9.33333333333333" customWidth="1"/>
    <col min="9" max="9" width="13.4416666666667" customWidth="1"/>
    <col min="10" max="10" width="42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205</v>
      </c>
    </row>
    <row r="3" ht="28.5" customHeight="1" spans="1:10">
      <c r="A3" s="48" t="s">
        <v>206</v>
      </c>
      <c r="B3" s="30"/>
      <c r="C3" s="30"/>
      <c r="D3" s="30"/>
      <c r="E3" s="30"/>
      <c r="F3" s="49"/>
      <c r="G3" s="30"/>
      <c r="H3" s="49"/>
      <c r="I3" s="49"/>
      <c r="J3" s="30"/>
    </row>
    <row r="4" ht="15.05" customHeight="1" spans="1:1">
      <c r="A4" s="5" t="str">
        <f>'部门财务收支预算总表01-1'!A4</f>
        <v>单位名称：新平彝族傣族自治县机关事务服务中心</v>
      </c>
    </row>
    <row r="5" ht="14.25" customHeight="1" spans="1:10">
      <c r="A5" s="50" t="s">
        <v>207</v>
      </c>
      <c r="B5" s="50" t="s">
        <v>208</v>
      </c>
      <c r="C5" s="50" t="s">
        <v>209</v>
      </c>
      <c r="D5" s="50" t="s">
        <v>210</v>
      </c>
      <c r="E5" s="50" t="s">
        <v>211</v>
      </c>
      <c r="F5" s="51" t="s">
        <v>212</v>
      </c>
      <c r="G5" s="50" t="s">
        <v>213</v>
      </c>
      <c r="H5" s="51" t="s">
        <v>214</v>
      </c>
      <c r="I5" s="51" t="s">
        <v>215</v>
      </c>
      <c r="J5" s="50" t="s">
        <v>216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15.05" customHeight="1" spans="1:10">
      <c r="A7" s="52"/>
      <c r="B7" s="53"/>
      <c r="C7" s="53"/>
      <c r="D7" s="53"/>
      <c r="E7" s="54"/>
      <c r="F7" s="55"/>
      <c r="G7" s="54"/>
      <c r="H7" s="55"/>
      <c r="I7" s="55"/>
      <c r="J7" s="54"/>
    </row>
    <row r="8" ht="22.25" customHeight="1" spans="1:10">
      <c r="A8" s="110" t="s">
        <v>191</v>
      </c>
      <c r="B8" s="111" t="s">
        <v>217</v>
      </c>
      <c r="C8" s="112" t="s">
        <v>218</v>
      </c>
      <c r="D8" s="113" t="s">
        <v>219</v>
      </c>
      <c r="E8" s="114" t="s">
        <v>220</v>
      </c>
      <c r="F8" s="115" t="s">
        <v>221</v>
      </c>
      <c r="G8" s="116" t="s">
        <v>222</v>
      </c>
      <c r="H8" s="115" t="s">
        <v>223</v>
      </c>
      <c r="I8" s="115" t="s">
        <v>224</v>
      </c>
      <c r="J8" s="114" t="s">
        <v>225</v>
      </c>
    </row>
    <row r="9" ht="22.25" customHeight="1" spans="1:10">
      <c r="A9" s="117"/>
      <c r="B9" s="118"/>
      <c r="C9" s="112" t="s">
        <v>218</v>
      </c>
      <c r="D9" s="113" t="s">
        <v>219</v>
      </c>
      <c r="E9" s="114" t="s">
        <v>226</v>
      </c>
      <c r="F9" s="115" t="s">
        <v>227</v>
      </c>
      <c r="G9" s="116" t="s">
        <v>228</v>
      </c>
      <c r="H9" s="115" t="s">
        <v>229</v>
      </c>
      <c r="I9" s="115" t="s">
        <v>224</v>
      </c>
      <c r="J9" s="114" t="s">
        <v>230</v>
      </c>
    </row>
    <row r="10" ht="22.25" customHeight="1" spans="1:10">
      <c r="A10" s="117"/>
      <c r="B10" s="118"/>
      <c r="C10" s="112" t="s">
        <v>218</v>
      </c>
      <c r="D10" s="113" t="s">
        <v>219</v>
      </c>
      <c r="E10" s="114" t="s">
        <v>231</v>
      </c>
      <c r="F10" s="115" t="s">
        <v>221</v>
      </c>
      <c r="G10" s="116" t="s">
        <v>232</v>
      </c>
      <c r="H10" s="115" t="s">
        <v>223</v>
      </c>
      <c r="I10" s="115" t="s">
        <v>224</v>
      </c>
      <c r="J10" s="114" t="s">
        <v>233</v>
      </c>
    </row>
    <row r="11" ht="22.25" customHeight="1" spans="1:10">
      <c r="A11" s="117"/>
      <c r="B11" s="118"/>
      <c r="C11" s="112" t="s">
        <v>218</v>
      </c>
      <c r="D11" s="113" t="s">
        <v>234</v>
      </c>
      <c r="E11" s="114" t="s">
        <v>235</v>
      </c>
      <c r="F11" s="115" t="s">
        <v>221</v>
      </c>
      <c r="G11" s="116" t="s">
        <v>236</v>
      </c>
      <c r="H11" s="115" t="s">
        <v>237</v>
      </c>
      <c r="I11" s="115" t="s">
        <v>224</v>
      </c>
      <c r="J11" s="114" t="s">
        <v>238</v>
      </c>
    </row>
    <row r="12" ht="22.25" customHeight="1" spans="1:10">
      <c r="A12" s="117"/>
      <c r="B12" s="118"/>
      <c r="C12" s="112" t="s">
        <v>218</v>
      </c>
      <c r="D12" s="113" t="s">
        <v>234</v>
      </c>
      <c r="E12" s="114" t="s">
        <v>239</v>
      </c>
      <c r="F12" s="115" t="s">
        <v>221</v>
      </c>
      <c r="G12" s="116" t="s">
        <v>236</v>
      </c>
      <c r="H12" s="115" t="s">
        <v>237</v>
      </c>
      <c r="I12" s="115" t="s">
        <v>224</v>
      </c>
      <c r="J12" s="114" t="s">
        <v>240</v>
      </c>
    </row>
    <row r="13" ht="22.25" customHeight="1" spans="1:10">
      <c r="A13" s="117"/>
      <c r="B13" s="118"/>
      <c r="C13" s="112" t="s">
        <v>218</v>
      </c>
      <c r="D13" s="113" t="s">
        <v>241</v>
      </c>
      <c r="E13" s="114" t="s">
        <v>242</v>
      </c>
      <c r="F13" s="115" t="s">
        <v>227</v>
      </c>
      <c r="G13" s="116" t="s">
        <v>236</v>
      </c>
      <c r="H13" s="115" t="s">
        <v>237</v>
      </c>
      <c r="I13" s="115" t="s">
        <v>224</v>
      </c>
      <c r="J13" s="114" t="s">
        <v>243</v>
      </c>
    </row>
    <row r="14" ht="22.25" customHeight="1" spans="1:10">
      <c r="A14" s="117"/>
      <c r="B14" s="118"/>
      <c r="C14" s="112" t="s">
        <v>244</v>
      </c>
      <c r="D14" s="113" t="s">
        <v>245</v>
      </c>
      <c r="E14" s="114" t="s">
        <v>246</v>
      </c>
      <c r="F14" s="115" t="s">
        <v>227</v>
      </c>
      <c r="G14" s="116" t="s">
        <v>247</v>
      </c>
      <c r="H14" s="115" t="s">
        <v>237</v>
      </c>
      <c r="I14" s="115" t="s">
        <v>224</v>
      </c>
      <c r="J14" s="114" t="s">
        <v>248</v>
      </c>
    </row>
    <row r="15" ht="22.25" customHeight="1" spans="1:10">
      <c r="A15" s="119"/>
      <c r="B15" s="120"/>
      <c r="C15" s="112" t="s">
        <v>249</v>
      </c>
      <c r="D15" s="113" t="s">
        <v>250</v>
      </c>
      <c r="E15" s="114" t="s">
        <v>251</v>
      </c>
      <c r="F15" s="115" t="s">
        <v>221</v>
      </c>
      <c r="G15" s="116" t="s">
        <v>252</v>
      </c>
      <c r="H15" s="115" t="s">
        <v>237</v>
      </c>
      <c r="I15" s="115" t="s">
        <v>224</v>
      </c>
      <c r="J15" s="114" t="s">
        <v>253</v>
      </c>
    </row>
  </sheetData>
  <mergeCells count="4">
    <mergeCell ref="A3:J3"/>
    <mergeCell ref="A4:H4"/>
    <mergeCell ref="A8:A15"/>
    <mergeCell ref="B8:B15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8" t="s">
        <v>254</v>
      </c>
    </row>
    <row r="3" ht="28.5" customHeight="1" spans="1:6">
      <c r="A3" s="30" t="s">
        <v>255</v>
      </c>
      <c r="B3" s="30"/>
      <c r="C3" s="30"/>
      <c r="D3" s="30"/>
      <c r="E3" s="30"/>
      <c r="F3" s="30"/>
    </row>
    <row r="4" ht="15.05" customHeight="1" spans="1:6">
      <c r="A4" s="105" t="str">
        <f>'部门财务收支预算总表01-1'!A4</f>
        <v>单位名称：新平彝族傣族自治县机关事务服务中心</v>
      </c>
      <c r="B4" s="106"/>
      <c r="C4" s="106"/>
      <c r="D4" s="61"/>
      <c r="E4" s="61"/>
      <c r="F4" s="107" t="s">
        <v>3</v>
      </c>
    </row>
    <row r="5" ht="18.85" customHeight="1" spans="1:6">
      <c r="A5" s="10" t="s">
        <v>134</v>
      </c>
      <c r="B5" s="10" t="s">
        <v>54</v>
      </c>
      <c r="C5" s="10" t="s">
        <v>55</v>
      </c>
      <c r="D5" s="16" t="s">
        <v>256</v>
      </c>
      <c r="E5" s="66"/>
      <c r="F5" s="66"/>
    </row>
    <row r="6" ht="29.95" customHeight="1" spans="1:6">
      <c r="A6" s="19"/>
      <c r="B6" s="19"/>
      <c r="C6" s="19"/>
      <c r="D6" s="16" t="s">
        <v>36</v>
      </c>
      <c r="E6" s="66" t="s">
        <v>63</v>
      </c>
      <c r="F6" s="66" t="s">
        <v>64</v>
      </c>
    </row>
    <row r="7" ht="16.55" customHeight="1" spans="1:6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</row>
    <row r="8" ht="20.3" customHeight="1" spans="1:6">
      <c r="A8" s="32"/>
      <c r="B8" s="32"/>
      <c r="C8" s="32"/>
      <c r="D8" s="29"/>
      <c r="E8" s="29"/>
      <c r="F8" s="29"/>
    </row>
    <row r="9" ht="17.2" customHeight="1" spans="1:6">
      <c r="A9" s="108" t="s">
        <v>101</v>
      </c>
      <c r="B9" s="109"/>
      <c r="C9" s="109"/>
      <c r="D9" s="29"/>
      <c r="E9" s="29"/>
      <c r="F9" s="29"/>
    </row>
    <row r="10" customHeight="1" spans="1:1">
      <c r="A10" t="s">
        <v>257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0833333333333" defaultRowHeight="14.25" customHeight="1"/>
  <cols>
    <col min="1" max="1" width="39.1083333333333" customWidth="1"/>
    <col min="2" max="2" width="21.6583333333333" customWidth="1"/>
    <col min="3" max="3" width="35.2166666666667" customWidth="1"/>
    <col min="4" max="4" width="7.65833333333333" customWidth="1"/>
    <col min="5" max="5" width="10.2166666666667" customWidth="1"/>
    <col min="6" max="11" width="14.7833333333333" customWidth="1"/>
    <col min="12" max="16" width="12.55" customWidth="1"/>
    <col min="17" max="17" width="10.44166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7"/>
      <c r="P2" s="57"/>
      <c r="Q2" s="103" t="s">
        <v>258</v>
      </c>
    </row>
    <row r="3" ht="27.85" customHeight="1" spans="1:17">
      <c r="A3" s="59" t="s">
        <v>259</v>
      </c>
      <c r="B3" s="30"/>
      <c r="C3" s="30"/>
      <c r="D3" s="30"/>
      <c r="E3" s="30"/>
      <c r="F3" s="30"/>
      <c r="G3" s="30"/>
      <c r="H3" s="30"/>
      <c r="I3" s="30"/>
      <c r="J3" s="30"/>
      <c r="K3" s="49"/>
      <c r="L3" s="30"/>
      <c r="M3" s="30"/>
      <c r="N3" s="30"/>
      <c r="O3" s="49"/>
      <c r="P3" s="49"/>
      <c r="Q3" s="30"/>
    </row>
    <row r="4" ht="18.85" customHeight="1" spans="1:17">
      <c r="A4" s="97" t="str">
        <f>'部门财务收支预算总表01-1'!A4</f>
        <v>单位名称：新平彝族傣族自治县机关事务服务中心</v>
      </c>
      <c r="B4" s="7"/>
      <c r="C4" s="7"/>
      <c r="D4" s="7"/>
      <c r="E4" s="7"/>
      <c r="F4" s="7"/>
      <c r="G4" s="7"/>
      <c r="H4" s="7"/>
      <c r="I4" s="7"/>
      <c r="J4" s="7"/>
      <c r="O4" s="67"/>
      <c r="P4" s="67"/>
      <c r="Q4" s="104" t="s">
        <v>125</v>
      </c>
    </row>
    <row r="5" ht="15.75" customHeight="1" spans="1:17">
      <c r="A5" s="10" t="s">
        <v>260</v>
      </c>
      <c r="B5" s="73" t="s">
        <v>261</v>
      </c>
      <c r="C5" s="73" t="s">
        <v>262</v>
      </c>
      <c r="D5" s="73" t="s">
        <v>263</v>
      </c>
      <c r="E5" s="73" t="s">
        <v>264</v>
      </c>
      <c r="F5" s="73" t="s">
        <v>265</v>
      </c>
      <c r="G5" s="74" t="s">
        <v>141</v>
      </c>
      <c r="H5" s="74"/>
      <c r="I5" s="74"/>
      <c r="J5" s="74"/>
      <c r="K5" s="75"/>
      <c r="L5" s="74"/>
      <c r="M5" s="74"/>
      <c r="N5" s="74"/>
      <c r="O5" s="90"/>
      <c r="P5" s="75"/>
      <c r="Q5" s="91"/>
    </row>
    <row r="6" ht="17.2" customHeight="1" spans="1:17">
      <c r="A6" s="15"/>
      <c r="B6" s="76"/>
      <c r="C6" s="76"/>
      <c r="D6" s="76"/>
      <c r="E6" s="76"/>
      <c r="F6" s="76"/>
      <c r="G6" s="76" t="s">
        <v>36</v>
      </c>
      <c r="H6" s="76" t="s">
        <v>39</v>
      </c>
      <c r="I6" s="76" t="s">
        <v>266</v>
      </c>
      <c r="J6" s="76" t="s">
        <v>267</v>
      </c>
      <c r="K6" s="77" t="s">
        <v>268</v>
      </c>
      <c r="L6" s="92" t="s">
        <v>269</v>
      </c>
      <c r="M6" s="92"/>
      <c r="N6" s="92"/>
      <c r="O6" s="93"/>
      <c r="P6" s="94"/>
      <c r="Q6" s="78"/>
    </row>
    <row r="7" ht="54" customHeight="1" spans="1:17">
      <c r="A7" s="18"/>
      <c r="B7" s="78"/>
      <c r="C7" s="78"/>
      <c r="D7" s="78"/>
      <c r="E7" s="78"/>
      <c r="F7" s="78"/>
      <c r="G7" s="78"/>
      <c r="H7" s="78" t="s">
        <v>38</v>
      </c>
      <c r="I7" s="78"/>
      <c r="J7" s="78"/>
      <c r="K7" s="79"/>
      <c r="L7" s="78" t="s">
        <v>38</v>
      </c>
      <c r="M7" s="78" t="s">
        <v>49</v>
      </c>
      <c r="N7" s="78" t="s">
        <v>148</v>
      </c>
      <c r="O7" s="95" t="s">
        <v>45</v>
      </c>
      <c r="P7" s="79" t="s">
        <v>46</v>
      </c>
      <c r="Q7" s="78" t="s">
        <v>47</v>
      </c>
    </row>
    <row r="8" ht="15.05" customHeight="1" spans="1:17">
      <c r="A8" s="19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ht="20.95" customHeight="1" spans="1:17">
      <c r="A9" s="80"/>
      <c r="B9" s="81"/>
      <c r="C9" s="81"/>
      <c r="D9" s="81"/>
      <c r="E9" s="100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ht="20.95" customHeight="1" spans="1:17">
      <c r="A10" s="80"/>
      <c r="B10" s="81"/>
      <c r="C10" s="81"/>
      <c r="D10" s="101"/>
      <c r="E10" s="102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ht="20.95" customHeight="1" spans="1:17">
      <c r="A11" s="83" t="s">
        <v>101</v>
      </c>
      <c r="B11" s="84"/>
      <c r="C11" s="84"/>
      <c r="D11" s="84"/>
      <c r="E11" s="100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customHeight="1" spans="1:1">
      <c r="A12" t="s">
        <v>257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9.10833333333333" defaultRowHeight="14.25" customHeight="1"/>
  <cols>
    <col min="1" max="1" width="31.4416666666667" customWidth="1"/>
    <col min="2" max="2" width="21.6583333333333" customWidth="1"/>
    <col min="3" max="3" width="26.6583333333333" customWidth="1"/>
    <col min="4" max="14" width="16.5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69"/>
      <c r="B2" s="69"/>
      <c r="C2" s="69"/>
      <c r="D2" s="69"/>
      <c r="E2" s="69"/>
      <c r="F2" s="69"/>
      <c r="G2" s="69"/>
      <c r="H2" s="70"/>
      <c r="I2" s="69"/>
      <c r="J2" s="69"/>
      <c r="K2" s="69"/>
      <c r="L2" s="57"/>
      <c r="M2" s="86"/>
      <c r="N2" s="87" t="s">
        <v>270</v>
      </c>
    </row>
    <row r="3" ht="27.85" customHeight="1" spans="1:14">
      <c r="A3" s="59" t="s">
        <v>271</v>
      </c>
      <c r="B3" s="71"/>
      <c r="C3" s="71"/>
      <c r="D3" s="71"/>
      <c r="E3" s="71"/>
      <c r="F3" s="71"/>
      <c r="G3" s="71"/>
      <c r="H3" s="72"/>
      <c r="I3" s="71"/>
      <c r="J3" s="71"/>
      <c r="K3" s="71"/>
      <c r="L3" s="49"/>
      <c r="M3" s="72"/>
      <c r="N3" s="71"/>
    </row>
    <row r="4" ht="18.85" customHeight="1" spans="1:14">
      <c r="A4" s="60" t="str">
        <f>'部门财务收支预算总表01-1'!A4</f>
        <v>单位名称：新平彝族傣族自治县机关事务服务中心</v>
      </c>
      <c r="B4" s="61"/>
      <c r="C4" s="61"/>
      <c r="D4" s="61"/>
      <c r="E4" s="61"/>
      <c r="F4" s="61"/>
      <c r="G4" s="61"/>
      <c r="H4" s="70"/>
      <c r="I4" s="69"/>
      <c r="J4" s="69"/>
      <c r="K4" s="69"/>
      <c r="L4" s="67"/>
      <c r="M4" s="88"/>
      <c r="N4" s="89" t="s">
        <v>125</v>
      </c>
    </row>
    <row r="5" ht="15.75" customHeight="1" spans="1:14">
      <c r="A5" s="10" t="s">
        <v>260</v>
      </c>
      <c r="B5" s="73" t="s">
        <v>272</v>
      </c>
      <c r="C5" s="73" t="s">
        <v>273</v>
      </c>
      <c r="D5" s="74" t="s">
        <v>141</v>
      </c>
      <c r="E5" s="74"/>
      <c r="F5" s="74"/>
      <c r="G5" s="74"/>
      <c r="H5" s="75"/>
      <c r="I5" s="74"/>
      <c r="J5" s="74"/>
      <c r="K5" s="74"/>
      <c r="L5" s="90"/>
      <c r="M5" s="75"/>
      <c r="N5" s="91"/>
    </row>
    <row r="6" ht="17.2" customHeight="1" spans="1:14">
      <c r="A6" s="15"/>
      <c r="B6" s="76"/>
      <c r="C6" s="76"/>
      <c r="D6" s="76" t="s">
        <v>36</v>
      </c>
      <c r="E6" s="76" t="s">
        <v>39</v>
      </c>
      <c r="F6" s="76" t="s">
        <v>266</v>
      </c>
      <c r="G6" s="76" t="s">
        <v>267</v>
      </c>
      <c r="H6" s="77" t="s">
        <v>268</v>
      </c>
      <c r="I6" s="92" t="s">
        <v>269</v>
      </c>
      <c r="J6" s="92"/>
      <c r="K6" s="92"/>
      <c r="L6" s="93"/>
      <c r="M6" s="94"/>
      <c r="N6" s="78"/>
    </row>
    <row r="7" ht="54" customHeight="1" spans="1:14">
      <c r="A7" s="18"/>
      <c r="B7" s="78"/>
      <c r="C7" s="78"/>
      <c r="D7" s="78"/>
      <c r="E7" s="78"/>
      <c r="F7" s="78"/>
      <c r="G7" s="78"/>
      <c r="H7" s="79"/>
      <c r="I7" s="78" t="s">
        <v>38</v>
      </c>
      <c r="J7" s="78" t="s">
        <v>49</v>
      </c>
      <c r="K7" s="78" t="s">
        <v>148</v>
      </c>
      <c r="L7" s="95" t="s">
        <v>45</v>
      </c>
      <c r="M7" s="79" t="s">
        <v>46</v>
      </c>
      <c r="N7" s="78" t="s">
        <v>47</v>
      </c>
    </row>
    <row r="8" ht="15.05" customHeight="1" spans="1:14">
      <c r="A8" s="18">
        <v>1</v>
      </c>
      <c r="B8" s="78">
        <v>2</v>
      </c>
      <c r="C8" s="78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20.95" customHeight="1" spans="1:14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96"/>
      <c r="M9" s="82"/>
      <c r="N9" s="82"/>
    </row>
    <row r="10" ht="20.95" customHeight="1" spans="1:14">
      <c r="A10" s="80"/>
      <c r="B10" s="81"/>
      <c r="C10" s="81"/>
      <c r="D10" s="82"/>
      <c r="E10" s="82"/>
      <c r="F10" s="82"/>
      <c r="G10" s="82"/>
      <c r="H10" s="82"/>
      <c r="I10" s="82"/>
      <c r="J10" s="82"/>
      <c r="K10" s="82"/>
      <c r="L10" s="96"/>
      <c r="M10" s="82"/>
      <c r="N10" s="82"/>
    </row>
    <row r="11" ht="20.95" customHeight="1" spans="1:14">
      <c r="A11" s="83" t="s">
        <v>101</v>
      </c>
      <c r="B11" s="84"/>
      <c r="C11" s="85"/>
      <c r="D11" s="82"/>
      <c r="E11" s="82"/>
      <c r="F11" s="82"/>
      <c r="G11" s="82"/>
      <c r="H11" s="82"/>
      <c r="I11" s="82"/>
      <c r="J11" s="82"/>
      <c r="K11" s="82"/>
      <c r="L11" s="96"/>
      <c r="M11" s="82"/>
      <c r="N11" s="82"/>
    </row>
    <row r="12" customHeight="1" spans="1:1">
      <c r="A12" t="s">
        <v>257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H28" sqref="H28"/>
    </sheetView>
  </sheetViews>
  <sheetFormatPr defaultColWidth="9.10833333333333" defaultRowHeight="14.25" customHeight="1"/>
  <cols>
    <col min="1" max="1" width="42" customWidth="1"/>
    <col min="2" max="8" width="17.2166666666667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8"/>
      <c r="P2" s="57" t="s">
        <v>274</v>
      </c>
    </row>
    <row r="3" ht="27.85" customHeight="1" spans="1:16">
      <c r="A3" s="59" t="s">
        <v>275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ht="18" customHeight="1" spans="1:16">
      <c r="A4" s="60" t="str">
        <f>'部门财务收支预算总表01-1'!A4</f>
        <v>单位名称：新平彝族傣族自治县机关事务服务中心</v>
      </c>
      <c r="B4" s="61"/>
      <c r="C4" s="61"/>
      <c r="D4" s="62"/>
      <c r="P4" s="67" t="s">
        <v>125</v>
      </c>
    </row>
    <row r="5" ht="19.5" customHeight="1" spans="1:16">
      <c r="A5" s="16" t="s">
        <v>276</v>
      </c>
      <c r="B5" s="11" t="s">
        <v>141</v>
      </c>
      <c r="C5" s="12"/>
      <c r="D5" s="12"/>
      <c r="E5" s="63" t="s">
        <v>277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ht="40.6" customHeight="1" spans="1:16">
      <c r="A6" s="19"/>
      <c r="B6" s="31" t="s">
        <v>36</v>
      </c>
      <c r="C6" s="10" t="s">
        <v>39</v>
      </c>
      <c r="D6" s="64" t="s">
        <v>278</v>
      </c>
      <c r="E6" s="65" t="s">
        <v>279</v>
      </c>
      <c r="F6" s="65" t="s">
        <v>280</v>
      </c>
      <c r="G6" s="65" t="s">
        <v>281</v>
      </c>
      <c r="H6" s="65" t="s">
        <v>282</v>
      </c>
      <c r="I6" s="65" t="s">
        <v>283</v>
      </c>
      <c r="J6" s="65" t="s">
        <v>284</v>
      </c>
      <c r="K6" s="65" t="s">
        <v>285</v>
      </c>
      <c r="L6" s="65" t="s">
        <v>286</v>
      </c>
      <c r="M6" s="65" t="s">
        <v>287</v>
      </c>
      <c r="N6" s="65" t="s">
        <v>288</v>
      </c>
      <c r="O6" s="65" t="s">
        <v>289</v>
      </c>
      <c r="P6" s="65" t="s">
        <v>290</v>
      </c>
    </row>
    <row r="7" ht="19.5" customHeight="1" spans="1:16">
      <c r="A7" s="66">
        <v>1</v>
      </c>
      <c r="B7" s="66">
        <v>2</v>
      </c>
      <c r="C7" s="66">
        <v>3</v>
      </c>
      <c r="D7" s="11">
        <v>4</v>
      </c>
      <c r="E7" s="66">
        <v>5</v>
      </c>
      <c r="F7" s="11">
        <v>6</v>
      </c>
      <c r="G7" s="66">
        <v>7</v>
      </c>
      <c r="H7" s="11">
        <v>8</v>
      </c>
      <c r="I7" s="66">
        <v>9</v>
      </c>
      <c r="J7" s="11">
        <v>10</v>
      </c>
      <c r="K7" s="66">
        <v>11</v>
      </c>
      <c r="L7" s="11">
        <v>12</v>
      </c>
      <c r="M7" s="66">
        <v>13</v>
      </c>
      <c r="N7" s="11">
        <v>14</v>
      </c>
      <c r="O7" s="66">
        <v>15</v>
      </c>
      <c r="P7" s="68">
        <v>16</v>
      </c>
    </row>
    <row r="8" ht="28.5" customHeight="1" spans="1:16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ht="29.95" customHeight="1" spans="1:16">
      <c r="A9" s="32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customHeight="1" spans="1:1">
      <c r="A10" t="s">
        <v>257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166666666667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291</v>
      </c>
    </row>
    <row r="3" ht="28.5" customHeight="1" spans="1:10">
      <c r="A3" s="48" t="s">
        <v>292</v>
      </c>
      <c r="B3" s="30"/>
      <c r="C3" s="30"/>
      <c r="D3" s="30"/>
      <c r="E3" s="30"/>
      <c r="F3" s="49"/>
      <c r="G3" s="30"/>
      <c r="H3" s="49"/>
      <c r="I3" s="49"/>
      <c r="J3" s="30"/>
    </row>
    <row r="4" ht="17.2" customHeight="1" spans="1:1">
      <c r="A4" s="5" t="str">
        <f>'部门财务收支预算总表01-1'!A4</f>
        <v>单位名称：新平彝族傣族自治县机关事务服务中心</v>
      </c>
    </row>
    <row r="5" ht="44.2" customHeight="1" spans="1:10">
      <c r="A5" s="50" t="s">
        <v>207</v>
      </c>
      <c r="B5" s="50" t="s">
        <v>208</v>
      </c>
      <c r="C5" s="50" t="s">
        <v>209</v>
      </c>
      <c r="D5" s="50" t="s">
        <v>210</v>
      </c>
      <c r="E5" s="50" t="s">
        <v>211</v>
      </c>
      <c r="F5" s="51" t="s">
        <v>212</v>
      </c>
      <c r="G5" s="50" t="s">
        <v>213</v>
      </c>
      <c r="H5" s="51" t="s">
        <v>214</v>
      </c>
      <c r="I5" s="51" t="s">
        <v>215</v>
      </c>
      <c r="J5" s="50" t="s">
        <v>216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42.05" customHeight="1" spans="1:10">
      <c r="A7" s="52"/>
      <c r="B7" s="53"/>
      <c r="C7" s="53"/>
      <c r="D7" s="53"/>
      <c r="E7" s="54"/>
      <c r="F7" s="55"/>
      <c r="G7" s="54"/>
      <c r="H7" s="55"/>
      <c r="I7" s="55"/>
      <c r="J7" s="54"/>
    </row>
    <row r="8" ht="42.05" customHeight="1" spans="1:10">
      <c r="A8" s="52"/>
      <c r="B8" s="56"/>
      <c r="C8" s="56"/>
      <c r="D8" s="56"/>
      <c r="E8" s="52"/>
      <c r="F8" s="56"/>
      <c r="G8" s="52"/>
      <c r="H8" s="56"/>
      <c r="I8" s="56"/>
      <c r="J8" s="52"/>
    </row>
    <row r="9" customHeight="1" spans="1:1">
      <c r="A9" t="s">
        <v>257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D30" sqref="D30"/>
    </sheetView>
  </sheetViews>
  <sheetFormatPr defaultColWidth="8.89166666666667" defaultRowHeight="15.05" customHeight="1" outlineLevelCol="7"/>
  <cols>
    <col min="1" max="1" width="36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38"/>
      <c r="B1" s="38"/>
      <c r="C1" s="38"/>
      <c r="D1" s="38"/>
      <c r="E1" s="38"/>
      <c r="F1" s="38"/>
      <c r="G1" s="38"/>
      <c r="H1" s="38"/>
    </row>
    <row r="2" ht="18.85" customHeight="1" spans="1:8">
      <c r="A2" s="39"/>
      <c r="B2" s="39"/>
      <c r="C2" s="39"/>
      <c r="D2" s="39"/>
      <c r="E2" s="39"/>
      <c r="F2" s="39"/>
      <c r="G2" s="39"/>
      <c r="H2" s="40" t="s">
        <v>293</v>
      </c>
    </row>
    <row r="3" ht="30.6" customHeight="1" spans="1:8">
      <c r="A3" s="41" t="s">
        <v>294</v>
      </c>
      <c r="B3" s="41"/>
      <c r="C3" s="41"/>
      <c r="D3" s="41"/>
      <c r="E3" s="41"/>
      <c r="F3" s="41"/>
      <c r="G3" s="41"/>
      <c r="H3" s="41"/>
    </row>
    <row r="4" ht="18.85" customHeight="1" spans="1:8">
      <c r="A4" s="42" t="str">
        <f>'部门财务收支预算总表01-1'!A4</f>
        <v>单位名称：新平彝族傣族自治县机关事务服务中心</v>
      </c>
      <c r="B4" s="39"/>
      <c r="C4" s="39"/>
      <c r="D4" s="39"/>
      <c r="E4" s="39"/>
      <c r="F4" s="39"/>
      <c r="G4" s="39"/>
      <c r="H4" s="39"/>
    </row>
    <row r="5" ht="18.85" customHeight="1" spans="1:8">
      <c r="A5" s="43" t="s">
        <v>134</v>
      </c>
      <c r="B5" s="43" t="s">
        <v>295</v>
      </c>
      <c r="C5" s="43" t="s">
        <v>296</v>
      </c>
      <c r="D5" s="43" t="s">
        <v>297</v>
      </c>
      <c r="E5" s="43" t="s">
        <v>298</v>
      </c>
      <c r="F5" s="43" t="s">
        <v>299</v>
      </c>
      <c r="G5" s="43"/>
      <c r="H5" s="43"/>
    </row>
    <row r="6" ht="18.85" customHeight="1" spans="1:8">
      <c r="A6" s="43"/>
      <c r="B6" s="43"/>
      <c r="C6" s="43"/>
      <c r="D6" s="43"/>
      <c r="E6" s="43"/>
      <c r="F6" s="43" t="s">
        <v>264</v>
      </c>
      <c r="G6" s="43" t="s">
        <v>300</v>
      </c>
      <c r="H6" s="43" t="s">
        <v>301</v>
      </c>
    </row>
    <row r="7" ht="18.85" customHeight="1" spans="1:8">
      <c r="A7" s="44" t="s">
        <v>117</v>
      </c>
      <c r="B7" s="44" t="s">
        <v>118</v>
      </c>
      <c r="C7" s="44" t="s">
        <v>119</v>
      </c>
      <c r="D7" s="44" t="s">
        <v>120</v>
      </c>
      <c r="E7" s="44" t="s">
        <v>121</v>
      </c>
      <c r="F7" s="44" t="s">
        <v>122</v>
      </c>
      <c r="G7" s="44" t="s">
        <v>302</v>
      </c>
      <c r="H7" s="44" t="s">
        <v>303</v>
      </c>
    </row>
    <row r="8" ht="29.95" customHeight="1" spans="1:8">
      <c r="A8" s="45"/>
      <c r="B8" s="45"/>
      <c r="C8" s="45"/>
      <c r="D8" s="45"/>
      <c r="E8" s="43"/>
      <c r="F8" s="46"/>
      <c r="G8" s="47"/>
      <c r="H8" s="47"/>
    </row>
    <row r="9" ht="20.15" customHeight="1" spans="1:8">
      <c r="A9" s="43" t="s">
        <v>36</v>
      </c>
      <c r="B9" s="43"/>
      <c r="C9" s="43"/>
      <c r="D9" s="43"/>
      <c r="E9" s="43"/>
      <c r="F9" s="46"/>
      <c r="G9" s="47"/>
      <c r="H9" s="47"/>
    </row>
    <row r="10" customHeight="1" spans="1:1">
      <c r="A10" t="s">
        <v>257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29" sqref="G29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304</v>
      </c>
    </row>
    <row r="3" ht="27.85" customHeight="1" spans="1:11">
      <c r="A3" s="30" t="s">
        <v>305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13.6" customHeight="1" spans="1:11">
      <c r="A4" s="5" t="str">
        <f>'部门财务收支预算总表01-1'!A4</f>
        <v>单位名称：新平彝族傣族自治县机关事务服务中心</v>
      </c>
      <c r="B4" s="6"/>
      <c r="C4" s="6"/>
      <c r="D4" s="6"/>
      <c r="E4" s="6"/>
      <c r="F4" s="6"/>
      <c r="G4" s="6"/>
      <c r="H4" s="7"/>
      <c r="I4" s="7"/>
      <c r="J4" s="7"/>
      <c r="K4" s="8" t="s">
        <v>125</v>
      </c>
    </row>
    <row r="5" ht="21.8" customHeight="1" spans="1:11">
      <c r="A5" s="9" t="s">
        <v>187</v>
      </c>
      <c r="B5" s="9" t="s">
        <v>136</v>
      </c>
      <c r="C5" s="9" t="s">
        <v>188</v>
      </c>
      <c r="D5" s="10" t="s">
        <v>137</v>
      </c>
      <c r="E5" s="10" t="s">
        <v>138</v>
      </c>
      <c r="F5" s="10" t="s">
        <v>139</v>
      </c>
      <c r="G5" s="10" t="s">
        <v>140</v>
      </c>
      <c r="H5" s="16" t="s">
        <v>36</v>
      </c>
      <c r="I5" s="11" t="s">
        <v>306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31"/>
      <c r="I6" s="10" t="s">
        <v>39</v>
      </c>
      <c r="J6" s="10" t="s">
        <v>40</v>
      </c>
      <c r="K6" s="10" t="s">
        <v>41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38</v>
      </c>
      <c r="J7" s="18"/>
      <c r="K7" s="18"/>
    </row>
    <row r="8" ht="15.0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30.6" customHeight="1" spans="1:11">
      <c r="A9" s="32"/>
      <c r="B9" s="21"/>
      <c r="C9" s="32"/>
      <c r="D9" s="32"/>
      <c r="E9" s="32"/>
      <c r="F9" s="32"/>
      <c r="G9" s="32"/>
      <c r="H9" s="33"/>
      <c r="I9" s="33"/>
      <c r="J9" s="33"/>
      <c r="K9" s="33"/>
    </row>
    <row r="10" ht="30.6" customHeight="1" spans="1:11">
      <c r="A10" s="21"/>
      <c r="B10" s="21"/>
      <c r="C10" s="21"/>
      <c r="D10" s="21"/>
      <c r="E10" s="21"/>
      <c r="F10" s="21"/>
      <c r="G10" s="21"/>
      <c r="H10" s="33"/>
      <c r="I10" s="33"/>
      <c r="J10" s="33"/>
      <c r="K10" s="33"/>
    </row>
    <row r="11" ht="18.85" customHeight="1" spans="1:11">
      <c r="A11" s="34" t="s">
        <v>101</v>
      </c>
      <c r="B11" s="35"/>
      <c r="C11" s="35"/>
      <c r="D11" s="35"/>
      <c r="E11" s="35"/>
      <c r="F11" s="35"/>
      <c r="G11" s="36"/>
      <c r="H11" s="33"/>
      <c r="I11" s="33"/>
      <c r="J11" s="33"/>
      <c r="K11" s="33"/>
    </row>
    <row r="12" customHeight="1" spans="1:1">
      <c r="A12" t="s">
        <v>257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C24" sqref="C24"/>
    </sheetView>
  </sheetViews>
  <sheetFormatPr defaultColWidth="9.10833333333333" defaultRowHeight="14.25" customHeight="1" outlineLevelCol="6"/>
  <cols>
    <col min="1" max="1" width="37.7833333333333" customWidth="1"/>
    <col min="2" max="2" width="28" customWidth="1"/>
    <col min="3" max="3" width="37.55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307</v>
      </c>
    </row>
    <row r="3" ht="27.85" customHeight="1" spans="1:7">
      <c r="A3" s="4" t="s">
        <v>308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单位名称：新平彝族傣族自治县机关事务服务中心</v>
      </c>
      <c r="B4" s="6"/>
      <c r="C4" s="6"/>
      <c r="D4" s="6"/>
      <c r="E4" s="7"/>
      <c r="F4" s="7"/>
      <c r="G4" s="8" t="s">
        <v>125</v>
      </c>
    </row>
    <row r="5" ht="21.8" customHeight="1" spans="1:7">
      <c r="A5" s="9" t="s">
        <v>188</v>
      </c>
      <c r="B5" s="9" t="s">
        <v>187</v>
      </c>
      <c r="C5" s="9" t="s">
        <v>136</v>
      </c>
      <c r="D5" s="10" t="s">
        <v>309</v>
      </c>
      <c r="E5" s="11" t="s">
        <v>39</v>
      </c>
      <c r="F5" s="12"/>
      <c r="G5" s="13"/>
    </row>
    <row r="6" ht="21.8" customHeight="1" spans="1:7">
      <c r="A6" s="14"/>
      <c r="B6" s="14"/>
      <c r="C6" s="14"/>
      <c r="D6" s="15"/>
      <c r="E6" s="16" t="s">
        <v>310</v>
      </c>
      <c r="F6" s="10" t="s">
        <v>311</v>
      </c>
      <c r="G6" s="10" t="s">
        <v>312</v>
      </c>
    </row>
    <row r="7" ht="40.6" customHeight="1" spans="1:7">
      <c r="A7" s="17"/>
      <c r="B7" s="17"/>
      <c r="C7" s="17"/>
      <c r="D7" s="18"/>
      <c r="E7" s="19"/>
      <c r="F7" s="18" t="s">
        <v>38</v>
      </c>
      <c r="G7" s="18"/>
    </row>
    <row r="8" ht="15.0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2.25" customHeight="1" spans="1:7">
      <c r="A9" s="21" t="s">
        <v>51</v>
      </c>
      <c r="B9" s="22" t="s">
        <v>192</v>
      </c>
      <c r="C9" s="23" t="s">
        <v>191</v>
      </c>
      <c r="D9" s="21" t="s">
        <v>313</v>
      </c>
      <c r="E9" s="24">
        <v>2350000</v>
      </c>
      <c r="F9" s="24">
        <v>2350000</v>
      </c>
      <c r="G9" s="24">
        <v>2350000</v>
      </c>
    </row>
    <row r="10" ht="22.25" customHeight="1" spans="1:7">
      <c r="A10" s="21" t="s">
        <v>51</v>
      </c>
      <c r="B10" s="22" t="s">
        <v>197</v>
      </c>
      <c r="C10" s="22" t="s">
        <v>196</v>
      </c>
      <c r="D10" s="21" t="s">
        <v>313</v>
      </c>
      <c r="E10" s="25">
        <v>850000</v>
      </c>
      <c r="F10" s="25">
        <v>850000</v>
      </c>
      <c r="G10" s="25">
        <v>850000</v>
      </c>
    </row>
    <row r="11" ht="22.25" customHeight="1" spans="1:7">
      <c r="A11" s="21" t="s">
        <v>51</v>
      </c>
      <c r="B11" s="22" t="s">
        <v>197</v>
      </c>
      <c r="C11" s="22" t="s">
        <v>199</v>
      </c>
      <c r="D11" s="21" t="s">
        <v>313</v>
      </c>
      <c r="E11" s="25">
        <v>800000</v>
      </c>
      <c r="F11" s="25">
        <v>800000</v>
      </c>
      <c r="G11" s="25">
        <v>800000</v>
      </c>
    </row>
    <row r="12" ht="18.85" customHeight="1" spans="1:7">
      <c r="A12" s="26" t="s">
        <v>36</v>
      </c>
      <c r="B12" s="27" t="s">
        <v>314</v>
      </c>
      <c r="C12" s="27"/>
      <c r="D12" s="28"/>
      <c r="E12" s="29">
        <v>4000000</v>
      </c>
      <c r="F12" s="29">
        <v>4000000</v>
      </c>
      <c r="G12" s="29">
        <v>4000000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小明</cp:lastModifiedBy>
  <dcterms:created xsi:type="dcterms:W3CDTF">2025-01-21T02:50:00Z</dcterms:created>
  <cp:lastPrinted>2025-02-13T02:07:00Z</cp:lastPrinted>
  <dcterms:modified xsi:type="dcterms:W3CDTF">2025-02-21T05:24:30Z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