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0" hidden="1">Sheet1!$A$5:$Y$294</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<sst xmlns="http://schemas.openxmlformats.org/spreadsheetml/2006/main" count="4172" uniqueCount="1287">
  <si>
    <t>新平县2023年度巩固拓展脱贫攻坚成果同乡村振兴项目库入库项目表</t>
  </si>
  <si>
    <t>序号</t>
  </si>
  <si>
    <t>项目类型</t>
  </si>
  <si>
    <t>项目名称</t>
  </si>
  <si>
    <t>建设性质</t>
  </si>
  <si>
    <t>项目实施地点</t>
  </si>
  <si>
    <t>项目组织实施单位</t>
  </si>
  <si>
    <t>项目概要及建设主要内容</t>
  </si>
  <si>
    <t>项目预算总投资（万元）</t>
  </si>
  <si>
    <t>绩效目标预测</t>
  </si>
  <si>
    <t>利益联结情况</t>
  </si>
  <si>
    <t>项目要素保障情况</t>
  </si>
  <si>
    <t>计划完成时限</t>
  </si>
  <si>
    <t>备注</t>
  </si>
  <si>
    <t>小  计</t>
  </si>
  <si>
    <t>衔接资金</t>
  </si>
  <si>
    <t>其他财政资金</t>
  </si>
  <si>
    <t>其他资金</t>
  </si>
  <si>
    <t>覆盖脱贫村</t>
  </si>
  <si>
    <t>覆盖脱贫人口及监测对象</t>
  </si>
  <si>
    <t>经济效益</t>
  </si>
  <si>
    <t>社会效益</t>
  </si>
  <si>
    <t>生态效益</t>
  </si>
  <si>
    <t>是否建立利益联结</t>
  </si>
  <si>
    <t>利益联结方式</t>
  </si>
  <si>
    <t>是否编制实施方案或可研</t>
  </si>
  <si>
    <t>是否评审</t>
  </si>
  <si>
    <t>是否批复</t>
  </si>
  <si>
    <t>土地是否落实</t>
  </si>
  <si>
    <t>户</t>
  </si>
  <si>
    <t>人</t>
  </si>
  <si>
    <t>全县合计</t>
  </si>
  <si>
    <t>村基础设施</t>
  </si>
  <si>
    <t>新平县老厂乡马家坝村马家坝小组乡村振兴养殖业发展设施建设项目</t>
  </si>
  <si>
    <t>新建</t>
  </si>
  <si>
    <t>马家坝村</t>
  </si>
  <si>
    <t>老厂乡人民政府</t>
  </si>
  <si>
    <t>建设圈舍生猪养殖产业发展畜圏40间</t>
  </si>
  <si>
    <t>该项目建成后1年后可养殖2季生猪，每季养殖160头，按每头生猪出售产生利润300元，1年可产生利润9.6万元。</t>
  </si>
  <si>
    <t>杜绝环境污染增加群众爱护环境保护环境的意识</t>
  </si>
  <si>
    <t>能有效减少污水排放，避免造成生态污染</t>
  </si>
  <si>
    <t>是</t>
  </si>
  <si>
    <t>农户（村集体）直接入股经营</t>
  </si>
  <si>
    <t>否</t>
  </si>
  <si>
    <t>2023年</t>
  </si>
  <si>
    <t>产业项目</t>
  </si>
  <si>
    <t>新平县老厂乡黑查莫村巩固拓展脱贫攻坚成果同乡村振兴有效衔接农业产业基础设施保通修复项目</t>
  </si>
  <si>
    <t>改扩建</t>
  </si>
  <si>
    <t>黑查莫村</t>
  </si>
  <si>
    <t>大摆田片区农田道理修复：道路扩宽及水沟梳理3公里，部分软基路段铺设砂石，18.8万，涵洞1.5万；                                                               
小组基础设施修复：仓房挡墙2.6万、涵洞1.8万；莫发起挡墙0.9万、涵洞0.8万。</t>
  </si>
  <si>
    <t>该项目建成后1年内在大摆田的240亩土地可以种植白香果，按每亩6000元收益计算，每年增加当地脱贫户和群众收入144万元</t>
  </si>
  <si>
    <t>能增加群众发展现代农业的信心，提高发展生产积极性</t>
  </si>
  <si>
    <t>通过有道路扩宽及水沟梳理效减少水土流失，改善生态环境</t>
  </si>
  <si>
    <t>其他</t>
  </si>
  <si>
    <t>新平县老厂乡太桥村旧塘房小组乡村振兴养殖业发展设施建设项目</t>
  </si>
  <si>
    <t>太桥村</t>
  </si>
  <si>
    <t>建设圈舍生猪养殖产业发展畜圏30间</t>
  </si>
  <si>
    <t>该项目建成后1年后可养殖2季生猪，每季养殖120头，按每头生猪出售产生利润300元，1年可产生利润7.2万元。</t>
  </si>
  <si>
    <t>解决农村基础设施落后的问题，解决群众民族文化淡薄、知识文化落后的问题</t>
  </si>
  <si>
    <t>通过该项目建设能有效减少污水乱排、粪便污染等生态问题</t>
  </si>
  <si>
    <t>新平县老厂乡苛苴社区小苛苴小组安心拆示范点创建工程</t>
  </si>
  <si>
    <t>苛苴社区</t>
  </si>
  <si>
    <t>村口大青树周边环境整治，排污排水管建设，乡村振兴教育及宣传文化休闲活动场所建设等</t>
  </si>
  <si>
    <t>通过该项目建设每年可以节约在的污水整治成本1万元左右。</t>
  </si>
  <si>
    <t>新平县老厂乡保和村春蕾萝卜种植项目</t>
  </si>
  <si>
    <t>保和村</t>
  </si>
  <si>
    <t>在保和村种植春蕾萝卜2000亩每亩补助100元</t>
  </si>
  <si>
    <t>该项目通知带动当地群众和脱贫户种植2000亩春蕾萝卜，按每亩收益3000元计算，每年种一季，每年可为当地群众和脱贫户增收600万元。</t>
  </si>
  <si>
    <t>带动群众发展新兴产业增加致富渠道</t>
  </si>
  <si>
    <t>该项目建成后可有效减少雨水乱流问题，有效减少水土流失</t>
  </si>
  <si>
    <t>订单合同</t>
  </si>
  <si>
    <t>新平县老厂乡勐炳村公种田小组道路硬化项目</t>
  </si>
  <si>
    <t>勐炳村</t>
  </si>
  <si>
    <t>新平县老厂乡勐炳村公种田蔬菜交易市场道路硬化宽3.5米，长450米的路面，配套排水沟、涵管、挡墙</t>
  </si>
  <si>
    <t>该项目建成后，减少交通运输成本，优化营商环境，每年增加脱贫户和群众收入10万元以上</t>
  </si>
  <si>
    <t>通过道路硬化可有效解决群众出行难的问题</t>
  </si>
  <si>
    <t>新平县老厂乡转马都村朵锅倮、下里得小组乡村振兴养殖业发展设施建设项目</t>
  </si>
  <si>
    <t>转马都村</t>
  </si>
  <si>
    <t>建设圈舍生猪养殖产业发展畜圏36间</t>
  </si>
  <si>
    <t>该项目建成后1年后可养殖2季生猪，每季养殖144头，按每头生猪出售产生利润300元，1年可产生利润8.64万元。</t>
  </si>
  <si>
    <t>新平县老厂乡罗柴冲村水井边、营盘、岩子脚乡村振兴养殖业发展设施建设项目</t>
  </si>
  <si>
    <t>罗柴冲村</t>
  </si>
  <si>
    <t>建设圈舍生猪养殖产业发展畜圏60间</t>
  </si>
  <si>
    <t>该项目建成后1年后可养殖2季生猪，每季养殖240头，按每头生猪出售产生利润300元，1年可产生利润14.4万元。</t>
  </si>
  <si>
    <t>新平县老厂乡转马都村朵锅倮小组蔬菜交易市场建设项目</t>
  </si>
  <si>
    <t>转马都</t>
  </si>
  <si>
    <t>转马都村朵锅倮蔬菜交易市场建设项目建设场地硬化506㎡、钢结构大棚建设300㎡</t>
  </si>
  <si>
    <t>该项目建成后可为当地蔬菜群众提供交易市场，减少运输成本，每年可为当地蔬菜种植增加收入30万元以上</t>
  </si>
  <si>
    <t>有效解决群众生产生活条件落后的问题</t>
  </si>
  <si>
    <t>有效保持水土，增加周边植被覆盖率</t>
  </si>
  <si>
    <t>新平县老厂乡黑查莫村、转马都村发展村集体经济黄牛养殖项目</t>
  </si>
  <si>
    <t>黑查莫、转马都</t>
  </si>
  <si>
    <t>黑查莫、转马都2个村为壮大村集体经济各建牛圈1个、各养殖黄牛30头</t>
  </si>
  <si>
    <t>该项目建成后可为带动当地养殖户养殖黄牛710头，每年出售1次，按每头出售利润5000元计算，群众增加收入335万元以上，增加村集体经济收入10万元以上</t>
  </si>
  <si>
    <t>增加群众致富渠道，鼓励更多的群众利用现有资源增加收入，实现乡村振兴</t>
  </si>
  <si>
    <t>通过大量发展养殖业相对减少其他种植业可有效减少农药、化肥污染等生态问题</t>
  </si>
  <si>
    <t>新平县老厂乡黑查莫、转马都片区巩固拓展脱贫攻坚成果同乡村振兴有效衔接重点村建设项目</t>
  </si>
  <si>
    <t>黑查莫、转马都片区</t>
  </si>
  <si>
    <t>1.到户项目：黄牛养殖710头，新植牧草100亩，魔芋种植300亩，黄精种植100亩，香椿种植100亩；2.壮大村集体经济项目：天门冬种植100亩，建设牛舍和厂房400㎡，购买能繁母牛20头；3.产业配套基础设施：黑查莫村产业发展配套基础设施项目建设：包含产业路、资源路、旅游路项目建设12.5公里，每公里8万元（挖水沟，路面整形，15cm厚碎石面层），合计100万元；管网配套工程建设7.5公里，每公里3.5万元，合计26.25万元；转马都村配套基础设施建设机耕路修复10公里，每公里8万元（挖水沟，路面整形，15cm厚碎石面层），合计80万元；转马都村朵锅倮蔬菜交易市场建设项目建设场地硬化506㎡、钢结构大棚建设300㎡，合计24.07万元</t>
  </si>
  <si>
    <t>该项目建成后可为群众增加收入300万元以上，增加村集体经济收入10万元以上</t>
  </si>
  <si>
    <t>新平县老厂乡勐炳村绿色种养循环产业发展及康养建设示范项目</t>
  </si>
  <si>
    <t>100亩巨菌草种植、500头牛、1000只羊养殖场各1一个，青储加工、饲料加工、肉制品（牛、羊肉产品加工）、肥料加工设备及场地购买及建设；相关附属服务配套设施建设；土掌房民宿改造</t>
  </si>
  <si>
    <t>该项目建成后可为带动当地养殖户养殖黄牛500头，每年出售1次，按每头出售利润5000元计算，群众增加收入250万元以上。</t>
  </si>
  <si>
    <t>提高农户的种养殖技术，促进产业发展，群众增收，提高生活质量，改善生态环境。</t>
  </si>
  <si>
    <t>利用牛羊粪加工肥料，回收利用，减少环境污染。同时通过农家肥的使用改良土壤结构，增加土壤有机质，有利于作物生长。</t>
  </si>
  <si>
    <t>新平县老厂乡2023年以工代赈示范工程（勐炳村、哈科底村）</t>
  </si>
  <si>
    <t>老厂乡</t>
  </si>
  <si>
    <t>治理产业沟渠总计7.5公里，其中勐炳戛立莫片区0.5万亩蔬菜产业渠道治理2200m，勐炳下许鲁片区0.5万亩蔬菜产业渠道治理250m，哈科底子树肥起良子三面光沟片区0.8万亩粮食渠道治理2000m，哈科底桂花树房子脚三面光沟片区0.2万亩粮食渠道治理700m。</t>
  </si>
  <si>
    <t>项目采取以工代赈的模式，解决了群众灌溉用水问题，提高生产经济效益，又提供了工作岗位提高了部分剩余农村劳动力及有需求的脱贫户务工收入</t>
  </si>
  <si>
    <t>项目采取以工代赈的模式，解决了群众灌溉用水问题，又提供了工作岗位</t>
  </si>
  <si>
    <t>生活条件改善</t>
  </si>
  <si>
    <t>新平县老厂乡2023年以工代赈项目（哈科底）</t>
  </si>
  <si>
    <t>1）哈科底民族文化广场配套基础设施：扩建设文化草坪广场8276.9㎡，配套建设临时停车区8661㎡，土特产品交易活动场所10857㎡，公厕288.8㎡ ；2）肥拉莫白克山乡村旅游配套基础设施：休闲观光步道11000㎡，公厕5个，蓄水池500m³，输水管道6200m，森林防火管护房171.3㎡；3）阿则左彝族文化旅游村配套基础设施：改造村内道路200㎡，建设污水收集管网DN200排污管483.79m、DN300排污管168.33m、检查井32个，生态处理系统稳定塘900m³，养殖场地硬化1288.95㎡和公厕120㎡。</t>
  </si>
  <si>
    <t>项目采取以工代赈的模式，解决了群众生活条件改善问题，提高生产经济效益，又提供了工作岗位提高了部分剩余农村劳动力及有需求的脱贫户务工收入</t>
  </si>
  <si>
    <t>项目采取以工代赈的模式，解决了群众生活条件改善问题，又提供了工作岗位</t>
  </si>
  <si>
    <t>新平县老厂乡保和村石头堆小组易地扶贫搬迁点发展庭院特色种植项目</t>
  </si>
  <si>
    <t>保和村石头堆小组易地扶贫搬迁点</t>
  </si>
  <si>
    <t>利用在搬迁点周围的空地和原有荒地，结合搬迁点的绿化美化，通过因地制宜分区规划，完善水利等基础设施，同时改良土壤，种植沃柑2814株，67亩。</t>
  </si>
  <si>
    <t>增加脱贫群众收入,不断缩小收入差距，对巩固拓展脱贫攻坚成果、守牢不发生规模性返贫底线。</t>
  </si>
  <si>
    <t xml:space="preserve">鼓励和引导农户特别是脱贫人口和防止返贫监测对象(以下简称“监测对象”)在符合用地政策前提下,利用自有院落空间及资源资产,高质量发展庭院经济,是促进就地就近就业创业、发展乡村特色产业、拓展增收来源的有效途径。
</t>
  </si>
  <si>
    <t>新平县老厂乡保和村阿乃左小组集中安置点发展庭院特色种植项目</t>
  </si>
  <si>
    <t>保和村阿乃左小组集中安置点</t>
  </si>
  <si>
    <t>利用在搬迁点周围的空地和原有荒地，结合搬迁点的绿化美化，通过因地制宜分区规划，完善水利等基础设施，同时改良土壤，种植三年芒果1161株，35.2亩。</t>
  </si>
  <si>
    <t>新平县老厂乡罗柴冲村发展庭院特色手工艺项目</t>
  </si>
  <si>
    <t>利用新平滇中苦笋种植农民专业合作社周围的空地和原有荒地，结合合作社的绿化美化，通过合作社运作加工花筷、竹编工艺，打造竹区特色休闲旅游竹品种改良示范基种植。</t>
  </si>
  <si>
    <t>新平县老厂乡罗柴冲村水井边、岩子脚、营盘小组乡村振兴示范点打造发展庭院特色休闲旅游项目</t>
  </si>
  <si>
    <t>罗柴冲村水井边、岩子脚、营盘小组乡村振兴示范点打造</t>
  </si>
  <si>
    <t>打造特色农家乐，小餐馆、超市。</t>
  </si>
  <si>
    <t>新平县老厂乡马房村委会发展庭院特色养殖项目</t>
  </si>
  <si>
    <t>马房村委会</t>
  </si>
  <si>
    <t>为壮大马房村集体经济，在三江口建设羊舍100.00 平方米，项目概算总投资20万元。</t>
  </si>
  <si>
    <t>新平县老厂乡黑查莫村发展庭院特色养殖项目</t>
  </si>
  <si>
    <t>利用莫发起、仓房小组安心拆除后空地和原有养殖场，结合养殖结构调整，品种改良，效益提升，基础配套保障发展养殖户。</t>
  </si>
  <si>
    <t>新平县老厂乡勐炳村发展庭院特色种植项目</t>
  </si>
  <si>
    <t>新平县老厂乡马家坝村委会马家坝小组民族团结示范村</t>
  </si>
  <si>
    <t>新平县老厂乡马家坝村委会马家坝小组</t>
  </si>
  <si>
    <t xml:space="preserve">一、项目概况
老厂乡马家坝村马家坝小组位于老厂乡东北面，距离乡政府驻地25公里，距离县城101公里，马家坝小组耕地面积314亩，林地面积4218.03亩；平均海拔1450米，年平均气温20℃，最高气温28℃，最低气温0.6℃，年均日照时间2100小时。全组人口51户232人，其中建档立卡贫困户5户17人，占到小组总人口的7.33%；马家坝小组全组属于彝族，彝族人口232人，占到小组总人口的100%。                                                                                                                                                            二、规划建设项目(859.2万元)
（一）扶贫产业发展项目建设（2016年—2020年，马家坝小组共计投资约290万元）
1.2016年实施公益房建设1个，投资40万元；
2.2020年，烤烟房建设投资20万元；
3.2017年，道路硬化2.5公里，共计投资200万元；
4.2019年水利管网建设投资30万元。
（二）改善村寨生产生活条件项目 （569.2万元，其中申请民族团结示范项目建设补助资金100万元(用于人畜分离项目建设)，整合部门财政资金及其他渠道投入468万元，投工投劳折资1.2万元）
第一部分：基础建设项目建设（453.2万元）
1.打通村庄主干道道路共273.3万元，其中：①土方开挖1500m³，投入2.7万元；②土方回填800m³，投入2.8万元；③挡土墙建设1000m³，投入38.8万元；④道路硬化12000㎡，投入172.8万元；⑤排水沟1500m，投入56.2万元；
2.村庄道路人行道硬化（户与户间道路）共40万元：人行道硬化长:2000m,宽:2.0m/3.0m，共计4000m²计划投入40万元；
3.雨污分流项目建设共112万元：计划修建生物净化池1个100m³共计12万元；完善雨污分流管网架设：DN400PE双壁波纹管,DN300PE双壁波纹管，DN160PVC管，DN110PVC管，投入100万元。
4.绿化、亮化及民族团结示范村相关标识牌制作安装共计投入27.9万元。其中绿化300㎡投入15.9万元，安装路灯16盏投入10万元。
第二部分：人畜分离点、公厕项目建设（112万元）
1.51户人畜分离猪舍建设，计划投入100万元（申请民族团结示范资金投入100万元）；
2.小组新建公厕两座计划投入12万元。
第三部分：工程建设其他费用（4万元）
1.工程监理费1.5万元；
2.设计费2.5万元；                                             </t>
  </si>
  <si>
    <t>通过民族团结示范村建设项目的实施，做好村内道路建设，加快经济发展步伐，对改善项目点居住环境和推动项目点山区少数民族村寨经济环境协调发展将起到积极作用。</t>
  </si>
  <si>
    <t>解决基础设施建设、道路硬化、改善民生、发展产业，最终建成产业强、群众富、村美人和谐的民族团结进步示范村，并为山区民族地方民族团结进步创建作出示范、提供经验，发挥标杆引领作用。</t>
  </si>
  <si>
    <t>通过在项目点开展民族团结进步示范村建设，改善村内道路，完善村内设施，提升项目点村庄人居环境，增强村民保护环境、爱惜资源的意识，对把项目点建设成为经济发展、社会稳定、民族团结、村美人和谐的美丽村寨将起到积极推动作用。</t>
  </si>
  <si>
    <t>新平县新化乡绿汁江流域工厂化育苗基地建设项目</t>
  </si>
  <si>
    <t>阿宝村</t>
  </si>
  <si>
    <t>新化乡人民政府</t>
  </si>
  <si>
    <t>项目用地65亩，建筑面积为22431平方米。其中新建连栋钢架温室大棚3栋33350平方米，大棚内设结构包括温室主体、内保温系统、（单层）苗床系统、喷灌系统等，内设供水供肥喷灌系统、可移动钢架结构苗床、半自动播种机；全自动化控温、半自动化操作（人工配料、机械点种、肥水管理）；建设工厂化育苗管理房；道路硬化一片36685平方米，路面风化料铺设碾压；建停车场2片；临山体滑坡点建砂石混凝土挡墙；建防洪挡墙；铺设地下供水管道800米，新建深泵站1眼100立方。配套育苗温室通风、遮阳、施肥、喷药、降温、消毒等智能化、现代化系统。</t>
  </si>
  <si>
    <t>解决种源单一、品质不优、育苗不规范、不标准等问题，亩产较直播种植亩产3000kg提高20%，可增产600kg，年新增产量1524万kg，新增产值6096万元，农业增效农民增收同时可壮大村集体经济。</t>
  </si>
  <si>
    <t>带动流域内农户发展积极性，促进区域发展</t>
  </si>
  <si>
    <t>股份合作</t>
  </si>
  <si>
    <t>新平县新化乡六竜村七多克小组安置点人饮管道建设项目</t>
  </si>
  <si>
    <t>六竜村</t>
  </si>
  <si>
    <t>建设：DN65*3.75 内涂塑复合钢管2340m，含安装费及附件；DN50*3.75 内涂塑复合钢管1820m，含安装费及附件；DN20*2.75 内涂塑复合钢管1460m，含安装费及附件.</t>
  </si>
  <si>
    <t>解决六竜村七多克小组144户573人饮水安全以及供水主管可覆盖解决六竜村六竜小组、老虎跳小组，鲁一尼村肥枝小组、鱼则西莫小组253户923人饮水安全。</t>
  </si>
  <si>
    <t>保障安全饮水有利于人民群众身体健康，促进社会稳定和谐发展。</t>
  </si>
  <si>
    <t>集中统一供水有利于水资源节约，杜绝了水源资源浪费。</t>
  </si>
  <si>
    <t>新平县新化乡六竜村蔬菜交易市场建设</t>
  </si>
  <si>
    <t>新建交易市场钢架彩钢瓦大棚10000㎡，180万元；场地平整35540平方米，71.08万元，场地硬化16500㎡，198万元。</t>
  </si>
  <si>
    <t>通过蔬菜交易市场建设，扶持村集体进行管理服务型，经济创收，每年预计创收100万余元。</t>
  </si>
  <si>
    <t>针对依施河以番茄为主的蔬菜产业10000余亩，结合农业服务发展，在六竜村委会旁建成蔬菜交易市场。为收番茄为主的蔬菜交易提供场地，通过项目实施，促进蔬莱产品集散，引导、带动和调节农户生产，形成农产品产销对接顺畅的生产流通体系，从而提升农业市场示范带动作用，增强农产品的竞争力，促进农业增效、农民增收、农村繁荣，提升群众收入，增强集体经济发展。</t>
  </si>
  <si>
    <t>有效杜绝六勐路周边乱建乱搭，破坏生态的情况。</t>
  </si>
  <si>
    <t>新平县新化乡老五斗村烟水工程项目</t>
  </si>
  <si>
    <t>老五斗村</t>
  </si>
  <si>
    <t>多独片区管网工程：100m³水池5个、管道总长6000m，其中DN100镀锌管2700m，DN80镀锌管1600m，DN65镀锌管1700m；老吾底戛片区管网工程：100m³9座、200m³水池1个、管道总长13250m，其中DN100镀锌管6100m，DN80镀锌管1150m，DN65镀锌管400m，DN50镀锌管5600m。（其中DN50镀锌管5600米为拆除安装连接水池）</t>
  </si>
  <si>
    <t>有效节约农户种植成本，提高烤烟单产，项目实施后可实现烟农人均增收4000元目标。</t>
  </si>
  <si>
    <t>改善农民产业发展生产条件，有利于产业结构调整。</t>
  </si>
  <si>
    <t>有效节约水资源。</t>
  </si>
  <si>
    <t>新平县新化乡冬桃生产基地及基础设施建设项目</t>
  </si>
  <si>
    <t>新化社区</t>
  </si>
  <si>
    <t>打造3000亩有机桃园基地，满足桃业产业发展需求。1.新建输水管道3960米，其中瓦白果小瓦房片区1800米，秋落尾管理所旁片区960米，莫拉代片区2200米。3.新建园区砂石道路2460米，其中：平甸交界至瓦白果立新小坝脚960米，莫拉代路至哑巴山1500米。4.新建选果厂一座，规格50m*28m*5m，地点瓦白果水库旁；5.新建冷库一座，规格33.5m*8.5m*4m，地点瓦白果水库旁；6.改建瓦白果龙潭箐旁蓄水塘一座，规格30m*20m*4m；7、化肥农药及宣传投入。</t>
  </si>
  <si>
    <t>增加冬桃产值，促进群众增收</t>
  </si>
  <si>
    <t>优化种植业结构，促进产业结构转型升级，改变原有以烤烟为重心的传统产业结构，就地解决农村剩余劳动力使农民增收，农业增效。</t>
  </si>
  <si>
    <t>改善耕地质量，保持水土，缓解库区周边环境污染，保证水源点水质安全</t>
  </si>
  <si>
    <t>新平县新化乡白达莫村规模化产业发展示范点果蔬冷藏及初加工建设项目</t>
  </si>
  <si>
    <t>白达莫老村委会</t>
  </si>
  <si>
    <t>规模化产业：特色产业区（优质生态草莓）：松棵脚-岔河-小铺子-红豆箐-老包新房子片区，涉及5个小组，建设规模1000亩；主推产业区（糖料甘蔗、辣椒）：白母白-土豆可片区，涉及2个小组，建设规模150亩。农业基础设施：新建100立方米水池3座，预计投资30万元；40#管子2000米预计投资10万元；新建和修缮机耕路2500米，预计投资8万元；新建1000平方米苗场，预计投资10万元；果蔬冷藏初加工：1.新建200立方的保鲜冷库，建设规模库容100吨（分50吨2个），预计投资30万元；2.建设1000平方蔬菜交易市场。场地硬化及彩钢瓦搭建1000平方米，预计投资30万元；三项电变压器等，预计投资10万元。3.1000立方果蔬烘干机预计投资20万元；辣椒酱初加工设备预计投资10万元；厂房修缮改造预计投资10万元。</t>
  </si>
  <si>
    <t>带动农民土地流转和务工，实现农户收入可持续增长，村集体经济收入增加。</t>
  </si>
  <si>
    <t>1.优化种植业结构，促进产业结构转型升级，改变原有以烤烟为重心的传统产业结构；2.加快产业化经营步伐，推动白达莫片区产业发展，加快乡村振兴步伐；3.实现一、三产业互动，通过乡村旅游为村民创造就业机会，从而增加农民收入，促进农村特色产业经济持续发展。</t>
  </si>
  <si>
    <t>结合粪污资源化利用项目，改善了土壤结构，提升耕地质量，避免以高投入追求高产出和高经济效益所带来的生态遭到破坏和农业环境恶化等弊端，带动周边农户进行规模化蔬菜种植；减少了环境污染，有利于实现农业的可持续，促进生态农业发展，同时有利于净化空气，美化环境。</t>
  </si>
  <si>
    <t>“市场式”联结</t>
  </si>
  <si>
    <t>新平县新化乡白达莫村白母白亩小组烟区机耕路建设项目</t>
  </si>
  <si>
    <t>白母白小组</t>
  </si>
  <si>
    <t>规模项目：烟区机耕路项目建设：白母白小组，建设路线长3.5千米；宽3米，主推产业区（糖料甘蔗、烤烟、辣椒）：预计投资8万元；</t>
  </si>
  <si>
    <t>节约烟区群众产业发展生产成本，增加农户收入</t>
  </si>
  <si>
    <t>改善烟区群众产业发展条件，提升农户种烟积极性</t>
  </si>
  <si>
    <t>新平县新化乡白达莫村白达莫、白口村、水淌田3小组道路硬化项目</t>
  </si>
  <si>
    <t>白达莫小组、白口村小组、水淌田小组</t>
  </si>
  <si>
    <t>规划项目;水淌田小组街道硬化项目建设，涉及农户16户，受益人口61人，街道硬化长度800米，预计投资15万元。白达莫小组街道硬化项目建设，涉及农户41户，受益人口200人，街道硬化长度1.1千米，预计投资22万元，白口村小组街道项目建设，涉及农户14户，受益人口71人，街道硬化长度950米，预计投资20万元。</t>
  </si>
  <si>
    <t>节约农户交通出行成本</t>
  </si>
  <si>
    <t>方便群众出行，改善小组居住条件</t>
  </si>
  <si>
    <t>改善原小组居住环境，实现小组道路美化，人居环境向好</t>
  </si>
  <si>
    <t>新平县新化乡白达莫村曼干新房子小组黄秧木树水库除险加固</t>
  </si>
  <si>
    <t>曼干新房子黄秧木树水库</t>
  </si>
  <si>
    <t>规划项目;曼干新房子小组水库除险加固项目建设，涉及农户41户，受益人口186人，内坝坡及外坝坡加固，预计投资30万元。</t>
  </si>
  <si>
    <t>储水面积增加，可以提升曼干小组及曼干新房子小组经济效益</t>
  </si>
  <si>
    <t>储水面积增加，库坝安全性得到提高</t>
  </si>
  <si>
    <t>水库周边生态环境不断改善</t>
  </si>
  <si>
    <t>新平县新化乡老五斗村光伏发电并网工程</t>
  </si>
  <si>
    <t>续建</t>
  </si>
  <si>
    <t>老五斗村光伏发电剩余电量并电网公司</t>
  </si>
  <si>
    <t>增加集体经济收入</t>
  </si>
  <si>
    <t>清洁能源有助于生态友好型环境建设</t>
  </si>
  <si>
    <t>新平县新化乡鲁一尼村委会发月箐小组公益房建设项目</t>
  </si>
  <si>
    <t>鲁一尼村发月箐小组</t>
  </si>
  <si>
    <t>公益房厨房建设，支砌挡墙500立方，空心砖5000个，彩钢瓦搭建750平方。</t>
  </si>
  <si>
    <t>改善农民生产生活条件，助力群众文化生活的丰富</t>
  </si>
  <si>
    <t>新平县新化乡鲁一尼村委会蔬菜交易市场建设项目</t>
  </si>
  <si>
    <t>鲁一尼村委会</t>
  </si>
  <si>
    <t>“蔬菜交易市场”项目建设，计划在“道班卧式烤房旁”富新路上边建设900平方米的“蔬菜交易市场”场地平整900平方，基础、场地硬化900个平方、仓库空心砖5000个，彩钢瓦搭建900个平方</t>
  </si>
  <si>
    <t>改善农民产业发展生产条件,增加集体经济收入</t>
  </si>
  <si>
    <t>新平县新化乡阿宝村灌溉农渠修复及田间道路硬化项目</t>
  </si>
  <si>
    <t>啊尼甸、上啊宝、下啊宝、发吐鲁、发宝新寨</t>
  </si>
  <si>
    <t>灌溉农渠修复，田间道路硬化等。</t>
  </si>
  <si>
    <t>1.有利于全面建设小康社会宏伟目标的实现；
2.有利于促进产业结构的调整和升级；
3.有利于提高资源配置能力，消除妨碍公平竞争的制约因素。</t>
  </si>
  <si>
    <t>1.降低生产损耗，达到节约能源目的；
2.高效化运转，生态种植变为可能。</t>
  </si>
  <si>
    <t>新平县新化乡阿宝村人畜分离建设项目</t>
  </si>
  <si>
    <t>人畜分离畜厩420间，雨污等配套设施。</t>
  </si>
  <si>
    <t>改善农户养殖环境条件，提升养殖积极性，促进增收</t>
  </si>
  <si>
    <t>改善农村人居环境条件</t>
  </si>
  <si>
    <t>集约化营销，提升发展环境质量；改善生活环境和质量，
减少健康危害因素</t>
  </si>
  <si>
    <t>新平县新化乡布者村产业路建设</t>
  </si>
  <si>
    <t>布者村张坡头、布者、它尼铺小组</t>
  </si>
  <si>
    <t>田间机耕路扩建硬化8千米。</t>
  </si>
  <si>
    <t>主要是120户群众的农产品运输和销售，能直接增加群众收入100万余元；有利于促进产业结构的调整和升级。</t>
  </si>
  <si>
    <t>提升农户发展产业的积极性</t>
  </si>
  <si>
    <t>新平县新化乡布者村拉莫可、峨莫左、新村3个小组村庄道路硬化</t>
  </si>
  <si>
    <t>布者村拉莫可小组、峨莫左小组、新村小组</t>
  </si>
  <si>
    <t>3个小组村庄内道路硬化30000平方米</t>
  </si>
  <si>
    <t>1，解决群众出行难的问题。         2.改善人民群众的环境卫生。</t>
  </si>
  <si>
    <t>改善农民生活条件，提高群众生活质量。</t>
  </si>
  <si>
    <t>新平县新化乡布者村森林防火路建设项目</t>
  </si>
  <si>
    <t>咪西代、姜坡头、张坡头、峨莫左、布者小组</t>
  </si>
  <si>
    <t>修建布者村咪西代小组到布者小组森林防火通道长5.4千米、宽5米</t>
  </si>
  <si>
    <t>贯通咪西代小组到布者小组连接线，解决部分群众生产生活成本，提高经济效益</t>
  </si>
  <si>
    <t>减少了村委会到布者小组里程3公里</t>
  </si>
  <si>
    <t>新平县新化乡大寨村下堵居堵小组党员活动室建设项目</t>
  </si>
  <si>
    <t>下堵居堵小组</t>
  </si>
  <si>
    <t>建设内容：土方开挖、房屋建设，场地硬化</t>
  </si>
  <si>
    <t>解决农户开会难、空闲时间娱乐活动,解决了农户需求。</t>
  </si>
  <si>
    <t>新平县新化乡大寨村防火路建设</t>
  </si>
  <si>
    <t>贾石糯小组、窝铺田小组</t>
  </si>
  <si>
    <t>该项目建设内容：土石方开挖、铺泥结石，涵管埋设。</t>
  </si>
  <si>
    <t xml:space="preserve">1、解决农户出行难问题
2、提高农户销售经济效益
3、防火期间快速处理相应火情
</t>
  </si>
  <si>
    <t>提升森林防火条件，降低过火风险</t>
  </si>
  <si>
    <t>新平县新化乡甸末村美丽乡村建设项目</t>
  </si>
  <si>
    <t>下依施、上依施</t>
  </si>
  <si>
    <t>1，进组道路硬化800米,2.村庄内主干道600米.次干道1000米.3.村庄内绿化600平方米，4.亮化120张太阳能灯，</t>
  </si>
  <si>
    <t>改善115户群众生活条件</t>
  </si>
  <si>
    <t>新平县新化乡六竜村鱼拖味、老冲店小组人行道硬化工程</t>
  </si>
  <si>
    <t>鱼拖味、老冲店小组</t>
  </si>
  <si>
    <t>鱼拖味小组人行道2500平方米，老冲店小组人行道1800平方米，合计4300平方米，每平方米120元。</t>
  </si>
  <si>
    <t>新平县新化乡海外村白达杆小组白落克坝坝埂、闸门修复项目</t>
  </si>
  <si>
    <t>海外村白达杆小组</t>
  </si>
  <si>
    <t>白达杆小组白落克坝蓄水量7000立方，由于年代长久，无法蓄水，影响农业灌溉问题，现在需要修复加固。</t>
  </si>
  <si>
    <t>提升库坝储水面积，增加小组经济效益</t>
  </si>
  <si>
    <t>新平县新化乡海外村人畜分离建设项目</t>
  </si>
  <si>
    <t>海外村大田房小组</t>
  </si>
  <si>
    <t>人畜分离畜厩66间，雨污等配套设施。</t>
  </si>
  <si>
    <t>新平县新化乡老五斗村三棵桩水库进水水沟硬化三面沟</t>
  </si>
  <si>
    <t>土水沟硬化成4600米三面沟</t>
  </si>
  <si>
    <t>节约农户用水成本</t>
  </si>
  <si>
    <t>提升农户生产生活用水条件</t>
  </si>
  <si>
    <t>新平县新化乡新甸村新寨小组进组路修复</t>
  </si>
  <si>
    <t>新甸村新寨小组</t>
  </si>
  <si>
    <t>新寨小组进组路面坍塌30米，需要重新修复</t>
  </si>
  <si>
    <t>改善农民产业发展生产条件</t>
  </si>
  <si>
    <t>改善农民生产生活条件</t>
  </si>
  <si>
    <t>新平县新化乡新甸村番茄产业发展
项目</t>
  </si>
  <si>
    <t>新甸村</t>
  </si>
  <si>
    <t>新甸村河底路边计划栽种番茄，涉及3个小组，80亩左右</t>
  </si>
  <si>
    <t>番茄产业规模集约化发展，有利于农户收入的增加</t>
  </si>
  <si>
    <t>提升农产业发展的积极性</t>
  </si>
  <si>
    <t>新平县新化乡新甸村罗母租达小组党员活动室建设项目</t>
  </si>
  <si>
    <t>罗母租达小组党员活动室门前的场地搭建采购网500平方米</t>
  </si>
  <si>
    <t>新平县新化乡新甸村4个小组坝塘清基扩容项目</t>
  </si>
  <si>
    <t>涉及大象山，小象山，新寨，团山4个小组，四个小型坝塘请基，团山小组坝塘除险加固。</t>
  </si>
  <si>
    <t>新平县新化乡新甸村团山房子脚抽水站建设项目</t>
  </si>
  <si>
    <t>抽水站架电，从旧寺小组直接接线到团山房子脚安装三相电便于生产发展</t>
  </si>
  <si>
    <t>改善农民产业发展生产条件，提升经济效益</t>
  </si>
  <si>
    <t>改善农民产业发展生产条件，提升产业发展积极性</t>
  </si>
  <si>
    <t>新平县新化乡者渣村米干莫小组科技文化活动室建设项目</t>
  </si>
  <si>
    <t>者渣村委会米干莫小组</t>
  </si>
  <si>
    <t>米干莫小组120平方米文化活动室、挡墙、围墙、活动场地硬化</t>
  </si>
  <si>
    <t>有利于全面建成小康社会宏伟目标的实现</t>
  </si>
  <si>
    <t>新平县新化乡代味村核桃寨小组公益房修缮改造</t>
  </si>
  <si>
    <t>代味村核桃寨小组</t>
  </si>
  <si>
    <t>场地硬化：362平方米、围墙：12.06平方米、石脚：8.5立方米、吕瓦：465平方米</t>
  </si>
  <si>
    <t>改善群众生活条件，丰富其精神文化生活</t>
  </si>
  <si>
    <t>新平县新化乡新化社区安心拆除后基础设施建设项目</t>
  </si>
  <si>
    <t>1.拆除后空地的绿化面积1200平米。2、村庄道路硬化.3、亮化工程照明路灯25掌。4、排污沟修建350米。</t>
  </si>
  <si>
    <t>新平县新化乡新甸村委会罗母租达小组民族团结示范村</t>
  </si>
  <si>
    <t>新平县新化乡新甸村委会罗母租达小组</t>
  </si>
  <si>
    <t>1、修缮4米宽村庄主干道3750㎡ ；
2、修缮车行道360㎡；
3、支砌挡土墙200m³；
4、支砌排水沟144m³；
5、建盖猪厩552㎡；
6、蔬菜交易场地场地硬化200㎡；
7、民族团结文化墙彩绘80㎡;
8、民族团结示范标志牌一座。</t>
  </si>
  <si>
    <t>1、通过项目建设，可以发展农家乐和民俗文化村等相关旅游产业，成立农家乐旅游专业合作社，增加农民人均纯收入。同时，可大力发展养殖专业合作社，发展养鸡、养鹅、养猪专业户，增加人均收入，解决本村及周边群众就业问题，群众充分就业，让更多外出打工者回乡创业。2、对改善公共服务设施，改善生活环境，增加收入具有十分重要的意义。项目的建设发展能满足其周边居民的生产、生活需要，对建设富裕文明的民族团结示范村有重要作用。</t>
  </si>
  <si>
    <t>1、扩大就业，促进社会综合事业发展；2、 创建民族团结进步示范，促进社会和谐发展；3、生活环境得到改善。</t>
  </si>
  <si>
    <t>通过道路两侧绿化树木的种植，生活污水、生活垃圾处理设施建设的实施，必将进一步绿化美化村庄，养成群众良好的环境卫生习惯，保持村容村貌整洁、美观、大方，形成健康、生态宜居的美丽乡村；</t>
  </si>
  <si>
    <t>新平县新化乡新甸村发展庭院特色休闲旅游项目</t>
  </si>
  <si>
    <t>改善新甸村罗母租达小组搬迁点村庄生产生活条件，对村内46户做920平方米的小菜园、小花园建设，指导农户利用自身资源发展乡村休闲旅游。</t>
  </si>
  <si>
    <t>新平县新化乡代味村发展庭院特色养殖项目</t>
  </si>
  <si>
    <t>代味村</t>
  </si>
  <si>
    <t>由代味村牛饲养大户的合作社统筹，改建新建牛舍，引进优良品种，就地进行饲草种植，建设肉牛初加工生产设备车间。采用合作社+农户养殖模式，以合作社为龙头进行实体及网络分割销售。</t>
  </si>
  <si>
    <t>新平县新化乡六竜村发展庭院特色种植项目</t>
  </si>
  <si>
    <t>以种植大户成立的合作社带动六竜村脱贫户和监测对象等进行番茄种植，每户种植不低于5亩，分户种植进行统一技术指导及销售等。</t>
  </si>
  <si>
    <t>新平县新化乡阿宝村发展庭院特色种植项目</t>
  </si>
  <si>
    <t>以种植大户成立的合作社带动周边脱贫户和监测对象等农户进行番茄种植，每户种植不低于5亩，分户种植进行统一技术指导及销售等。</t>
  </si>
  <si>
    <t>新平县新化乡新化社区人畜分离建设项目</t>
  </si>
  <si>
    <t>人畜分离畜厩661间，雨污等配套设施。</t>
  </si>
  <si>
    <t>提升发展环境质量；改善生活环境和质量，减少健康危害因素</t>
  </si>
  <si>
    <t>新化乡</t>
  </si>
  <si>
    <t>新平县戛洒镇新寨村乡村振兴示范点省级非遗文化传承保护区及产业发展配套设施建设项目</t>
  </si>
  <si>
    <t>新寨村</t>
  </si>
  <si>
    <t>戛洒镇人民政府</t>
  </si>
  <si>
    <t>建设内容为白+黑道路7050平方米（包含8mm七彩硅PU 路 750平方米），七彩花腰产业路860平方米，卵石排水边沟1270米，卵石广场 445平方米，透水砖园路、广场1650 平方米，木平台150平方米，铝制竹篱笆385米，圆形广场710 平方米，长廊106平方米，卵石花池1410米，广场盖板沟135米，青石板铺装、台阶445平方米，瓜果廊架120平方米，改造公交车站20平方米，公棚换树脂瓦顶等。</t>
  </si>
  <si>
    <t>项目实施带动旅游业发展，带动项目区农户经济增收。</t>
  </si>
  <si>
    <t>项目周围的土地资源、旅游资源等得到建设和合理利用，区域基础设施得 到提高和发展，当地群众的生存环境和经济发展环境得到改善，生 活质量提高。该项目为当地提供更多的就业机会，增加政府税收的 良好社会效益，更能为地方旅游经济的快速发展建立新功。</t>
  </si>
  <si>
    <t>无</t>
  </si>
  <si>
    <t>村公共服务</t>
  </si>
  <si>
    <t>新平县戛洒镇耀南村壮大村集体经济建设项目</t>
  </si>
  <si>
    <t>耀南村</t>
  </si>
  <si>
    <t>耀南村大平掌战斗遗址（土司府）内部布展，主要展出历史物件、图片、证件、文书等实物资料，运用声光电等多媒体技术，制作出动态影视展示史料。</t>
  </si>
  <si>
    <t>陇西世族庄园常年观光人数8万人左右，项目建成后，通过收取门票，每年收入约80万元，除管理人员工资及日常维护开销外，每年村集体经济收入可增收40万元，同时通过吸引游客，还可带动周边群众农特产品销售，经济效益显著。</t>
  </si>
  <si>
    <t>通过项目实施，可完善大平掌战斗遗址（土司府）软件设施，带动周边群众发展</t>
  </si>
  <si>
    <t>新平县戛洒镇2022年扶持壮大村级集体经济项目（戛洒镇乡村振兴选果包装厂建设项目）</t>
  </si>
  <si>
    <t>腰街社区
纸厂村
磨刀村
达哈村
发启村</t>
  </si>
  <si>
    <t>主要建设内容为厂房建设，设备采购安装。塑框厂计划采购安装中型薄壁塑料水果筐制品注塑机2台、塑料破碎机1台；选果厂计划采购安装两通道柑橘测糖分选机1台；其余附属设施计划新建管理用房、硬化场地、采购办公设备。</t>
  </si>
  <si>
    <t>项目建成后，塑框厂预计年生产2kg塑料水果筐10万个，年收入300万元，利润30万元；选果厂预计年分选柑桔1.2万吨，年收入240万元，利润40万元。项目投产后，预计收入合计540万元，利润70万元。</t>
  </si>
  <si>
    <t>解决腰街片区柑橘生产销售塑筐缺口问题，带动当地就业</t>
  </si>
  <si>
    <t>新平县戛洒镇平田村柑橘规范化种植水利灌溉暨管网配套设施建设项目（二期工程）</t>
  </si>
  <si>
    <t>平田村</t>
  </si>
  <si>
    <t>1.灌溉管道安装：镀锌水管65# 8000m
2.蓄水池建设：7个100m³蓄水池建设，计划投资56万元。
3.设计费、经理费用：10.88万元。</t>
  </si>
  <si>
    <t>通过项目实施该，完善柑橘种植配套水利设施，提升柑橘产业效能，增加冰糖橙种植户600元左右人均可支配收入；经济总收入提高300万元。</t>
  </si>
  <si>
    <t>项目实施后可以提高水资源的利用率，减少水量损失，提高供水保证率，明显改善农业灌溉用水条件，保证农作物的适时栽种，提高了土地利用率。</t>
  </si>
  <si>
    <t>项目建成后，通过山、水、园、林、路的综合治理，变荒山为绿荫，提高了森林覆盖率、优化了环境及空气，同时也有效控制了水土流失，减少了地表径流；灌溉方式的改进，减小了灌溉对土地板结程度的影响，农药化肥用量和流失量减少；另一方面，由于减少了化学肥料及农药的使用，对改良土壤及改善生态环境起到了积极的促进作用。</t>
  </si>
  <si>
    <t>新平县戛洒镇大红山社区左思孔小组产业配套设施建设项目</t>
  </si>
  <si>
    <t>大红山</t>
  </si>
  <si>
    <t>全长2500米（50cm×50cm×50cm)的三面光沟建设，配套灌溉管网；150m³蓄水池4个。</t>
  </si>
  <si>
    <t>通过实产业发展及配套设施建设等工程项目进一步巩固拓展脱贫攻坚成果衔接推进乡村振兴。“十四五”期间该项目建设完成后，预计可增加该村经济收入200万元</t>
  </si>
  <si>
    <t xml:space="preserve">项目实施后，可有效节约水资源，将节约的水资源用于生态建设和恢复，植被覆盖率的提高，可增强区域性气候调整能力和水分涵养能力，有效改善日趋恶化的生态环境。
</t>
  </si>
  <si>
    <t>新平县戛洒镇耀南村产业发展项目</t>
  </si>
  <si>
    <t>草果种植50亩；八角种植50亩</t>
  </si>
  <si>
    <t>项目建成后，一般可以连续结果几十年，其受益时间非常长，有着较高的利润空间。按照一亩生产草果500kg左右，现在草果的收购价大约在27元/kg左右。因此一亩的种植的产值大约在13000元左右，然后除去种植成本，一亩种植效益大约在10000元左右。预计每年创收50万元左右。
种植八角需要至少3-5年的时间才能有盈利，亩产量在2000斤左右，如果按照每斤15-25元计算的话，亩产量的利润可以高达上万元。</t>
  </si>
  <si>
    <t>耀南村气候湿润，十分有利于草果、八角种植，同时提高了土地的利用率，增加了经济收入，既绿化了荒山，又为脱贫致富找到了新渠道，实现了以短养长，对繁荣山区民族经济、稳定群众生活具有重要意义</t>
  </si>
  <si>
    <t>因草果自带芳香味。可避免林木病虫害大发生，促进森林的保护，减少自然灾害的发生。同时增加地表覆盖率，减少水分蒸发。</t>
  </si>
  <si>
    <t>新平县戛洒镇戛洒社区白糯格片区节水灌溉项目</t>
  </si>
  <si>
    <t>戛洒社区</t>
  </si>
  <si>
    <t>提水站机电设备安装、输水管道铺设</t>
  </si>
  <si>
    <t>通过项目实施，推进农业水价改革，收取水费，壮大村集体经济</t>
  </si>
  <si>
    <t>项目实施后，改善白糯格片区农业生产缺水问题</t>
  </si>
  <si>
    <t>改善片区干旱缺水问题</t>
  </si>
  <si>
    <t>新平县戛洒镇壮大村集体经济分布式光伏发电建设项目</t>
  </si>
  <si>
    <t>戛洒镇</t>
  </si>
  <si>
    <t>新建分布式光伏发电面积5万平方米</t>
  </si>
  <si>
    <t>通过项目实施，盘活低效地块效益，同时带动村集体经济收入</t>
  </si>
  <si>
    <t>光伏发电项目不仅会导致能源结构的优化调整，减少环境污染，而且能够拉动社会经济发展，提高广大人民群众的生活水平</t>
  </si>
  <si>
    <t>光伏发电可以满足用电需求，同时利用太阳能源发电，可以节约标准煤，同时能减少污染物质的排放，保护生态环境</t>
  </si>
  <si>
    <t>市场式连接</t>
  </si>
  <si>
    <t>新平县戛洒镇平田村壮大村集体经济建设项目</t>
  </si>
  <si>
    <t>南恩瀑布景区提档升级，新建铺面10间，新建人行步道1600m、停车场1个300㎡，修缮光景平台</t>
  </si>
  <si>
    <t>项目实施后，提升瀑布景区基础设施，规范土特产销售，收取摊位费，增加集体收入</t>
  </si>
  <si>
    <t>提升景区配套设施，解决景区停车难，观景效果不佳等问题</t>
  </si>
  <si>
    <t>新平县戛洒镇平田村兴荣村村庄人居环境整治项目</t>
  </si>
  <si>
    <t>实施雨污分流、人畜分离52间（户），每间20㎡；道路硬化400m、路灯20盏</t>
  </si>
  <si>
    <t>项目的实施不断完善了兴荣村的基础设施建设，群众的生活环境得到改善，为经济社会的进一步发展创造了基本条件。直接或间接提升地方形象，促进村庄的吸纳能力和承载功能，也促进城乡贸易的流通。提高群众生活质量水平，带动社会经济的发展，从而促进项目影响区域的经济繁荣。</t>
  </si>
  <si>
    <t>项目建设完成后，为全面实现统筹城乡发展和建设社会主义新农村的目标，推进“三化”(既农业产业化、工业化、城镇化)进程，促进城乡经济和社会全面发展，为全面建成小康社会、提高人民群众生活水平和质量，提供更畅通、更快捷、更安全的交通运输和生活条件等有着重大意义。</t>
  </si>
  <si>
    <t>通过村容村貌整治提升等工程的实施，全面改善自然生态和人居环境，实现经济与环境良好互动，人与自然和谐发展</t>
  </si>
  <si>
    <t>新平县戛洒镇米尺莫村人居环境整治项目</t>
  </si>
  <si>
    <t>米尺莫村</t>
  </si>
  <si>
    <t>语文小组人畜分离工程：①新建35㎡畜圈62间；
②防洪沟及雨污排水管道建设220m；
③道路硬化220m；
④场地C15混凝土硬化217m³。
村庄区域雨污分流工程：①2m*0.4m米水泥制管160根；
②30公分流口排水胶管1600m；
③雨污处理池300m³1个。
亮化工程：太阳能路灯12盏
美化、绿化工程：门前空地规划930，种植果树、花草等</t>
  </si>
  <si>
    <t>项目的实施让群众的生活环境得到改善，为经济社会的进一步发展创造了基本条件。直接或间接提升地方形象，促进村庄的吸纳能力和承载功能，也促进城乡贸易的流通。提高群众生活质量水平，带动社会经济的发展，从而促进项目影响区域的经济繁荣。</t>
  </si>
  <si>
    <t>项目建设完成后，为全面实现统筹城乡发展和建设社会主义新农村的目标，推进“三化”(既农业产业化、工业化、城镇化)进程，促进城乡经济和社会全面发展，为全面建成小康社会、提高人民群众生活水平和质量、生活条件等有着重大意义。</t>
  </si>
  <si>
    <t xml:space="preserve">新平县戛洒镇纸厂村灌溉管网建设项目
</t>
  </si>
  <si>
    <t>纸厂村</t>
  </si>
  <si>
    <t xml:space="preserve">1.甘蔗田小组：安装DN250管网 1.4Km。
2.大青树、跨角小组：①水沟土石方（1800*0.5）开挖
②水沟挡墙支砌，第一段5*0.8
③水沟挡墙支砌，第二段4*0.8
④坡脚水沟挡墙支砌（第三段)，8*1.2
⑤坡脚水沟C15混凝土沟邦（1800*0.4*0.25）铺设
⑥坡脚水沟C15混凝土沟底，1800*0.1；
3.坡脚小组：①坡脚水沟土石方开挖，1200*0.4
②坡脚水沟挡墙支砌（第一段)，12*1
③坡脚水沟挡墙支砌（第二段)，6*1
④坡脚水沟C15混凝土沟邦，1200*0.3*0.25
⑤坡脚水沟C15混凝土沟底，1200*0.1
</t>
  </si>
  <si>
    <t>通过实产业发展及配套设施建设等工程项目进一步巩固拓展脱贫攻坚成果衔接推进乡村振兴。“十四五”期间该项目建设完成后，预计可增加该村经济收入80万元</t>
  </si>
  <si>
    <t>新平县戛洒镇新寨村曼罗小组人畜分离项目</t>
  </si>
  <si>
    <t>曼罗小组有36户158人，于2008年因地质灾害搬迁至新地基，至今未完善人畜分离及“雨污”分离，2021年小组自筹资金平整人畜分离场地后未建盖畜圈。“雨污”分离只是建了化粪池，为提升人居环境整治清洁家园，小组需要建设“雨污”管网设施及建盖畜圈。</t>
  </si>
  <si>
    <t>项目规划实施后，可明显改善曼罗小组生活环境和基础设施条件，为经济社会的进一步发展创造了基本条件。项目实施让该小组农户直接受益，通过统一圈养牲畜，有效改善农村人居环境条件，促进和带动大鲁笼小组居民的经济繁荣和社会的发展</t>
  </si>
  <si>
    <t>提升人居环境整治清洁家园，充分体现人与社会环境的和谐发展，逐步缩小农村居民生活环境和城镇居民的差距，有助于营造良好的社会氛围，使群众保持良好的精神状态，增进对家乡建设的热情与美好期望。</t>
  </si>
  <si>
    <t>新平县戛洒镇腰街社区第三小组民族团结进步示范村</t>
  </si>
  <si>
    <t>新平县戛洒镇腰街社区第三小组</t>
  </si>
  <si>
    <t>农产品堆放交易场地项目及改善小组生活条件建设</t>
  </si>
  <si>
    <t>通过农产品堆放交易场地的建设，将满足周边居民荔枝、柑桔等产品的销售产地的需求，也满足了居民的生产生活需要，计费停车场和新能源车辆充电桩的建设，将给社区集体经济每年增加15万元。</t>
  </si>
  <si>
    <t>项目建成后可以改变第三小组绿化、美化建设不到位，市政基础不配套，生活污水、生活垃圾处理设施不健全，群众文体活动广场基础设施匮乏等现象，通过项目建设提高了群众生活质量水平，带动了社会经济的发展，从而促进项目影响区域的经济繁荣，使群众素质得到不断提高，为精神文明建设，促进社会和谐发展提供重要作用。</t>
  </si>
  <si>
    <t>第三小组民族团结进步示范村建设项目的实施，特别是村庄美化建设，改善了当地生态环境，产生了良好的生态效益，为当地的生态改善做出了积极的贡献。通过公共基础服务设施工程的实施，必将进一步提高生产生活条件，增强建设民族团结进步示范村的信心，缩小发展差距；通过休闲长廊、健身步道、健身设施的建设实施，必将进一步养成群众良好的生活习惯，保持村容村貌整洁、美观、大方，形成健康、生态宜居的民族团结进步示范乡村；通过因地制宜地发展产业，必将进一步增加群众收入。</t>
  </si>
  <si>
    <t>新平县戛洒镇达哈村人居环境整治项目</t>
  </si>
  <si>
    <t>达哈村</t>
  </si>
  <si>
    <t>曼掌、汗田2个小组：污水处理设施建设，管网铺设等；人畜分离项目</t>
  </si>
  <si>
    <t>项目的实施不断完善了达哈村的基础设施建设，群众的生活环境得到改善，为经济社会的进一步发展创造了基本条件。直接或间接提升地方形象，促进村庄的吸纳能力和承载功能，也促进城乡贸易的流通。提高群众生活质量水平，带动社会经济的发展，从而促进项目影响区域的经济繁荣。</t>
  </si>
  <si>
    <t>净化、亮化人居环境</t>
  </si>
  <si>
    <t>新平县扬武镇马鹿寨村者落底小组产业发展配套设施建设项目</t>
  </si>
  <si>
    <t>马鹿寨村者落底小组</t>
  </si>
  <si>
    <t>扬武镇人民政府</t>
  </si>
  <si>
    <t>新建农灌管网0.7km；新建人畜分离点畜禽圈养舍19套38间，占地475㎡</t>
  </si>
  <si>
    <t>项目建成后，有效盘活马鹿寨村者落底小组丰富的土地资源，助力马鹿寨村者落底小组果树、蔬菜、饲草种植业、畜牧业发展，土地增值、产业兴旺、农民增收</t>
  </si>
  <si>
    <t>水利基础设施的完善，助力马鹿寨村者落底小组种养殖业的发展，产业发展留住人和吸引人才，助力美丽乡村建设。</t>
  </si>
  <si>
    <t>通过人畜分离点建设，提升村庄人居环境，集中养殖减少污染</t>
  </si>
  <si>
    <t>新平县扬武镇老白甸村底嘎小组乡村振兴示范点建设项目</t>
  </si>
  <si>
    <t>老白甸村底嘎小组</t>
  </si>
  <si>
    <t>1.小组内部道路硬化（含环组道路建设）；2.增加太阳能路灯；3.人畜分离点建设；4.排污净化池；4.污水沟建设；5.绿化美化。</t>
  </si>
  <si>
    <t xml:space="preserve"> </t>
  </si>
  <si>
    <t>改善村庄人居环境</t>
  </si>
  <si>
    <t>新平县扬武镇顺水村费拉莫小组田间道路，村道硬化建设项目</t>
  </si>
  <si>
    <t>顺水村费拉莫小组</t>
  </si>
  <si>
    <t>修建田间道路基础设施1500米，村道硬化</t>
  </si>
  <si>
    <t>解决生产便利，促进群众增收</t>
  </si>
  <si>
    <t>改善村庄人居环境，提升群众幸福感</t>
  </si>
  <si>
    <t>新平县扬武镇大开门社区它底寨小组公厕设施改造、小广场建设</t>
  </si>
  <si>
    <t>它底寨小组</t>
  </si>
  <si>
    <t>建设大开门社区它底寨小组公厕设施改造、小广场建设、绿化亮化</t>
  </si>
  <si>
    <t>改善农村人居环境</t>
  </si>
  <si>
    <t>新平县扬武镇写莫村区白左小组人居环境提升工程</t>
  </si>
  <si>
    <t>区白左小组</t>
  </si>
  <si>
    <t>1.村内道路修复（200米）；2.挡墙建设（挡墙1长72米、高3米，挡墙2长81米，高3米）；3.亮化（增设路灯4座）；4.公厕建设。5.人饮过滤池建设（20方）。</t>
  </si>
  <si>
    <t>新平县扬武镇写莫村树都柏小组停车场及农产品堆放处建设</t>
  </si>
  <si>
    <t>树都柏小组</t>
  </si>
  <si>
    <t xml:space="preserve">1.搭彩钢瓦棚（1300平方米）；2.安装6盏太阳能路灯。
</t>
  </si>
  <si>
    <t>建成蔬菜交易市场，收取费用，壮大村集体经济</t>
  </si>
  <si>
    <t>新平县扬武镇扬武社区高笕槽小组乡村振兴产业发展耕地整治及配套水利设施建设项目</t>
  </si>
  <si>
    <t>高笕槽小组</t>
  </si>
  <si>
    <t>建设规模及内容：整治坡耕地800亩；新建200立方水池两座、配套管网4500米</t>
  </si>
  <si>
    <t>2</t>
  </si>
  <si>
    <t>6</t>
  </si>
  <si>
    <t>通过项目是实施，调整产业结构，促进群众增收</t>
  </si>
  <si>
    <t>解决农用灌溉缺水</t>
  </si>
  <si>
    <t>提高水资源的利用</t>
  </si>
  <si>
    <t xml:space="preserve"> 新平县扬武镇赵米克村普家寨小组乡村振兴示范点建设</t>
  </si>
  <si>
    <t>普家寨小组</t>
  </si>
  <si>
    <t xml:space="preserve"> 计划村内道路硬化、村庄美化、绿化、人畜分离等</t>
  </si>
  <si>
    <t xml:space="preserve"> 3</t>
  </si>
  <si>
    <t xml:space="preserve"> 10</t>
  </si>
  <si>
    <t xml:space="preserve"> 硬化后车辆可以到每户门口，特别是丰收季节搬运粮食减轻了农民的负担。提升人居环境</t>
  </si>
  <si>
    <t>对它克冲水库水源保护有积极影响</t>
  </si>
  <si>
    <t>新平县扬武镇赵米克村委会蔬菜交易市场</t>
  </si>
  <si>
    <t>赵米克行政村</t>
  </si>
  <si>
    <t>蔬菜交易市场硬化，简易房建设</t>
  </si>
  <si>
    <t xml:space="preserve"> 5</t>
  </si>
  <si>
    <t xml:space="preserve"> 20</t>
  </si>
  <si>
    <t>进入市场收取费用，壮大村集体经济收入</t>
  </si>
  <si>
    <t>集中交易、消除交通隐患，保障了人民群众生命安全问题</t>
  </si>
  <si>
    <t xml:space="preserve"> 提升人居环境卫生</t>
  </si>
  <si>
    <t>新平县扬武镇丁苴村委会农产品交易市场建设项目</t>
  </si>
  <si>
    <t>丁苴村母租鲁小组</t>
  </si>
  <si>
    <t>在丁苴村母租鲁小组建设农产品交易市场。</t>
  </si>
  <si>
    <t>壮大村集体经济</t>
  </si>
  <si>
    <t>减轻交易蔬菜带来交通隐患负面影响，保证菜农的安全</t>
  </si>
  <si>
    <t>新平县扬武镇老白甸村二道箐人居环境整治示范点建设项目</t>
  </si>
  <si>
    <t>老白甸村二道箐小组</t>
  </si>
  <si>
    <t>1.小组内部道路硬化；2.人畜分离点建设（旧烤房）；3.排污净化池；4.污水沟建设；5.绿化美化。</t>
  </si>
  <si>
    <t>新平县扬武镇顺水村人畜饮水管网建设项目</t>
  </si>
  <si>
    <t>顺水村委会</t>
  </si>
  <si>
    <t>顺水村摆夷寨、顺水、阿鲁丘、着松干小组，人畜饮水是从本村辖区摆夷寨大河引用，引用水为地表河流水。现有引水管网于2010年建成使用，覆盖本村摆夷寨、顺水、阿鲁丘、着松干四个村民小组191户778人。近年来因气候干旱，引水管道小等因素，造成部分农户全年经常性缺水，给群众的生产生活带来了极大的影响。为彻底解决该问题，计划更换部分现有管道和新建100m³和150m³蓄水池各一口，加固修缮现有大水池一座（蓄水量约2500m³）。</t>
  </si>
  <si>
    <t>该项目实施后，同时覆盖摆夷寨、顺水、阿鲁丘三个小组的4500余亩耕地，给产业转型升级奠定坚实基础。</t>
  </si>
  <si>
    <t>彻底解决本村摆夷寨、顺水、阿鲁丘、着松干四个村民小组191户778人的人畜饮水问题。</t>
  </si>
  <si>
    <t>新平县扬武镇顺水村着松干小组人居环境巩固提升</t>
  </si>
  <si>
    <t>顺水村着松干小组</t>
  </si>
  <si>
    <t>1.村庄内部主要道路硬化修缮2860平米；2.整治公共空间和庭院环境绿化美化、亮化工程；3.集中养殖1080平米（含人畜分离点建设，新建畜禽圈养舍28套56间、拆除原有畜禽圈）；4.新建广场2处，占地共330平米；5.硬化停车场2处，占地共420平米</t>
  </si>
  <si>
    <t>着松干小组现有农户28户106人，属彝族支系山苏族聚居小组，该项目实施后将全面解决小组脏、乱、差等问题。</t>
  </si>
  <si>
    <t>新平县扬武镇马鹿寨村产业发展灌溉水网设施建设项目</t>
  </si>
  <si>
    <t>马鹿寨村域范围</t>
  </si>
  <si>
    <t>管网设施：新建DN200引水管网30千米。储水工程设施：上白坡头新建9000m³土工膜储水池1座、下白坡头新建2000m³土工膜储水池2座、岩子脚新建2000m³土工膜储水池3座、新寨河新建2000m³土工膜储水池1座、白木克新建2000m³土工膜水池3座、硝厂新建2000m³土工膜储水池1座、玉租新建2000m³土工膜储水池2座。</t>
  </si>
  <si>
    <t xml:space="preserve">   项目建成后，有效保障马鹿寨村24000多亩耕地生产用水，盘活马鹿寨村丰富的土地资源，助力马鹿寨村果树、蔬菜、饲草种植业、畜牧业发展，土地增值、产业兴旺、农民增收。</t>
  </si>
  <si>
    <t xml:space="preserve">    水利基础设施的完善，助力马鹿寨村种养殖业的发展，产业发展留住人和吸引人才，助力美丽乡村建设。</t>
  </si>
  <si>
    <t xml:space="preserve">    工程性水资源设施的完善，增加马鹿寨干热河谷的湿度，调节干热气候，盘活荒山荒地，增加土地绿化覆盖率，增强固碳率，具有很高的生态效益。</t>
  </si>
  <si>
    <t>新平县扬武镇马鹿寨村澳洲龙虾特色养殖庄园</t>
  </si>
  <si>
    <t>马鹿寨村玉租河</t>
  </si>
  <si>
    <t>150亩澳洲龙虾养殖耕地整治工程，含50亩澳洲龙虾种苗培育基地，占地1200㎡澳洲龙虾庄园建设。实现集商品澳洲龙虾养殖、种苗培育、特色餐饮、特色民宿一体，一二三产融合的特色农业养殖庄园。</t>
  </si>
  <si>
    <t xml:space="preserve">    通过土地整治项目，规模化产业化养殖，提高耕地的单产，融合养殖、特色餐饮、特色民宿等产业，实现一二三产共同发展，提高经济效益。</t>
  </si>
  <si>
    <t>项目的实施，增加就业、提高农户的经济收入，壮大村集体经济，增强村级公共服务能力。</t>
  </si>
  <si>
    <t xml:space="preserve">   增加土地的产值，同时减少耕地农药化肥使用量。</t>
  </si>
  <si>
    <t>新平县扬武镇马鹿寨村玉租小组美丽宜居村庄建设项目</t>
  </si>
  <si>
    <t>马鹿寨村玉租小组</t>
  </si>
  <si>
    <t>玉租小组污水收集处理、雨污分流、村道硬化、停车场、美化亮化等，打造美丽宜居村庄。</t>
  </si>
  <si>
    <t>项目实施后，结合人畜分离点建设，有效解决玉租小组脏、乱、差的现象，给村民一个干净、舒适、整洁的生活环境</t>
  </si>
  <si>
    <t>新平县扬武镇马鹿寨村兆落底小组-白末克小组道路建设项目、白末克-岩子脚小组防火路提升改造项目</t>
  </si>
  <si>
    <t>马鹿寨村委会</t>
  </si>
  <si>
    <t>3P项目进驻以后，顺水村委会者一尼小组-马鹿寨村白末克小组的入组道路已硬化，马鹿寨村委会-兆落底小组道路也已硬化，但兆落底小组-白末克小组之间4.5km的道路未进行硬化，下雨天的时候路特别难走；白末克-岩子脚小组的防火路年久失修，两条道路都严重制约了村民的出行</t>
  </si>
  <si>
    <t>要致富，先修路，项目实施后，能够更好地把农产品销售出去，增加农户收入</t>
  </si>
  <si>
    <t>为农户生产生活、出行提供了便利</t>
  </si>
  <si>
    <t>新平县扬武镇马鹿寨村美丽宜居村庄建设项目</t>
  </si>
  <si>
    <t>马鹿寨村白坡头下寨、硝厂、热水塘</t>
  </si>
  <si>
    <t>白坡头下寨、热水塘小组村内道路至今未硬化，硝厂小组2023年要进行生土民居建设，到时需要重新进行道路硬化</t>
  </si>
  <si>
    <t>项目实施后，能够更好地把农产品销售出去，增加农户收入</t>
  </si>
  <si>
    <t xml:space="preserve"> 为农户生产生活、出行提供了便利</t>
  </si>
  <si>
    <t>形成种养循环的产业链，牧草种植提高生态质量。</t>
  </si>
  <si>
    <t>新平县扬武镇民族团结进步示范镇项目</t>
  </si>
  <si>
    <t>新平县扬武镇</t>
  </si>
  <si>
    <t>在全镇范围内实施基础设施、人居环境整治、文化建设、产业发展等相关工程项目。主要内容为扬武镇民族团结广场提升改造、集镇亮化、市政道路修复、滇中滇南思普三地区地委代表联席会议旧址管护、扬武集镇收费站周边环境整治、集镇农贸市场改造提升、宣传文化服务中心提升展示、集镇南片区灌溉提水工程等。</t>
  </si>
  <si>
    <t>基础设施更加完善，转变经济发展方式取得重大进展，产业结构更加优化，全产业链集聚的工业体系和具有特色的高原特色现代产业体系基本形成，产业形态特色鲜明。</t>
  </si>
  <si>
    <t>城乡居民收入实现持续增长，公共服务体系更加健全，基本公共服务均等化水平稳步提高；文旅融合，带动镇域文化旅游快速发展，鲁奎山之路、扬武彝族烟盒舞文化和红色资源知名度和影响力不断提升。</t>
  </si>
  <si>
    <t>通过实施人居环境整治，全面提升扬武各族群众环境卫生意识，促进乡风文明、村（镇）容整洁，改善人居环境。</t>
  </si>
  <si>
    <t>扬武镇</t>
  </si>
  <si>
    <t>新平县平甸乡磨皮村白克沙迷达小组主要种植区机耕路硬化</t>
  </si>
  <si>
    <t>磨皮村白克、沙迷达小组</t>
  </si>
  <si>
    <t>平甸乡人民政府</t>
  </si>
  <si>
    <t>修缮硬化白克、沙迷达2个小组共计约8公里通往主要种植片区的机耕路。</t>
  </si>
  <si>
    <t>改善生产条件，降低生活成本，年增加群众收入30万元以上。</t>
  </si>
  <si>
    <t>有效带动白克、沙迷达2个小组57户233人产业发展积极性。</t>
  </si>
  <si>
    <t>新平县平甸乡磨皮村白克沙迷达山苏片区土地整治及配套农田水利管网基础设施建设</t>
  </si>
  <si>
    <t>改造白克、沙迷达小组居住区周围300余亩坡耕地，配套建设100立方蓄水池8个，铺设总长5公里的生产灌溉用水管道。</t>
  </si>
  <si>
    <t>项目实施可以有效提升现有土地利用率或土地流转率，通过引导农户种植烤烟、中药材等经济作物，预计实现总体增收30余万元。</t>
  </si>
  <si>
    <t>有效带动白克、沙迷达2个小组57户233人产业发展积极性，拓展稳定持续增收途径，实现增收。</t>
  </si>
  <si>
    <t>新平县平甸乡尼黑达小组文旅融合人居环境绿化亮化及场地提升改造</t>
  </si>
  <si>
    <t>磨皮村尼黑达小组</t>
  </si>
  <si>
    <t>绿化亮化小组及周边人居环境，建设乡村旅游配套停车场、人行步道、太阳能路灯安装等基础设施和附属工程建设。</t>
  </si>
  <si>
    <t>带动区域经济发展、旅游业发展、土地增值、人民生活水平提高以及由配套设施齐全带来的经济、社会的发展。</t>
  </si>
  <si>
    <t>提升尼黑达小组村容村貌，有效衔接老虎箐生态旅游区，为下一步开发乡村旅游及壮大集体经济奠定环境基础。</t>
  </si>
  <si>
    <t>提升良好的宜居环境，促进生态环境的改善和区域经济的发展。</t>
  </si>
  <si>
    <t>服务协作</t>
  </si>
  <si>
    <t>新平县平甸乡磨皮村磨皮小寨芒果采后分选建设项目</t>
  </si>
  <si>
    <t>磨皮村磨皮小寨</t>
  </si>
  <si>
    <t>规模:占地10亩；建设建设内容：水果分选厂，预计每年初加工1500吨鲜果。</t>
  </si>
  <si>
    <t>分选果预计年产值280万元。</t>
  </si>
  <si>
    <t>辐射带动公司周边区域小组解决村民务工问题</t>
  </si>
  <si>
    <t>新平县平甸乡磨皮村情人谷旅游景点开发建设</t>
  </si>
  <si>
    <t>磨皮村</t>
  </si>
  <si>
    <t>利用现有自然环境基础，修建景区8公里旅游环线游道，2000平米停车场，1500平米休闲烧烤区，景区内水电及公共卫生基础设施和附属工程建设。</t>
  </si>
  <si>
    <t>进一步开发本村旅游资源，辐射带动全村农文旅经济社会全面发展。</t>
  </si>
  <si>
    <t>突出生态景观、生态技术和环境保护，着力打造情人谷独有的景观风貌。</t>
  </si>
  <si>
    <t>新平县平甸乡宁河村小马塘文旅融合项目建设</t>
  </si>
  <si>
    <t>宁河村小马塘</t>
  </si>
  <si>
    <t>村庄治理、两污分离、绿化、亮化、美化、民族文化小广场,烤房改造、农田机耕路硬化、蓄水池和管网配套设施等工程建设。</t>
  </si>
  <si>
    <t>繁荣地方经济发展，改善群众的生活环境。</t>
  </si>
  <si>
    <t>提升群众生活条件</t>
  </si>
  <si>
    <t>改善人居环境</t>
  </si>
  <si>
    <t>新平县平甸乡宁河村下新田小组村庄道路硬化，村庄人居环境提升工程项目。</t>
  </si>
  <si>
    <t>宁河村下新田小组</t>
  </si>
  <si>
    <t>下新田小组村庄道路硬化1100米，排水沟支砌筑200米。村庄绿化亮化、人畜分离。</t>
  </si>
  <si>
    <t>新平县平甸乡宁河村人饮水池提升</t>
  </si>
  <si>
    <t>宁河村小马塘、朵舍宗、阿梯左</t>
  </si>
  <si>
    <t>需在村委会后面建500m³的水质净化池3座，从磨盘山水库建设水管引入净化，供朵舍宗、小马塘小组人饮，解决人饮不安全隐患。完善提升小组人饮水池，阿梯左小组在龙潭箐建设提升，开发朵舍宗小组小水池水源净化，建设200立方净化水池包装饮用山泉水。</t>
  </si>
  <si>
    <t>进一步巩固农村饮水安全设施建设、确保人饮水安全，改善生活质量。</t>
  </si>
  <si>
    <t>进一步完善基础设施建设，提升群众生活条件。</t>
  </si>
  <si>
    <t>生态环境良好、人与自然和谐发展。</t>
  </si>
  <si>
    <t>新平县平甸乡生态“百香果”扶贫产业融合发展示范园</t>
  </si>
  <si>
    <t>者味莫</t>
  </si>
  <si>
    <t xml:space="preserve">建设水池20口（100m）100万元、500亩管网设施建设概算投资50万元、鲜果冷链仓库100平方概算投资10万元、                                                                                                                                                                                                                                                                                                                                                                                                                                                                                                                                                                                                                                                                                                                                                                                                                                                                                                                                                                                                                                                                                                                                                                                                                                                                                                                                                                                                                                                                                                                                                                                                                                                                                                                                                                                                                                                                                                                                                                                                                                                                                                                                                                                                                                                                                                                                                                                                                                                                                                                                                                                                                                                                                                                                                                                                                                                                                                                                                                                                                                                                                                                                                                                                                                                                                                                                                                                                                                                                                                                                                                                                                                                                                                                                                                                                                                                                                                                                                                                                                                                                                                                                                                                                                                                   </t>
  </si>
  <si>
    <t>示范带动，增加群众收入。年增收50万元以上。</t>
  </si>
  <si>
    <t>实现产业示范带动</t>
  </si>
  <si>
    <t>通过项目实施，进一步打造绿色品牌。</t>
  </si>
  <si>
    <t>新平县平甸乡弥勒村绿美村庄建设项目</t>
  </si>
  <si>
    <t>拉美池小组、联合社山苏寨</t>
  </si>
  <si>
    <t>公厕改造（30㎡）两座概算投资20万元、两污治理（排污管2㎞，沟渠1㎞）概算投资131.8万元、村庄道路硬化（2000㎡）概算投资21万元、村庄绿化、亮化（20盏路灯）概算投资27.2万元。场地平整，水电通达，建盖畜禽圈舍(40户1200m）概算投资80万元，建污水处理池2口（100㎡）概算投资20万元，雨污分流管道建设（排污管2㎞）概算投资50万元。</t>
  </si>
  <si>
    <t>生活环境和村庄卫生得到改善</t>
  </si>
  <si>
    <t>新平县平甸乡桃孔村玉碗水小组食用菌高端种植大棚建设</t>
  </si>
  <si>
    <t>玉碗水</t>
  </si>
  <si>
    <t>提升食用菌高端恒温标准种植大棚建设，占地40亩左右，建设大棚40个以上，建设温室大棚材料及人工费用预计每棚6.25万元，共计需要投入资金250万元以上，培育室建设占地2亩左右，共15个，材料及人工费用预计每个培育室4万元，需要投入资金60万元以上。</t>
  </si>
  <si>
    <t>带动周边农户30户以上食用菌种植，收入预计可增收80万元以上</t>
  </si>
  <si>
    <t>为群众调整产业结构，积极的调动了农民生产的积极性</t>
  </si>
  <si>
    <t>较好的保护耕地，不受污染</t>
  </si>
  <si>
    <t>流转聘用</t>
  </si>
  <si>
    <t>新平县平甸乡桃孔村委会桃孔小组村内街道路面硬化等设施建设</t>
  </si>
  <si>
    <t>长田、树朱得小组</t>
  </si>
  <si>
    <t>长田小组挡墙支砌1000立方，雨污分离400型1550米，公共卫生间改造2座，街道硬化3000米（含砂夹石垫层），人蓄分离畜禽建设、绿化隔离带、停车位建设及绿化树种植，休息凉亭建设1座，水景观人行栈道修建宽2米，污水收集处理池、树朱得小组挡墙支砌1100立方，雨污分离400型2200米，公共卫生间改造2座，街道硬化2250米（含砂夹石垫层）。</t>
  </si>
  <si>
    <t>促进乡村旅游发展农民增收致富长期稳定发展</t>
  </si>
  <si>
    <t>改变农村生活条件设施及美丽村庄建设得到很好提升</t>
  </si>
  <si>
    <t>对土地、生态环境保护及人居环境整治提升打捞基础</t>
  </si>
  <si>
    <t>新平县平甸乡洗澡桃孔村委会桃孔小组村内街道路面硬化等设施建设</t>
  </si>
  <si>
    <t>藤子箐、河坎小组</t>
  </si>
  <si>
    <t>项目建设规模及内容：1.藤子箐小组挡墙支砌950立方，雨污分离400型9500米，公共卫生间改造1座；街道硬化1450米（含砂夹石垫层），人蓄分离畜禽建设，绿化隔离带、停车位建设及绿化树种植，休息凉亭建设1座，小坝塘灌浆改造1座；护栏安装长300米，污水收集处理池1座。2.坎小组提升挡墙支砌780立方，雨污分离400型750米，公共卫生间改造1座；街道硬化1150米（含砂夹石垫层）；人蓄分离畜禽建设；绿化隔离带、停车位建设及绿化树种植，长廊建设，污水收集处理池新建2座。3.冬瓜箐小组挡墙支砌750立方，雨污分离400型850米，公共卫生间改造1座；街道硬化1350米（含砂夹石垫层），人蓄分离畜禽建设、绿化隔离带、停车位建设及绿化树种植，休息凉亭建设1座，水景观人行栈道修建宽2米，污水收集处理池1座。</t>
  </si>
  <si>
    <t>桃孔小组</t>
  </si>
  <si>
    <t>项目建设规模及内容：1.桃孔小组挡墙支砌950立方，每立方380元，（合计36.1万元）；雨污分离400型850米，每米210元(合计17.85万元)；公共卫生间改造1座30万元；街道硬化1050米（含砂夹石垫层）每平方米145元（合计15.22万元）；人蓄分离畜禽建设35万元；绿化隔离带、停车位建设及绿化树种植35万元；以上合计（169.17万元）。</t>
  </si>
  <si>
    <t>新平县平甸乡者甸村百合鲜切花种植示范基地</t>
  </si>
  <si>
    <t>者甸村白鹤塘小组</t>
  </si>
  <si>
    <t>规模：100亩百合鲜切花种植示范基地；建设内容：钢架大棚、水肥一体化设施、机耕路、物资堆放仓库、生产用电。</t>
  </si>
  <si>
    <t>实施规模连片种植100亩示范基地建设，实现亩产质4万元，每年两茬，年产值800万元。</t>
  </si>
  <si>
    <t>通过百合花项目产业发展，可带动四个村民小组110户农户近300亩种植规模</t>
  </si>
  <si>
    <t>通过百合花种植和水稻轮作交替，使土壤得到有机化利用</t>
  </si>
  <si>
    <t>产业化联合体</t>
  </si>
  <si>
    <t>新平县平甸乡乡村振兴示范点建设项目</t>
  </si>
  <si>
    <t>者甸村蚂蚱斗小组</t>
  </si>
  <si>
    <t>平甸乡者甸村蚂蚱斗小组蔬菜产业交易市场、村庄道路建设美化</t>
  </si>
  <si>
    <t>蚂蚱斗片区三个小组104户，蔬菜种植规模近200亩，年产值500万元。</t>
  </si>
  <si>
    <t>通过建设蔬菜交易市场，带动农户种植蔬菜的积极性、和多样性，农户每年可增加收入两万余元。</t>
  </si>
  <si>
    <t>通过村庄道路建设美化，农民群众出行方便，生活质量大大提高</t>
  </si>
  <si>
    <t>新平县平甸乡者甸村者甸路至山白衣片区机耕路连接项目</t>
  </si>
  <si>
    <t>雨龙寨小组雨泽地至桃孔河槽康之康机耕路</t>
  </si>
  <si>
    <t>长度7公里，原路基扩宽修复，延长线新路基、沟渠开挖，全线砂石铺垫，新建桥梁4座。</t>
  </si>
  <si>
    <t>8</t>
  </si>
  <si>
    <t>提升农村基础设施建设</t>
  </si>
  <si>
    <t>改善农村生产生活条件</t>
  </si>
  <si>
    <t>改善生产条件</t>
  </si>
  <si>
    <t>新平县平甸乡梭克村柑桔农旅融合乡村旅游区规划建设项目</t>
  </si>
  <si>
    <t>梭克、火头田</t>
  </si>
  <si>
    <t>规模：占地800亩；建设内容：田园观光、水源点治理项目、农家乐、农耕文化体验区建设、垂钓活动、自助烧烤、农田水利设施完善等。</t>
  </si>
  <si>
    <t>繁荣地方经济，提升现代农业基础设施建设，改善群众的生活环境，为经济社会发展创造良好条件。</t>
  </si>
  <si>
    <t>项目规划实施后，改善公共服务设施，改善生活环境，增加当地群众家庭经济收入具有十分重要的意义。</t>
  </si>
  <si>
    <t>突出生态景观、生态技术和环境保护，着力打造以田园观光、水上娱乐项目、民宿、农家乐、生态环采摘乐园、垂钓活动、自助烧烤、花卉品偿等综合体农旅文化。</t>
  </si>
  <si>
    <t>新平县平甸乡梭克村人居环境综合整治建设项目</t>
  </si>
  <si>
    <t>梭克小组</t>
  </si>
  <si>
    <t>人畜分离新建畜圈800平方米，畜圈面积按照每户面积9平方米（建设面积6平方米+道路面积3平方米）建设；修建毛石挡墙300立方米，铺设畜禽饮水管道1000米，砖砌排水沟1850米，雨污分流设施建设1200m，1.5m³混凝土检查井25座，4#混凝土化粪池4座（60m3），村庄道路硬化3200㎡，挡墙修建450m³，亮化太阳能灯安装30盏、绿化种花种树800m。</t>
  </si>
  <si>
    <t>新平县平甸乡梭克村产业基础设施建设项目</t>
  </si>
  <si>
    <t>阿奴代上、下寨</t>
  </si>
  <si>
    <t>管网建设12㎞、农田机耕路硬化8㎞</t>
  </si>
  <si>
    <t>改善生产条件，降低生活成本，年增加群众收入200万元以上。</t>
  </si>
  <si>
    <t>新平县平甸乡柑桔产业道路建设项目</t>
  </si>
  <si>
    <t>磨皮、梭克、红星</t>
  </si>
  <si>
    <t>规模：22公里；建设内容：磨皮阿者小寨至梭克老方寨链接路硬化5公里；磨皮小寨修缮机耕路（泥结石路面）工程2.2公里，磨皮大寨修缮机耕路（泥结石路面）工程3公里，梭克村砂石硬化田间道路8公里，扒那黑小组小寨机耕路硬化1.8公里，二级路岔扒那黑小组登露河地块新开挖机耕路2公里。</t>
  </si>
  <si>
    <t>改善生产条件，降低生活成本，年增加群众收入800万元以上。</t>
  </si>
  <si>
    <t>提升产业发展基础设施条件</t>
  </si>
  <si>
    <t>新平县平甸乡柑桔规模发展基地基础设施建设项目</t>
  </si>
  <si>
    <t>磨皮、红星、梭克、宁河、弥勒、小石缸</t>
  </si>
  <si>
    <t>架设管网102.96公里；新建50m³水池30座，架设DN40国标管28757米；新建100m³水池40座，架设DN50国标管28000米；新建200m³水池20座。</t>
  </si>
  <si>
    <t>改善生产条件，降低生活成本，年增加群众收入1200万元以上。</t>
  </si>
  <si>
    <t>新平县平甸乡白鹤村石头村大寨打造绿美乡村示范村项目</t>
  </si>
  <si>
    <t>石头村大寨</t>
  </si>
  <si>
    <t>白鹤村石头村打造（绿美乡村）；乡村旅游建设包括小水库清淤泥，建水上栈道，环湖绿化树种植及规划、建设名宿，建设农家乐。项目建设规模及内容：坝塘清淤7000m³，排水管道400米；湖面栈道400米；亭子1座，农家乐建设300㎡；名宿装修一栋300㎡；新建猪圈1000㎡；整村村庄美化栽种绿化树；彝族特色村寨装饰100户；</t>
  </si>
  <si>
    <t>带动区域经济发展、旅游业发展、土地增值、人民生活水平提高以及由配套设施齐全带来的经济、社会的发展。年增加群众经济收入500万元以上。</t>
  </si>
  <si>
    <t>本项目的实施，将加快步伐解决现阶段区域存在的问题，让村民在享受生活质量提升的同时还能让更多的村民参与到当地乡村旅游业发展带来的商机中去，实现安居乐业，构建社会主义和谐社会、维护社会稳定的目标任务，增强人民群众的向心力和凝聚力。</t>
  </si>
  <si>
    <t>通过打造水上栈道、环湖绿化、民宿建设，提高区域绿化生态保护等多项措施来提升白鹤村石头村绿美生态环境，创造良好的宜居环境，促进生态环境的改善和区域经济的发展。</t>
  </si>
  <si>
    <t>新平县平甸乡白鹤村汉科甲生态旅游开发</t>
  </si>
  <si>
    <t>汉科甲小组</t>
  </si>
  <si>
    <t>围绕汉科甲周边打造休闲、旅游度假、露营观光等一系列乡村旅游开发。主要建设包括修建栈道、亭子，农庄，名宿、停车场，药园菜园。</t>
  </si>
  <si>
    <t>预测年收益达100万元左右</t>
  </si>
  <si>
    <t>通过搭建汉科甲生态旅游开发平台，发挥组织带动作用，壮大汉科甲小组集体经济，为巩固脱贫成果促进山苏群众稳定增收，实现可持续发展有着重要意义。</t>
  </si>
  <si>
    <t>打造集“生态景观、休闲养生、民族研学、乡村旅游”为一体的“微型景区”，实现山苏民族文化传承保护与民族的交流交融，践行“绿水青山就是金山银山”。</t>
  </si>
  <si>
    <t>新平县平甸乡白鹤村生态米营销生产基地建设项目</t>
  </si>
  <si>
    <t>建设占地面积150㎡加工包装厂房；包括加工厂房建设、碾米机器设备、包装设备及线路一组，1000亩农田管网及生产道路路面硬化。</t>
  </si>
  <si>
    <t>预测年收益达14万元左右</t>
  </si>
  <si>
    <t>拉动当地农产品外销，提高知名度，为本村下一步打造乡村旅游做出较好宣传。</t>
  </si>
  <si>
    <t>打造绿色经济产品</t>
  </si>
  <si>
    <t>新平县平甸乡红星村老余寨小组农文旅产业融合发展</t>
  </si>
  <si>
    <t>老余寨</t>
  </si>
  <si>
    <t>老余寨小组以安心拆除盘活小组集体资源、打造村庄文旅道路及环境整治，1.村庄景观改造，绿化美化；建设烤烟商品化烘烤点、2.村庄两污治理，建设人畜分离点，不断提升农村人居环境整治力度，3.村庄亮化工程。安装路灯42 盏；为推动农文旅产业融合发展。</t>
  </si>
  <si>
    <t xml:space="preserve">促进农村经济结构调整，推进农业转型，增加群众收益。
</t>
  </si>
  <si>
    <t>发展绿色生态种植和农业观光旅游、农家乐休闲旅游，使产村融合，创建文旅产业融合发展，宜居宜业的美丽村庄。</t>
  </si>
  <si>
    <t>产业结构合理，经济社会较快发展、生态环境良好、民族团结和谐的农文旅产业融合发展示范村。</t>
  </si>
  <si>
    <t>新平县平甸乡红星村地址灾害避让搬迁道路硬化、砌挡墙</t>
  </si>
  <si>
    <t>扒那黑小组</t>
  </si>
  <si>
    <t>扒那黑小组地质灾害避让搬迁点道路硬化、砌挡墙</t>
  </si>
  <si>
    <t>提升农村基础设施建设、人们出行安全便利</t>
  </si>
  <si>
    <t>新平县平甸乡红星村产业路建设</t>
  </si>
  <si>
    <t>罗施斗莫、货木拉、老余寨</t>
  </si>
  <si>
    <t>罗施斗莫、货木拉、老余寨小组机耕路加固修缮硬化6公里</t>
  </si>
  <si>
    <t>机耕路硬化，减轻群众运输成本，增加群众产品质量，增加群众收入。</t>
  </si>
  <si>
    <t>调整农村产业结构，积极调动了农民种粮食的积极性，增加粮食产量。</t>
  </si>
  <si>
    <t>在现有基础上发展绿色生态种植。</t>
  </si>
  <si>
    <t>新平县平甸乡费贾村小费贾小组乡村振兴示范点建设项目</t>
  </si>
  <si>
    <t>费贾村小费贾小组</t>
  </si>
  <si>
    <t>村庄道路硬化、绿化、排污管道架设、小组中心广场建设、亮化等人居环境整治提升项目。</t>
  </si>
  <si>
    <t>新平县平甸乡费贾村阿古黑小组乡村振兴示范点建设项目</t>
  </si>
  <si>
    <t>费贾村阿古黑小组</t>
  </si>
  <si>
    <t>村庄道路硬化、绿化、排污管道架设污水处理、美化亮化等人居环境整治提升项目，停车场建设，小果园建设。</t>
  </si>
  <si>
    <t>新平县平甸乡费贾村龙王哨小组党建融创示范园三期</t>
  </si>
  <si>
    <t>费贾村龙王哨小组</t>
  </si>
  <si>
    <t xml:space="preserve"> 龙王哨水果采摘街1625平方米，入口牌坊1所；1.2宽步行道路2405米，观景平台340平方米，高端水果基地100亩配套管网设施，采摘基地土地整治及园区道路建设</t>
  </si>
  <si>
    <t>项目实施后，通过产业链的延伸及发展高品质水果园区建设，有效带动当地旅游业发展，预计每年可实现群众水果水果产业增收2000多万元。</t>
  </si>
  <si>
    <t>完善和提升新平县区域周边旅游配套服务品质，引领和拓展新平县休闲度假发展新模式；加快实现费贾区域产业振兴目的地向综合体验式大区域旅游的转变。</t>
  </si>
  <si>
    <t>打造绿色旅游经济</t>
  </si>
  <si>
    <t>新平县平甸乡小石缸村产业道路硬化</t>
  </si>
  <si>
    <t>老沐寨小组</t>
  </si>
  <si>
    <t>顺水至小石缸老沐寨生产道路硬化18公里</t>
  </si>
  <si>
    <t>改善生产条件，降低生活成本，增加群众收入</t>
  </si>
  <si>
    <t>新平县平甸乡费贾村委会多者小组民族团结示范村</t>
  </si>
  <si>
    <t>新平县平甸乡费贾村委会多者小组</t>
  </si>
  <si>
    <t>1、两污治理。新建排水沟800m、排污管道1480.27m、购置3m³移动垃圾箱3个、新建20m³一体化污水处理设施；2、公厕。新建36m²生态公厕；3、文化运动场所。硬化300m²活动场地、购置成品健身器材1套、硬化300m²停车场地；4、村内道路。硬化6865.75m²村庄道路；5、亮化工程。新建7m高太阳能灯31盏；6、村庄美化。新建成品景观凉亭2座；7、产业发展建设。产业发展业务培训费1项、五丫梨水果示范园培育30亩、输水管网建设4800m、机耕路补强7000m²；人畜分离工程。</t>
  </si>
  <si>
    <t>紧紧围绕“新农村”建设，坚持“以绿促农”、“以绿助农”“以绿富农”原则，突出生态、绿色、环保、休闲等特色，抓住文化差异、资源差异、生态差异和生活状态差异，开发生态旅游和乡村旅游，发展生态有机农业，项目实施可以改善农村生活环境，增加农民收入，提高农业竞争力。以旅游产业的发展带动广大农户脱贫致富，使农民人均收入有较大提高，有利于“三农”问题的有效解决，逐渐实现集中经营和规模经营，
促进经济社会全面发展，为建设社会主义新农村创造条件。</t>
  </si>
  <si>
    <t>(一)提供大众休闲度假场所随着经济的发展和人们可支配收入的增加，人们需求的进一步提高和节假日的增多，加上交通的便利性大大提高，使人们的休闲度假需求迅速增长，并且呈现多种形式的需求。因此，多者小组，为城市居民提供休闲度假的场所。
(二)提高农村文明健康意识提高农村文明健康意识，把培育文明健康生活方式作为培育和践行社会主义核心价值观、美丽乡村建设的重要内容。发挥爱国卫生运动委员会等组织作用，鼓励群众讲卫生、树新风、除陋习，摒弃乱扔、乱吐、乱贴等不文明行为。提高群众文明卫生意识，营造和谐、文明的社会新风尚，优美的生活环境、文明的生活方式成为农民内在自觉要求。</t>
  </si>
  <si>
    <t>项目实施本身注重环境保护，绿化美化人居环境，在项目村内以有机肥为主，减少化肥、农药量，可以将对环境的污染控制在国家标准之内。而项目所在地旅游项目的开发，可引导农民在种植、养殖中注重绿色环保，不施、少施化肥、农药，大力倡绿色开发、绿色产品、绿色经营、绿色消费，尽可能地营造良好的自然环境和社会人文环境，通过清洁化、标准化生产，以生态农业标准化建设为指导，有利于发展绿色农业，控制环境污染，促进旅游资源的可持续性。</t>
  </si>
  <si>
    <t>“订单农业”方式</t>
  </si>
  <si>
    <t>新平县平甸乡小石缸村人畜分离建设项目</t>
  </si>
  <si>
    <t>黑白租小组、鱼则克、小石缸小组</t>
  </si>
  <si>
    <t>人畜牧分离：新建猪圈55个，每个猪圈建筑面积24平方米，砖墙、彩钢瓦顶，硬化、排污、化粪池等建设，预计每个猪圈2万元 左右。</t>
  </si>
  <si>
    <t>带动农户养殖业收入增收11万元。</t>
  </si>
  <si>
    <t>推动农村基础设施建设，人居环境进一步提升。</t>
  </si>
  <si>
    <t>新平县平甸乡磨皮村磨皮大寨小寨发展庭院特色养殖项目</t>
  </si>
  <si>
    <t>磨皮村磨皮大寨小寨</t>
  </si>
  <si>
    <t>林下生态养殖80户（鸡），每户养殖300只，共产出24000只</t>
  </si>
  <si>
    <t>新平县平甸乡磨皮村沙迷达、白克小组庭发展院特色种植项目</t>
  </si>
  <si>
    <t>磨皮村沙迷达、白克小组</t>
  </si>
  <si>
    <t>黄精、重楼种植（300亩）</t>
  </si>
  <si>
    <t>新平县平甸乡磨皮村新村发展庭院特色养殖项目</t>
  </si>
  <si>
    <t>磨皮村新村等</t>
  </si>
  <si>
    <t>香猪养殖（每户养殖200头）</t>
  </si>
  <si>
    <t>新平县平甸乡磨皮村阿者大寨、阿者小寨发展庭院特色养殖项目</t>
  </si>
  <si>
    <t>磨皮村阿者大寨、阿者小寨</t>
  </si>
  <si>
    <t>林下生态养殖70户（鸡、鸭、鹅、牛、羊）</t>
  </si>
  <si>
    <t>新平县平甸乡弥勒村发展庭院特色种殖项目</t>
  </si>
  <si>
    <t>弥勒村</t>
  </si>
  <si>
    <t xml:space="preserve">鲜果冷链仓库100平方                                                                                                                                                                                                                                                                                                                                                                                                                                                                                                                                                                                                                                                                                                                                                                                                                                                                                                                                                                                                                                                                                                                                                                                                                                                                                                                                                                                                                                                                                                                                                                                                                                                                                                                                                                                                                                                                                                                                                                                                                                                                                                                                                                                                                                                                                                                                                                                                                                                                                                                                                                                                                                                                                                                                                                                                                                                                                                                                                                                                                                                                                                                                                                                                                                                                                                                                                                                                                                                                                                                                                                                                                                                                                                                                                                                                                                                                                                                                                                                                                                                                                                                                                                                                                                               </t>
  </si>
  <si>
    <t>新平县平甸乡小石缸发展庭院特色项目</t>
  </si>
  <si>
    <t>小石缸</t>
  </si>
  <si>
    <t>小石缸村玉米芯加工厂，新建1100平方米</t>
  </si>
  <si>
    <t>新平县平甸乡小石缸村大石缸上寨乡村振兴示范点建设项目</t>
  </si>
  <si>
    <t>大石缸上寨</t>
  </si>
  <si>
    <t>村庄道路硬化、排污管道、绿化、亮化、人畜牧分离等人居环境整治提升项目。</t>
  </si>
  <si>
    <t>平甸乡</t>
  </si>
  <si>
    <t>新平县古城街道他拉社区河头小组安心拆除示范点场地平整及道路硬化项目</t>
  </si>
  <si>
    <t>在建</t>
  </si>
  <si>
    <t>新平彝族傣族自治县古城街道他拉社区河头小组</t>
  </si>
  <si>
    <t>古城街道办事处</t>
  </si>
  <si>
    <t>场地土方开挖、挡土墙支砌、场地及路面硬化。</t>
  </si>
  <si>
    <t>改善群众的生产生活条件，为经济社会的发展进一步创造了基础条件。提升了地方形象，促进村庄的吸纳能力和承载功能，解决部分剩余劳动力务工收入。</t>
  </si>
  <si>
    <t>改善整个小组35户170人的生产生活条件和居住环境加快乡村振兴步伐，提高群众的居住质量和生活质量。</t>
  </si>
  <si>
    <t>改善村子周边的环境污染，提高生态环境水平。</t>
  </si>
  <si>
    <t>新平县古城街道他拉社区河头小组安心拆除村庄环境提升改造项目</t>
  </si>
  <si>
    <t>房屋外墙立面改造、人行道建设、雨污分流、绿化等。</t>
  </si>
  <si>
    <t>新平县古城街道他拉社区罗锅底戛小组安心拆除示范点项目</t>
  </si>
  <si>
    <t>新平彝族傣族自治县古城街道他拉社区罗锅底戛小组</t>
  </si>
  <si>
    <t>场地平整800平方米、道路硬化100平方米、水沟支砌20米、绿化美化。</t>
  </si>
  <si>
    <t>改善整个小组20户77人的生产生活条件和居住环境加快乡村振兴步伐，提高群众的居住质量和生活质量。</t>
  </si>
  <si>
    <t>新平县古城街道他拉社区壮大集体经济高产辣椒示范种植项目</t>
  </si>
  <si>
    <t>新平彝族傣族自治县古城街道他拉社区鱼都簸小组</t>
  </si>
  <si>
    <t>高产辣椒种植20亩，地块租金2000元/亩，合计4万元；苗款600元/亩，合计1.2万元；人工2400元/亩，合计4.8万元；大棚建设20万元；滴灌管网2万元，水池300立方米，15万元。</t>
  </si>
  <si>
    <t>通过项目实施，群众可直接从地租或务工方面解决部分收入，同时带动周边群众发展新产业项目，壮大集体经济收入，预计增加集体经济收入10万元。</t>
  </si>
  <si>
    <t>转变产业单一问题，为产业振兴、一村一品奠定基础，振兴群众对产业发展的信心，改善农业生产和生活条件。</t>
  </si>
  <si>
    <t>提高土地利用率，改善土地耕作环境，减少农业环境污染。</t>
  </si>
  <si>
    <t>新平县古城街道他拉社区扒枝里小组村庄建设项目</t>
  </si>
  <si>
    <t>新平彝族傣族自治县古城街道他拉社区扒枝里小组</t>
  </si>
  <si>
    <t>小组内道路硬化3000平方米；挡墙支砌40米200立方米；排水沟建设铺设污水管网3000米。村庄美化亮化，文化墙建设。</t>
  </si>
  <si>
    <t>改善群众的生存空间和生活质量，减少疾病，提高健康水平。</t>
  </si>
  <si>
    <t>改善整个小组146户567人的生产生活条件和居住环境，加快乡村振兴步伐，提高群众的居住质量和生活质量。</t>
  </si>
  <si>
    <t>新平县古城街道他拉社区小白山小组村庄建设工程项目</t>
  </si>
  <si>
    <t>新平彝族傣族自治县古城街道他拉社区小白山小组</t>
  </si>
  <si>
    <t>小组内道路硬化3000米；挡墙支砌30米；排水沟修复建设2000米；修建停车场1个500平方米；小广场1个300平方米，美化亮化。</t>
  </si>
  <si>
    <t>改善整个小组21户89人的生产生活条件和居住环境，加快乡村振兴步伐，提高群众的居住质量和生活质量。</t>
  </si>
  <si>
    <t>新平县古城街道他拉社区施戈斗小组人居环境整治工程项目</t>
  </si>
  <si>
    <t>新平彝族傣族自治县古城街道他拉社区施戈斗小组</t>
  </si>
  <si>
    <t>铺设污水管网排水沟建设1000米。</t>
  </si>
  <si>
    <t>改善整个小组34户141人的生产生活条件和居住环境，加快乡村振兴步伐，提高群众的居住质量和生活质量。</t>
  </si>
  <si>
    <t>新平县古城街道他拉社区下鮓马命小组老年活动室建设项目</t>
  </si>
  <si>
    <t>新平彝族傣族自治县古城街道他拉社区下榨马命小组</t>
  </si>
  <si>
    <t>老年活动室新建项目，240平方活动室，300平方米场地。</t>
  </si>
  <si>
    <t>改善整个小组46户199人的生产生活条件和居住环境加快乡村振兴步伐，提高群众的居住质量和生活质量。</t>
  </si>
  <si>
    <t>新平县古城街道他拉社区下方小组机耕路建设项目</t>
  </si>
  <si>
    <t>新平彝族傣族自治县古城街道他拉社区下方小组</t>
  </si>
  <si>
    <t>田间道路硬化2500米。</t>
  </si>
  <si>
    <t>改善整个小组29户120人的生产生活条件和居住环境。</t>
  </si>
  <si>
    <t>古城街道</t>
  </si>
  <si>
    <t>新平县桂山街道太平社区上斗戛小组乡村振兴示范点建设项目</t>
  </si>
  <si>
    <t>太平社区</t>
  </si>
  <si>
    <t>桂山街道办事处</t>
  </si>
  <si>
    <t>1.斗戛文明路人行道建设工程（新建道路旁人行道820.5㎡，排污管道321.5米）; 2.斗戛文明路道路延长线建设工程（新建道路69米，8米宽，排污管345.75米）; 3.斗戛文明路道路加宽工程（原有道路加宽，长146.6米，宽4.5米，排污管72米）; 4.斗戛产业道路基础设施建设工程（支砌挡土墙378m³，道路硬化73米，宽4.1米）; 5.斗戛产业发展农田改造建设工程(栽种油菜花20亩，向日葵、草莓各10亩); 6.斗戛产业基地道路建设工程(硬化道路207米，宽4.5米); 7.斗戛小组村容村貌整治提升改造工程; 8.斗戛小组民族团结示范村寨门建设工程;</t>
  </si>
  <si>
    <t>完善太平社区斗戛片区基础设施建设，改善生产条件，推动一二三产融合发展，提高群众收益。</t>
  </si>
  <si>
    <t>群众增收致富，为乡村振兴示范点打造奠定基础，有利于构建社会主义和谐社会。</t>
  </si>
  <si>
    <t>完善生态系统，保护生态环境，实现绿水青山即金山银山。</t>
  </si>
  <si>
    <t>新平县桂山街道太平社区下得勒箐小组养殖小区建设项目</t>
  </si>
  <si>
    <t>为提高农民的生活质量，解决人畜同处，进一步促进畜牧业生产方式的转变，帮助农民增收。在下得勒箐小组白泥箐建设面积5亩的养殖小区。</t>
  </si>
  <si>
    <t>“企业+村集体+农户”方式养殖，改善辖区50户183人的养殖条件和技术，增加出栏量，帮助群众增收。</t>
  </si>
  <si>
    <t>群众增收致富，加快乡村振兴步伐，有利于构建和谐社会</t>
  </si>
  <si>
    <t>改善农村人居环境，加快建设社会主义新农村</t>
  </si>
  <si>
    <t>新平县桂山街道太平社区丁西老寨子养殖小区建设项目</t>
  </si>
  <si>
    <t>盘活土地资源，解决人畜同处、庭院污染问题，在丁西老寨子建盖养殖房，面积10亩养殖小区。</t>
  </si>
  <si>
    <t>“企业+村集体+农户”方式养殖，改善辖区46户185人的养殖条件和技术，增加出栏量，帮助群众增收。</t>
  </si>
  <si>
    <t>新平县桂山街道办事处太平社区上斗戛小组民族团结示范村</t>
  </si>
  <si>
    <t>新平县桂山街道办事处太平社区上斗戛小组</t>
  </si>
  <si>
    <t>一、上斗戛团结路人行道建设工程；二、上斗戛团结路道路延长线建设工程；三、上斗戛团结路道路加宽工程；四、上斗戛产业道路基础设施建设工程；五、上斗戛产业发展农田改造建设工程；六、上斗戛产业基地道路建设工程；七、上斗戛小组村容村貌整治提升改造工程；八、上斗戛小组民族团结示范村寨门建设工程。</t>
  </si>
  <si>
    <t>成为新平乡村聚落之窗、特色美食之窗、特产集贸之窗。</t>
  </si>
  <si>
    <t>以美丽乡村为基础、以田园休闲为核心、以美食体验为爆点将项目定位于:集新平特产交易、休闲娱乐、田园体验、健康生活为一体，构建多元复合的乡村规划定位旅游综合体，成为新平乡村聚落之窗、特色美食之窗、特产集贸之窗，创新引领村振兴示范、民族特色示范村新模式。</t>
  </si>
  <si>
    <t>集新平特产交易、休闲娱乐、田园体验、健康生活为一体，构建多元复合的乡村规划定位旅游综合体。</t>
  </si>
  <si>
    <t>新平县桂山街道亚尼社区以工代赈示范工程（高标准农田建设项目）</t>
  </si>
  <si>
    <t>亚尼社区</t>
  </si>
  <si>
    <t>亚尼社区亚尼河、岔河、勒达、洒树依、瑞英塘片区高标准农田建设1300亩，沟路配套建设15公里</t>
  </si>
  <si>
    <t>为辖区289户941人改善生产生活条件，促进产业提质增效，项目务工补贴不低于15%的标准，帮助群众增收。</t>
  </si>
  <si>
    <t>改善地形条件，便于生态保护</t>
  </si>
  <si>
    <t>桂山街道</t>
  </si>
  <si>
    <t>新平县建兴乡一三产融合促乡村振兴示范点建设项目</t>
  </si>
  <si>
    <t>马鹿社区</t>
  </si>
  <si>
    <t>建兴乡人民政府</t>
  </si>
  <si>
    <t>基础设施建设：中药材展销中心、寨门建设；步道建设3000米，停车场建设2000平方米，及其它群众活动场所建设；新建卫生公厕2座，打造中药材膳食养生馆1家，制作安装标识牌，以及其他基础设施建设；平安系统建设；人畜分离工程：以以奖代补的方式相对集中建设猪圈、羊圈、牛圈等3040㎡，配套水电路、排污等基础设施。牛圈建设补助400元/㎡，猪圈、羊圈建设补助300元/㎡，村内圈舍拆除并标准种植中药材补助100元/㎡。村内道路通畅工程：挡墙支砌398.35m³；道路硬化总长度3740.4m，宽度3m，硬化面积11221.2㎡；人行道硬化总长度985m，宽度1.2m，硬化面积1182㎡；村庄提升改造2000m2;雨污分流工程：分户排污管1400m，分户排污管2000m，新建排水沟总长度1072m,DN400涵管800根，新建检查井72个，新建生态净化池5个，防洪沟支砌795m³，水井翻新1项垃圾填埋场毛石挡墙支砌152.5m³，新建垃圾池6个，垃圾箱50个；特色太阳能路灯定制安装50盏，杆高7m，LED灯60V，综合单价6000元/盏。绿化面积5000平方米；拦污坝建设，净污水生植物种植，净污鱼类养殖。</t>
  </si>
  <si>
    <t>项目实施后可为建兴乡老箐小组84户322人每年人均增收3000元收入，每年总增收96.6万元，投入产出比高。</t>
  </si>
  <si>
    <t>为群众提供就近就业机会，减轻就业压力；提高群众科学技术水平；提升群众的幸福感；提高市民公共健康水平；提高了市民幸福度，创建和谐社会。</t>
  </si>
  <si>
    <t>工程施工后，可以恢复原有自然风光和生态系统，建立良好的植被，恢复生物多样性，保证了河道通畅，环境优美。优良的自然景观也会带动周边旅游事业的蓬勃发展，提高土地价值，促进当地经济的可持续发展。项目建设后可让群众人均增收3000元以上。改善农村居住环境，截流减排、消除污染；生态环境得以改善；保护当地生态多样性。</t>
  </si>
  <si>
    <t>新平县建兴乡产业发展巩固提升以奖代补项目</t>
  </si>
  <si>
    <t>7个村（社区）</t>
  </si>
  <si>
    <t>种植黄精3000亩、天门冬3000亩、人参果1500亩、魔芋500亩，每种作物补助范围2亩-10亩黄精以800元/亩奖补，天门冬以600元/亩奖补，人参果400元/亩奖补，魔芋600元/亩奖补。每种作物补助范围10亩-30亩黄精黄精以900元/亩奖补，天门冬以900元/亩奖补，人参果700元/亩奖补，魔芋900元/亩奖补。每种作物补助范围30亩-100亩黄精黄精以100元/亩奖补，天门冬以100元/亩奖补，人参果800元/亩奖补，魔芋100元/亩奖补。奖补面积根据不同作物以种植4个月后实地验收为准，验收时作物长势良好，成活率90%以上，田间无杂草。</t>
  </si>
  <si>
    <t>项目实施后可为项目区群众4327户17124人人均增收1800元，总增收3082.32万元，增收效益显著。</t>
  </si>
  <si>
    <t>减少荒凉，绿化荒山，增绿添彩。</t>
  </si>
  <si>
    <t>新平县建兴乡产业发展巩固提升田间基础设施配套建设</t>
  </si>
  <si>
    <t>马鹿社区、挖窖村</t>
  </si>
  <si>
    <r>
      <rPr>
        <sz val="12"/>
        <rFont val="宋体"/>
        <charset val="134"/>
      </rPr>
      <t>产业发展道路10千米，有效路面4.5米，50m</t>
    </r>
    <r>
      <rPr>
        <vertAlign val="superscript"/>
        <sz val="12"/>
        <rFont val="宋体"/>
        <charset val="134"/>
      </rPr>
      <t>3</t>
    </r>
    <r>
      <rPr>
        <sz val="12"/>
        <rFont val="宋体"/>
        <charset val="134"/>
      </rPr>
      <t>蓄水池10座，De63PE管网12000米。</t>
    </r>
  </si>
  <si>
    <t>项目覆盖面积3000亩，项目实施后可为项目区群众亩均少投入500元，减少投入150万元，人均增收约1700元。</t>
  </si>
  <si>
    <t>减少污染，增强净污能力。</t>
  </si>
  <si>
    <t>新平县建兴乡中药材育苗基地建设项目</t>
  </si>
  <si>
    <t>大棚建设10亩，De63PE3200m,De32PE2000m,喷头400个。</t>
  </si>
  <si>
    <t>项目建成后可为10人长期提供就业岗位，30人提供人短期就业岗位，直接增收60万元，间接感动增收200万元以上。</t>
  </si>
  <si>
    <t>元</t>
  </si>
  <si>
    <t>新平县建兴乡乡村振兴基层人才培训基地建设项目</t>
  </si>
  <si>
    <r>
      <rPr>
        <sz val="12"/>
        <rFont val="宋体"/>
        <charset val="134"/>
      </rPr>
      <t>培训场所建设300m</t>
    </r>
    <r>
      <rPr>
        <vertAlign val="superscript"/>
        <sz val="12"/>
        <rFont val="宋体"/>
        <charset val="134"/>
      </rPr>
      <t>2</t>
    </r>
    <r>
      <rPr>
        <vertAlign val="subscript"/>
        <sz val="12"/>
        <rFont val="宋体"/>
        <charset val="134"/>
      </rPr>
      <t>,</t>
    </r>
    <r>
      <rPr>
        <sz val="12"/>
        <rFont val="宋体"/>
        <charset val="134"/>
      </rPr>
      <t>桌椅100套，培训各种人才1000人次。</t>
    </r>
  </si>
  <si>
    <t>项目建成后可为5人提供就业岗位，人均增收4万元，可为500人提高技能增加收入约20%。</t>
  </si>
  <si>
    <t>为群众提供就业岗位，提高就业人员素质。</t>
  </si>
  <si>
    <t>改善就业生态环境。</t>
  </si>
  <si>
    <t>新平县建兴乡产业发展巩固提升新品种引进试验示范种植奖补项目</t>
  </si>
  <si>
    <t>引进能带动当地发展的中药草、蔬菜等进行试验示范，亩纯收入超过2000元且引进品种群众种植面积超过100亩的，每种给予补助10万元。</t>
  </si>
  <si>
    <t>项目建成后可提高群众收入100万元以上。</t>
  </si>
  <si>
    <t>新平县建兴乡畜牧产业发展养殖圈舍改造补助项目</t>
  </si>
  <si>
    <t>建兴乡</t>
  </si>
  <si>
    <t>鼓励农民群众自发拆除村内畜圈，搬离村庄，规划人畜分离点，统一改造标准，自建猪、牛、羊等圈舍约27000平方米。牛、马圈等大牲畜补助400元/平方米，猪、羊圈等补助300元/平方米。</t>
  </si>
  <si>
    <t>项目区群众人均增收1000元以上，总增收1700万元以上。</t>
  </si>
  <si>
    <t>为群众提供就地就业岗位50个，提高就业人员素质。</t>
  </si>
  <si>
    <t>减少污染，为项目区群众提供美好生活环境。</t>
  </si>
  <si>
    <t>新平县建兴乡畜牧产业发展基础设施建设项目</t>
  </si>
  <si>
    <r>
      <rPr>
        <sz val="12"/>
        <rFont val="宋体"/>
        <charset val="134"/>
      </rPr>
      <t>村庄及养殖区排水沟10m、160pvc排污管12000m、化粪池5000m</t>
    </r>
    <r>
      <rPr>
        <vertAlign val="superscript"/>
        <sz val="12"/>
        <rFont val="宋体"/>
        <charset val="134"/>
      </rPr>
      <t>3</t>
    </r>
    <r>
      <rPr>
        <sz val="12"/>
        <rFont val="宋体"/>
        <charset val="134"/>
      </rPr>
      <t>等基础设施；示范点水电路等基础设施配套。</t>
    </r>
  </si>
  <si>
    <t>项目覆盖1000户养殖户，项目实施后可为项目区群众户均少投入500元，减少投入50万元，人均增收约500元。</t>
  </si>
  <si>
    <t>新平县建兴乡蔬菜基础设施建设项目</t>
  </si>
  <si>
    <r>
      <rPr>
        <sz val="12"/>
        <rFont val="宋体"/>
        <charset val="134"/>
      </rPr>
      <t>蔬菜育苗大棚10亩、PE63管1200m、De32PE2000m,喷头400个。标准化示范园100亩、交易市场2400m</t>
    </r>
    <r>
      <rPr>
        <vertAlign val="superscript"/>
        <sz val="12"/>
        <rFont val="宋体"/>
        <charset val="134"/>
      </rPr>
      <t>2</t>
    </r>
    <r>
      <rPr>
        <sz val="12"/>
        <rFont val="宋体"/>
        <charset val="134"/>
      </rPr>
      <t>、新品种引种试验示范5个、科技培训500人次等。</t>
    </r>
  </si>
  <si>
    <t>可为10人直接人均年增收2.5万元，为500人间人均接增收2000元。</t>
  </si>
  <si>
    <t>为群众提供就近就业机会，减轻就业压力。</t>
  </si>
  <si>
    <t>新平县建兴乡露水草机械清洗奖补项目</t>
  </si>
  <si>
    <t>磨味村、马鹿社区、帽盒村、中寨、盘龙</t>
  </si>
  <si>
    <t>机械清洗15000吨，每吨奖补80元。</t>
  </si>
  <si>
    <t>减少劳动成本，增加群众收入120万元，约项目区群众人均增收800元。</t>
  </si>
  <si>
    <t>为群众提供就近就业岗位41个，减轻就业压力。</t>
  </si>
  <si>
    <t>减少污染，改善环境。</t>
  </si>
  <si>
    <t>新平县建兴乡重楼种植项目</t>
  </si>
  <si>
    <t>计划种植重楼100亩，扶持补助标准：2800元/亩</t>
  </si>
  <si>
    <t>增加群众收入约100万元，项目受益群众年人均增收2000元以上。</t>
  </si>
  <si>
    <t>提高粪利用率，减少环境污染。</t>
  </si>
  <si>
    <t>新平县建兴乡选果场、套袋场建设项目</t>
  </si>
  <si>
    <t>人参果选果场建设1个，日选果30吨，奖补40万元；套袋场建设1个，日生产10万只以上，奖补40万元。</t>
  </si>
  <si>
    <t>村集体增收20万元以上，群众增收100万元以上。</t>
  </si>
  <si>
    <t>为群众提供就近就业10个岗位，减轻就业压力。</t>
  </si>
  <si>
    <t>新平县建兴乡露水草清洗厂建设奖补项目</t>
  </si>
  <si>
    <t>马鹿社区、帽盒村、磨味村</t>
  </si>
  <si>
    <t>日清洗能力50吨以上奖补30万元，计划建设4个。</t>
  </si>
  <si>
    <t>村集体增收20万元以上，群众增收200万元以上。</t>
  </si>
  <si>
    <t>为群众提供就近就业30个岗位，减轻就业压力。</t>
  </si>
  <si>
    <t>新平县建兴乡洋坪休闲生态观光园基础设施建设</t>
  </si>
  <si>
    <t>盘龙村洋坪小组</t>
  </si>
  <si>
    <r>
      <rPr>
        <sz val="12"/>
        <rFont val="宋体"/>
        <charset val="134"/>
      </rPr>
      <t>产业道路硬化1300m,步道建设1500m,绿化3000m</t>
    </r>
    <r>
      <rPr>
        <vertAlign val="superscript"/>
        <sz val="12"/>
        <rFont val="宋体"/>
        <charset val="134"/>
      </rPr>
      <t>2</t>
    </r>
    <r>
      <rPr>
        <sz val="12"/>
        <rFont val="宋体"/>
        <charset val="134"/>
      </rPr>
      <t>,63PE2000m,50PE管3000m。</t>
    </r>
  </si>
  <si>
    <t>村集体增收20万元以上，群众增收150万元以上。</t>
  </si>
  <si>
    <t>为群众提供就近就业机会，减轻就业压力；提升群众的幸福感；提高市民公共健康水平；提高了市民幸福度，创建和谐社会。</t>
  </si>
  <si>
    <t>改善农村居住环境，截流减排、消除污染；生态环境得以改善；保护当地生态多样性。</t>
  </si>
  <si>
    <t>新平县建兴乡十里桃花观光园a基础设施建设项目</t>
  </si>
  <si>
    <t>盘龙村</t>
  </si>
  <si>
    <r>
      <rPr>
        <sz val="12"/>
        <rFont val="宋体"/>
        <charset val="134"/>
      </rPr>
      <t>观光休息亭2处18m</t>
    </r>
    <r>
      <rPr>
        <vertAlign val="superscript"/>
        <sz val="12"/>
        <rFont val="宋体"/>
        <charset val="134"/>
      </rPr>
      <t>2</t>
    </r>
    <r>
      <rPr>
        <sz val="12"/>
        <rFont val="宋体"/>
        <charset val="134"/>
      </rPr>
      <t>、步道3000m、停车场2000m</t>
    </r>
    <r>
      <rPr>
        <vertAlign val="superscript"/>
        <sz val="12"/>
        <rFont val="宋体"/>
        <charset val="134"/>
      </rPr>
      <t>2</t>
    </r>
    <r>
      <rPr>
        <sz val="12"/>
        <rFont val="宋体"/>
        <charset val="134"/>
      </rPr>
      <t>、宣传文化墙建设1处40m</t>
    </r>
    <r>
      <rPr>
        <vertAlign val="superscript"/>
        <sz val="12"/>
        <rFont val="宋体"/>
        <charset val="134"/>
      </rPr>
      <t>2</t>
    </r>
    <r>
      <rPr>
        <sz val="12"/>
        <rFont val="宋体"/>
        <charset val="134"/>
      </rPr>
      <t>，桃园改造1000亩。</t>
    </r>
  </si>
  <si>
    <t>改善农村居住环境；生态环境得以改善；保护当地生态多样性。</t>
  </si>
  <si>
    <t>新平县建兴乡电子商务综合服务网点</t>
  </si>
  <si>
    <r>
      <rPr>
        <sz val="12"/>
        <rFont val="宋体"/>
        <charset val="134"/>
      </rPr>
      <t>7个村（社区）各建设综合服务网点1个，服务面积30m</t>
    </r>
    <r>
      <rPr>
        <vertAlign val="superscript"/>
        <sz val="12"/>
        <rFont val="宋体"/>
        <charset val="134"/>
      </rPr>
      <t>2</t>
    </r>
    <r>
      <rPr>
        <sz val="12"/>
        <rFont val="宋体"/>
        <charset val="134"/>
      </rPr>
      <t>以上。</t>
    </r>
  </si>
  <si>
    <t>减少销售环节，增加群众收入。</t>
  </si>
  <si>
    <t>新平县建兴乡建兴村石岩脚小组冷链物流仓储建设</t>
  </si>
  <si>
    <t>建兴村</t>
  </si>
  <si>
    <r>
      <rPr>
        <sz val="12"/>
        <rFont val="宋体"/>
        <charset val="134"/>
      </rPr>
      <t>在石岩脚小组建设冷链物流仓储1个，占地3亩，冷藏空间360m</t>
    </r>
    <r>
      <rPr>
        <vertAlign val="superscript"/>
        <sz val="12"/>
        <rFont val="宋体"/>
        <charset val="134"/>
      </rPr>
      <t>3</t>
    </r>
    <r>
      <rPr>
        <sz val="12"/>
        <rFont val="宋体"/>
        <charset val="134"/>
      </rPr>
      <t>。</t>
    </r>
  </si>
  <si>
    <t>减少销售成本，增加群众收入，项目区群众的均可增收1500元。</t>
  </si>
  <si>
    <t>为群众提供就近就业机会，就业岗位约10人减轻就业压力。</t>
  </si>
  <si>
    <t>新平县建兴乡巩固脱贫攻坚成果与乡村振兴要效衔接发展壮大村集体经济仓储物流配套设施项目</t>
  </si>
  <si>
    <t xml:space="preserve">马鹿社区 </t>
  </si>
  <si>
    <r>
      <rPr>
        <sz val="12"/>
        <rFont val="宋体"/>
        <charset val="134"/>
      </rPr>
      <t>场地硬化2000m</t>
    </r>
    <r>
      <rPr>
        <vertAlign val="superscript"/>
        <sz val="12"/>
        <rFont val="宋体"/>
        <charset val="134"/>
      </rPr>
      <t>2</t>
    </r>
    <r>
      <rPr>
        <sz val="12"/>
        <rFont val="宋体"/>
        <charset val="134"/>
      </rPr>
      <t>,仓储物流存放房屋建设600m</t>
    </r>
    <r>
      <rPr>
        <vertAlign val="superscript"/>
        <sz val="12"/>
        <rFont val="宋体"/>
        <charset val="134"/>
      </rPr>
      <t>2.</t>
    </r>
  </si>
  <si>
    <t>村集体增收20万元以上，项目区群众人均增收500元以上。</t>
  </si>
  <si>
    <t>为群众提供就近就业岗位10个，减轻就业压力。</t>
  </si>
  <si>
    <t>新平县建兴乡巩固脱贫攻坚成果与乡村振兴要效衔接发展壮大村集体经济农特产品交易市场场地硬化项目建设</t>
  </si>
  <si>
    <r>
      <rPr>
        <sz val="12"/>
        <rFont val="宋体"/>
        <charset val="134"/>
      </rPr>
      <t>交易市场场地硬化4000m</t>
    </r>
    <r>
      <rPr>
        <vertAlign val="superscript"/>
        <sz val="12"/>
        <rFont val="宋体"/>
        <charset val="134"/>
      </rPr>
      <t>2</t>
    </r>
    <r>
      <rPr>
        <sz val="12"/>
        <rFont val="宋体"/>
        <charset val="134"/>
      </rPr>
      <t>.</t>
    </r>
  </si>
  <si>
    <t>村集体增收10万元以上， 涉及农户人均增收300元。</t>
  </si>
  <si>
    <t>为群众提供就近就业岗位3个，减轻就业压力。</t>
  </si>
  <si>
    <t>改善农村交易环境，提升生活群众安全感。</t>
  </si>
  <si>
    <t>新平县建兴乡巩固村社区专业合作社项目</t>
  </si>
  <si>
    <t>每个村社区巩固状大1个特色专业合作社</t>
  </si>
  <si>
    <t>村集体增收10万元以上,社员人均增收 800元。</t>
  </si>
  <si>
    <t>为群众提供就近就业30个岗位 ，减轻就业压力。</t>
  </si>
  <si>
    <t>新平县建兴乡专业合作社双绑机制奖补项目</t>
  </si>
  <si>
    <t>专业合作社双绑机制奖补</t>
  </si>
  <si>
    <t>村集体增收10万元以上，绑群众户均增收2000元以上。</t>
  </si>
  <si>
    <t>减轻就业风险。</t>
  </si>
  <si>
    <t>新平县建兴乡机械化推动产业发展壮大村集体经济项目</t>
  </si>
  <si>
    <t>购买露水草采挖机2台，小型挖机3台，微耕机10台、深耕机5台。</t>
  </si>
  <si>
    <t>村集体增收20万元以上，增加10个就业岗位，增收约50万元。</t>
  </si>
  <si>
    <t>新平县建兴乡蜂蜜加工厂建设奖补项目</t>
  </si>
  <si>
    <r>
      <rPr>
        <sz val="12"/>
        <rFont val="宋体"/>
        <charset val="134"/>
      </rPr>
      <t>引进日加工能力2吨设备1套，厂房建设200m</t>
    </r>
    <r>
      <rPr>
        <vertAlign val="superscript"/>
        <sz val="12"/>
        <rFont val="宋体"/>
        <charset val="134"/>
      </rPr>
      <t>2</t>
    </r>
    <r>
      <rPr>
        <sz val="12"/>
        <rFont val="宋体"/>
        <charset val="134"/>
      </rPr>
      <t>.</t>
    </r>
  </si>
  <si>
    <t>蜂农增收10%，约年增收15%，蜂农人均增收3000元。</t>
  </si>
  <si>
    <t>新平县建兴乡发展壮大村集体经济生猪养殖场建设奖补项目</t>
  </si>
  <si>
    <t>七个村（社区）</t>
  </si>
  <si>
    <r>
      <rPr>
        <sz val="12"/>
        <rFont val="宋体"/>
        <charset val="134"/>
      </rPr>
      <t>养殖厂房建设7200m</t>
    </r>
    <r>
      <rPr>
        <vertAlign val="superscript"/>
        <sz val="12"/>
        <rFont val="宋体"/>
        <charset val="134"/>
      </rPr>
      <t>2</t>
    </r>
    <r>
      <rPr>
        <sz val="12"/>
        <rFont val="宋体"/>
        <charset val="134"/>
      </rPr>
      <t>,年出栏生猪9000头。</t>
    </r>
  </si>
  <si>
    <t>年增加村集体经济收入60万元以上，养殖厂员工人均收入36000元以上。</t>
  </si>
  <si>
    <t>提供12个以上固定就业岗位。</t>
  </si>
  <si>
    <t>集中养殖，减少污染。</t>
  </si>
  <si>
    <t>新平县建兴乡发展壮大村集体经济办理基础设施建设总承包资质补助项目</t>
  </si>
  <si>
    <t>办理基础设施建设总承包资质1项。</t>
  </si>
  <si>
    <t>年增加村集体经济收入120万元以上。</t>
  </si>
  <si>
    <t>提供5个以上固定就业岗位，2000人以上临时就业岗位。</t>
  </si>
  <si>
    <t>新平县马鹿集镇搬迁点农产品及牲畜交易市场建设</t>
  </si>
  <si>
    <t>马鹿集镇安置点</t>
  </si>
  <si>
    <t>商铺建设建筑面积984㎡、道路硬化2400㎡等.</t>
  </si>
  <si>
    <t>年增加村集体经济收入5万元以上，增加项目区群众收入200万元以上。</t>
  </si>
  <si>
    <t>提供3个以上固定就业岗位。</t>
  </si>
  <si>
    <t>新平县建兴乡马鹿集镇搬迁安置点产业科技示范园建设</t>
  </si>
  <si>
    <r>
      <rPr>
        <sz val="12"/>
        <rFont val="宋体"/>
        <charset val="134"/>
      </rPr>
      <t>50m</t>
    </r>
    <r>
      <rPr>
        <vertAlign val="superscript"/>
        <sz val="12"/>
        <rFont val="宋体"/>
        <charset val="134"/>
      </rPr>
      <t>3</t>
    </r>
    <r>
      <rPr>
        <sz val="12"/>
        <rFont val="宋体"/>
        <charset val="134"/>
      </rPr>
      <t>水池4个、63PE管1200m,50PE管3600m,喷头980个，步道3400m(1.8m宽),中药材种植示范100亩，高标准大棚50亩。</t>
    </r>
  </si>
  <si>
    <t>年增加村集体经济收入20万元以上，增加群众收入200万元以上。</t>
  </si>
  <si>
    <t>提供5个以上固定就业岗位，100人以上临时就业岗位。</t>
  </si>
  <si>
    <t>增加绿色教学基地，改善项目区群众生活环境。</t>
  </si>
  <si>
    <t>新平县建兴乡产业机耕路建设项目</t>
  </si>
  <si>
    <t>马鹿社区18km,磨味村24km,帽合村18km,路面宽度4.5米。项目以先建设后补方式进行。</t>
  </si>
  <si>
    <t>为1000的群众提供生产方便，人均增收2300以上，总增收500万元以上。</t>
  </si>
  <si>
    <t>方便群众出行，改善生产条件。</t>
  </si>
  <si>
    <t>就业帮扶</t>
  </si>
  <si>
    <t>新平县建兴乡易地搬迁安置点对外劳务输出培训项目</t>
  </si>
  <si>
    <t>马鹿安置点、坝头安置点</t>
  </si>
  <si>
    <t>培训250人次。</t>
  </si>
  <si>
    <t>提高参与群众务工技能，增加参加群众收入，人均可增加收入1000元以上。</t>
  </si>
  <si>
    <t>提高劳动技能，提高就业率和收入。</t>
  </si>
  <si>
    <t>新平县建兴乡易地搬迁安置点就业培训项目</t>
  </si>
  <si>
    <t>培训300人次。</t>
  </si>
  <si>
    <t>提高参与群众务工技能，增加参加群众收入，人均可增加收入1100元以上。</t>
  </si>
  <si>
    <t>新平县建兴乡帽盒村平山寨至二箐水库产业道路硬化</t>
  </si>
  <si>
    <t>帽合村</t>
  </si>
  <si>
    <t>产业道路硬化2500m,宽4.5m.</t>
  </si>
  <si>
    <t>项目覆盖面积2000亩，亩增收500元，约增收100万元。</t>
  </si>
  <si>
    <t>雨水有序排放，避免乱冲，改善道路周边生态环境。</t>
  </si>
  <si>
    <t>新平县建兴乡帽合村大平掌片区林下种植灌溉管网建设项目</t>
  </si>
  <si>
    <t>帽合村大平掌、坝头、芭蕉箐等</t>
  </si>
  <si>
    <r>
      <rPr>
        <sz val="12"/>
        <rFont val="宋体"/>
        <charset val="134"/>
      </rPr>
      <t>50m</t>
    </r>
    <r>
      <rPr>
        <vertAlign val="superscript"/>
        <sz val="12"/>
        <rFont val="宋体"/>
        <charset val="134"/>
      </rPr>
      <t>3</t>
    </r>
    <r>
      <rPr>
        <sz val="12"/>
        <rFont val="宋体"/>
        <charset val="134"/>
      </rPr>
      <t>水池4个、75PE管7000m,50PE管3600m，拦河坝，取水池等。</t>
    </r>
  </si>
  <si>
    <t>项目区覆盖面积3000亩，项目建成后每亩可增收600元，群众年增收180万元以上。</t>
  </si>
  <si>
    <t>保持项目区生物多样化。</t>
  </si>
  <si>
    <t>新平县建兴乡帽盒村二箐片区灌溉管网建设项目</t>
  </si>
  <si>
    <t>帽盒村</t>
  </si>
  <si>
    <t>50m3蓄水池5个，50pe管5000m.</t>
  </si>
  <si>
    <t>项目区覆盖面积约1200亩，项目建成后亩增收300元以上，群众年增收36万元以上。</t>
  </si>
  <si>
    <t>新平县建兴乡挖窖村大黑箐，天生桥片区果蔬农田水利基础设施建设项目</t>
  </si>
  <si>
    <t>挖窖村</t>
  </si>
  <si>
    <t>50m3水池6个、DN50钢管8000m,DN40钢管4000m，DN00钢管200m。</t>
  </si>
  <si>
    <t>项目区覆盖种植面积3000亩，项目建成后可为群众亩增收600元以上，群众年增收180万元以上。</t>
  </si>
  <si>
    <t>新平县马鹿社区彝族小寨苗苗圃地基础设施建设项目</t>
  </si>
  <si>
    <t>马鹿社区彝族小寨</t>
  </si>
  <si>
    <t>63PE管2公里，50m3水池2个，育苗棚10亩。</t>
  </si>
  <si>
    <t>苗圃建成后可提供大田种植500亩，可为群众年增收10万元以上。</t>
  </si>
  <si>
    <t>新平县建兴乡盘龙村农田灌溉管网建设项目</t>
  </si>
  <si>
    <t>1、薛家寨到大田子4公里，投资50万元，2、大田子到曼干5公里，投资60万元，3、曼干到沙田农田管网建设3公里，投资40万元。4、李孟武-曼干农田灌溉管网建设3公里，投资30万元；5、沟对门农田灌溉2公里，投资20万元；6、小箐地-小庙梁子新建管网灌溉3公里，投资30万元；7、三家人地-阿郎田新建管网灌溉设施3公里，投资30万元；8、在村委会-大田坡新建灌溉管网4公里，投资45万元；9、在电站河-小水地新建灌溉管网2公里，投资20万元。</t>
  </si>
  <si>
    <t>项目区覆盖面积4000亩，项目建成后可为群众亩增收，200元，亩节少成本200元，群众年增收160万元以上。</t>
  </si>
  <si>
    <t>新平县建兴乡挖窖村人参果种植管网建设项目</t>
  </si>
  <si>
    <t>50m3水池6个、De50PE管8000m,De50PE管4000m。</t>
  </si>
  <si>
    <t>项目区覆盖种植面积1000亩，项目建成后提高水资源利用的效率，减少农民生产生活的成本。增收节本约500元/亩，群众年增收约50万元。项目收益显著。</t>
  </si>
  <si>
    <t>改善生活设施，提高群众的节水意识；节省群众劳动成本，增加群众创业积极性。</t>
  </si>
  <si>
    <t>新平县建兴乡帽盒村上寨、半坡寨、老落地露水草育苗管网建设项目</t>
  </si>
  <si>
    <t>帽盒村上寨、半坡寨、老落地</t>
  </si>
  <si>
    <t>PE63管8公里，200立方米水池3个</t>
  </si>
  <si>
    <t>项目区覆盖种植面积1000亩，项目建成后提高水资源利用的效率，减少农民生产生活的成本。增收节本约400元/亩，群众年增收约40万元。项目收益显著。</t>
  </si>
  <si>
    <t>新平县建兴乡挖窖村挖窖小组组道路路面硬化项目</t>
  </si>
  <si>
    <t>挖窖小组</t>
  </si>
  <si>
    <t>村内道路硬化600米，宽3米，厚18厘米。</t>
  </si>
  <si>
    <t>改善农村居住环境，提高群众的幸福感；提高党在群众中形象。</t>
  </si>
  <si>
    <t>减少污染，美化村庄</t>
  </si>
  <si>
    <t>新平县建兴乡建兴村村庄道路建设项目</t>
  </si>
  <si>
    <t>建兴村石门、沙西利、丫口、山背后、小水井小组等</t>
  </si>
  <si>
    <t>村内道路硬化6000米，宽0.8米，厚12厘米；村内道路硬化1500米，宽3米，厚18厘米。</t>
  </si>
  <si>
    <t>新平县建兴乡中寨村上哈乌产业道路硬化项目</t>
  </si>
  <si>
    <t>上哈乌</t>
  </si>
  <si>
    <t>路面硬化2000m，宽4.5m.</t>
  </si>
  <si>
    <t>项目区覆盖种植面积1000亩，项目建成后改善群众生产条件，节约群众生产成本，亩节约成本约200元，约可增加群众收入20万元。</t>
  </si>
  <si>
    <t>改善生产设施，降低劳动强度；节省群众劳动成本，增加群众创业积极性。</t>
  </si>
  <si>
    <t>新平县建兴乡村庄道路硬化以奖代补项目</t>
  </si>
  <si>
    <t>购买石子6000立方米，沙子2400立方米，水泥3360吨（道路硬化16千米，工时费农户自筹）</t>
  </si>
  <si>
    <t>改善农村居住环境，提高群众的幸福感。</t>
  </si>
  <si>
    <t>减少污染，美化村庄。</t>
  </si>
  <si>
    <t>新平县建兴乡建兴村农村供水保障项目</t>
  </si>
  <si>
    <r>
      <rPr>
        <sz val="12"/>
        <rFont val="宋体"/>
        <charset val="134"/>
      </rPr>
      <t>建设100m</t>
    </r>
    <r>
      <rPr>
        <vertAlign val="superscript"/>
        <sz val="12"/>
        <rFont val="宋体"/>
        <charset val="134"/>
      </rPr>
      <t>3</t>
    </r>
    <r>
      <rPr>
        <sz val="12"/>
        <rFont val="宋体"/>
        <charset val="134"/>
      </rPr>
      <t>水池1个，50m</t>
    </r>
    <r>
      <rPr>
        <vertAlign val="superscript"/>
        <sz val="12"/>
        <rFont val="宋体"/>
        <charset val="134"/>
      </rPr>
      <t>3</t>
    </r>
    <r>
      <rPr>
        <sz val="12"/>
        <rFont val="宋体"/>
        <charset val="134"/>
      </rPr>
      <t>水池5个，30m</t>
    </r>
    <r>
      <rPr>
        <vertAlign val="superscript"/>
        <sz val="12"/>
        <rFont val="宋体"/>
        <charset val="134"/>
      </rPr>
      <t>3</t>
    </r>
    <r>
      <rPr>
        <sz val="12"/>
        <rFont val="宋体"/>
        <charset val="134"/>
      </rPr>
      <t>4个。</t>
    </r>
  </si>
  <si>
    <t>提高供水保障，提高群众的幸福感；改变群众生活习惯，提高群众生活质量；减少疾病发生，提高群众健康水平；加强群众信心，加快致富步伐。</t>
  </si>
  <si>
    <t>新平县建兴乡上磨味村农村供水保障项目</t>
  </si>
  <si>
    <t>磨味村上磨味小组</t>
  </si>
  <si>
    <r>
      <rPr>
        <sz val="12"/>
        <rFont val="宋体"/>
        <charset val="134"/>
      </rPr>
      <t>DN50钢管4200m,DN40钢管2000m,DN25钢管4200m,DN20钢管2000m管处理20m3/h净水设备1套，管理房10m</t>
    </r>
    <r>
      <rPr>
        <vertAlign val="superscript"/>
        <sz val="12"/>
        <rFont val="宋体"/>
        <charset val="134"/>
      </rPr>
      <t>2</t>
    </r>
    <r>
      <rPr>
        <sz val="12"/>
        <rFont val="宋体"/>
        <charset val="134"/>
      </rPr>
      <t>.</t>
    </r>
  </si>
  <si>
    <t>新平县建兴乡磨味村委会上马鬃山小组民族团结示范村</t>
  </si>
  <si>
    <t>新平县建兴乡磨味村委会上马鬃山小组</t>
  </si>
  <si>
    <t>建设露水草推广、交易多功能场所和改善村寨生活条件建设</t>
  </si>
  <si>
    <t>建兴乡磨味村委会上马鬃山民族团结进步示范村建设项目一期人畜分离工程建设和二期改善农村居民生产生活条件建设两项目建设，通过上马鬃山小组示范村建设，将实现牲畜的集中养殖、规范养殖，养殖区最大可容纳240头猪或者145头牛，预计比农户散养提高经济效益20%左右,启用后群众每年可获得10—16万元纯收入。</t>
  </si>
  <si>
    <t>项目建设完成后，人畜实施了分离，将彻底改变村组动物粪便随处可见的现象，村组的绿化植被也不会被家畜、家禽破坏，将极大改善村组的村容村貌；</t>
  </si>
  <si>
    <t>通过公共服务设施和基础设施工程的实施，必将进一步提高村民生产生活条件；通过村内道路、两污治理的实施，必将进一步美化村庄，促进群众养成良好的环境卫生习惯，保持村容村貌整洁、美观、大方，形成健康文明的民俗</t>
  </si>
  <si>
    <t>新平县建兴乡建兴村委会老方寨小组民族团结示范村</t>
  </si>
  <si>
    <t>新平县建兴乡建兴村委会老方寨小组</t>
  </si>
  <si>
    <t>人畜分离工程（畜牧业产业发展）项目和改善村寨生活条件建设</t>
  </si>
  <si>
    <t>建兴乡建兴村委会老方寨民族团结进步示范村建设项目一期人畜分离工程建设和二期改善农村居民生产生活条件建设两项目建设，通过老方寨小组示范村建设，将实现牲畜的集中养殖、规范养殖，养殖区最大可容纳144头猪或者81头牛，预计比农户散养提高经济效益20%左右,启用后群众每年可获得5—10万元纯收入。</t>
  </si>
  <si>
    <t>项目建设完成后，人畜实施了分离，将彻底改变村组动物粪便随处可见的现象，村组的绿化植被也不会被家畜、家禽破坏，将极大改善村组的村容村貌；将从根本上解决因畜禽养殖带来的卫生健康隐患，消除苍蝇、蚊子等病源虫孳生渠道，改善群众的卫生健康状况；作为民族团结进步示范村建设和巩固脱贫攻坚成果同乡村振兴有效衔接的民生工程，对引导群众改变生产陋习、倡导科学养殖也有着极大的现实效益。</t>
  </si>
  <si>
    <r>
      <rPr>
        <sz val="12"/>
        <rFont val="宋体"/>
        <charset val="134"/>
      </rPr>
      <t>通过村内道路、两污治理的实施，必将进一步美化村庄，促进群众养成良好的环境卫生习惯，保持村容村貌整洁、美观、大方，形成健康文明的民俗；通过村容村貌整治提升等工程的实施，全面改善自然生态和人居环境，实现经济与环境良好互动，人与自然和谐发展</t>
    </r>
    <r>
      <rPr>
        <sz val="12"/>
        <color rgb="FF000000"/>
        <rFont val="宋体"/>
        <charset val="134"/>
      </rPr>
      <t>。</t>
    </r>
  </si>
  <si>
    <t>新平县建兴乡磨味村上营盘小组文化活动室修建项目</t>
  </si>
  <si>
    <t>磨味村</t>
  </si>
  <si>
    <t>安装围栏，场地硬化，树脂瓦安装，健身器材安装</t>
  </si>
  <si>
    <t>提高群众的幸福感，促进经济发展；相互学习，促进当地产业发展。</t>
  </si>
  <si>
    <t>新平县建兴乡帽盒村黑树林公益房建设及修缮</t>
  </si>
  <si>
    <t>修建活动室墙体及新建场地大棚200平方米</t>
  </si>
  <si>
    <t>新平县建兴乡盘龙村公益房改建</t>
  </si>
  <si>
    <t>1、下黑蟆塘公益房场地围墙支砌、场地搭建彩钢瓦；2、盘龙街公益房扩建；3石头寨小组公益房场地硬化、搭建彩钢瓦、安全防护栏建设；4、薛家寨小组公益房扩建</t>
  </si>
  <si>
    <t>新平县漠沙镇坡头养牛场项目</t>
  </si>
  <si>
    <t>坡头</t>
  </si>
  <si>
    <t>漠沙镇人民政府</t>
  </si>
  <si>
    <t>项目采取企业+合作社的模式租用土地14亩并雇佣技术人员及工人养殖牛100头</t>
  </si>
  <si>
    <t>项目围绕产业发展，通过企业+合作社的模式，充分发挥我镇产业优势，既可大幅度增加各村集体收入，又可带动部分脱贫户的务工收入，并且提高土地利用率</t>
  </si>
  <si>
    <t>项目围绕产业发展，通过企业+合作社的模式，充分发挥我镇产业优势，既可大幅度增加各村集体收入，又能提高土地利用率，能够大大提高群众满意度。该项目与光伏项目合作，助力我镇新能源发电产业的发展</t>
  </si>
  <si>
    <t>该项目同时解决了光伏发电的场地问题及养殖场地问题，大大节约了用地，提高了土地利用率，并且产生的牛粪便又能生产有机肥，能够一定量降低化学肥料的使用量，降低生态压力</t>
  </si>
  <si>
    <t>新平县漠沙镇多村联合股份合作发展甘蔗产业促进村集体经济增长项目</t>
  </si>
  <si>
    <t>峨德、曼线、西尼、坡头、双河、胜利、曼勒</t>
  </si>
  <si>
    <t>200亩百香果及1000亩甘蔗产业扶持资金，主要用于配套水利管网建设、搭建棚架、土地整理及道路建设</t>
  </si>
  <si>
    <t>项目围绕产业发展，通过多村联合成立企业的模式，充分发挥我镇产业优势，既可大幅度增加各村集体收入，又可带动本镇剩余劳动力及有需求的脱贫户的务工收入</t>
  </si>
  <si>
    <t>通过该项目，提高了集体收入，又解决了我镇部分剩余劳动力及脱贫劳动力的生计问题，大大提高了群众满意度，有助于社会稳定</t>
  </si>
  <si>
    <t>项目采取租种群众土地规模化种植的模式来开展生产经营性活动，能够有效的统筹作物栽培模式，相较以往各自种植大大降低了生态压力</t>
  </si>
  <si>
    <t>新平县漠沙镇坡头村小坝塘修复及甘蔗产业发展水利、道路配套设施</t>
  </si>
  <si>
    <t>坡头村</t>
  </si>
  <si>
    <t>改项目主要建设内容对小坝塘清淤处理、坝塘修复，水利管网建设及道路修复</t>
  </si>
  <si>
    <t>通过该项目的建设，可改善灌溉面积 800亩，改善排涝面积 200亩。项目建成后该区域作物（主要甘蔗、芒果）产量将得到大幅度提高，农业和农村经济得到持续稳定发展。其次该项目建设过程可以提供一定工作岗位，为本村剩余劳动力或务工不稳定劳动力提供了就业机会，帮助他们实现增收。</t>
  </si>
  <si>
    <t>以改善农业生产和农民生活条件为主要目标的农田水利基本工程是解决农民增收的一项重要举措，是能得到广大农民群众大力拥护和支持的重要项目，能够大大提升人民群众获得感和幸福感。并且项目的实施能够促使农民群众收入增加，生活水平提升，进而减少政府对扶贫资金的投入，减轻财政负担</t>
  </si>
  <si>
    <t>项目的实施能够改善本地区农业抗旱排涝条件，有效减少作物病虫害的发生，农田荒废率提高，同时植被的覆盖率也能得到提高，再通过土地平整等配套措施，水土流失得到有效控制。</t>
  </si>
  <si>
    <t>新平县漠沙镇平安村小坝塘除险加固及进水沟修复</t>
  </si>
  <si>
    <t>平安小组（平安小组、鲁池别小组）</t>
  </si>
  <si>
    <t>该项目旨在于改善平安小组及鲁池别小组生产用水情况，具体实施内容为：1、平安小组土方开挖2000m³；2、平安小组毛石支砌水沟沟帮（沟帮0.3m沟心0.4m高0.4m沟底厚0.1m）1200m³；3、平安小组C15砼混凝土沟底（厚0.1m）160m³；4、鲁池别小组坝塘进水管修复</t>
  </si>
  <si>
    <t>通过该项目的建设，可改善灌溉面积11600亩。项目建成后区域作物（主要甘蔗、柑橘、玉米、芒果）产量将得到大幅度提高，农业和农村经济得到持续稳定发展。其次该项目建设过程可以提供一定工作岗位，为本村剩余劳动力或务工不稳定劳动力提供了就业机会，帮助他们实现增收。</t>
  </si>
  <si>
    <t>新平县漠沙镇大曼勒蔬菜种植示范基地建设项目</t>
  </si>
  <si>
    <t>曼勒</t>
  </si>
  <si>
    <t>400亩高标准农田建设；建设钢架大棚及其配套的灌溉设施。</t>
  </si>
  <si>
    <t>项目通过现代农业与乡村旅游相结合，充分发挥自身资源优势，修建道路、游路，充分发挥曼勒小组片区的资源优势，聚焦“一村一品”，按照特色化发展、区域化布局、标准化生产、规模化种植的思路，将大曼勒小组农村产业集聚，打造农业产业集聚区，形成农业产业链，实现农业产业的经济效率最大化，提升群众获得感和幸福感，促进乡村振兴。</t>
  </si>
  <si>
    <t>新平县漠沙镇小坝多村灌溉用水建设项目</t>
  </si>
  <si>
    <t>小坝多村</t>
  </si>
  <si>
    <t>1、新寨大沟160号PE管8.9公里，河边田沟40管型PE号0.6公里；2、清水河至雨子母60型号PE管道2.3公里，主要建设内容：灌溉管道2.3ｋｍ；3、清水河至17亩地PE40＃管1公里，裤裆田PE40＃管2公里，主要建设内容：灌溉管道3ｋｍ；4、瓦房大沟到裤裆田100型号PE管道3公里，主要建设内容：灌溉管道3ｋｍ；5、涉及小组龙潭新寨、竹棚寨、香箐棚、龙潭、阿波黑、红星、新寨、小坝多、新联社共计9个小组388户1489人，其中覆盖脱贫人口及监测对象13户54人；</t>
  </si>
  <si>
    <t>13</t>
  </si>
  <si>
    <t>54</t>
  </si>
  <si>
    <t xml:space="preserve"> 通过该项目的建设，可改善灌旺面积8356亩，改善排满面积8300亩。项目建成后柑橘、玉米、甘蔗、芒果等产量将得到大幅度提高，农业和农村经济得到持续稳定发展。
　　其次该项目建设过程可以提供一定工作岗位，为本村剩余芳动力或务工不稳定劳动力提供了就业机会，帮助他们实现增收。</t>
  </si>
  <si>
    <t>新平县漠沙镇和平村南巫地香椿种植示范基地建设项目</t>
  </si>
  <si>
    <t>漠沙镇和平村南巫地</t>
  </si>
  <si>
    <t>修筑配套生产用水管网10km，规划整合南蚌小组与丫口小组闲置土地，建设香椿种植面积300亩，促进农业生态效益，促进现代化农业稳步发展，促进壮大村集体资金解决，闲置劳动力的同时，有效巩固脱贫拓展成效。</t>
  </si>
  <si>
    <t>项目实施后，次年，可使和平村村集体资金得以壮大，可促丫口、南蚌小组村民直接增收，使两个小组闲置劳动力得以利用。</t>
  </si>
  <si>
    <t>改善村容村貌，促进地方经济发展、促进社会进步、带动就业、提高人民生活水平等</t>
  </si>
  <si>
    <t xml:space="preserve">
在士地利用过程中，对整个土地生态系统的生态平衡不会造成某种影响，从而对人的生活和生产环境产生健康效应，注重经济、社会效益和生态效益的总和，这也是土地资源合理配置的必要条件，是土地资源合理配置的一组完整的准则.
</t>
  </si>
  <si>
    <t>新平县漠沙镇黎明村中药材种植项目</t>
  </si>
  <si>
    <t>黎明</t>
  </si>
  <si>
    <t>100亩白芨产业扶持资金，主要用于配套水利管网建设、种苗及土地整理</t>
  </si>
  <si>
    <t>以合作社的模式规模化种植中药材，既增加了集体收入，提供了工作岗位，又盘活了土地资源，增加部分农户转移性收入</t>
  </si>
  <si>
    <t>以合作社的模式规模化种植中药材，既增加了集体收入，提供了工作岗位，又盘活了土地资源，增加部分农户转移性收入，大大提高人民群众获得感和幸福感</t>
  </si>
  <si>
    <t>新平县漠沙镇胜利利居、花石岩大沟以工代赈项目</t>
  </si>
  <si>
    <t>胜利</t>
  </si>
  <si>
    <t>修缮、维护、保通胜利村利居大沟和花石岩大沟</t>
  </si>
  <si>
    <t>项目采取以工代赈的模式，即修缮了利居大沟和花石岩大沟，解决了群众灌溉用水问题，提高生产经济效益，又提供了工作岗位提高了我镇部分剩余农村劳动力及有需求的脱贫户务工收入</t>
  </si>
  <si>
    <t>项目采取以工代赈的模式，即修缮了利居大沟和花石岩大沟，解决了群众灌溉用水问题，提高生产经济效益，又提供了工作岗位提高了我镇部分剩余农村劳动力及有需求的脱贫户务工收入。大大提高了群众满意度，有助于社会稳定</t>
  </si>
  <si>
    <t>项目改善了大沟沿线的灌溉问题，提高了耕地质量，使沿线的农田能够物尽其用，大大提高了土地利用率。修缮沟渠能够改善水资源分布不均匀的问题，改善流域水文条件及循环状态，通过调节局部微气候，保证流域水源供给，间接调节大气、净化空气及保育土地</t>
  </si>
  <si>
    <t>新平县漠沙镇黎明村灌溉沟渠以工代赈项目</t>
  </si>
  <si>
    <t>黎明村大木克大沟300号波纹螺旋管6.5公里建设项目,涉及黎明村、鱼塘村、曼蚌村3个村11个小组426户1326人。</t>
  </si>
  <si>
    <t xml:space="preserve"> 通过该项目的建设，可改善灌旺面积10000余亩。项目建成后柑橘、玉米、甘蔗、芒果等产量将得到大幅度提高，农业和农村经济得到持续稳定发展。
　　</t>
  </si>
  <si>
    <t>可以改善农业生产和农民生活条件，项目的实施能够促使农民群众收入增加，生活水平提升，进而减少政府对扶贫资金的投入，减轻财政负担</t>
  </si>
  <si>
    <t>新平县漠沙镇坝坡莫乡村振兴示范点建设项目</t>
  </si>
  <si>
    <t>峨德</t>
  </si>
  <si>
    <t>雨污分流管网建设、新建公厕、绿化种植、太阳能路灯安装。</t>
  </si>
  <si>
    <t>项目围绕生产生活条件改善项目建设，通过人居环境整治，充分整合资金和土地资源，节约使用土地，为发展现代化农业解决珍贵的土地资源。通过项目建设，提供了工作岗位，带动部分农村劳动力务工收入</t>
  </si>
  <si>
    <t>通过推进农村人居环境整，农村面貌焕然一新，补齐了全面小康“三农”领域的突出短板，为实现乡村产业、人才、文化、生态、组织“五个振兴”打下坚实基础。实现“三心”效应，把乡村建设成令人向往的美好家园，大大提高人民群众获得感和幸福感</t>
  </si>
  <si>
    <t>改善农村生态环境基础设施，有利于培养农民群众生态环境保护意识，改善农村生态环境</t>
  </si>
  <si>
    <t>新平县漠沙镇啊咱哩乡村振兴示范点建设项目</t>
  </si>
  <si>
    <t>雨污分流管网建设、新建公厕、村内道路硬化、绿化种植、太阳能路灯安装。</t>
  </si>
  <si>
    <t>新平县漠沙镇它旦乡村振兴示范点建设项目</t>
  </si>
  <si>
    <t>关圣</t>
  </si>
  <si>
    <t>雨污分流管网建设、道路硬化、绿化种植、太阳能路灯安装。</t>
  </si>
  <si>
    <t>新平县漠沙镇村庄人居环境整治项目</t>
  </si>
  <si>
    <t>和平村、小坝多、胜利</t>
  </si>
  <si>
    <t>实施雨污分流、人畜分离、道路硬化、路灯</t>
  </si>
  <si>
    <t>新平县漠沙镇丙帽乡村振兴示范点建设项目</t>
  </si>
  <si>
    <t>龙河</t>
  </si>
  <si>
    <t>雨污分流管网建设、道路硬化、停车场砂夹石换填、挡土墙、场地硬化、太阳能路灯。</t>
  </si>
  <si>
    <t>新平县漠沙镇下灯笼乡村振兴示范点建设项目</t>
  </si>
  <si>
    <t>绿化种植、人居环境节点改造、廊亭、乡村振兴20方针、5个振兴等字样制作安装、文化墙绘制、活动场地硬化。</t>
  </si>
  <si>
    <t>新平县漠沙镇南碱乡村振兴示范点建设项目</t>
  </si>
  <si>
    <t>曼蚌</t>
  </si>
  <si>
    <t>(一)污水工程: (1) 砖混雨水沟543m; (2) 预制混凝土排污管道1287m:(3)新建人工湿地2座:
(二)公厕改建2座:
(三)道路建设工程: (1)主要通村道路1269㎡'; (2)局部道路拓宽硬化7516㎡'; (四)给水建设工程: (3) 供水管网建设1351m:(2)小型供水处理设施（70m³/天）; (3)高位水池100m³； (4)消防栓12个; (5) 照明工程，安装太阳能路灯22盏</t>
  </si>
  <si>
    <t>新平县漠沙镇大曼竜、小曼竜乡村振兴示范点建设项目</t>
  </si>
  <si>
    <t>曼竜</t>
  </si>
  <si>
    <t>村内道路硬化、挡土墙、场地硬化、太阳能路灯安装和绿化种植。</t>
  </si>
  <si>
    <t>新平县漠沙镇2023年农村人居环境整治提升项目</t>
  </si>
  <si>
    <t>胜利村</t>
  </si>
  <si>
    <t>1.雨污分流管网建设：DN400污水管186m，DN300污水管410m，DN110PVC管640m，检查井42座，6m³化粪池3座，400㎡氧化塘两个；2.水冲公厕两个，每个约36㎡；3.道路硬化3060㎡；4.三面光雨水沟620m；5.亮化工程：太阳能路灯28盏；6.公房和科技文化活动场所建设：彩钢瓦公益房460㎡，科技文化活动室70㎡，厨房50㎡，场地硬化510㎡。</t>
  </si>
  <si>
    <t>新平县漠沙镇小坝多村魔芋产业发展项目</t>
  </si>
  <si>
    <t>1.项目概要：村委会与我县魔芋双龙头企业云南绿膳生物科技有限公司绑定魔芋产业化合作，通过村企联建方式，成立股份合作公司，由村委会绑定农户进行组织标准化种植生产，提供收购，厂址协调，项目申报等工作占股40%；绿膳生物公司负责产地初加工项目资金筹措，垫资，建设，运营等工作占股60%。                                         2.建设主要内容：①组织建设魔芋标准化种植基地300亩，魔芋产量600吨，产值约240万。
②村企联建方式投资200万元新建魔芋产地初加工车间一座，年加工鲜魔芋1000吨，生产干片150吨，产值435万元。</t>
  </si>
  <si>
    <t>计划发展魔芋种植300亩，预计1亩魔芋种植可带动群众增加收益8000.00元以上，种植产值240万；产地初加工新魔芋1000吨以上，制成干品150吨，产值435万元，预计总产值675万元。</t>
  </si>
  <si>
    <t>带动群众增收致富，拓展农民致富渠道，增加农民收入，带动群众魔芋种植创业。</t>
  </si>
  <si>
    <t>发展林下魔芋种植，利用土地，不争地，林上林下“双丰收”。</t>
  </si>
  <si>
    <t>新平县漠沙镇团结村庭院经济发展项目</t>
  </si>
  <si>
    <t>庭院种植金银花苗300棵，铝制竹篱笆250米，总户数50户，每户概算2000元。</t>
  </si>
  <si>
    <t>新平县漠沙镇小坝多直过民族搬迁点庭院经济发展项目</t>
  </si>
  <si>
    <t>庭院种植百香果苗1010棵，总户数202户，每户概算2000元。</t>
  </si>
  <si>
    <t>新平县漠沙镇曼勒社区、龙河社区、曼蚌村、峨德村庭院经济发展项目</t>
  </si>
  <si>
    <t>人行道路硬化，庭院修缮改造，庭院特色傣味自助烧烤、果蔬采摘、厨房共享，特色民族刺绣、手工制作，民宿，露营。停车场硬化；南碱小组村庄到祭祀场道路硬化及部分绿化打造；两污管网配套及污水处理设施。龙河至曼勒田间游道，果蔬采摘精品示范园。</t>
  </si>
  <si>
    <t>新平县民族团结示范镇建设</t>
  </si>
  <si>
    <t>新平县漠沙镇</t>
  </si>
  <si>
    <t>1.提升镇区主要沿街立面、重要节点等建筑风貌；2.集镇道路改造，林业站旁边断头路新建80米。3.电网入地：集镇强、弱电网及通讯电网入地改造整治6.8km。4.民族文化建设。5.新平县漠沙镇“民族商贸街”建设项目。6.新平县漠沙镇生态绿色果蔬生鲜冷链物流基地建设项目。7.示范村2个</t>
  </si>
  <si>
    <t xml:space="preserve">促使经济的发展。项目建设有利于社会主义新农村建设、高效生态农业显著发展，农民实现充分就业、村域经济日益发达，力争实现农业增产值年均连年增长，农村居民人均纯收入增长率有所增长。
</t>
  </si>
  <si>
    <t xml:space="preserve">集镇建设水平全面提升。让集镇的整体建设水平能得到一个质的转变，将漠沙民族文化恰当融入进小组建设中，加强民族文化的保护与发展，促进少数民族地区经济发展，促进民族团结进步事业。
</t>
  </si>
  <si>
    <t>1.生态环境能够进一步得到保护，提高全镇内绿化率，发展生态种植和养殖的经济模式，保持民族传统的民风民俗和优美的田园风光。
2.、环境评价。良好的民族氛围让民族风情发挥出来，使民族文化精髓得到很好的发展与继承</t>
  </si>
  <si>
    <t>2025年</t>
  </si>
  <si>
    <t>新平县漠沙镇大沐浴人居环境综合整治项目</t>
  </si>
  <si>
    <t>漠沙镇上沐浴小组、下沐浴小组</t>
  </si>
  <si>
    <t>漠沙镇</t>
  </si>
  <si>
    <t>茶叶产业项目</t>
  </si>
  <si>
    <t>新平县平掌乡茶叶初制所项目</t>
  </si>
  <si>
    <t>联合、仓房、平掌社区、梭山、柏枝、库独木</t>
  </si>
  <si>
    <t>平掌乡人民政府</t>
  </si>
  <si>
    <t>联合村建设地址为党群活动室、柏枝村建设地址为老村委、梭山村建设地址为村委会篮球场、仓房村建设地址为仓房小组茶厂地、平掌社区建设地点为屠宰厂旧茶厂、库独木村建设地点为库独木茶厂。（晒茶房90万元、电磁式自动转锅炒茶机39.6万元、滚筒式杀青机 10.6万元、烘干机26万元、筛选机19万元、电磁式手工炒茶灶12万元、揉捻机4.18万元、相应设备5万元）</t>
  </si>
  <si>
    <t>项目的实施不断完善了项目区的基础设施建设，群众的生产环境得到改善，为经济社会的进一步发展创造了基本条件。直接或间接提升地方形象，促进村庄的吸纳能力和承载功能，也促进城乡贸易的流通。提高群众生活质量水平，带动社会经济的发展，从而促进项目影响区域的经济繁荣。</t>
  </si>
  <si>
    <t>项目建设完成后，促进城乡经济和社会全面发展，为全面建成小康社会、提高人民群众生活水平和质量，提供更畅通、更快捷、更安全的生产生活条件等有着重大意义。</t>
  </si>
  <si>
    <t>通过茶厂建设可以更好的促进茶叶种植业的发展，从而实现环境的绿色生态发展。</t>
  </si>
  <si>
    <t>产业发展项目</t>
  </si>
  <si>
    <t>新平县平掌乡热区开发果蔬种植壮大村集体经济项目</t>
  </si>
  <si>
    <t>曼干村、富库村、平掌社区、丫口村、瓦寺村、柏枝村</t>
  </si>
  <si>
    <t>平掌乡共种植辣椒687亩（瓦寺村种植辣椒100亩，富库村种植辣椒50亩，丫口村种植辣椒50亩，平掌社区种植辣椒200亩，曼干村种植辣椒67亩、梭山村种植辣椒100亩、柏枝村种植辣椒120亩）其中壮大村集体经济的辣椒面积为468亩每亩投资3000元需140.4万元，带动周边群众种植辣椒1000亩，每亩补助苗钱0.15元*1000棵苗+每亩120元地膜钱需27万元，合计167.4万元，种植群众按照户类别进行地膜及灌溉水到地头进行补助。平掌乡壮大村集体经济收益种植人参果50亩，带动平掌社区和丫口群众种植350亩人生果，建设产业发展水窖5口水窖规格为每口1000m³每个造价为6万元需30万元，修复机耕路6公里需5万，灌溉管网建设5000米需12.6万元。</t>
  </si>
  <si>
    <t>种植辣椒及人参果，增加的农户的收入，让闲置的劳动力得到有效利用。让闲置劳动力有效增收</t>
  </si>
  <si>
    <t>带动周边农户的生产积极性，增加闲置土地的利用率。</t>
  </si>
  <si>
    <t>壮大村集体经济发展项目</t>
  </si>
  <si>
    <t>新平县平掌乡瓦寺村壮大村集体经济发展项目四季红油香椿（蔬菜）种植</t>
  </si>
  <si>
    <t>瓦寺村</t>
  </si>
  <si>
    <t>为壮大瓦寺村集体经济收益，党建引领，实施发展种植四季红油香椿（蔬菜）80余亩。地租费600元每亩*80亩=4.8万元，苗木1.2元/棵每亩1200棵=11.52万元，人工费120元/人/天*100*2=2.4万，管网费用800元/亩*80亩=6.4万元，化肥费用1.38万元。合计26.5万元。</t>
  </si>
  <si>
    <t>加强产业帮扶，带动产业发展，拓宽群众增收渠道，增加农户收入</t>
  </si>
  <si>
    <t>红油香椿的种植可以提高土地资源的利用率同时增加群众收入。</t>
  </si>
  <si>
    <t>通过统一整理复垦，进一步改善了项目区内水土保持，避免水土流失；提高水源涵养和抗旱耐涝条件，其生态环境、水土结构、田间生产小气候得到了明显改善，形成良性循环的生态系统。</t>
  </si>
  <si>
    <t>新平县平掌乡丫口村绿色种养循环养牛场建设项目</t>
  </si>
  <si>
    <t>丫口村</t>
  </si>
  <si>
    <t>补齐丫口村养殖肉牛项目缺口资金及购买肉牛20头</t>
  </si>
  <si>
    <t>通过肉牛养殖项目带动周边相关产业的发展，从而促进增收。</t>
  </si>
  <si>
    <t>肉牛养殖项目的开展可以提供相应的岗位，从而为村民提供增收机会。为乡村振兴奠定基础。</t>
  </si>
  <si>
    <t>肉牛养殖带动周边牧草种植，在一定程度上美化了乡村环境，同时提高土地利用率。</t>
  </si>
  <si>
    <t>新平县平掌乡建设村集体产业茶园示范基地</t>
  </si>
  <si>
    <t>柏枝村、平掌社区、联合村、仓房村、库独木村、梭山村</t>
  </si>
  <si>
    <t>平掌社区建设50年树龄以上茶叶示范园200亩，租金每亩每年300元，小计6万元、柏枝建设20年以上树龄茶叶示范园100亩，租金每亩每年200元，小计2万元、管理费每年600元每亩，小计18万元，租金管理费合计26万。仓房村建设220亩村集体茶园、联合村建设96亩村集体茶园、库独木村建设110亩村集体茶园，梭山村建设300亩村集体茶园，4个村的村集体茶园共726亩，生态茶园管理费每年需43.56万元。合计51.56万元。</t>
  </si>
  <si>
    <t>将能有效地拉动当地茶产业的升级，提高当地基础设施的水平，改善人民的生活环境和质量，对提高当地农户和促进村集体经济收入具有积极作用。</t>
  </si>
  <si>
    <t>项目建成后，将有效的改善周边村庄的生产、生活条件，全面推进乡村振兴，促进茶叶高质高效、乡村宜居宜业、农民富裕富足，社会效益十分显著。</t>
  </si>
  <si>
    <t>通过茶叶示范园的建设可以更好的促进茶叶种植业的发展，从而实现环境的绿色生态发展。</t>
  </si>
  <si>
    <t>新平县平掌乡库独木村壮大村集体经济发展项目魔芋种植</t>
  </si>
  <si>
    <t>库独木村、联合村、仓房村、梭山村、平掌社区</t>
  </si>
  <si>
    <t>村集体在村上适宜魔芋生长的地块租一块土地种植魔芋10亩，库独木村10亩、联合村10亩、仓房村10亩、梭山村10亩、平掌社区10亩，种植面积共计50亩*3500元=175000元</t>
  </si>
  <si>
    <t>盘活土地资源，有效增加粮食产量，增加农民收入，改善农民生活</t>
  </si>
  <si>
    <t>通过项目实施，提高土地综合利用率，为后续产业发展可持续提供了支持，同时有利于规范土地权属，维护社会稳定，也有利于起到带头示范作用，推动土地事业健康发展。</t>
  </si>
  <si>
    <t>有效改善环境</t>
  </si>
  <si>
    <t>新平县平掌乡壮大村集体经济发展项目露水草种植</t>
  </si>
  <si>
    <t>梭山村、柏枝村、库独木村</t>
  </si>
  <si>
    <t>壮大村集体经济发展梭山村种植露水草100亩、柏枝村种植露水草100亩，库独木村10亩，合计210亩，每亩投资加地租2500元*210亩小计44.1万元，梭山村带动周边群众种植100亩，柏枝村带动周边群众种植350亩，共带动群众种植450亩，按照户类别进行农药及化肥每亩500元补助，共需补助22.5万元，合计66.6万元。</t>
  </si>
  <si>
    <t>露水草产业的发展，可以增加村集体经济收入，提高农民经济收入。</t>
  </si>
  <si>
    <t>露水草种植项目的开展能使农村剩余劳动力得到充分利用。</t>
  </si>
  <si>
    <t>提高了土地资源的利用率的同时美化乡村环境。</t>
  </si>
  <si>
    <t>新平县平掌乡富库村村壮大村集体经济发展项目肉牛养殖</t>
  </si>
  <si>
    <t>富库村</t>
  </si>
  <si>
    <t>富库村集体养殖肉牛，养牛场改造费用需50万元，购买肉牛需36万元。</t>
  </si>
  <si>
    <t>1</t>
  </si>
  <si>
    <t>30</t>
  </si>
  <si>
    <t>100</t>
  </si>
  <si>
    <t>村集体养殖将给村集体带来200000元的经济收益，同时修建好的养殖场作为村集体资产，为下一步发展提供调教</t>
  </si>
  <si>
    <t>村集体养殖的人工将以雇用脱贫户和监测对象为主，为脱贫户和监测对象带来增收。同时鼓励脱贫户和监测对象共同养殖，拓宽增收渠道，达到进一步巩固脱贫成果的效果，也为乡村振兴奠定基础。</t>
  </si>
  <si>
    <t>新平县平掌乡梭山村、仓房村壮大村集体经济发展项目肉牛养殖</t>
  </si>
  <si>
    <t>梭山村、仓房村</t>
  </si>
  <si>
    <t>新建厂房投资200万元、购买设备50万元、购买牛仔150万元</t>
  </si>
  <si>
    <t>每年增加村集体经济收入5-12万元</t>
  </si>
  <si>
    <t>直接覆盖脱贫人口及监测对象74户269人</t>
  </si>
  <si>
    <t>新平县平掌乡曼干村壮大村集体经济发展项目肉牛养殖</t>
  </si>
  <si>
    <t>曼干村</t>
  </si>
  <si>
    <t>建设一个占地25亩的一体化养牛场包含配料间、养殖区、生活区、粪便无害化处理区，小计200万元，购买肉牛需花费100万元，合计300万元</t>
  </si>
  <si>
    <t>本项目的实施，能使曼干村土地流转种植牛草、解决曼干部分人在养殖场就业，提高人民群众收入。经济效益明显</t>
  </si>
  <si>
    <t>本项目的实施，有利于扩大曼干村的影响力。进而带动其他相关产业的发展，促进曼干经济社会发展有着很大推动作用。</t>
  </si>
  <si>
    <t>形成完整的产业链，打造绿色生态农业。</t>
  </si>
  <si>
    <t>新平县平掌乡2023年以工代赈项目（联合村）</t>
  </si>
  <si>
    <t>平掌乡</t>
  </si>
  <si>
    <t>联合村道路硬化1064.58米；4790.61平方米；人行道铺设156.30米468.90平方米：排水沟1152.7米，DN400排污管1100米，公共厕所2座；生态过滤池一座。花台砌筑240.15平方米；毛石挡土墙413.70立方米，场地硬化3231.88平方米、扶贫车间（钢架结构）350平方米饮水工程改造pe40管1561.36米</t>
  </si>
  <si>
    <t>新平县平掌乡2023年以工代赈示范（万亩茶园产业基础设施建设项目）</t>
  </si>
  <si>
    <t>提升改造3万亩茶园产业基础设施道路、沟渠管网，改造道路15公里，配套沟渠3公里，水池50立方3座。</t>
  </si>
  <si>
    <t>项目采取以工代赈的模式，解决了产业发展基础设施配套，提高生产经济效益，又提供了工作岗位提高了部分剩余农村劳动力及有需求的脱贫户务工收入</t>
  </si>
  <si>
    <t>项目采取以工代赈的模式，解决了产业发展基础设施配套，又提供了工作岗位</t>
  </si>
  <si>
    <t>新平县平掌乡富库村晚熟芒果嫁接项目</t>
  </si>
  <si>
    <t>富库村9个小组</t>
  </si>
  <si>
    <t>富库村各折小组、富库小组、羊山箐小组、红毛树小组、井塘小组、泥洛河小组、格界小组、独谷一社小组、独谷二社小组九个小组嫁接约2000亩芒果</t>
  </si>
  <si>
    <t>预计种植群众每亩增收2000元</t>
  </si>
  <si>
    <t>争取将芒果发展为富库一村一品产品，带领群众增收致富</t>
  </si>
  <si>
    <t>有效提高种植区域的土地资源利用率，同时对保持水土有良好的作用。</t>
  </si>
  <si>
    <t>新平县水塘镇水塘社区哪喊小组村庄建设以奖代补项目</t>
  </si>
  <si>
    <t>水塘社区</t>
  </si>
  <si>
    <t>水塘镇人民政府</t>
  </si>
  <si>
    <t>场地硬化、排污工程、亮化工程、村庄美化工程、文化活动场所建设</t>
  </si>
  <si>
    <t>加强基础设施建设，提升农村人居环境，减少垃圾处理成本。</t>
  </si>
  <si>
    <t>进一步提升生产生活条件</t>
  </si>
  <si>
    <t>基础设施进一步完善，改善环境卫生。</t>
  </si>
  <si>
    <t>新平县水塘镇帮迈村产业配套设施建设项目</t>
  </si>
  <si>
    <t>邦迈村</t>
  </si>
  <si>
    <t>300m³水池2座，200m³水池2座，100m³水池7座，取水池、取水坝3座，DN150热镀锌钢管1200m，DN100热镀锌钢管950m，DN80热镀锌钢管3100m，DN65热镀锌钢管3850m,DN50热镀锌钢管3850m</t>
  </si>
  <si>
    <t>加强产业帮扶，带动产业发展，拓宽群众增收渠道</t>
  </si>
  <si>
    <t>稳定产业发展，提升群众经济实力</t>
  </si>
  <si>
    <t>提升土地利用率，改善环境卫生</t>
  </si>
  <si>
    <t>新平县水塘镇大口村大田丫口片区农业灌溉项目</t>
  </si>
  <si>
    <t>大口村</t>
  </si>
  <si>
    <t>新建管网10km</t>
  </si>
  <si>
    <t>新平县水塘镇邦迈村农业灌溉设施建设项目</t>
  </si>
  <si>
    <t>50立方米水池10座、管网10公里。</t>
  </si>
  <si>
    <t>新平县水塘镇拉博村农业设施建设项目</t>
  </si>
  <si>
    <t>拉博村</t>
  </si>
  <si>
    <t>新建水池200将计就计1座，100立方2座，管网12千米。</t>
  </si>
  <si>
    <t>新平县水塘镇旧哈村农业灌溉设施建设项目</t>
  </si>
  <si>
    <t>旧哈村</t>
  </si>
  <si>
    <t>水池3座，管网1500米。</t>
  </si>
  <si>
    <t>新平县水塘镇波村村灌溉水渠建设项目</t>
  </si>
  <si>
    <t>波村村</t>
  </si>
  <si>
    <t>波村大柏树大沟、绿沙坝大沟修复，大寨2.4公里沟渠做三面光沟</t>
  </si>
  <si>
    <t>新平县水塘镇邦迈村产业发展建设项目</t>
  </si>
  <si>
    <t>种植黄精、重楼200亩</t>
  </si>
  <si>
    <t>稳定高海拔地区产业发展，提升群众经济实力</t>
  </si>
  <si>
    <t>提升土地利用率</t>
  </si>
  <si>
    <t>新平县水塘镇现刀村丙额物流蔬菜交易中心建设项目</t>
  </si>
  <si>
    <t>现刀村</t>
  </si>
  <si>
    <t>改造提升现有新农贸市场，建立农特产品展示交易中心标准展位，规划建设10000㎡</t>
  </si>
  <si>
    <t>加强产业帮扶，带动产业发展，拓宽群众增收渠道、增强村集体经济发展</t>
  </si>
  <si>
    <t>稳定该片区蔬菜产业发展，提升群众生产生活质量</t>
  </si>
  <si>
    <t>建设标准化交易中心，减少随地交易产生垃圾污染环境。</t>
  </si>
  <si>
    <t>新平县水塘镇以工代赈示范工程（机耕道路硬化项目）</t>
  </si>
  <si>
    <t>水塘镇</t>
  </si>
  <si>
    <t>9个小组机耕道路硬化50km</t>
  </si>
  <si>
    <t>稳定产业发展，提升农田设施建设，提升群众经济实力</t>
  </si>
  <si>
    <t>新平县水塘镇以工代赈示范工程（防火路建设项目）</t>
  </si>
  <si>
    <t>天保工程防火应急通道33km</t>
  </si>
  <si>
    <t>完善应急通道设施，避免火灾造成经济损失。</t>
  </si>
  <si>
    <t>完善应急通道设施，避免火灾造成生态环境破坏。</t>
  </si>
  <si>
    <t>新平县水塘镇以工代赈示范工程（村组道路建设项目）</t>
  </si>
  <si>
    <t>道路硬化、排水沟、检查井等</t>
  </si>
  <si>
    <t>新平县水塘镇以工代赈示范工程（农村饮水工程建设项目）</t>
  </si>
  <si>
    <t>建设取水坝1座，DN200水源点取水管3km，集镇老旧管网更换20KM。</t>
  </si>
  <si>
    <t>新平县水塘镇以工代赈示范工程（人居环境整治建设项目）</t>
  </si>
  <si>
    <t>建设垃圾池11个，垃圾房30座，生活垃圾处理站1座等农村生活垃圾处理设施，建设公厕35座。</t>
  </si>
  <si>
    <t>新平县水塘镇邦迈村回龙村剩余盘活利用建设项目</t>
  </si>
  <si>
    <t>实施土地平整及硬化、房屋建设、水电设施、绿化亮化、排污管道、桌椅板凳。</t>
  </si>
  <si>
    <t>新平县水塘镇邦迈村回龙村安心拆除示范点建设项目</t>
  </si>
  <si>
    <t>新平县水塘镇现刀村现刀小组安心拆除示范点建设项目</t>
  </si>
  <si>
    <t>新平县水塘镇邦金厂村树林脚小组安心拆除示范点建设项目</t>
  </si>
  <si>
    <t>金厂村</t>
  </si>
  <si>
    <t>新平县水塘镇拉博迁旺村安心拆除示范点建设项目</t>
  </si>
  <si>
    <t>新平县水塘镇邦迈村养殖小区建设项目</t>
  </si>
  <si>
    <t>人畜分离养殖小区基础设施建设</t>
  </si>
  <si>
    <t>新平县水塘镇南达村松树林、大石板养殖小区建设项目</t>
  </si>
  <si>
    <t>南达村</t>
  </si>
  <si>
    <t>挡墙500m³、排污沟300m³、道路硬化3000m²等</t>
  </si>
  <si>
    <t>新平县水塘镇旧哈村小旧院养殖小区建设项目</t>
  </si>
  <si>
    <t>挡墙100m³、排污沟300m³、道路硬化3000m²等</t>
  </si>
  <si>
    <t>新平县水塘镇旧哈村村庄人居环境整治项目</t>
  </si>
  <si>
    <t>新平县水塘镇波村村庄人居环境整治项目</t>
  </si>
  <si>
    <t>新平县水塘镇大口村村庄人居环境整治项目</t>
  </si>
  <si>
    <t>新平县者竜乡古茶树认证、挂牌及保护项目</t>
  </si>
  <si>
    <t>者竜乡</t>
  </si>
  <si>
    <t>者竜乡人民政府</t>
  </si>
  <si>
    <t>对者竜乡区域内具有一定代表性古茶树邀请第三方认证，预计投资10万元，同时对认证后古茶树进行挂牌，建设保护设施，预计投资20万元。</t>
  </si>
  <si>
    <t>通过对古茶树的认证保护，保护好茶树资源，提升开发利用的价值，</t>
  </si>
  <si>
    <t>有利于保护社会资源，促进农业可持续发展，为下步开发利用，提升产业发展水平，造福地方百姓。</t>
  </si>
  <si>
    <t>改善和保护生态环境，发展绿色生态农业，提升产业转型升级、绿色发展，促进人与自然和谐共生。</t>
  </si>
  <si>
    <t>新平县者竜乡茶叶产业绿色发展标准化生产能力提升项目</t>
  </si>
  <si>
    <t>在现有连片1000余亩以上茶园内改造提升，建设1000亩水肥一体化、药肥一体化管网设施，实施茶园与主干道连通道路硬化工程，申报“三品一标”认证，打造者竜茶品牌。建设基于智慧农业技术系统的农业绿色生产技术应用示范核心基地100亩，带动周边2000余亩；提升改造茶叶的品味，建设茶叶小型加工厂4个，农产品和农业投入品监管系统、追溯系统、电子商务系统。</t>
  </si>
  <si>
    <t>优化产业结构调整，促进带动者竜乡产业发展。通过提升茶叶品质、加工水平，促进茶产业增值，增加茶农的经济收入。</t>
  </si>
  <si>
    <t>有利于优化提升产业结构，积极发展绿色生态的现代农业有较好的示范作用。有助于提高农民收入，为老百姓增收致富提供有力支撑。</t>
  </si>
  <si>
    <t>促进农业可持续发展，改善和保护生态环境，发展绿色生态农业，提升产业转型升级、绿色发展，改善茶园小气候，减少病虫害发生。</t>
  </si>
  <si>
    <t>新平县者竜乡向阳村黑山羊养殖</t>
  </si>
  <si>
    <t>向阳村委会</t>
  </si>
  <si>
    <t>一、租赁土地1200㎡，场地平整1200㎡，羊圈建盖800㎡，防疫室15㎡，购买种羊母羊50只，种公羊2只</t>
  </si>
  <si>
    <t>预计每年产小羊100只，每只小羊600元，每年经济效益60000元</t>
  </si>
  <si>
    <t>可以带动当地生态山羊产业的发展，带动牧业增收，从业者增收，带动脱贫人员务工，羊粪可带动柑橘产业发展</t>
  </si>
  <si>
    <t>新平县者竜乡峨毛村庄人居环境整治项目</t>
  </si>
  <si>
    <t>峨毛村委会</t>
  </si>
  <si>
    <t>提升村容村貌，树立良好形象，群众满意度得到提高</t>
  </si>
  <si>
    <t>生活污水得到处理，生活垃圾得到无害化处理，畜禽粪便得到综合利用</t>
  </si>
  <si>
    <t>新平县者竜乡腰村村果蔬交易市场新建公厕项目</t>
  </si>
  <si>
    <t>腰村村果蔬交易市场</t>
  </si>
  <si>
    <t>新建28㎡无害化水冲厕1座</t>
  </si>
  <si>
    <t>提升村容村貌，生活习惯得以改变，人居环境得以改善</t>
  </si>
  <si>
    <t>新平县者竜乡庆丰社区产业发展中药材种植黄精育苗配套项目</t>
  </si>
  <si>
    <t>庆丰社区</t>
  </si>
  <si>
    <t>育苗基地建设：遮阴棚建设10亩，小计4.5万元；喷灌管网3万米，小计3万元；地租10亩，1500元/亩、周期2年，小计3万元；种子1500公斤，50元/公斤，小计7.5万元；育苗施工管理费12万。</t>
  </si>
  <si>
    <t>培育225万株黄精苗，按每株0.4元计算，预计经济收入90万元；计划推广种植面积2500亩，每亩900株。下步在推广发展过程中免费为想种植的脱贫户及边缘易致贫户提供种苗。</t>
  </si>
  <si>
    <t>解决辖区耕地少，林地多现状，通过推广林下种植，打造茶药经济，提质增效，增加老百姓收入，</t>
  </si>
  <si>
    <t>产业转型升级、绿色发展，提升土地利用率，改善生态环境。</t>
  </si>
  <si>
    <t>新平县者竜乡向阳村烤烟种植示范无灌溉管池配套项目</t>
  </si>
  <si>
    <t>向阳村</t>
  </si>
  <si>
    <t>建设取水池工程（3立方米1座）；管道工程（热镀锌钢管）DN80钢管1560米，DN50钢管1848米，DN20钢管360米；配件及钢管拉运；钢管二次搬运及安装；DN80管道加固工程（支墩基础土石方开挖31.2立方米、C20砼浇支墩23.4立方米、钢筋制安0.65T、模板22平方米）；新房子坝防渗工程（坝内清淤及内外坝坡杂草清理、土工膜、C20砼浇坝体（厚0.2m）、钢筋制安、DN150闸阀、溢洪道土石方开挖、C20毛石砼浇沟帮、C20砼浇沟渠底板、模板）。</t>
  </si>
  <si>
    <t>解决8000余亩耕地的灌溉，，为今后烟区及烟后冬春蔬菜作计划。提升产业效能，增加老百姓收入。</t>
  </si>
  <si>
    <t>解决向阳片区农业生产用水、产业发展难问题，提高群众经济收入，助力乡村振兴，</t>
  </si>
  <si>
    <t>提升产业转型升级、绿色发展，改善生态环境。</t>
  </si>
  <si>
    <t>新平县者竜乡庆丰社区路东小组巩固拓展脱贫攻坚成果同乡村振兴有效衔接重点村建设项目</t>
  </si>
  <si>
    <t>庆丰社区路东小组地质灾害搬迁点三通一平建设（34亩）</t>
  </si>
  <si>
    <t>加快集镇化发展，全面提高劳动力有效转移，</t>
  </si>
  <si>
    <t>解决地质灾害带来的安全风险，改善居民生产生活条件。</t>
  </si>
  <si>
    <t>通过搬迁，恢复生态，改善生态环境。</t>
  </si>
  <si>
    <t>公益岗位</t>
  </si>
  <si>
    <t>新平县村级公益性岗位项目</t>
  </si>
  <si>
    <t>新平县各乡镇</t>
  </si>
  <si>
    <t>新平县乡村振兴局</t>
  </si>
  <si>
    <t>为巩固薄弱脱贫户家庭收入，继续保障脱贫户安置公益性岗位-乡村保洁员工作。</t>
  </si>
  <si>
    <t>年人均增收1.2万元</t>
  </si>
  <si>
    <t>为农村脱贫人口提供更多就业机会，使其在帮扶下靠自身实现增收目标</t>
  </si>
  <si>
    <t>有效保持乡村环境。</t>
  </si>
  <si>
    <t>教育帮扶</t>
  </si>
  <si>
    <t>新平县雨露计划补助项目</t>
  </si>
  <si>
    <t>雨露计划补助，每生每学年补助5000元。</t>
  </si>
  <si>
    <t>发放补助金额184万元，通过职业教育帮扶补助和特困学生扶贫助学补助发放，减轻脱贫户家庭学生上学的经济压力。</t>
  </si>
  <si>
    <t>引导和鼓励脱贫户子女在完成九年义务教育和普通高中教育后，继续接受和完成职业教育，从整体上提高贫困学生的综合素质和就业能力，实现稳定脱贫，通过阻断贫困代际传递，具有良好扶贫社会效益。</t>
  </si>
  <si>
    <t>新平县产业到户补助项目</t>
  </si>
  <si>
    <t>产业到户补助</t>
  </si>
  <si>
    <t>保群众增收</t>
  </si>
  <si>
    <t>金融帮扶</t>
  </si>
  <si>
    <t>新平县2023年小额贷款贴息</t>
  </si>
  <si>
    <t>小额贷款贴息</t>
  </si>
  <si>
    <t>鼓励脱贫户小额贷款，发展生产，促进增收。</t>
  </si>
  <si>
    <t>通过小额贷款贴息项目，辐射带动了脱贫户就业、提高发展生产能力。</t>
  </si>
  <si>
    <t>项目管理</t>
  </si>
  <si>
    <t>新平县2023年驻村工作及意外保险经费</t>
  </si>
  <si>
    <t>全县范围</t>
  </si>
  <si>
    <t>县委组织部</t>
  </si>
  <si>
    <t>驻村工作及意外保险经费</t>
  </si>
  <si>
    <t>计划分配驻村工作及意外保险经费130万元</t>
  </si>
  <si>
    <t>保障驻村工作及意外保险经费</t>
  </si>
  <si>
    <t>新平县2022年及2023年“多规合一”实用性村庄规划编制经费</t>
  </si>
  <si>
    <t>县自然资源局</t>
  </si>
  <si>
    <t>“多规合一”实用性村庄规划编制39个</t>
  </si>
  <si>
    <t>过开展“干部规划家乡行动”，动员多方力量支持村庄规划编制，组织龙头企业、村组集体经济、社会资金投入，鼓励回乡干部、乡贤能人等为村庄规划建设贡献力量和智慧。</t>
  </si>
  <si>
    <t>县级入库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</si>
</sst>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 "/>
    <numFmt numFmtId="179" formatCode="0.00_);[Red]\(0.00\)"/>
    <numFmt numFmtId="180" formatCode="0_);[Red]\(0\)"/>
    <numFmt numFmtId="181" formatCode="0.0_);[Red]\(0.0\)"/>
  </numFmts>
  <fonts count="38">
    <font>
      <sz val="11"/>
      <color theme="1"/>
      <name val="宋体"/>
      <charset val="134"/>
      <scheme val="minor"/>
    </font>
    <font>
      <sz val="12"/>
      <color theme="1"/>
      <name val="宋体"/>
      <charset val="134"/>
      <scheme val="minor"/>
    </font>
    <font>
      <b/>
      <sz val="12"/>
      <color theme="1"/>
      <name val="宋体"/>
      <charset val="134"/>
      <scheme val="minor"/>
    </font>
    <font>
      <sz val="9"/>
      <name val="宋体"/>
      <charset val="134"/>
    </font>
    <font>
      <sz val="12"/>
      <name val="宋体"/>
      <charset val="134"/>
    </font>
    <font>
      <sz val="11"/>
      <name val="宋体"/>
      <charset val="134"/>
    </font>
    <font>
      <sz val="11"/>
      <color theme="1"/>
      <name val="宋体"/>
      <charset val="134"/>
    </font>
    <font>
      <sz val="9"/>
      <color theme="1"/>
      <name val="宋体"/>
      <charset val="134"/>
    </font>
    <font>
      <sz val="9"/>
      <name val="方正仿宋_GBK"/>
      <charset val="134"/>
    </font>
    <font>
      <b/>
      <sz val="28"/>
      <color theme="1"/>
      <name val="宋体"/>
      <charset val="134"/>
      <scheme val="minor"/>
    </font>
    <font>
      <b/>
      <sz val="12"/>
      <color theme="1"/>
      <name val="宋体"/>
      <charset val="134"/>
    </font>
    <font>
      <b/>
      <sz val="12"/>
      <name val="宋体"/>
      <charset val="134"/>
    </font>
    <font>
      <sz val="12"/>
      <color theme="1"/>
      <name val="宋体"/>
      <charset val="134"/>
    </font>
    <font>
      <sz val="12"/>
      <color rgb="FF000000"/>
      <name val="宋体"/>
      <charset val="134"/>
    </font>
    <font>
      <sz val="12"/>
      <name val="宋体"/>
      <charset val="134"/>
      <scheme val="minor"/>
    </font>
    <font>
      <sz val="10"/>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2"/>
      <name val="宋体"/>
      <charset val="134"/>
    </font>
    <font>
      <vertAlign val="subscript"/>
      <sz val="1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5" borderId="7" applyNumberFormat="0" applyAlignment="0" applyProtection="0">
      <alignment vertical="center"/>
    </xf>
    <xf numFmtId="0" fontId="26" fillId="6" borderId="8" applyNumberFormat="0" applyAlignment="0" applyProtection="0">
      <alignment vertical="center"/>
    </xf>
    <xf numFmtId="0" fontId="27" fillId="6" borderId="7" applyNumberFormat="0" applyAlignment="0" applyProtection="0">
      <alignment vertical="center"/>
    </xf>
    <xf numFmtId="0" fontId="28" fillId="7"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11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6" fontId="3" fillId="0" borderId="0" xfId="0" applyNumberFormat="1" applyFont="1" applyFill="1" applyBorder="1" applyAlignment="1">
      <alignment horizontal="center" vertical="center" wrapText="1"/>
    </xf>
    <xf numFmtId="0" fontId="1" fillId="0" borderId="0" xfId="0" applyFont="1" applyAlignment="1">
      <alignment horizontal="center" vertical="center"/>
    </xf>
    <xf numFmtId="176" fontId="4" fillId="0" borderId="0" xfId="0" applyNumberFormat="1" applyFont="1" applyFill="1" applyBorder="1" applyAlignment="1">
      <alignment horizontal="center" vertical="center"/>
    </xf>
    <xf numFmtId="0" fontId="2" fillId="0" borderId="0" xfId="0" applyFont="1" applyFill="1" applyAlignment="1">
      <alignment horizontal="center" vertical="center" wrapText="1"/>
    </xf>
    <xf numFmtId="176" fontId="4" fillId="0" borderId="0" xfId="0" applyNumberFormat="1" applyFont="1" applyFill="1" applyAlignment="1">
      <alignment horizontal="center" vertical="center"/>
    </xf>
    <xf numFmtId="176" fontId="5"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0" xfId="0" applyFont="1" applyFill="1" applyAlignment="1">
      <alignment horizontal="center" vertical="center"/>
    </xf>
    <xf numFmtId="176" fontId="3" fillId="0" borderId="0" xfId="0" applyNumberFormat="1" applyFont="1" applyFill="1" applyBorder="1" applyAlignment="1">
      <alignment horizontal="center" vertical="center"/>
    </xf>
    <xf numFmtId="0" fontId="4" fillId="0" borderId="0" xfId="0" applyFont="1" applyFill="1" applyAlignment="1">
      <alignment horizontal="center" vertical="center" wrapText="1"/>
    </xf>
    <xf numFmtId="176" fontId="7"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Fill="1" applyAlignment="1">
      <alignment horizontal="center" vertical="center" wrapText="1"/>
    </xf>
    <xf numFmtId="0" fontId="1" fillId="0" borderId="0" xfId="0" applyFont="1" applyFill="1" applyAlignment="1">
      <alignment horizontal="center" vertical="center"/>
    </xf>
    <xf numFmtId="176" fontId="8" fillId="0" borderId="0" xfId="0" applyNumberFormat="1" applyFont="1" applyFill="1" applyBorder="1" applyAlignment="1">
      <alignment horizontal="center" vertical="center"/>
    </xf>
    <xf numFmtId="0" fontId="1"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1" xfId="0" applyNumberFormat="1" applyFont="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177" fontId="11" fillId="2"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NumberFormat="1" applyFont="1" applyBorder="1" applyAlignment="1">
      <alignment horizontal="center" vertical="center" wrapText="1"/>
    </xf>
    <xf numFmtId="0" fontId="12" fillId="0" borderId="1" xfId="0" applyNumberFormat="1" applyFont="1" applyBorder="1" applyAlignment="1">
      <alignment horizontal="left" vertical="center" wrapText="1"/>
    </xf>
    <xf numFmtId="0" fontId="14" fillId="0" borderId="1" xfId="0" applyFont="1" applyFill="1" applyBorder="1" applyAlignment="1">
      <alignment horizontal="center" vertical="center"/>
    </xf>
    <xf numFmtId="0" fontId="10" fillId="0" borderId="1" xfId="0" applyNumberFormat="1" applyFont="1" applyBorder="1" applyAlignment="1">
      <alignment horizontal="left" vertical="center" wrapText="1"/>
    </xf>
    <xf numFmtId="178" fontId="11" fillId="2"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178" fontId="1" fillId="0" borderId="2"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178" fontId="1" fillId="0" borderId="1" xfId="0" applyNumberFormat="1" applyFont="1" applyFill="1" applyBorder="1" applyAlignment="1">
      <alignment horizontal="center" vertical="center"/>
    </xf>
    <xf numFmtId="178" fontId="10" fillId="2"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8" fontId="12"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NumberFormat="1" applyFont="1" applyFill="1" applyBorder="1" applyAlignment="1" applyProtection="1">
      <alignment horizontal="left" vertical="center" wrapText="1"/>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wrapText="1"/>
    </xf>
    <xf numFmtId="177" fontId="16" fillId="0" borderId="1" xfId="0" applyNumberFormat="1" applyFont="1" applyFill="1" applyBorder="1" applyAlignment="1">
      <alignment horizontal="left" vertical="top" wrapText="1"/>
    </xf>
    <xf numFmtId="177" fontId="12"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0" xfId="0" applyFont="1" applyFill="1" applyAlignment="1">
      <alignment horizontal="left" vertical="center" wrapText="1"/>
    </xf>
    <xf numFmtId="0" fontId="14" fillId="0" borderId="1" xfId="0" applyFont="1" applyFill="1" applyBorder="1" applyAlignment="1">
      <alignment horizontal="left" vertical="top" wrapText="1"/>
    </xf>
    <xf numFmtId="0" fontId="4" fillId="2"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2" fillId="2" borderId="1" xfId="0" applyNumberFormat="1" applyFont="1" applyFill="1" applyBorder="1" applyAlignment="1">
      <alignment horizontal="center" vertical="center" wrapText="1"/>
    </xf>
    <xf numFmtId="176" fontId="14" fillId="0" borderId="2" xfId="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178"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72</xdr:row>
      <xdr:rowOff>0</xdr:rowOff>
    </xdr:from>
    <xdr:to>
      <xdr:col>0</xdr:col>
      <xdr:colOff>189230</xdr:colOff>
      <xdr:row>72</xdr:row>
      <xdr:rowOff>142240</xdr:rowOff>
    </xdr:to>
    <xdr:pic>
      <xdr:nvPicPr>
        <xdr:cNvPr id="2"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6"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7"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8"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9"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10"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11"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12"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13"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14"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15"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16"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17"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18"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19"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0"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1"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2"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3"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4"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5"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6"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7"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9"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30"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31"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32"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33"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34"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5"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6"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37"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8"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9"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40"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1"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2"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3"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4" name="Picture 1"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5" name="Picture 2"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46" name="Picture 3" hidden="1"/>
        <xdr:cNvPicPr>
          <a:picLocks noGrp="1" noChangeAspect="1"/>
        </xdr:cNvPicPr>
      </xdr:nvPicPr>
      <xdr:blipFill>
        <a:blip r:embed="rId1"/>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7"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8"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9"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0"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1"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52"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3"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4"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55"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6"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7"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58"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9"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60"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61"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62"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63"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64"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65"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66"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67"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68"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69"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70"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71"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72"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73"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74"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75"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76"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77"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78"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79"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80"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81"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82"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83"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84"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85"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86"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87"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88"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89"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90"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91"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92"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93"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94"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95"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96"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97"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9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9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10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01"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02"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103"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04"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05"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106"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07"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08"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109"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10"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11"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112"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113"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114"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115"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116"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117"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118"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119"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120"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21"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122"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123"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24"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125"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126"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127"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128"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129"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130"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31"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32"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133"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34"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35"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136"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13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13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13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140"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141"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142"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14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14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14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46"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47"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148"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49"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50"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151"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52"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53"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154"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55"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156"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157"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58"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59"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160"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61"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62"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163"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64"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65"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166"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67"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168"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169"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170"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171"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172"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173"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174"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175"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176"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177"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78"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179"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180"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81"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182"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183"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184"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185"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186"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187"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88"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89"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190"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91"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192"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193"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194"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195"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196"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19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19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19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00"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01"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02"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0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0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0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06"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07"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08"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0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1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1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1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1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1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1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1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1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1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1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2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2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2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2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24"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25"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26"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2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2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2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3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3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36"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37"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38"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4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2"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3"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44"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45"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46"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47"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48"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49"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50"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1"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2"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53"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4"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5"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56"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57"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58"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59"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60"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61"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62"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63"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64"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65"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66"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67"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68"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69"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70"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71"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72"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73"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74"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75"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76"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77"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78"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79"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80"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1"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2"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83"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84" name="Picture 1"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85" name="Picture 2"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86" name="Picture 3" hidden="1"/>
        <xdr:cNvPicPr>
          <a:picLocks noGrp="1" noChangeAspect="1"/>
        </xdr:cNvPicPr>
      </xdr:nvPicPr>
      <xdr:blipFill>
        <a:blip r:embed="rId1"/>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7"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8"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89"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90"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91"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92"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93"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94"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95"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96"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97"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98"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99"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300"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301"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302"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303"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304"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305"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306"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307"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308"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309"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310"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311"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312"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313"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314"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315"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316"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317"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318"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319"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320"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321"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22"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323"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324"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25"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326"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327"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328"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329"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330"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331"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32"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33"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334"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35"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336"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337"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3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3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4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41"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42"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343"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44"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45"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346"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347"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348"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349"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350"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351"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352"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353"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354"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355"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356"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357"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358"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359"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360"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361"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362"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363"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364"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365"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366"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367"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368"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369"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370"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371"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372"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373"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374"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375"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376"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7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7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7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80"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81"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382"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8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8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8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86"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87"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388"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89"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90"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391"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92"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93"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394"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95"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396"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397"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398"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399"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400"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401"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402"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403"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404"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405"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406"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407"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408"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409"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410"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411"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412"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413"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414"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415"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416"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417"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418"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419"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420"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421"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422"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423"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424"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425"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426"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427"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428"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429"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430"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431"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432"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433"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34"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35"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36"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3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3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3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40"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41"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442"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4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4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4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46"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47"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48"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4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5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5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5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5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45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5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5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5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5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5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6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6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6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6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64"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65"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466"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6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6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6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7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7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7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7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7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7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76"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477"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478"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7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8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8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82"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483"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484"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485"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486"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487"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488"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489"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490"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491"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492"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493"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494"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495"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496"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497"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498"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499"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500"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501"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502"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503"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504"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05"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506"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507"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08"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509"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510"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511"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512"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513"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514"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15"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16"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517"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18"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19"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520"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521"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522"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523"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524" name="Picture 1"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525" name="Picture 2"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526" name="Picture 3" hidden="1"/>
        <xdr:cNvPicPr>
          <a:picLocks noGrp="1" noChangeAspect="1"/>
        </xdr:cNvPicPr>
      </xdr:nvPicPr>
      <xdr:blipFill>
        <a:blip r:embed="rId1"/>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527"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528"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529"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30"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31"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532"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33"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34"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535"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36"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37"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538"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39"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540"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541"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542"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543"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544"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545"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546"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547"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548"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549"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550"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551"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552"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553"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554"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555"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556"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557"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558"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559"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560"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561"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62"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563"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564"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65"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566"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567"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568"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569"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570"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571"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72"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73"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574"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75"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576"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577"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57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57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58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581"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582"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583"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584"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585"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586"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587"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588"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589"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590"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591"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592"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593"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594"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595"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596"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597"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598"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599"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600"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01"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602"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603"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04"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605"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606"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607"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608"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609"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610"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11"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12"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613"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14"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15"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616"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1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1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61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620"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621"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622"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2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2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62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626"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627"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628"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629"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630"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631"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632"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633"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634"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635"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636"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637"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638"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639"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640"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641"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642"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643"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644"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645"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646"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647"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648"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649"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650"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651"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652"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653"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654"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655"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656"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657"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58"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659"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660"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61"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662"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663"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664"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665"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666"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667"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68"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69"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670"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71"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672"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673"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74"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75"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676"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7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7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67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680"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681"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682"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8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8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68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86"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87"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688"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8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9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69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69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69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69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9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9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69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9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69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0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0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0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0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04"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05"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706"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0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0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0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1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1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1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1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1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1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16"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17"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718"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1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2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2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22"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23"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24"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2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2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2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28"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29"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730"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3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3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3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34"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35"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36"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3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3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3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40"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41"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742"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4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4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4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46"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47"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48"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4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5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5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5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5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75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5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5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5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5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5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6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6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6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6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64"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765"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766"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6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76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76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770"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771"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772"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773"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774"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775"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776"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777"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778"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779"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780"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781"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782"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783"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784"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785"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786"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787"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788"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789"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790"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791"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792"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793"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794"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795"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796"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797"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798"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799"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00"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01"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802"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03"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04"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805"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806"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807"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808"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809"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810"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811"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812"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813"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814"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815"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816"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817"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818"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819"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820"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821"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822"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823"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824"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825"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826"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827"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828"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829"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830"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831"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832"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833"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834"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835"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836"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837"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38"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839"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840"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41"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842"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843"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844"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845"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846"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847"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48"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49"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850"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51"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852"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853"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54"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55"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856"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57"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58"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859"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860"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861"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862"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863"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864"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865"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866"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867"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868"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869"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870"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871"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872"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873"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874"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875"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876"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877"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878"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879"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880"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881"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882"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883"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884"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885"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886"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887"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888"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889"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90"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91"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892"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93"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94"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895"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96"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97"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898"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899"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900"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901"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902"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903"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904"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905"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906"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907"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908"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909"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910"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911"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912"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913"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914"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915"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916"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917"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918"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919"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920"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921"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922"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923"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924"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925"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926"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927"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928"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929"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930"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931"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932"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933"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934"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935"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936"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937"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38"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39"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940"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41"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42"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943"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44"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45"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946"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47"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48"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949"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950"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951"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952"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953"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954"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955"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956"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957"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958"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959"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960"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961"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962"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963"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964"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965"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966"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967"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968"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969"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970"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971"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972"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973"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74"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75"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976"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77"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78"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979"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80"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81"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982"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83"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984"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985"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86"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87"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988"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89"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90"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991"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92"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93"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994"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95"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996"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997"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998"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999"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1000"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001"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002"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1003"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004"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005"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006"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007"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008"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009"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010"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011"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1012"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013"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014"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1015"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016"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017"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1018"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019"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020"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1021"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22"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23"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024"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25"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26"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027"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28"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29"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030"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31"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32"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033"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034"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035"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1036"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037"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038"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1039"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040"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041"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042"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043"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044"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045"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046"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047"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1048"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049"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050"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1051"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052"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053"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1054"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055"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056"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1057"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58"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59"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060"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61"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62"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063"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64"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65"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066"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67"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068"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069"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70"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71"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072"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73"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74"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075"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76"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77"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078"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79"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080"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081"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082"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083"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1084"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085"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086"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1087"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088"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089"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090"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091"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092"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093"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094"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095"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1096"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097"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098"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1099"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100"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101"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1102"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103"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104"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1105"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06"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07"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1108"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09"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10"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1111"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12"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13"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1114"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15"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16"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1117"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118"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119"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1120"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121"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122"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1123"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124"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125"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26"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127"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128"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29"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130"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131"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1132"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133"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134"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1135"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36"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37"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1138"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39"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40"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1141"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42"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43"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1144"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45"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46"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1147"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48"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49"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1150"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51"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1152"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1153"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54"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55"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1156"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57"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58"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1159"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60"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61"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1162"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63"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1164"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1165"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166"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167"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1168"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169"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1170"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1171"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172"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173"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74"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175"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1176"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77"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178"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179"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1180"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181"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1182"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1183"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84"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85"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1186"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87"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1188"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1189"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190"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191"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192"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193"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194"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195"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196"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197"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198"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199"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200"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201"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202"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203"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1204"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205"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206"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1207"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208"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209"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10"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211"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212"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13"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214"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215"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1216"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217"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218"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1219"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20"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21"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1222"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23"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24"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1225"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226"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227"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228"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229"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230"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231"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232"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233"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234"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235"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1236"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1237"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238"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239"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240"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241"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242"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243"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244"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245"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246"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247"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1248"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1249"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250"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251"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1252"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253"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1254"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1255"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256"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257"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58"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259"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1260"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61"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262"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263"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1264"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265"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1266"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1267"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68"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69"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1270"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71"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1272"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1273"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274"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275"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276"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277"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278"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279"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280"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281"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282"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283"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284"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285"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286"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287"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288"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289"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290"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291"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292"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293"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294"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295"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296"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297"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29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29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30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0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0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30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0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0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0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0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0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0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1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1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1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1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1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1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316"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317"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318"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319"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320"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321"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322"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323"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1324"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325"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326"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1327"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328"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329"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330"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331"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332"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333"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334"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335"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336"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337"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338"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339"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340"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341"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342"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343"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344"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345"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346"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347"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348"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349"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350"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351"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352"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353"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354"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355"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356"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357"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5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5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36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6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6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36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6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6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6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6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6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6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7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7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7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7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7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7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76"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77"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378"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79"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380"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381"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8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8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8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8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8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8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88"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89"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90"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91"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392"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393"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394"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395"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396"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397"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398"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399"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400"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401"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402"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403"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404"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405"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406"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407"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408"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409"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410"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411"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412"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413"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414"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415"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416"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417"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18"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19"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420"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21"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22"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423"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24"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25"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426"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27"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28"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429"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430"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431"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432"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433"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434"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435"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436"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437"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38"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439"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440"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41"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442"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443"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444"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445"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446"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447"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48"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49"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450"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51"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52"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453"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54"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55"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456"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57"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58"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459"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60"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61"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462"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63"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464"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465"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66"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67"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468"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69"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70"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471"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72"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73"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474"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75"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476"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477"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478"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479"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480"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481"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482"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483"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484"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485"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86"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487"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488"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89"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490"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491"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492"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493"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494"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495"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96"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97"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498"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499"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500"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501"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502"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503"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504"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505"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506"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507"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508"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509"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510"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511"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512"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513"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14"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15"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516"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17"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18"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519"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520"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521"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522"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523"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524"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525"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526"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527"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528"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529"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530"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531"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3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3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53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3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3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53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38"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39"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540"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41"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42"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543"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544"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545"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546"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547"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548"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549"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550"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551"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1552"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553"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554"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1555"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556"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557"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558"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559"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560"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561"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562"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563"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564"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565"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566"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567"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568"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569"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570"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571"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572"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573"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74"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75"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576"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77"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78"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579"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80"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81"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582"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83"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584"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585"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586"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587"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588"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589"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590"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591"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9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9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59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9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9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59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98"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599"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600"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01"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02"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603"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604"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605"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606"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607"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608"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609"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1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1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61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1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1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61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16"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17"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618"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19"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620"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621"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622"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623"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624"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625"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626"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627"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628"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629"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630"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631"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632"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633"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634"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635"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636"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637"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638"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639"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640"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641"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642"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643"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644"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645"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46"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47"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648"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49"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50"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651"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652"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653"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654"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655"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656"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657"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658"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659"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660"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661"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662"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663"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664"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665"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666"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667"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668"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669"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670"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671"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672"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673"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674"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675"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676"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677"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678"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679"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680"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681"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82"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83"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684"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85"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86"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687"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88"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89"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690"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91"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692"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693"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694"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695"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696"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697"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698"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699"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700"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701"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702"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703"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704"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705"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706"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707"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708"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709"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710"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711"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712"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713"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714"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715"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716"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717"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718"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719"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720"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721"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722"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723"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724"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725"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726"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727"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728"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729"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30"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31"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1732"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33"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34"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1735"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736"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737"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738"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739"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740"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741"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742"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743"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744"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745"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1746"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747"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48"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49"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1750"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51"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52"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1753"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54"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55"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1756"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57"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1758"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1759"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60"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61"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762"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63"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64"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765"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854075</xdr:rowOff>
    </xdr:to>
    <xdr:pic>
      <xdr:nvPicPr>
        <xdr:cNvPr id="1766" name="Picture 1" descr="5319867561607587558980.png" hidden="1"/>
        <xdr:cNvPicPr>
          <a:picLocks noChangeAspect="1"/>
        </xdr:cNvPicPr>
      </xdr:nvPicPr>
      <xdr:blipFill>
        <a:blip r:embed="rId1"/>
        <a:stretch>
          <a:fillRect/>
        </a:stretch>
      </xdr:blipFill>
      <xdr:spPr>
        <a:xfrm>
          <a:off x="1543050" y="58077100"/>
          <a:ext cx="188595" cy="85407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854075</xdr:rowOff>
    </xdr:to>
    <xdr:pic>
      <xdr:nvPicPr>
        <xdr:cNvPr id="1767" name="Picture 2" descr="5319867561607587558980.png" hidden="1"/>
        <xdr:cNvPicPr>
          <a:picLocks noChangeAspect="1"/>
        </xdr:cNvPicPr>
      </xdr:nvPicPr>
      <xdr:blipFill>
        <a:blip r:embed="rId1"/>
        <a:stretch>
          <a:fillRect/>
        </a:stretch>
      </xdr:blipFill>
      <xdr:spPr>
        <a:xfrm>
          <a:off x="1543050" y="58077100"/>
          <a:ext cx="188595" cy="85407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844550</xdr:rowOff>
    </xdr:to>
    <xdr:pic>
      <xdr:nvPicPr>
        <xdr:cNvPr id="1768" name="Picture 3" descr="5319867561607587558980.png" hidden="1"/>
        <xdr:cNvPicPr>
          <a:picLocks noChangeAspect="1"/>
        </xdr:cNvPicPr>
      </xdr:nvPicPr>
      <xdr:blipFill>
        <a:blip r:embed="rId1"/>
        <a:stretch>
          <a:fillRect/>
        </a:stretch>
      </xdr:blipFill>
      <xdr:spPr>
        <a:xfrm>
          <a:off x="1543050" y="58077100"/>
          <a:ext cx="188595" cy="844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854075</xdr:rowOff>
    </xdr:to>
    <xdr:pic>
      <xdr:nvPicPr>
        <xdr:cNvPr id="1769" name="Picture 1" descr="5319867561607587558980.png" hidden="1"/>
        <xdr:cNvPicPr>
          <a:picLocks noChangeAspect="1"/>
        </xdr:cNvPicPr>
      </xdr:nvPicPr>
      <xdr:blipFill>
        <a:blip r:embed="rId1"/>
        <a:stretch>
          <a:fillRect/>
        </a:stretch>
      </xdr:blipFill>
      <xdr:spPr>
        <a:xfrm>
          <a:off x="1543050" y="58077100"/>
          <a:ext cx="188595" cy="85407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854075</xdr:rowOff>
    </xdr:to>
    <xdr:pic>
      <xdr:nvPicPr>
        <xdr:cNvPr id="1770" name="Picture 2" descr="5319867561607587558980.png" hidden="1"/>
        <xdr:cNvPicPr>
          <a:picLocks noChangeAspect="1"/>
        </xdr:cNvPicPr>
      </xdr:nvPicPr>
      <xdr:blipFill>
        <a:blip r:embed="rId1"/>
        <a:stretch>
          <a:fillRect/>
        </a:stretch>
      </xdr:blipFill>
      <xdr:spPr>
        <a:xfrm>
          <a:off x="1543050" y="58077100"/>
          <a:ext cx="188595" cy="85407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844550</xdr:rowOff>
    </xdr:to>
    <xdr:pic>
      <xdr:nvPicPr>
        <xdr:cNvPr id="1771" name="Picture 3" descr="5319867561607587558980.png" hidden="1"/>
        <xdr:cNvPicPr>
          <a:picLocks noChangeAspect="1"/>
        </xdr:cNvPicPr>
      </xdr:nvPicPr>
      <xdr:blipFill>
        <a:blip r:embed="rId1"/>
        <a:stretch>
          <a:fillRect/>
        </a:stretch>
      </xdr:blipFill>
      <xdr:spPr>
        <a:xfrm>
          <a:off x="1543050" y="58077100"/>
          <a:ext cx="188595" cy="844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772"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773"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774"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775"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776"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777"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778"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779"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780"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781"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1782"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1783"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84"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85"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786"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87"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88"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789"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90"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91"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792"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93"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1794"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795"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796"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797"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798"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799"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800"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801"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1802" name="Picture 1"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1803" name="Picture 2"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804"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1805" name="Picture 1"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1806" name="Picture 2"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807"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1808" name="Picture 1"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1809" name="Picture 2"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810"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1811" name="Picture 1"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1812" name="Picture 2"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1813"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1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1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1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1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1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1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2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2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2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2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2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2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826"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827"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828"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829"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830"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831"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832"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833"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1834"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835"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1836"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1837"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838"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839"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840"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841"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842"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843"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844"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845"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846"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847"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848"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849"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850"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851"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852"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853"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854"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855"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856"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857"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858"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859"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860"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861"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862"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863"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864"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865"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1866"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1867"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86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86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87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87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87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87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7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7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7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7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7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7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8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8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8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8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8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8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886"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887"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888"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889"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1890"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1891"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9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9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9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9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9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89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98"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899"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900"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901"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1902"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1903"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904"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905"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906"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907"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1908"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1909"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910"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911"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912"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913"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1914"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915"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916"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917"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918"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919"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1920"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1921"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922"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923"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924"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925"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1926"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1927"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28"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29"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930"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31"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32"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933"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34"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35"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936"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37"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38"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939"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940"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941"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942"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943"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944"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945"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946"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947"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948"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949"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950"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951"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952"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953"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954"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955"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1956"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1957"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958"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959"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960"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961"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962"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1963"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64"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65"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966"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67"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68"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969"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70"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71"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972"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73"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1974"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1975"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76"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77"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978"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79"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80"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981"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82"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83"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984"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85"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1986"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1987"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988"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989"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990"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991"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1992"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1993"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994"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995"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996"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997"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1998"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1999"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000"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001"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2002"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003"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004"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2005"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006"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007"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2008"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009"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010"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2011"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12"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13"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2014"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15"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16"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2017"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2018"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2019"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2020"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2021"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2022"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2023"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2024"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2025"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2026"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2027"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2028"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2029"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30"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31"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2032"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33"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34"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2035"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36"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37"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2038"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39" name="Picture 1"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893445</xdr:rowOff>
    </xdr:to>
    <xdr:pic>
      <xdr:nvPicPr>
        <xdr:cNvPr id="2040" name="Picture 2" descr="5319867561607587558980.png" hidden="1"/>
        <xdr:cNvPicPr>
          <a:picLocks noChangeAspect="1"/>
        </xdr:cNvPicPr>
      </xdr:nvPicPr>
      <xdr:blipFill>
        <a:blip r:embed="rId1"/>
        <a:stretch>
          <a:fillRect/>
        </a:stretch>
      </xdr:blipFill>
      <xdr:spPr>
        <a:xfrm>
          <a:off x="1543050" y="58077100"/>
          <a:ext cx="188595" cy="8934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883920</xdr:rowOff>
    </xdr:to>
    <xdr:pic>
      <xdr:nvPicPr>
        <xdr:cNvPr id="2041" name="Picture 3" descr="5319867561607587558980.png" hidden="1"/>
        <xdr:cNvPicPr>
          <a:picLocks noChangeAspect="1"/>
        </xdr:cNvPicPr>
      </xdr:nvPicPr>
      <xdr:blipFill>
        <a:blip r:embed="rId1"/>
        <a:stretch>
          <a:fillRect/>
        </a:stretch>
      </xdr:blipFill>
      <xdr:spPr>
        <a:xfrm>
          <a:off x="1543050" y="58077100"/>
          <a:ext cx="188595" cy="883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42"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43"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44"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45"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46"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47"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854075</xdr:rowOff>
    </xdr:to>
    <xdr:pic>
      <xdr:nvPicPr>
        <xdr:cNvPr id="2048" name="Picture 1" descr="5319867561607587558980.png" hidden="1"/>
        <xdr:cNvPicPr>
          <a:picLocks noChangeAspect="1"/>
        </xdr:cNvPicPr>
      </xdr:nvPicPr>
      <xdr:blipFill>
        <a:blip r:embed="rId1"/>
        <a:stretch>
          <a:fillRect/>
        </a:stretch>
      </xdr:blipFill>
      <xdr:spPr>
        <a:xfrm>
          <a:off x="1543050" y="58077100"/>
          <a:ext cx="188595" cy="85407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854075</xdr:rowOff>
    </xdr:to>
    <xdr:pic>
      <xdr:nvPicPr>
        <xdr:cNvPr id="2049" name="Picture 2" descr="5319867561607587558980.png" hidden="1"/>
        <xdr:cNvPicPr>
          <a:picLocks noChangeAspect="1"/>
        </xdr:cNvPicPr>
      </xdr:nvPicPr>
      <xdr:blipFill>
        <a:blip r:embed="rId1"/>
        <a:stretch>
          <a:fillRect/>
        </a:stretch>
      </xdr:blipFill>
      <xdr:spPr>
        <a:xfrm>
          <a:off x="1543050" y="58077100"/>
          <a:ext cx="188595" cy="85407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844550</xdr:rowOff>
    </xdr:to>
    <xdr:pic>
      <xdr:nvPicPr>
        <xdr:cNvPr id="2050" name="Picture 3" descr="5319867561607587558980.png" hidden="1"/>
        <xdr:cNvPicPr>
          <a:picLocks noChangeAspect="1"/>
        </xdr:cNvPicPr>
      </xdr:nvPicPr>
      <xdr:blipFill>
        <a:blip r:embed="rId1"/>
        <a:stretch>
          <a:fillRect/>
        </a:stretch>
      </xdr:blipFill>
      <xdr:spPr>
        <a:xfrm>
          <a:off x="1543050" y="58077100"/>
          <a:ext cx="188595" cy="844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854075</xdr:rowOff>
    </xdr:to>
    <xdr:pic>
      <xdr:nvPicPr>
        <xdr:cNvPr id="2051" name="Picture 1" descr="5319867561607587558980.png" hidden="1"/>
        <xdr:cNvPicPr>
          <a:picLocks noChangeAspect="1"/>
        </xdr:cNvPicPr>
      </xdr:nvPicPr>
      <xdr:blipFill>
        <a:blip r:embed="rId1"/>
        <a:stretch>
          <a:fillRect/>
        </a:stretch>
      </xdr:blipFill>
      <xdr:spPr>
        <a:xfrm>
          <a:off x="1543050" y="58077100"/>
          <a:ext cx="188595" cy="85407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854075</xdr:rowOff>
    </xdr:to>
    <xdr:pic>
      <xdr:nvPicPr>
        <xdr:cNvPr id="2052" name="Picture 2" descr="5319867561607587558980.png" hidden="1"/>
        <xdr:cNvPicPr>
          <a:picLocks noChangeAspect="1"/>
        </xdr:cNvPicPr>
      </xdr:nvPicPr>
      <xdr:blipFill>
        <a:blip r:embed="rId1"/>
        <a:stretch>
          <a:fillRect/>
        </a:stretch>
      </xdr:blipFill>
      <xdr:spPr>
        <a:xfrm>
          <a:off x="1543050" y="58077100"/>
          <a:ext cx="188595" cy="85407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844550</xdr:rowOff>
    </xdr:to>
    <xdr:pic>
      <xdr:nvPicPr>
        <xdr:cNvPr id="2053" name="Picture 3" descr="5319867561607587558980.png" hidden="1"/>
        <xdr:cNvPicPr>
          <a:picLocks noChangeAspect="1"/>
        </xdr:cNvPicPr>
      </xdr:nvPicPr>
      <xdr:blipFill>
        <a:blip r:embed="rId1"/>
        <a:stretch>
          <a:fillRect/>
        </a:stretch>
      </xdr:blipFill>
      <xdr:spPr>
        <a:xfrm>
          <a:off x="1543050" y="58077100"/>
          <a:ext cx="188595" cy="844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054"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055"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2056"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057"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058"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2059"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2060"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2061"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2062"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2063"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2064"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2065"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66"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67"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68"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69"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70"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71"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72"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73"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74"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75" name="Picture 1"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923290</xdr:rowOff>
    </xdr:to>
    <xdr:pic>
      <xdr:nvPicPr>
        <xdr:cNvPr id="2076" name="Picture 2" descr="5319867561607587558980.png" hidden="1"/>
        <xdr:cNvPicPr>
          <a:picLocks noChangeAspect="1"/>
        </xdr:cNvPicPr>
      </xdr:nvPicPr>
      <xdr:blipFill>
        <a:blip r:embed="rId1"/>
        <a:stretch>
          <a:fillRect/>
        </a:stretch>
      </xdr:blipFill>
      <xdr:spPr>
        <a:xfrm>
          <a:off x="1543050" y="58077100"/>
          <a:ext cx="188595" cy="9232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77"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07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07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208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08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08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208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2084" name="Picture 1"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2085" name="Picture 2"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86"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2087" name="Picture 1"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2088" name="Picture 2"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89"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2090" name="Picture 1"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2091" name="Picture 2"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92"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2093" name="Picture 1"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922020</xdr:rowOff>
    </xdr:to>
    <xdr:pic>
      <xdr:nvPicPr>
        <xdr:cNvPr id="2094" name="Picture 2" descr="5319867561607587558980.png" hidden="1"/>
        <xdr:cNvPicPr>
          <a:picLocks noChangeAspect="1"/>
        </xdr:cNvPicPr>
      </xdr:nvPicPr>
      <xdr:blipFill>
        <a:blip r:embed="rId1"/>
        <a:stretch>
          <a:fillRect/>
        </a:stretch>
      </xdr:blipFill>
      <xdr:spPr>
        <a:xfrm>
          <a:off x="1543050" y="58077100"/>
          <a:ext cx="188595" cy="9220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912495</xdr:rowOff>
    </xdr:to>
    <xdr:pic>
      <xdr:nvPicPr>
        <xdr:cNvPr id="2095" name="Picture 3" descr="5319867561607587558980.png" hidden="1"/>
        <xdr:cNvPicPr>
          <a:picLocks noChangeAspect="1"/>
        </xdr:cNvPicPr>
      </xdr:nvPicPr>
      <xdr:blipFill>
        <a:blip r:embed="rId1"/>
        <a:stretch>
          <a:fillRect/>
        </a:stretch>
      </xdr:blipFill>
      <xdr:spPr>
        <a:xfrm>
          <a:off x="1543050" y="58077100"/>
          <a:ext cx="188595" cy="9124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096"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097"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098"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099"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00"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01"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0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0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0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0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0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0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2108"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2109"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2110"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2111"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2112"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2113"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2114"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2115"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2116"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2117"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2118"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2119"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2120"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2121"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122"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2123"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2124"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125"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2126"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2127"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2128"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2129"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2130"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2131"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132"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133"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2134"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135"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136"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2137"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138"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139"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2140"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141"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142"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2143"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144"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145"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2146"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147"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2148"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2149"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150"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151"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2152"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153"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154"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2155"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56"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57"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58"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59"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60"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61"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6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6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6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6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6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6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16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16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217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17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217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217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7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7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7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7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7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7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8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8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8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8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218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218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2186"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2187"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2188"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2189"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2190"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2191"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2192"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2193"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194"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2195"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2196"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197"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2198"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2199"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2200"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2201"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2202"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2203"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204"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205"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2206"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207"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2208"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2209"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10"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11"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2212"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13"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14"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2215"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16"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17"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2218"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19"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20"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2221"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2222"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2223"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2224"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2225"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2226"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2227"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2228"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2229"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30"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2231"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2232"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33"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234"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235"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2236"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237"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238"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2239"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40"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41"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2242"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43"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44"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2245"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46"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47"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2248"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49"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50"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2251"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52"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53"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2254"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55"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2256"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2257"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58"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59"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2260"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61"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62"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2263"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64"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65"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2266"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67"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2268"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2269"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2270"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2271"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2272"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2273"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2274"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2275"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2276"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2277"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78"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2279"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2280"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81"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282"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283"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2284"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285"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2286"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2287"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88"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89"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2290"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91"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2292"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2293"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294"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295"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296"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297"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298"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299"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00"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01"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302"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03"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04"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305"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06"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07"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308"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309"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310"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311"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312"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313"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314"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315"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316"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17"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318"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319"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20"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321"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322"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323"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324"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325"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326"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27"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28"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329"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30"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31"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332"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33"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34"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335"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336" name="Picture 1"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337" name="Picture 2"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338" name="Picture 3" hidden="1"/>
        <xdr:cNvPicPr>
          <a:picLocks noGrp="1" noChangeAspect="1"/>
        </xdr:cNvPicPr>
      </xdr:nvPicPr>
      <xdr:blipFill>
        <a:blip r:embed="rId1"/>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39"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40"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341"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42"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43"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344"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45"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46"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347"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48"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49"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350"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51"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352"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353"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54"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55"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356"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57"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58"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359"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60"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61"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362"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63"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364"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365"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366"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367"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368"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369"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370"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371"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372"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373"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74"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375"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376"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77"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378"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379"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380"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381"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382"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383"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84"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85"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386"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87"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388"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389"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9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39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39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393"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394"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395"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396"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397"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398"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399"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00"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401"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02"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03"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404"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405"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406"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407"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408"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409"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410"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411"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412"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13"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414"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415"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16"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417"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418"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419"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420"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421"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422"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23"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24"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425"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26"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27"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428"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2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3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43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43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43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43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3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3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43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438"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439"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440"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441"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442"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443"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444"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445"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446"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447"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448"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449"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50"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51"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452"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53"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54"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455"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56"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57"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458"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59"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460"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461"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462"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463"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464"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465"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466"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467"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468"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469"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70"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471"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472"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73"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474"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475"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476"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477"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478"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479"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80"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81"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482"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83"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484"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485"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86"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87"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488"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8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9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49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49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49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49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9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9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49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9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49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0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0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0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0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504"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505"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506"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0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0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0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1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1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1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1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1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1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516"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517"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518"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1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2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2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22"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23"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24"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2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2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2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528"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529"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530"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3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3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3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34"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35"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36"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37"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38"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539"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40"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41"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542"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43"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44"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545"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46"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47"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548"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549"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550"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551"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552"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553"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554"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555"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556"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557"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558"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559"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560"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561"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562"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563"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564"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565"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566"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567"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568"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569"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570"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571"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572"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73"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74"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75"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576" name="Picture 1"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577" name="Picture 2"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578" name="Picture 3" hidden="1"/>
        <xdr:cNvPicPr>
          <a:picLocks noGrp="1" noChangeAspect="1"/>
        </xdr:cNvPicPr>
      </xdr:nvPicPr>
      <xdr:blipFill>
        <a:blip r:embed="rId1"/>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79"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580"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581"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82"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83"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584"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85"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86"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587"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88"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89"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590"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91"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592"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593"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94"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95"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596"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97"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598"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599"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600"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601"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602"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603"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604"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605"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606"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607"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608"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609"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610"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611"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612"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613"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614"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615"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616"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617"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618"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619"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620"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621"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622"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623"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624"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625"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626"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627"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628"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629"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63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63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63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33"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34"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635"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36"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37"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638"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39"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40"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641"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42"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43"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644"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645"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646"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647"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648"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649"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650"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651"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652"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653"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654"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655"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656"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657"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658"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659"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660"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661"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662"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663"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664"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665"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666"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667"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668"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66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67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67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67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67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67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67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67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67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78"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79"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680"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81"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82"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683"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84"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85"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686"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87"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688"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689"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90"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91"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692"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93"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94"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695"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96"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97"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698"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699"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700"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701"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702"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703"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704"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705"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706"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707"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708"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709"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710"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711"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712"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713"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714"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715"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716"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717"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718"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719"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720"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721"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722"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723"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724"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725"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26"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27"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28"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2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3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3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73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73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73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3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3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3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3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3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4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4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4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4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744"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745"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746"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4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4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4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5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5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5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5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5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5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756"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757"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758"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5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6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6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62"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63"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64"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6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6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6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768"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769"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770"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7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7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7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74"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775"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776"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777"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778"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779"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780"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781"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782"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783"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784"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785"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786"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787"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788"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789"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790"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791"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792"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793"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794"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795"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796"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797"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798"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799"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00"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801"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802"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803"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804"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805"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806"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07"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08"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809"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10"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11"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812"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13"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14"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815"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816" name="Picture 1"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817" name="Picture 2" hidden="1"/>
        <xdr:cNvPicPr>
          <a:picLocks noGrp="1" noChangeAspect="1"/>
        </xdr:cNvPicPr>
      </xdr:nvPicPr>
      <xdr:blipFill>
        <a:blip r:embed="rId1"/>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818" name="Picture 3" hidden="1"/>
        <xdr:cNvPicPr>
          <a:picLocks noGrp="1" noChangeAspect="1"/>
        </xdr:cNvPicPr>
      </xdr:nvPicPr>
      <xdr:blipFill>
        <a:blip r:embed="rId1"/>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19" name="Picture 1"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20" name="Picture 2" hidden="1"/>
        <xdr:cNvPicPr>
          <a:picLocks noGrp="1" noChangeAspect="1"/>
        </xdr:cNvPicPr>
      </xdr:nvPicPr>
      <xdr:blipFill>
        <a:blip r:embed="rId1"/>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821" name="Picture 3" hidden="1"/>
        <xdr:cNvPicPr>
          <a:picLocks noGrp="1" noChangeAspect="1"/>
        </xdr:cNvPicPr>
      </xdr:nvPicPr>
      <xdr:blipFill>
        <a:blip r:embed="rId1"/>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822"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823"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824"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825"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826"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827"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828"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829"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830"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831" name="Picture 1"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318770</xdr:rowOff>
    </xdr:to>
    <xdr:pic>
      <xdr:nvPicPr>
        <xdr:cNvPr id="2832" name="Picture 2" descr="5319867561607587558980.png" hidden="1"/>
        <xdr:cNvPicPr>
          <a:picLocks noChangeAspect="1"/>
        </xdr:cNvPicPr>
      </xdr:nvPicPr>
      <xdr:blipFill>
        <a:blip r:embed="rId1"/>
        <a:stretch>
          <a:fillRect/>
        </a:stretch>
      </xdr:blipFill>
      <xdr:spPr>
        <a:xfrm>
          <a:off x="400050" y="51619150"/>
          <a:ext cx="188595" cy="31877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309245</xdr:rowOff>
    </xdr:to>
    <xdr:pic>
      <xdr:nvPicPr>
        <xdr:cNvPr id="2833" name="Picture 3" descr="5319867561607587558980.png" hidden="1"/>
        <xdr:cNvPicPr>
          <a:picLocks noChangeAspect="1"/>
        </xdr:cNvPicPr>
      </xdr:nvPicPr>
      <xdr:blipFill>
        <a:blip r:embed="rId1"/>
        <a:stretch>
          <a:fillRect/>
        </a:stretch>
      </xdr:blipFill>
      <xdr:spPr>
        <a:xfrm>
          <a:off x="400050" y="51619150"/>
          <a:ext cx="188595" cy="3092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834"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835"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836"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837"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838"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839"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840"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841"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842"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843" name="Picture 1"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375920</xdr:rowOff>
    </xdr:to>
    <xdr:pic>
      <xdr:nvPicPr>
        <xdr:cNvPr id="2844" name="Picture 2" descr="5319867561607587558980.png" hidden="1"/>
        <xdr:cNvPicPr>
          <a:picLocks noChangeAspect="1"/>
        </xdr:cNvPicPr>
      </xdr:nvPicPr>
      <xdr:blipFill>
        <a:blip r:embed="rId1"/>
        <a:stretch>
          <a:fillRect/>
        </a:stretch>
      </xdr:blipFill>
      <xdr:spPr>
        <a:xfrm>
          <a:off x="400050" y="51619150"/>
          <a:ext cx="188595" cy="3759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365125</xdr:rowOff>
    </xdr:to>
    <xdr:pic>
      <xdr:nvPicPr>
        <xdr:cNvPr id="2845" name="Picture 3" descr="5319867561607587558980.png" hidden="1"/>
        <xdr:cNvPicPr>
          <a:picLocks noChangeAspect="1"/>
        </xdr:cNvPicPr>
      </xdr:nvPicPr>
      <xdr:blipFill>
        <a:blip r:embed="rId1"/>
        <a:stretch>
          <a:fillRect/>
        </a:stretch>
      </xdr:blipFill>
      <xdr:spPr>
        <a:xfrm>
          <a:off x="400050" y="51619150"/>
          <a:ext cx="188595" cy="3651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846"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847"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848"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849" name="Picture 1"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290195</xdr:rowOff>
    </xdr:to>
    <xdr:pic>
      <xdr:nvPicPr>
        <xdr:cNvPr id="2850" name="Picture 2" descr="5319867561607587558980.png" hidden="1"/>
        <xdr:cNvPicPr>
          <a:picLocks noChangeAspect="1"/>
        </xdr:cNvPicPr>
      </xdr:nvPicPr>
      <xdr:blipFill>
        <a:blip r:embed="rId1"/>
        <a:stretch>
          <a:fillRect/>
        </a:stretch>
      </xdr:blipFill>
      <xdr:spPr>
        <a:xfrm>
          <a:off x="400050" y="51619150"/>
          <a:ext cx="188595" cy="29019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283210</xdr:rowOff>
    </xdr:to>
    <xdr:pic>
      <xdr:nvPicPr>
        <xdr:cNvPr id="2851" name="Picture 3" descr="5319867561607587558980.png" hidden="1"/>
        <xdr:cNvPicPr>
          <a:picLocks noChangeAspect="1"/>
        </xdr:cNvPicPr>
      </xdr:nvPicPr>
      <xdr:blipFill>
        <a:blip r:embed="rId1"/>
        <a:stretch>
          <a:fillRect/>
        </a:stretch>
      </xdr:blipFill>
      <xdr:spPr>
        <a:xfrm>
          <a:off x="400050" y="51619150"/>
          <a:ext cx="188595" cy="2832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852"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853"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54"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855" name="Picture 1"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347345</xdr:rowOff>
    </xdr:to>
    <xdr:pic>
      <xdr:nvPicPr>
        <xdr:cNvPr id="2856" name="Picture 2" descr="5319867561607587558980.png" hidden="1"/>
        <xdr:cNvPicPr>
          <a:picLocks noChangeAspect="1"/>
        </xdr:cNvPicPr>
      </xdr:nvPicPr>
      <xdr:blipFill>
        <a:blip r:embed="rId1"/>
        <a:stretch>
          <a:fillRect/>
        </a:stretch>
      </xdr:blipFill>
      <xdr:spPr>
        <a:xfrm>
          <a:off x="400050" y="51619150"/>
          <a:ext cx="188595" cy="34734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57" name="Picture 3"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858"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859"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860"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861" name="Picture 1"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340360</xdr:rowOff>
    </xdr:to>
    <xdr:pic>
      <xdr:nvPicPr>
        <xdr:cNvPr id="2862" name="Picture 2" descr="5319867561607587558980.png" hidden="1"/>
        <xdr:cNvPicPr>
          <a:picLocks noChangeAspect="1"/>
        </xdr:cNvPicPr>
      </xdr:nvPicPr>
      <xdr:blipFill>
        <a:blip r:embed="rId1"/>
        <a:stretch>
          <a:fillRect/>
        </a:stretch>
      </xdr:blipFill>
      <xdr:spPr>
        <a:xfrm>
          <a:off x="400050" y="51619150"/>
          <a:ext cx="188595" cy="34036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329565</xdr:rowOff>
    </xdr:to>
    <xdr:pic>
      <xdr:nvPicPr>
        <xdr:cNvPr id="2863" name="Picture 3" descr="5319867561607587558980.png" hidden="1"/>
        <xdr:cNvPicPr>
          <a:picLocks noChangeAspect="1"/>
        </xdr:cNvPicPr>
      </xdr:nvPicPr>
      <xdr:blipFill>
        <a:blip r:embed="rId1"/>
        <a:stretch>
          <a:fillRect/>
        </a:stretch>
      </xdr:blipFill>
      <xdr:spPr>
        <a:xfrm>
          <a:off x="400050" y="51619150"/>
          <a:ext cx="188595" cy="32956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64"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65"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866"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67" name="Picture 1"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336550</xdr:rowOff>
    </xdr:to>
    <xdr:pic>
      <xdr:nvPicPr>
        <xdr:cNvPr id="2868" name="Picture 2" descr="5319867561607587558980.png" hidden="1"/>
        <xdr:cNvPicPr>
          <a:picLocks noChangeAspect="1"/>
        </xdr:cNvPicPr>
      </xdr:nvPicPr>
      <xdr:blipFill>
        <a:blip r:embed="rId1"/>
        <a:stretch>
          <a:fillRect/>
        </a:stretch>
      </xdr:blipFill>
      <xdr:spPr>
        <a:xfrm>
          <a:off x="400050" y="51619150"/>
          <a:ext cx="188595" cy="33655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326390</xdr:rowOff>
    </xdr:to>
    <xdr:pic>
      <xdr:nvPicPr>
        <xdr:cNvPr id="2869" name="Picture 3" descr="5319867561607587558980.png" hidden="1"/>
        <xdr:cNvPicPr>
          <a:picLocks noChangeAspect="1"/>
        </xdr:cNvPicPr>
      </xdr:nvPicPr>
      <xdr:blipFill>
        <a:blip r:embed="rId1"/>
        <a:stretch>
          <a:fillRect/>
        </a:stretch>
      </xdr:blipFill>
      <xdr:spPr>
        <a:xfrm>
          <a:off x="400050" y="51619150"/>
          <a:ext cx="188595" cy="32639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7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87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87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873"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874"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875"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876"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877"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878"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879"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880"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881"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882"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883"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884"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885"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886"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887"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888"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889"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890"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891"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892"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893"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894"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895"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896"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897"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898"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899"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900"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901"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902"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03"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04"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905"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06"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07"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908"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0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1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1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91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91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91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1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1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1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918"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919"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920"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921"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922"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923"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924"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925"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926"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927" name="Picture 1"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316230</xdr:rowOff>
    </xdr:to>
    <xdr:pic>
      <xdr:nvPicPr>
        <xdr:cNvPr id="2928" name="Picture 2" descr="5319867561607587558980.png" hidden="1"/>
        <xdr:cNvPicPr>
          <a:picLocks noChangeAspect="1"/>
        </xdr:cNvPicPr>
      </xdr:nvPicPr>
      <xdr:blipFill>
        <a:blip r:embed="rId1" cstate="print"/>
        <a:stretch>
          <a:fillRect/>
        </a:stretch>
      </xdr:blipFill>
      <xdr:spPr>
        <a:xfrm>
          <a:off x="400050" y="51619150"/>
          <a:ext cx="188595" cy="31623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306705</xdr:rowOff>
    </xdr:to>
    <xdr:pic>
      <xdr:nvPicPr>
        <xdr:cNvPr id="2929" name="Picture 3" descr="5319867561607587558980.png" hidden="1"/>
        <xdr:cNvPicPr>
          <a:picLocks noChangeAspect="1"/>
        </xdr:cNvPicPr>
      </xdr:nvPicPr>
      <xdr:blipFill>
        <a:blip r:embed="rId1" cstate="print"/>
        <a:stretch>
          <a:fillRect/>
        </a:stretch>
      </xdr:blipFill>
      <xdr:spPr>
        <a:xfrm>
          <a:off x="400050" y="51619150"/>
          <a:ext cx="188595" cy="3067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930"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931"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932"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933"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934"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935"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936"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937"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938"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939" name="Picture 1"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373380</xdr:rowOff>
    </xdr:to>
    <xdr:pic>
      <xdr:nvPicPr>
        <xdr:cNvPr id="2940" name="Picture 2" descr="5319867561607587558980.png" hidden="1"/>
        <xdr:cNvPicPr>
          <a:picLocks noChangeAspect="1"/>
        </xdr:cNvPicPr>
      </xdr:nvPicPr>
      <xdr:blipFill>
        <a:blip r:embed="rId1" cstate="print"/>
        <a:stretch>
          <a:fillRect/>
        </a:stretch>
      </xdr:blipFill>
      <xdr:spPr>
        <a:xfrm>
          <a:off x="400050" y="51619150"/>
          <a:ext cx="188595" cy="37338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362585</xdr:rowOff>
    </xdr:to>
    <xdr:pic>
      <xdr:nvPicPr>
        <xdr:cNvPr id="2941" name="Picture 3" descr="5319867561607587558980.png" hidden="1"/>
        <xdr:cNvPicPr>
          <a:picLocks noChangeAspect="1"/>
        </xdr:cNvPicPr>
      </xdr:nvPicPr>
      <xdr:blipFill>
        <a:blip r:embed="rId1" cstate="print"/>
        <a:stretch>
          <a:fillRect/>
        </a:stretch>
      </xdr:blipFill>
      <xdr:spPr>
        <a:xfrm>
          <a:off x="400050" y="51619150"/>
          <a:ext cx="188595" cy="36258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942"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943"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944"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945" name="Picture 1"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292100</xdr:rowOff>
    </xdr:to>
    <xdr:pic>
      <xdr:nvPicPr>
        <xdr:cNvPr id="2946" name="Picture 2" descr="5319867561607587558980.png" hidden="1"/>
        <xdr:cNvPicPr>
          <a:picLocks noChangeAspect="1"/>
        </xdr:cNvPicPr>
      </xdr:nvPicPr>
      <xdr:blipFill>
        <a:blip r:embed="rId1" cstate="print"/>
        <a:stretch>
          <a:fillRect/>
        </a:stretch>
      </xdr:blipFill>
      <xdr:spPr>
        <a:xfrm>
          <a:off x="400050" y="51619150"/>
          <a:ext cx="188595" cy="29210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285115</xdr:rowOff>
    </xdr:to>
    <xdr:pic>
      <xdr:nvPicPr>
        <xdr:cNvPr id="2947" name="Picture 3" descr="5319867561607587558980.png" hidden="1"/>
        <xdr:cNvPicPr>
          <a:picLocks noChangeAspect="1"/>
        </xdr:cNvPicPr>
      </xdr:nvPicPr>
      <xdr:blipFill>
        <a:blip r:embed="rId1" cstate="print"/>
        <a:stretch>
          <a:fillRect/>
        </a:stretch>
      </xdr:blipFill>
      <xdr:spPr>
        <a:xfrm>
          <a:off x="400050" y="51619150"/>
          <a:ext cx="188595" cy="2851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948"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949"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50"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951" name="Picture 1"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344805</xdr:rowOff>
    </xdr:to>
    <xdr:pic>
      <xdr:nvPicPr>
        <xdr:cNvPr id="2952" name="Picture 2" descr="5319867561607587558980.png" hidden="1"/>
        <xdr:cNvPicPr>
          <a:picLocks noChangeAspect="1"/>
        </xdr:cNvPicPr>
      </xdr:nvPicPr>
      <xdr:blipFill>
        <a:blip r:embed="rId1" cstate="print"/>
        <a:stretch>
          <a:fillRect/>
        </a:stretch>
      </xdr:blipFill>
      <xdr:spPr>
        <a:xfrm>
          <a:off x="400050" y="51619150"/>
          <a:ext cx="188595" cy="34480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53" name="Picture 3"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954"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955"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956"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957" name="Picture 1"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337820</xdr:rowOff>
    </xdr:to>
    <xdr:pic>
      <xdr:nvPicPr>
        <xdr:cNvPr id="2958" name="Picture 2" descr="5319867561607587558980.png" hidden="1"/>
        <xdr:cNvPicPr>
          <a:picLocks noChangeAspect="1"/>
        </xdr:cNvPicPr>
      </xdr:nvPicPr>
      <xdr:blipFill>
        <a:blip r:embed="rId1" cstate="print"/>
        <a:stretch>
          <a:fillRect/>
        </a:stretch>
      </xdr:blipFill>
      <xdr:spPr>
        <a:xfrm>
          <a:off x="400050" y="51619150"/>
          <a:ext cx="188595" cy="33782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327025</xdr:rowOff>
    </xdr:to>
    <xdr:pic>
      <xdr:nvPicPr>
        <xdr:cNvPr id="2959" name="Picture 3" descr="5319867561607587558980.png" hidden="1"/>
        <xdr:cNvPicPr>
          <a:picLocks noChangeAspect="1"/>
        </xdr:cNvPicPr>
      </xdr:nvPicPr>
      <xdr:blipFill>
        <a:blip r:embed="rId1" cstate="print"/>
        <a:stretch>
          <a:fillRect/>
        </a:stretch>
      </xdr:blipFill>
      <xdr:spPr>
        <a:xfrm>
          <a:off x="400050" y="51619150"/>
          <a:ext cx="188595" cy="32702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60"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61"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962"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63" name="Picture 1"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334010</xdr:rowOff>
    </xdr:to>
    <xdr:pic>
      <xdr:nvPicPr>
        <xdr:cNvPr id="2964" name="Picture 2" descr="5319867561607587558980.png" hidden="1"/>
        <xdr:cNvPicPr>
          <a:picLocks noChangeAspect="1"/>
        </xdr:cNvPicPr>
      </xdr:nvPicPr>
      <xdr:blipFill>
        <a:blip r:embed="rId1" cstate="print"/>
        <a:stretch>
          <a:fillRect/>
        </a:stretch>
      </xdr:blipFill>
      <xdr:spPr>
        <a:xfrm>
          <a:off x="400050" y="51619150"/>
          <a:ext cx="188595" cy="334010"/>
        </a:xfrm>
        <a:prstGeom prst="rect">
          <a:avLst/>
        </a:prstGeom>
        <a:noFill/>
        <a:ln w="9525">
          <a:noFill/>
        </a:ln>
      </xdr:spPr>
    </xdr:pic>
    <xdr:clientData/>
  </xdr:twoCellAnchor>
  <xdr:twoCellAnchor editAs="oneCell">
    <xdr:from>
      <xdr:col>1</xdr:col>
      <xdr:colOff>0</xdr:colOff>
      <xdr:row>72</xdr:row>
      <xdr:rowOff>0</xdr:rowOff>
    </xdr:from>
    <xdr:to>
      <xdr:col>1</xdr:col>
      <xdr:colOff>188595</xdr:colOff>
      <xdr:row>72</xdr:row>
      <xdr:rowOff>323215</xdr:rowOff>
    </xdr:to>
    <xdr:pic>
      <xdr:nvPicPr>
        <xdr:cNvPr id="2965" name="Picture 3" descr="5319867561607587558980.png" hidden="1"/>
        <xdr:cNvPicPr>
          <a:picLocks noChangeAspect="1"/>
        </xdr:cNvPicPr>
      </xdr:nvPicPr>
      <xdr:blipFill>
        <a:blip r:embed="rId1" cstate="print"/>
        <a:stretch>
          <a:fillRect/>
        </a:stretch>
      </xdr:blipFill>
      <xdr:spPr>
        <a:xfrm>
          <a:off x="400050" y="51619150"/>
          <a:ext cx="188595" cy="3232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66"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67"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68"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6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7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7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97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97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97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7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7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7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7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7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8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8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8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8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984"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985"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986"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8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8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8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9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9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9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9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9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299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996"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2997"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2998"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299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0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0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02"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03"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04"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0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0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0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08"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09"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3010"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1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1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1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14"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15"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16"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1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1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1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20"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21"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3022"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2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2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2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26"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27"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28"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2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3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3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32"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33"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3034"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35"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36"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37"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38"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39"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40"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41"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42"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43"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44"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45"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3046"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47"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48"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49"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50"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51"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52"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53"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54"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55"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56" name="Picture 1"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75565</xdr:rowOff>
    </xdr:to>
    <xdr:pic>
      <xdr:nvPicPr>
        <xdr:cNvPr id="3057" name="Picture 2" hidden="1"/>
        <xdr:cNvPicPr>
          <a:picLocks noGrp="1" noChangeAspect="1"/>
        </xdr:cNvPicPr>
      </xdr:nvPicPr>
      <xdr:blipFill>
        <a:blip r:embed="rId1" cstate="print"/>
        <a:stretch>
          <a:fillRect/>
        </a:stretch>
      </xdr:blipFill>
      <xdr:spPr>
        <a:xfrm>
          <a:off x="0" y="51619150"/>
          <a:ext cx="189865" cy="75565"/>
        </a:xfrm>
        <a:prstGeom prst="rect">
          <a:avLst/>
        </a:prstGeom>
        <a:noFill/>
        <a:ln w="9525">
          <a:noFill/>
        </a:ln>
      </xdr:spPr>
    </xdr:pic>
    <xdr:clientData/>
  </xdr:twoCellAnchor>
  <xdr:twoCellAnchor editAs="oneCell">
    <xdr:from>
      <xdr:col>0</xdr:col>
      <xdr:colOff>0</xdr:colOff>
      <xdr:row>72</xdr:row>
      <xdr:rowOff>0</xdr:rowOff>
    </xdr:from>
    <xdr:to>
      <xdr:col>0</xdr:col>
      <xdr:colOff>189865</xdr:colOff>
      <xdr:row>72</xdr:row>
      <xdr:rowOff>66040</xdr:rowOff>
    </xdr:to>
    <xdr:pic>
      <xdr:nvPicPr>
        <xdr:cNvPr id="3058" name="Picture 3" hidden="1"/>
        <xdr:cNvPicPr>
          <a:picLocks noGrp="1" noChangeAspect="1"/>
        </xdr:cNvPicPr>
      </xdr:nvPicPr>
      <xdr:blipFill>
        <a:blip r:embed="rId1" cstate="print"/>
        <a:stretch>
          <a:fillRect/>
        </a:stretch>
      </xdr:blipFill>
      <xdr:spPr>
        <a:xfrm>
          <a:off x="0" y="51619150"/>
          <a:ext cx="189865" cy="660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59" name="Picture 1"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142240</xdr:rowOff>
    </xdr:to>
    <xdr:pic>
      <xdr:nvPicPr>
        <xdr:cNvPr id="3060" name="Picture 2" hidden="1"/>
        <xdr:cNvPicPr>
          <a:picLocks noGrp="1" noChangeAspect="1"/>
        </xdr:cNvPicPr>
      </xdr:nvPicPr>
      <xdr:blipFill>
        <a:blip r:embed="rId1" cstate="print"/>
        <a:stretch>
          <a:fillRect/>
        </a:stretch>
      </xdr:blipFill>
      <xdr:spPr>
        <a:xfrm>
          <a:off x="0" y="51619150"/>
          <a:ext cx="189230" cy="142240"/>
        </a:xfrm>
        <a:prstGeom prst="rect">
          <a:avLst/>
        </a:prstGeom>
        <a:noFill/>
        <a:ln w="9525">
          <a:noFill/>
        </a:ln>
      </xdr:spPr>
    </xdr:pic>
    <xdr:clientData/>
  </xdr:twoCellAnchor>
  <xdr:twoCellAnchor editAs="oneCell">
    <xdr:from>
      <xdr:col>0</xdr:col>
      <xdr:colOff>0</xdr:colOff>
      <xdr:row>72</xdr:row>
      <xdr:rowOff>0</xdr:rowOff>
    </xdr:from>
    <xdr:to>
      <xdr:col>0</xdr:col>
      <xdr:colOff>189230</xdr:colOff>
      <xdr:row>72</xdr:row>
      <xdr:rowOff>132715</xdr:rowOff>
    </xdr:to>
    <xdr:pic>
      <xdr:nvPicPr>
        <xdr:cNvPr id="3061" name="Picture 3" hidden="1"/>
        <xdr:cNvPicPr>
          <a:picLocks noGrp="1" noChangeAspect="1"/>
        </xdr:cNvPicPr>
      </xdr:nvPicPr>
      <xdr:blipFill>
        <a:blip r:embed="rId1" cstate="print"/>
        <a:stretch>
          <a:fillRect/>
        </a:stretch>
      </xdr:blipFill>
      <xdr:spPr>
        <a:xfrm>
          <a:off x="0" y="51619150"/>
          <a:ext cx="189230" cy="1327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062"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063"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064"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065"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066"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067"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068"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069"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070"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071"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072"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073"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074"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075"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076"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077"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078"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079"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080"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081"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082"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083"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084"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085"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086"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087"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088"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089"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090"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091"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092"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093"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094"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095"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096"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097"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098"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099"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100"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101"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102"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103"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104"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105"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106"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107"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108"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109"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110"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111"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112"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113"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114"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115"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116"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117"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118"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119"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120"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121"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122"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123"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124"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125"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126"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127"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128"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129"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130"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131"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132"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133"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134"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135"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136"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137"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138"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139"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140"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141"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142"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143"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144"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145"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46"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47"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148"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49"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50"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151"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152"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153"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154"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155"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156"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157"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158"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159"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160"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161"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162"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163"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164"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165"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166"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167"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168"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169"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170"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171"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172"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173"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174"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175"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176"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177"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178"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179"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180"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181"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82"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83"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184"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85"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86"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187"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88"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89"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190"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91"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192"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193"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194"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195"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196"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197"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198"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199"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200"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201"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202"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203"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204"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205"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206"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207"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208"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209"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210"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211"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212"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213"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214"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215"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216"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217"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218"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219"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220"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221"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222"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223"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224"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225"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226"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227"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228"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229"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30"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31"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232"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33"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34"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235"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36"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37"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238"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39"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40"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241"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242"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243"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244"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245"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246"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247"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248"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249"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250"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251"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252"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253"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254"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255"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256"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257"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258"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259"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260"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261"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262"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263"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264"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265"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66"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67"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268"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69"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70"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271"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72"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73"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274"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75"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276"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277"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78"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79"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280"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81"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82"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283"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84"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85"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286"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87"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288"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289"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290"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291"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292"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293"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294"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295"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296"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297"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298"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299"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300"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301"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302"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303"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304"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305"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306"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307"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308"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309"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310"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311"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312"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313"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14"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15"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316"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17"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18"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319"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20"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21"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322"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23"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24"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325"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326"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327"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328"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329"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330"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331"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332"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333"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34"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335"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336"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37"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338"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339"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340"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341"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342"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343"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44"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45"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346"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47"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48"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349"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50"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51"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352"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53"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54"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355"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56"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57"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358"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59"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360"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361"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62"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63"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364"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65"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66"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367"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68"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69"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370"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71"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372"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373"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374"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375"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376"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377"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378"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379"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380"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381"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82"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383"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384"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85"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386"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387"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388"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389"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390"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391"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92"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93"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394"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95"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396"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397"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398"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399"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400"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01"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02"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403"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04"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05"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406"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07"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08"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409"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410"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411"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412"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413"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414"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415"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416"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417"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18"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419"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420"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21"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422"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423"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424"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425"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426"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427"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28"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29"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430"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31"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32"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433"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34"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35"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436"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37"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38"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439"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40"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41"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442"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43" name="Picture 1"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318770</xdr:rowOff>
    </xdr:to>
    <xdr:pic>
      <xdr:nvPicPr>
        <xdr:cNvPr id="3444" name="Picture 2" descr="5319867561607587558980.png" hidden="1"/>
        <xdr:cNvPicPr>
          <a:picLocks noChangeAspect="1"/>
        </xdr:cNvPicPr>
      </xdr:nvPicPr>
      <xdr:blipFill>
        <a:blip r:embed="rId1"/>
        <a:stretch>
          <a:fillRect/>
        </a:stretch>
      </xdr:blipFill>
      <xdr:spPr>
        <a:xfrm>
          <a:off x="1543050" y="51619150"/>
          <a:ext cx="188595" cy="31877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309245</xdr:rowOff>
    </xdr:to>
    <xdr:pic>
      <xdr:nvPicPr>
        <xdr:cNvPr id="3445" name="Picture 3" descr="5319867561607587558980.png" hidden="1"/>
        <xdr:cNvPicPr>
          <a:picLocks noChangeAspect="1"/>
        </xdr:cNvPicPr>
      </xdr:nvPicPr>
      <xdr:blipFill>
        <a:blip r:embed="rId1"/>
        <a:stretch>
          <a:fillRect/>
        </a:stretch>
      </xdr:blipFill>
      <xdr:spPr>
        <a:xfrm>
          <a:off x="1543050" y="51619150"/>
          <a:ext cx="188595" cy="3092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46"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47"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448"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49"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50"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451"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52"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53"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454"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55" name="Picture 1"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375920</xdr:rowOff>
    </xdr:to>
    <xdr:pic>
      <xdr:nvPicPr>
        <xdr:cNvPr id="3456" name="Picture 2" descr="5319867561607587558980.png" hidden="1"/>
        <xdr:cNvPicPr>
          <a:picLocks noChangeAspect="1"/>
        </xdr:cNvPicPr>
      </xdr:nvPicPr>
      <xdr:blipFill>
        <a:blip r:embed="rId1"/>
        <a:stretch>
          <a:fillRect/>
        </a:stretch>
      </xdr:blipFill>
      <xdr:spPr>
        <a:xfrm>
          <a:off x="1543050" y="51619150"/>
          <a:ext cx="188595" cy="3759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365125</xdr:rowOff>
    </xdr:to>
    <xdr:pic>
      <xdr:nvPicPr>
        <xdr:cNvPr id="3457" name="Picture 3" descr="5319867561607587558980.png" hidden="1"/>
        <xdr:cNvPicPr>
          <a:picLocks noChangeAspect="1"/>
        </xdr:cNvPicPr>
      </xdr:nvPicPr>
      <xdr:blipFill>
        <a:blip r:embed="rId1"/>
        <a:stretch>
          <a:fillRect/>
        </a:stretch>
      </xdr:blipFill>
      <xdr:spPr>
        <a:xfrm>
          <a:off x="1543050" y="51619150"/>
          <a:ext cx="188595" cy="3651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458"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459"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460"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461" name="Picture 1"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290195</xdr:rowOff>
    </xdr:to>
    <xdr:pic>
      <xdr:nvPicPr>
        <xdr:cNvPr id="3462" name="Picture 2" descr="5319867561607587558980.png" hidden="1"/>
        <xdr:cNvPicPr>
          <a:picLocks noChangeAspect="1"/>
        </xdr:cNvPicPr>
      </xdr:nvPicPr>
      <xdr:blipFill>
        <a:blip r:embed="rId1"/>
        <a:stretch>
          <a:fillRect/>
        </a:stretch>
      </xdr:blipFill>
      <xdr:spPr>
        <a:xfrm>
          <a:off x="1543050" y="51619150"/>
          <a:ext cx="188595" cy="29019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283210</xdr:rowOff>
    </xdr:to>
    <xdr:pic>
      <xdr:nvPicPr>
        <xdr:cNvPr id="3463" name="Picture 3" descr="5319867561607587558980.png" hidden="1"/>
        <xdr:cNvPicPr>
          <a:picLocks noChangeAspect="1"/>
        </xdr:cNvPicPr>
      </xdr:nvPicPr>
      <xdr:blipFill>
        <a:blip r:embed="rId1"/>
        <a:stretch>
          <a:fillRect/>
        </a:stretch>
      </xdr:blipFill>
      <xdr:spPr>
        <a:xfrm>
          <a:off x="1543050" y="51619150"/>
          <a:ext cx="188595" cy="2832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464"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465"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66"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467" name="Picture 1"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347345</xdr:rowOff>
    </xdr:to>
    <xdr:pic>
      <xdr:nvPicPr>
        <xdr:cNvPr id="3468" name="Picture 2" descr="5319867561607587558980.png" hidden="1"/>
        <xdr:cNvPicPr>
          <a:picLocks noChangeAspect="1"/>
        </xdr:cNvPicPr>
      </xdr:nvPicPr>
      <xdr:blipFill>
        <a:blip r:embed="rId1"/>
        <a:stretch>
          <a:fillRect/>
        </a:stretch>
      </xdr:blipFill>
      <xdr:spPr>
        <a:xfrm>
          <a:off x="1543050" y="51619150"/>
          <a:ext cx="188595" cy="34734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69" name="Picture 3"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470"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471"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472"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473" name="Picture 1"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340360</xdr:rowOff>
    </xdr:to>
    <xdr:pic>
      <xdr:nvPicPr>
        <xdr:cNvPr id="3474" name="Picture 2" descr="5319867561607587558980.png" hidden="1"/>
        <xdr:cNvPicPr>
          <a:picLocks noChangeAspect="1"/>
        </xdr:cNvPicPr>
      </xdr:nvPicPr>
      <xdr:blipFill>
        <a:blip r:embed="rId1"/>
        <a:stretch>
          <a:fillRect/>
        </a:stretch>
      </xdr:blipFill>
      <xdr:spPr>
        <a:xfrm>
          <a:off x="1543050" y="51619150"/>
          <a:ext cx="188595" cy="34036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329565</xdr:rowOff>
    </xdr:to>
    <xdr:pic>
      <xdr:nvPicPr>
        <xdr:cNvPr id="3475" name="Picture 3" descr="5319867561607587558980.png" hidden="1"/>
        <xdr:cNvPicPr>
          <a:picLocks noChangeAspect="1"/>
        </xdr:cNvPicPr>
      </xdr:nvPicPr>
      <xdr:blipFill>
        <a:blip r:embed="rId1"/>
        <a:stretch>
          <a:fillRect/>
        </a:stretch>
      </xdr:blipFill>
      <xdr:spPr>
        <a:xfrm>
          <a:off x="1543050" y="51619150"/>
          <a:ext cx="188595" cy="32956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76"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77"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478"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79" name="Picture 1"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336550</xdr:rowOff>
    </xdr:to>
    <xdr:pic>
      <xdr:nvPicPr>
        <xdr:cNvPr id="3480" name="Picture 2" descr="5319867561607587558980.png" hidden="1"/>
        <xdr:cNvPicPr>
          <a:picLocks noChangeAspect="1"/>
        </xdr:cNvPicPr>
      </xdr:nvPicPr>
      <xdr:blipFill>
        <a:blip r:embed="rId1"/>
        <a:stretch>
          <a:fillRect/>
        </a:stretch>
      </xdr:blipFill>
      <xdr:spPr>
        <a:xfrm>
          <a:off x="1543050" y="51619150"/>
          <a:ext cx="188595" cy="33655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326390</xdr:rowOff>
    </xdr:to>
    <xdr:pic>
      <xdr:nvPicPr>
        <xdr:cNvPr id="3481" name="Picture 3" descr="5319867561607587558980.png" hidden="1"/>
        <xdr:cNvPicPr>
          <a:picLocks noChangeAspect="1"/>
        </xdr:cNvPicPr>
      </xdr:nvPicPr>
      <xdr:blipFill>
        <a:blip r:embed="rId1"/>
        <a:stretch>
          <a:fillRect/>
        </a:stretch>
      </xdr:blipFill>
      <xdr:spPr>
        <a:xfrm>
          <a:off x="1543050" y="51619150"/>
          <a:ext cx="188595" cy="32639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482"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483"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484"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485"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486"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487"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488"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489"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490"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491"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492"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493"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494"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495"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496"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497"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498"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499"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500"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501"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02"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503"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504"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05"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506"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507"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508"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509"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510"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511"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12"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13"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514"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15"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16"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517"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518"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519"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520"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521"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522"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523"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524"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525"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526"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527" name="Picture 1"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316230</xdr:rowOff>
    </xdr:to>
    <xdr:pic>
      <xdr:nvPicPr>
        <xdr:cNvPr id="3528" name="Picture 2" descr="5319867561607587558980.png" hidden="1"/>
        <xdr:cNvPicPr>
          <a:picLocks noChangeAspect="1"/>
        </xdr:cNvPicPr>
      </xdr:nvPicPr>
      <xdr:blipFill>
        <a:blip r:embed="rId1" cstate="print"/>
        <a:stretch>
          <a:fillRect/>
        </a:stretch>
      </xdr:blipFill>
      <xdr:spPr>
        <a:xfrm>
          <a:off x="1543050" y="51619150"/>
          <a:ext cx="188595" cy="31623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306705</xdr:rowOff>
    </xdr:to>
    <xdr:pic>
      <xdr:nvPicPr>
        <xdr:cNvPr id="3529" name="Picture 3" descr="5319867561607587558980.png" hidden="1"/>
        <xdr:cNvPicPr>
          <a:picLocks noChangeAspect="1"/>
        </xdr:cNvPicPr>
      </xdr:nvPicPr>
      <xdr:blipFill>
        <a:blip r:embed="rId1" cstate="print"/>
        <a:stretch>
          <a:fillRect/>
        </a:stretch>
      </xdr:blipFill>
      <xdr:spPr>
        <a:xfrm>
          <a:off x="1543050" y="51619150"/>
          <a:ext cx="188595" cy="3067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530"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531"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532"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533"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534"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535"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536"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537"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538"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539" name="Picture 1"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373380</xdr:rowOff>
    </xdr:to>
    <xdr:pic>
      <xdr:nvPicPr>
        <xdr:cNvPr id="3540" name="Picture 2" descr="5319867561607587558980.png" hidden="1"/>
        <xdr:cNvPicPr>
          <a:picLocks noChangeAspect="1"/>
        </xdr:cNvPicPr>
      </xdr:nvPicPr>
      <xdr:blipFill>
        <a:blip r:embed="rId1" cstate="print"/>
        <a:stretch>
          <a:fillRect/>
        </a:stretch>
      </xdr:blipFill>
      <xdr:spPr>
        <a:xfrm>
          <a:off x="1543050" y="51619150"/>
          <a:ext cx="188595" cy="37338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362585</xdr:rowOff>
    </xdr:to>
    <xdr:pic>
      <xdr:nvPicPr>
        <xdr:cNvPr id="3541" name="Picture 3" descr="5319867561607587558980.png" hidden="1"/>
        <xdr:cNvPicPr>
          <a:picLocks noChangeAspect="1"/>
        </xdr:cNvPicPr>
      </xdr:nvPicPr>
      <xdr:blipFill>
        <a:blip r:embed="rId1" cstate="print"/>
        <a:stretch>
          <a:fillRect/>
        </a:stretch>
      </xdr:blipFill>
      <xdr:spPr>
        <a:xfrm>
          <a:off x="1543050" y="51619150"/>
          <a:ext cx="188595" cy="36258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542"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543"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544"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545" name="Picture 1"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292100</xdr:rowOff>
    </xdr:to>
    <xdr:pic>
      <xdr:nvPicPr>
        <xdr:cNvPr id="3546" name="Picture 2" descr="5319867561607587558980.png" hidden="1"/>
        <xdr:cNvPicPr>
          <a:picLocks noChangeAspect="1"/>
        </xdr:cNvPicPr>
      </xdr:nvPicPr>
      <xdr:blipFill>
        <a:blip r:embed="rId1" cstate="print"/>
        <a:stretch>
          <a:fillRect/>
        </a:stretch>
      </xdr:blipFill>
      <xdr:spPr>
        <a:xfrm>
          <a:off x="1543050" y="51619150"/>
          <a:ext cx="188595" cy="29210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285115</xdr:rowOff>
    </xdr:to>
    <xdr:pic>
      <xdr:nvPicPr>
        <xdr:cNvPr id="3547" name="Picture 3" descr="5319867561607587558980.png" hidden="1"/>
        <xdr:cNvPicPr>
          <a:picLocks noChangeAspect="1"/>
        </xdr:cNvPicPr>
      </xdr:nvPicPr>
      <xdr:blipFill>
        <a:blip r:embed="rId1" cstate="print"/>
        <a:stretch>
          <a:fillRect/>
        </a:stretch>
      </xdr:blipFill>
      <xdr:spPr>
        <a:xfrm>
          <a:off x="1543050" y="51619150"/>
          <a:ext cx="188595" cy="2851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548"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549"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50"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551" name="Picture 1"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344805</xdr:rowOff>
    </xdr:to>
    <xdr:pic>
      <xdr:nvPicPr>
        <xdr:cNvPr id="3552" name="Picture 2" descr="5319867561607587558980.png" hidden="1"/>
        <xdr:cNvPicPr>
          <a:picLocks noChangeAspect="1"/>
        </xdr:cNvPicPr>
      </xdr:nvPicPr>
      <xdr:blipFill>
        <a:blip r:embed="rId1" cstate="print"/>
        <a:stretch>
          <a:fillRect/>
        </a:stretch>
      </xdr:blipFill>
      <xdr:spPr>
        <a:xfrm>
          <a:off x="1543050" y="51619150"/>
          <a:ext cx="188595" cy="34480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53" name="Picture 3"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554"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555"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556"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557" name="Picture 1"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337820</xdr:rowOff>
    </xdr:to>
    <xdr:pic>
      <xdr:nvPicPr>
        <xdr:cNvPr id="3558" name="Picture 2" descr="5319867561607587558980.png" hidden="1"/>
        <xdr:cNvPicPr>
          <a:picLocks noChangeAspect="1"/>
        </xdr:cNvPicPr>
      </xdr:nvPicPr>
      <xdr:blipFill>
        <a:blip r:embed="rId1" cstate="print"/>
        <a:stretch>
          <a:fillRect/>
        </a:stretch>
      </xdr:blipFill>
      <xdr:spPr>
        <a:xfrm>
          <a:off x="1543050" y="51619150"/>
          <a:ext cx="188595" cy="33782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327025</xdr:rowOff>
    </xdr:to>
    <xdr:pic>
      <xdr:nvPicPr>
        <xdr:cNvPr id="3559" name="Picture 3" descr="5319867561607587558980.png" hidden="1"/>
        <xdr:cNvPicPr>
          <a:picLocks noChangeAspect="1"/>
        </xdr:cNvPicPr>
      </xdr:nvPicPr>
      <xdr:blipFill>
        <a:blip r:embed="rId1" cstate="print"/>
        <a:stretch>
          <a:fillRect/>
        </a:stretch>
      </xdr:blipFill>
      <xdr:spPr>
        <a:xfrm>
          <a:off x="1543050" y="51619150"/>
          <a:ext cx="188595" cy="32702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60"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61"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562"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63" name="Picture 1"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334010</xdr:rowOff>
    </xdr:to>
    <xdr:pic>
      <xdr:nvPicPr>
        <xdr:cNvPr id="3564" name="Picture 2" descr="5319867561607587558980.png" hidden="1"/>
        <xdr:cNvPicPr>
          <a:picLocks noChangeAspect="1"/>
        </xdr:cNvPicPr>
      </xdr:nvPicPr>
      <xdr:blipFill>
        <a:blip r:embed="rId1" cstate="print"/>
        <a:stretch>
          <a:fillRect/>
        </a:stretch>
      </xdr:blipFill>
      <xdr:spPr>
        <a:xfrm>
          <a:off x="1543050" y="51619150"/>
          <a:ext cx="188595" cy="334010"/>
        </a:xfrm>
        <a:prstGeom prst="rect">
          <a:avLst/>
        </a:prstGeom>
        <a:noFill/>
        <a:ln w="9525">
          <a:noFill/>
        </a:ln>
      </xdr:spPr>
    </xdr:pic>
    <xdr:clientData/>
  </xdr:twoCellAnchor>
  <xdr:twoCellAnchor editAs="oneCell">
    <xdr:from>
      <xdr:col>2</xdr:col>
      <xdr:colOff>0</xdr:colOff>
      <xdr:row>72</xdr:row>
      <xdr:rowOff>0</xdr:rowOff>
    </xdr:from>
    <xdr:to>
      <xdr:col>2</xdr:col>
      <xdr:colOff>188595</xdr:colOff>
      <xdr:row>72</xdr:row>
      <xdr:rowOff>323215</xdr:rowOff>
    </xdr:to>
    <xdr:pic>
      <xdr:nvPicPr>
        <xdr:cNvPr id="3565" name="Picture 3" descr="5319867561607587558980.png" hidden="1"/>
        <xdr:cNvPicPr>
          <a:picLocks noChangeAspect="1"/>
        </xdr:cNvPicPr>
      </xdr:nvPicPr>
      <xdr:blipFill>
        <a:blip r:embed="rId1" cstate="print"/>
        <a:stretch>
          <a:fillRect/>
        </a:stretch>
      </xdr:blipFill>
      <xdr:spPr>
        <a:xfrm>
          <a:off x="1543050" y="5161915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566"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567"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568"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569"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570"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571"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572"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573"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574"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575"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576"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577"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578"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579"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580"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581"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582"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583"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3584"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3585"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586"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3587"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3588"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589"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590"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591"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592"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593"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594"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595"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596"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597"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598"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599"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00"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01"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0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0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0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0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0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0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608"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609"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3610"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611"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612"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3613"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3614"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3615"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3616"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3617"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3618"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3619"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620"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621"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622"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623"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624"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625"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626"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627"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3628"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629"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630"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3631"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632"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633"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3634"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635"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636"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3637"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638"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639"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640"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641"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642"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643"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644"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645"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646"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647"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648"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649"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650"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651"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652"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653"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654"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655"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56"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57"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58"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59"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60"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61"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6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6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6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6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6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6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66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66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67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67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67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67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7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7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7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7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7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7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8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8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8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8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68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68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686"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687"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3688"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689"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690"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3691"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692"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693"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694"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695"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696"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697"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698"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699"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3700"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701"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702"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3703"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704"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705"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3706"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707"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708"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3709"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10"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11"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712"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13"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14"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715"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16"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17"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718"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19"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20"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721"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722"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723"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3724"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725"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726"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3727"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728"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729"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30"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731"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732"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33"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734"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735"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3736"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737"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738"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3739"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40"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41"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3742"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43"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44"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3745"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46"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47"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748"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49"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50"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751"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52"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53"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754"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55"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756"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757"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58"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59"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760"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61"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62"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763"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64"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65"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766"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67"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768"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769"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770"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771"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3772"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773"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774"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3775"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776"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777"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78"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779"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780"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81"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782"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783"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3784"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785"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786"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3787"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88"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89"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3790"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91"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792"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3793"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794"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795"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796"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797"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798"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799"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800"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801"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802"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803"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3804"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805"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06"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07"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808"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09"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10"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811"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3812"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3813"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814"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3815"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3816"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3817"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1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1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82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2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2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82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2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2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82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2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2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82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3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3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83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3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3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83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836"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837"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3838"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839"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840"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3841"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3842"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3843"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3844"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3845"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3846"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3847"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848"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849"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850"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851"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852"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853"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854"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855"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3856"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857"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858"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3859"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860"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861"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3862"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863"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864"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3865"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66"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67"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868"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69"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70"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871"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72"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73"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874"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75"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3876"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3877"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7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7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88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8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8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88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8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8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88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8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8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88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9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9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89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9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89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89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96"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97"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898"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899"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3900"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3901"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90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90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90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90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90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90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908"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909"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910"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911"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3912"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3913"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914"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915"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3916"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917"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3918"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3919"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920"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921"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922"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923"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3924"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925"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926"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927"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3928"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929"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3930"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3931"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932"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933"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3934"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935"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3936"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3937"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38"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39"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940"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41"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42"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943"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44"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45"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946"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47"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48"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949"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950"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951"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3952"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953"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954"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3955"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956"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957"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958"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959"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3960"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961"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962"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963"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3964"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965"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3966"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3967"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968"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969"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3970"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971"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3972"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3973"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74"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75"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976"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77"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78"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979"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80"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81"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982"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83"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3984"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3985"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86"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87"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988"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89"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90"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991"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92"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93"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994"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95"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3996"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3997"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998"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3999"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000"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001"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002"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003"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004"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005"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006"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007"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008"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009"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010"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011"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012"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013"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014"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015"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016"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017"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018"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019"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020"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021"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22"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23"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024"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25"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26"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027"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028"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029"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030"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031"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032"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033"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034"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035"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036"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037"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038"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039"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40"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41"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042"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43"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44"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045"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46"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47"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048"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49"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050"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051"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52"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53"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054"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55"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56"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057"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860425</xdr:rowOff>
    </xdr:to>
    <xdr:pic>
      <xdr:nvPicPr>
        <xdr:cNvPr id="4058" name="Picture 1" descr="5319867561607587558980.png" hidden="1"/>
        <xdr:cNvPicPr>
          <a:picLocks noChangeAspect="1"/>
        </xdr:cNvPicPr>
      </xdr:nvPicPr>
      <xdr:blipFill>
        <a:blip r:embed="rId1"/>
        <a:stretch>
          <a:fillRect/>
        </a:stretch>
      </xdr:blipFill>
      <xdr:spPr>
        <a:xfrm>
          <a:off x="1543050" y="58077100"/>
          <a:ext cx="188595" cy="8604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860425</xdr:rowOff>
    </xdr:to>
    <xdr:pic>
      <xdr:nvPicPr>
        <xdr:cNvPr id="4059" name="Picture 2" descr="5319867561607587558980.png" hidden="1"/>
        <xdr:cNvPicPr>
          <a:picLocks noChangeAspect="1"/>
        </xdr:cNvPicPr>
      </xdr:nvPicPr>
      <xdr:blipFill>
        <a:blip r:embed="rId1"/>
        <a:stretch>
          <a:fillRect/>
        </a:stretch>
      </xdr:blipFill>
      <xdr:spPr>
        <a:xfrm>
          <a:off x="1543050" y="58077100"/>
          <a:ext cx="188595" cy="8604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850900</xdr:rowOff>
    </xdr:to>
    <xdr:pic>
      <xdr:nvPicPr>
        <xdr:cNvPr id="4060" name="Picture 3" descr="5319867561607587558980.png" hidden="1"/>
        <xdr:cNvPicPr>
          <a:picLocks noChangeAspect="1"/>
        </xdr:cNvPicPr>
      </xdr:nvPicPr>
      <xdr:blipFill>
        <a:blip r:embed="rId1"/>
        <a:stretch>
          <a:fillRect/>
        </a:stretch>
      </xdr:blipFill>
      <xdr:spPr>
        <a:xfrm>
          <a:off x="1543050" y="58077100"/>
          <a:ext cx="188595" cy="8509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860425</xdr:rowOff>
    </xdr:to>
    <xdr:pic>
      <xdr:nvPicPr>
        <xdr:cNvPr id="4061" name="Picture 1" descr="5319867561607587558980.png" hidden="1"/>
        <xdr:cNvPicPr>
          <a:picLocks noChangeAspect="1"/>
        </xdr:cNvPicPr>
      </xdr:nvPicPr>
      <xdr:blipFill>
        <a:blip r:embed="rId1"/>
        <a:stretch>
          <a:fillRect/>
        </a:stretch>
      </xdr:blipFill>
      <xdr:spPr>
        <a:xfrm>
          <a:off x="1543050" y="58077100"/>
          <a:ext cx="188595" cy="8604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860425</xdr:rowOff>
    </xdr:to>
    <xdr:pic>
      <xdr:nvPicPr>
        <xdr:cNvPr id="4062" name="Picture 2" descr="5319867561607587558980.png" hidden="1"/>
        <xdr:cNvPicPr>
          <a:picLocks noChangeAspect="1"/>
        </xdr:cNvPicPr>
      </xdr:nvPicPr>
      <xdr:blipFill>
        <a:blip r:embed="rId1"/>
        <a:stretch>
          <a:fillRect/>
        </a:stretch>
      </xdr:blipFill>
      <xdr:spPr>
        <a:xfrm>
          <a:off x="1543050" y="58077100"/>
          <a:ext cx="188595" cy="8604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850900</xdr:rowOff>
    </xdr:to>
    <xdr:pic>
      <xdr:nvPicPr>
        <xdr:cNvPr id="4063" name="Picture 3" descr="5319867561607587558980.png" hidden="1"/>
        <xdr:cNvPicPr>
          <a:picLocks noChangeAspect="1"/>
        </xdr:cNvPicPr>
      </xdr:nvPicPr>
      <xdr:blipFill>
        <a:blip r:embed="rId1"/>
        <a:stretch>
          <a:fillRect/>
        </a:stretch>
      </xdr:blipFill>
      <xdr:spPr>
        <a:xfrm>
          <a:off x="1543050" y="58077100"/>
          <a:ext cx="188595" cy="8509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064"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065"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066"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067"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068"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069"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4070"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4071"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072"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4073"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4074"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075"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76"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77"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078"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79"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80"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081"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82"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83"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084"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85"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086"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087"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08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08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09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09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09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09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094" name="Picture 1"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095" name="Picture 2"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096"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097" name="Picture 1"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098" name="Picture 2"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099"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100" name="Picture 1"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101" name="Picture 2"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102"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103" name="Picture 1"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104" name="Picture 2"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105"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06"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07"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08"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09"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10"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11"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1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1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1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1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1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1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118"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119"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4120"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121"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122"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4123"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4124"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4125"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4126"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4127"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4128"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4129"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130"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131"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132"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133"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134"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135"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136"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137"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4138"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139"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140"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4141"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142"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143"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4144"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145"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146"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4147"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148"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149"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150"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151"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152"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153"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154"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155"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156"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157"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158"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159"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160"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161"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162"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163"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164"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165"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66"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67"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68"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69"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70"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71"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7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7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7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7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7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7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178"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179"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180"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181"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182"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183"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8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8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8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8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8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8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90"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91"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92"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93"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194"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195"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196"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197"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4198"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199"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200"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4201"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202"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203"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204"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205"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206"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207"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208"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209"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4210"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211"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212"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4213"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214"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215"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4216"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217"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218"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4219"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20"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21"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222"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23"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24"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225"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26"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27"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228"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29"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30"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231"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232"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233"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234"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235"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236"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237"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238"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239"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40"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241"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242"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43"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244"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245"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246"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247"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248"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249"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50"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51"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252"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53"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54"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255"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56"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57"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258"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59"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60"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261"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62"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63"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264"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65"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266"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267"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68"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69"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270"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71"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72"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273"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74"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75"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276"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77"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278"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279"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280"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281"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282"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283"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284"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285"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286"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287"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88"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289"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290"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91"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292"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293"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294"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295"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296"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297"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98"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299"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300"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301"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302"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303"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04"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05"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306"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07"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08"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309"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310"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311"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312"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313"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314"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315"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316"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317"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318"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319" name="Picture 1"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621665</xdr:rowOff>
    </xdr:to>
    <xdr:pic>
      <xdr:nvPicPr>
        <xdr:cNvPr id="4320" name="Picture 2" descr="5319867561607587558980.png" hidden="1"/>
        <xdr:cNvPicPr>
          <a:picLocks noChangeAspect="1"/>
        </xdr:cNvPicPr>
      </xdr:nvPicPr>
      <xdr:blipFill>
        <a:blip r:embed="rId1"/>
        <a:stretch>
          <a:fillRect/>
        </a:stretch>
      </xdr:blipFill>
      <xdr:spPr>
        <a:xfrm>
          <a:off x="1543050" y="58077100"/>
          <a:ext cx="188595" cy="6216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321"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22"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23"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324"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25"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26"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327"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28"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29"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330"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31" name="Picture 1"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899795</xdr:rowOff>
    </xdr:to>
    <xdr:pic>
      <xdr:nvPicPr>
        <xdr:cNvPr id="4332" name="Picture 2" descr="5319867561607587558980.png" hidden="1"/>
        <xdr:cNvPicPr>
          <a:picLocks noChangeAspect="1"/>
        </xdr:cNvPicPr>
      </xdr:nvPicPr>
      <xdr:blipFill>
        <a:blip r:embed="rId1"/>
        <a:stretch>
          <a:fillRect/>
        </a:stretch>
      </xdr:blipFill>
      <xdr:spPr>
        <a:xfrm>
          <a:off x="1543050" y="58077100"/>
          <a:ext cx="188595" cy="8997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890270</xdr:rowOff>
    </xdr:to>
    <xdr:pic>
      <xdr:nvPicPr>
        <xdr:cNvPr id="4333" name="Picture 3" descr="5319867561607587558980.png" hidden="1"/>
        <xdr:cNvPicPr>
          <a:picLocks noChangeAspect="1"/>
        </xdr:cNvPicPr>
      </xdr:nvPicPr>
      <xdr:blipFill>
        <a:blip r:embed="rId1"/>
        <a:stretch>
          <a:fillRect/>
        </a:stretch>
      </xdr:blipFill>
      <xdr:spPr>
        <a:xfrm>
          <a:off x="1543050" y="58077100"/>
          <a:ext cx="188595" cy="8902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34"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35"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36"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37"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38"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39"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860425</xdr:rowOff>
    </xdr:to>
    <xdr:pic>
      <xdr:nvPicPr>
        <xdr:cNvPr id="4340" name="Picture 1" descr="5319867561607587558980.png" hidden="1"/>
        <xdr:cNvPicPr>
          <a:picLocks noChangeAspect="1"/>
        </xdr:cNvPicPr>
      </xdr:nvPicPr>
      <xdr:blipFill>
        <a:blip r:embed="rId1"/>
        <a:stretch>
          <a:fillRect/>
        </a:stretch>
      </xdr:blipFill>
      <xdr:spPr>
        <a:xfrm>
          <a:off x="1543050" y="58077100"/>
          <a:ext cx="188595" cy="8604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860425</xdr:rowOff>
    </xdr:to>
    <xdr:pic>
      <xdr:nvPicPr>
        <xdr:cNvPr id="4341" name="Picture 2" descr="5319867561607587558980.png" hidden="1"/>
        <xdr:cNvPicPr>
          <a:picLocks noChangeAspect="1"/>
        </xdr:cNvPicPr>
      </xdr:nvPicPr>
      <xdr:blipFill>
        <a:blip r:embed="rId1"/>
        <a:stretch>
          <a:fillRect/>
        </a:stretch>
      </xdr:blipFill>
      <xdr:spPr>
        <a:xfrm>
          <a:off x="1543050" y="58077100"/>
          <a:ext cx="188595" cy="8604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850900</xdr:rowOff>
    </xdr:to>
    <xdr:pic>
      <xdr:nvPicPr>
        <xdr:cNvPr id="4342" name="Picture 3" descr="5319867561607587558980.png" hidden="1"/>
        <xdr:cNvPicPr>
          <a:picLocks noChangeAspect="1"/>
        </xdr:cNvPicPr>
      </xdr:nvPicPr>
      <xdr:blipFill>
        <a:blip r:embed="rId1"/>
        <a:stretch>
          <a:fillRect/>
        </a:stretch>
      </xdr:blipFill>
      <xdr:spPr>
        <a:xfrm>
          <a:off x="1543050" y="58077100"/>
          <a:ext cx="188595" cy="8509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860425</xdr:rowOff>
    </xdr:to>
    <xdr:pic>
      <xdr:nvPicPr>
        <xdr:cNvPr id="4343" name="Picture 1" descr="5319867561607587558980.png" hidden="1"/>
        <xdr:cNvPicPr>
          <a:picLocks noChangeAspect="1"/>
        </xdr:cNvPicPr>
      </xdr:nvPicPr>
      <xdr:blipFill>
        <a:blip r:embed="rId1"/>
        <a:stretch>
          <a:fillRect/>
        </a:stretch>
      </xdr:blipFill>
      <xdr:spPr>
        <a:xfrm>
          <a:off x="1543050" y="58077100"/>
          <a:ext cx="188595" cy="8604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860425</xdr:rowOff>
    </xdr:to>
    <xdr:pic>
      <xdr:nvPicPr>
        <xdr:cNvPr id="4344" name="Picture 2" descr="5319867561607587558980.png" hidden="1"/>
        <xdr:cNvPicPr>
          <a:picLocks noChangeAspect="1"/>
        </xdr:cNvPicPr>
      </xdr:nvPicPr>
      <xdr:blipFill>
        <a:blip r:embed="rId1"/>
        <a:stretch>
          <a:fillRect/>
        </a:stretch>
      </xdr:blipFill>
      <xdr:spPr>
        <a:xfrm>
          <a:off x="1543050" y="58077100"/>
          <a:ext cx="188595" cy="8604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850900</xdr:rowOff>
    </xdr:to>
    <xdr:pic>
      <xdr:nvPicPr>
        <xdr:cNvPr id="4345" name="Picture 3" descr="5319867561607587558980.png" hidden="1"/>
        <xdr:cNvPicPr>
          <a:picLocks noChangeAspect="1"/>
        </xdr:cNvPicPr>
      </xdr:nvPicPr>
      <xdr:blipFill>
        <a:blip r:embed="rId1"/>
        <a:stretch>
          <a:fillRect/>
        </a:stretch>
      </xdr:blipFill>
      <xdr:spPr>
        <a:xfrm>
          <a:off x="1543050" y="58077100"/>
          <a:ext cx="188595" cy="8509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346"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347"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348"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349"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350"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351"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4352"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4353"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354"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4355" name="Picture 1"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622300</xdr:rowOff>
    </xdr:to>
    <xdr:pic>
      <xdr:nvPicPr>
        <xdr:cNvPr id="4356" name="Picture 2" descr="5319867561607587558980.png" hidden="1"/>
        <xdr:cNvPicPr>
          <a:picLocks noChangeAspect="1"/>
        </xdr:cNvPicPr>
      </xdr:nvPicPr>
      <xdr:blipFill>
        <a:blip r:embed="rId1"/>
        <a:stretch>
          <a:fillRect/>
        </a:stretch>
      </xdr:blipFill>
      <xdr:spPr>
        <a:xfrm>
          <a:off x="1543050" y="58077100"/>
          <a:ext cx="188595" cy="6223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614045</xdr:rowOff>
    </xdr:to>
    <xdr:pic>
      <xdr:nvPicPr>
        <xdr:cNvPr id="4357" name="Picture 3" descr="5319867561607587558980.png" hidden="1"/>
        <xdr:cNvPicPr>
          <a:picLocks noChangeAspect="1"/>
        </xdr:cNvPicPr>
      </xdr:nvPicPr>
      <xdr:blipFill>
        <a:blip r:embed="rId1"/>
        <a:stretch>
          <a:fillRect/>
        </a:stretch>
      </xdr:blipFill>
      <xdr:spPr>
        <a:xfrm>
          <a:off x="1543050" y="58077100"/>
          <a:ext cx="188595" cy="6140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58"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59"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60"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61"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62"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63"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64"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65"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66"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67" name="Picture 1"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929640</xdr:rowOff>
    </xdr:to>
    <xdr:pic>
      <xdr:nvPicPr>
        <xdr:cNvPr id="4368" name="Picture 2" descr="5319867561607587558980.png" hidden="1"/>
        <xdr:cNvPicPr>
          <a:picLocks noChangeAspect="1"/>
        </xdr:cNvPicPr>
      </xdr:nvPicPr>
      <xdr:blipFill>
        <a:blip r:embed="rId1"/>
        <a:stretch>
          <a:fillRect/>
        </a:stretch>
      </xdr:blipFill>
      <xdr:spPr>
        <a:xfrm>
          <a:off x="1543050" y="58077100"/>
          <a:ext cx="188595" cy="9296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69"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370"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371"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372"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373"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374"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375"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376" name="Picture 1"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377" name="Picture 2"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78"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379" name="Picture 1"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380" name="Picture 2"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81"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382" name="Picture 1"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383" name="Picture 2"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84"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385" name="Picture 1"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928370</xdr:rowOff>
    </xdr:to>
    <xdr:pic>
      <xdr:nvPicPr>
        <xdr:cNvPr id="4386" name="Picture 2" descr="5319867561607587558980.png" hidden="1"/>
        <xdr:cNvPicPr>
          <a:picLocks noChangeAspect="1"/>
        </xdr:cNvPicPr>
      </xdr:nvPicPr>
      <xdr:blipFill>
        <a:blip r:embed="rId1"/>
        <a:stretch>
          <a:fillRect/>
        </a:stretch>
      </xdr:blipFill>
      <xdr:spPr>
        <a:xfrm>
          <a:off x="1543050" y="58077100"/>
          <a:ext cx="188595" cy="9283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918845</xdr:rowOff>
    </xdr:to>
    <xdr:pic>
      <xdr:nvPicPr>
        <xdr:cNvPr id="4387" name="Picture 3" descr="5319867561607587558980.png" hidden="1"/>
        <xdr:cNvPicPr>
          <a:picLocks noChangeAspect="1"/>
        </xdr:cNvPicPr>
      </xdr:nvPicPr>
      <xdr:blipFill>
        <a:blip r:embed="rId1"/>
        <a:stretch>
          <a:fillRect/>
        </a:stretch>
      </xdr:blipFill>
      <xdr:spPr>
        <a:xfrm>
          <a:off x="1543050" y="58077100"/>
          <a:ext cx="188595" cy="9188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388"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389"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390"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391"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392"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393"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39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39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39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39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39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39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400"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401"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4402"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403"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404"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4405"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4406"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4407"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4408"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4409" name="Picture 1"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736600</xdr:rowOff>
    </xdr:to>
    <xdr:pic>
      <xdr:nvPicPr>
        <xdr:cNvPr id="4410" name="Picture 2" descr="5319867561607587558980.png" hidden="1"/>
        <xdr:cNvPicPr>
          <a:picLocks noChangeAspect="1"/>
        </xdr:cNvPicPr>
      </xdr:nvPicPr>
      <xdr:blipFill>
        <a:blip r:embed="rId1"/>
        <a:stretch>
          <a:fillRect/>
        </a:stretch>
      </xdr:blipFill>
      <xdr:spPr>
        <a:xfrm>
          <a:off x="1543050" y="58077100"/>
          <a:ext cx="188595" cy="7366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726440</xdr:rowOff>
    </xdr:to>
    <xdr:pic>
      <xdr:nvPicPr>
        <xdr:cNvPr id="4411" name="Picture 3" descr="5319867561607587558980.png" hidden="1"/>
        <xdr:cNvPicPr>
          <a:picLocks noChangeAspect="1"/>
        </xdr:cNvPicPr>
      </xdr:nvPicPr>
      <xdr:blipFill>
        <a:blip r:embed="rId1"/>
        <a:stretch>
          <a:fillRect/>
        </a:stretch>
      </xdr:blipFill>
      <xdr:spPr>
        <a:xfrm>
          <a:off x="1543050" y="58077100"/>
          <a:ext cx="188595" cy="72644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412"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413"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14"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415"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416"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17"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418"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419"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4420"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421"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422"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4423"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24"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25"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4426"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27"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28"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4429"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430"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431"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432"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433"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434"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435"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436"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437"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438"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439" name="Picture 1"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318770</xdr:rowOff>
    </xdr:to>
    <xdr:pic>
      <xdr:nvPicPr>
        <xdr:cNvPr id="4440" name="Picture 2" descr="5319867561607587558980.png" hidden="1"/>
        <xdr:cNvPicPr>
          <a:picLocks noChangeAspect="1"/>
        </xdr:cNvPicPr>
      </xdr:nvPicPr>
      <xdr:blipFill>
        <a:blip r:embed="rId1"/>
        <a:stretch>
          <a:fillRect/>
        </a:stretch>
      </xdr:blipFill>
      <xdr:spPr>
        <a:xfrm>
          <a:off x="1543050" y="58077100"/>
          <a:ext cx="188595" cy="31877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309245</xdr:rowOff>
    </xdr:to>
    <xdr:pic>
      <xdr:nvPicPr>
        <xdr:cNvPr id="4441" name="Picture 3" descr="5319867561607587558980.png" hidden="1"/>
        <xdr:cNvPicPr>
          <a:picLocks noChangeAspect="1"/>
        </xdr:cNvPicPr>
      </xdr:nvPicPr>
      <xdr:blipFill>
        <a:blip r:embed="rId1"/>
        <a:stretch>
          <a:fillRect/>
        </a:stretch>
      </xdr:blipFill>
      <xdr:spPr>
        <a:xfrm>
          <a:off x="1543050" y="58077100"/>
          <a:ext cx="188595" cy="3092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442"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443"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444"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445"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446"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447"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48"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49"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450"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51"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52"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453"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54"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55"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456"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57"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58"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459"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460"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461"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462"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463" name="Picture 1"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375920</xdr:rowOff>
    </xdr:to>
    <xdr:pic>
      <xdr:nvPicPr>
        <xdr:cNvPr id="4464" name="Picture 2" descr="5319867561607587558980.png" hidden="1"/>
        <xdr:cNvPicPr>
          <a:picLocks noChangeAspect="1"/>
        </xdr:cNvPicPr>
      </xdr:nvPicPr>
      <xdr:blipFill>
        <a:blip r:embed="rId1"/>
        <a:stretch>
          <a:fillRect/>
        </a:stretch>
      </xdr:blipFill>
      <xdr:spPr>
        <a:xfrm>
          <a:off x="1543050" y="58077100"/>
          <a:ext cx="188595" cy="3759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365125</xdr:rowOff>
    </xdr:to>
    <xdr:pic>
      <xdr:nvPicPr>
        <xdr:cNvPr id="4465" name="Picture 3" descr="5319867561607587558980.png" hidden="1"/>
        <xdr:cNvPicPr>
          <a:picLocks noChangeAspect="1"/>
        </xdr:cNvPicPr>
      </xdr:nvPicPr>
      <xdr:blipFill>
        <a:blip r:embed="rId1"/>
        <a:stretch>
          <a:fillRect/>
        </a:stretch>
      </xdr:blipFill>
      <xdr:spPr>
        <a:xfrm>
          <a:off x="1543050" y="58077100"/>
          <a:ext cx="188595" cy="3651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66"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67"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468"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69"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70"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471"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72"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73"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474"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75" name="Picture 1"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566420</xdr:rowOff>
    </xdr:to>
    <xdr:pic>
      <xdr:nvPicPr>
        <xdr:cNvPr id="4476" name="Picture 2" descr="5319867561607587558980.png" hidden="1"/>
        <xdr:cNvPicPr>
          <a:picLocks noChangeAspect="1"/>
        </xdr:cNvPicPr>
      </xdr:nvPicPr>
      <xdr:blipFill>
        <a:blip r:embed="rId1"/>
        <a:stretch>
          <a:fillRect/>
        </a:stretch>
      </xdr:blipFill>
      <xdr:spPr>
        <a:xfrm>
          <a:off x="1543050" y="58077100"/>
          <a:ext cx="188595" cy="5664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556260</xdr:rowOff>
    </xdr:to>
    <xdr:pic>
      <xdr:nvPicPr>
        <xdr:cNvPr id="4477" name="Picture 3" descr="5319867561607587558980.png" hidden="1"/>
        <xdr:cNvPicPr>
          <a:picLocks noChangeAspect="1"/>
        </xdr:cNvPicPr>
      </xdr:nvPicPr>
      <xdr:blipFill>
        <a:blip r:embed="rId1"/>
        <a:stretch>
          <a:fillRect/>
        </a:stretch>
      </xdr:blipFill>
      <xdr:spPr>
        <a:xfrm>
          <a:off x="1543050" y="58077100"/>
          <a:ext cx="188595" cy="5562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478"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479"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4480"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481" name="Picture 1"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290195</xdr:rowOff>
    </xdr:to>
    <xdr:pic>
      <xdr:nvPicPr>
        <xdr:cNvPr id="4482" name="Picture 2" descr="5319867561607587558980.png" hidden="1"/>
        <xdr:cNvPicPr>
          <a:picLocks noChangeAspect="1"/>
        </xdr:cNvPicPr>
      </xdr:nvPicPr>
      <xdr:blipFill>
        <a:blip r:embed="rId1"/>
        <a:stretch>
          <a:fillRect/>
        </a:stretch>
      </xdr:blipFill>
      <xdr:spPr>
        <a:xfrm>
          <a:off x="1543050" y="58077100"/>
          <a:ext cx="188595" cy="29019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283210</xdr:rowOff>
    </xdr:to>
    <xdr:pic>
      <xdr:nvPicPr>
        <xdr:cNvPr id="4483" name="Picture 3" descr="5319867561607587558980.png" hidden="1"/>
        <xdr:cNvPicPr>
          <a:picLocks noChangeAspect="1"/>
        </xdr:cNvPicPr>
      </xdr:nvPicPr>
      <xdr:blipFill>
        <a:blip r:embed="rId1"/>
        <a:stretch>
          <a:fillRect/>
        </a:stretch>
      </xdr:blipFill>
      <xdr:spPr>
        <a:xfrm>
          <a:off x="1543050" y="58077100"/>
          <a:ext cx="188595" cy="2832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484"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485"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86"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487" name="Picture 1"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347345</xdr:rowOff>
    </xdr:to>
    <xdr:pic>
      <xdr:nvPicPr>
        <xdr:cNvPr id="4488" name="Picture 2" descr="5319867561607587558980.png" hidden="1"/>
        <xdr:cNvPicPr>
          <a:picLocks noChangeAspect="1"/>
        </xdr:cNvPicPr>
      </xdr:nvPicPr>
      <xdr:blipFill>
        <a:blip r:embed="rId1"/>
        <a:stretch>
          <a:fillRect/>
        </a:stretch>
      </xdr:blipFill>
      <xdr:spPr>
        <a:xfrm>
          <a:off x="1543050" y="58077100"/>
          <a:ext cx="188595" cy="34734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89" name="Picture 3"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490"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491"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4492"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493" name="Picture 1"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340360</xdr:rowOff>
    </xdr:to>
    <xdr:pic>
      <xdr:nvPicPr>
        <xdr:cNvPr id="4494" name="Picture 2" descr="5319867561607587558980.png" hidden="1"/>
        <xdr:cNvPicPr>
          <a:picLocks noChangeAspect="1"/>
        </xdr:cNvPicPr>
      </xdr:nvPicPr>
      <xdr:blipFill>
        <a:blip r:embed="rId1"/>
        <a:stretch>
          <a:fillRect/>
        </a:stretch>
      </xdr:blipFill>
      <xdr:spPr>
        <a:xfrm>
          <a:off x="1543050" y="58077100"/>
          <a:ext cx="188595" cy="34036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329565</xdr:rowOff>
    </xdr:to>
    <xdr:pic>
      <xdr:nvPicPr>
        <xdr:cNvPr id="4495" name="Picture 3" descr="5319867561607587558980.png" hidden="1"/>
        <xdr:cNvPicPr>
          <a:picLocks noChangeAspect="1"/>
        </xdr:cNvPicPr>
      </xdr:nvPicPr>
      <xdr:blipFill>
        <a:blip r:embed="rId1"/>
        <a:stretch>
          <a:fillRect/>
        </a:stretch>
      </xdr:blipFill>
      <xdr:spPr>
        <a:xfrm>
          <a:off x="1543050" y="58077100"/>
          <a:ext cx="188595" cy="32956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96"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97"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4498"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499" name="Picture 1"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336550</xdr:rowOff>
    </xdr:to>
    <xdr:pic>
      <xdr:nvPicPr>
        <xdr:cNvPr id="4500" name="Picture 2" descr="5319867561607587558980.png" hidden="1"/>
        <xdr:cNvPicPr>
          <a:picLocks noChangeAspect="1"/>
        </xdr:cNvPicPr>
      </xdr:nvPicPr>
      <xdr:blipFill>
        <a:blip r:embed="rId1"/>
        <a:stretch>
          <a:fillRect/>
        </a:stretch>
      </xdr:blipFill>
      <xdr:spPr>
        <a:xfrm>
          <a:off x="1543050" y="58077100"/>
          <a:ext cx="188595" cy="33655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326390</xdr:rowOff>
    </xdr:to>
    <xdr:pic>
      <xdr:nvPicPr>
        <xdr:cNvPr id="4501" name="Picture 3" descr="5319867561607587558980.png" hidden="1"/>
        <xdr:cNvPicPr>
          <a:picLocks noChangeAspect="1"/>
        </xdr:cNvPicPr>
      </xdr:nvPicPr>
      <xdr:blipFill>
        <a:blip r:embed="rId1"/>
        <a:stretch>
          <a:fillRect/>
        </a:stretch>
      </xdr:blipFill>
      <xdr:spPr>
        <a:xfrm>
          <a:off x="1543050" y="58077100"/>
          <a:ext cx="188595" cy="32639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02"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03"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504"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05"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06"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507"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08"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09"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510"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11"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12"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513"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514"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515"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516"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517"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518"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519"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520"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521"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22"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523"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524"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25"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526"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527"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528"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529"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530"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531"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32"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33"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534"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35"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36"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537"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38"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39"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540"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41"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42"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543"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44"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45"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546"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47" name="Picture 1"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316230</xdr:rowOff>
    </xdr:to>
    <xdr:pic>
      <xdr:nvPicPr>
        <xdr:cNvPr id="4548" name="Picture 2" descr="5319867561607587558980.png" hidden="1"/>
        <xdr:cNvPicPr>
          <a:picLocks noChangeAspect="1"/>
        </xdr:cNvPicPr>
      </xdr:nvPicPr>
      <xdr:blipFill>
        <a:blip r:embed="rId1" cstate="print"/>
        <a:stretch>
          <a:fillRect/>
        </a:stretch>
      </xdr:blipFill>
      <xdr:spPr>
        <a:xfrm>
          <a:off x="1543050" y="58077100"/>
          <a:ext cx="188595" cy="31623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306705</xdr:rowOff>
    </xdr:to>
    <xdr:pic>
      <xdr:nvPicPr>
        <xdr:cNvPr id="4549" name="Picture 3" descr="5319867561607587558980.png" hidden="1"/>
        <xdr:cNvPicPr>
          <a:picLocks noChangeAspect="1"/>
        </xdr:cNvPicPr>
      </xdr:nvPicPr>
      <xdr:blipFill>
        <a:blip r:embed="rId1" cstate="print"/>
        <a:stretch>
          <a:fillRect/>
        </a:stretch>
      </xdr:blipFill>
      <xdr:spPr>
        <a:xfrm>
          <a:off x="1543050" y="58077100"/>
          <a:ext cx="188595" cy="3067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50"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51"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552"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53"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54"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555"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56"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57"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558"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59" name="Picture 1"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373380</xdr:rowOff>
    </xdr:to>
    <xdr:pic>
      <xdr:nvPicPr>
        <xdr:cNvPr id="4560" name="Picture 2" descr="5319867561607587558980.png" hidden="1"/>
        <xdr:cNvPicPr>
          <a:picLocks noChangeAspect="1"/>
        </xdr:cNvPicPr>
      </xdr:nvPicPr>
      <xdr:blipFill>
        <a:blip r:embed="rId1" cstate="print"/>
        <a:stretch>
          <a:fillRect/>
        </a:stretch>
      </xdr:blipFill>
      <xdr:spPr>
        <a:xfrm>
          <a:off x="1543050" y="58077100"/>
          <a:ext cx="188595" cy="37338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362585</xdr:rowOff>
    </xdr:to>
    <xdr:pic>
      <xdr:nvPicPr>
        <xdr:cNvPr id="4561" name="Picture 3" descr="5319867561607587558980.png" hidden="1"/>
        <xdr:cNvPicPr>
          <a:picLocks noChangeAspect="1"/>
        </xdr:cNvPicPr>
      </xdr:nvPicPr>
      <xdr:blipFill>
        <a:blip r:embed="rId1" cstate="print"/>
        <a:stretch>
          <a:fillRect/>
        </a:stretch>
      </xdr:blipFill>
      <xdr:spPr>
        <a:xfrm>
          <a:off x="1543050" y="58077100"/>
          <a:ext cx="188595" cy="36258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562"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563"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564"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565" name="Picture 1"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292100</xdr:rowOff>
    </xdr:to>
    <xdr:pic>
      <xdr:nvPicPr>
        <xdr:cNvPr id="4566" name="Picture 2" descr="5319867561607587558980.png" hidden="1"/>
        <xdr:cNvPicPr>
          <a:picLocks noChangeAspect="1"/>
        </xdr:cNvPicPr>
      </xdr:nvPicPr>
      <xdr:blipFill>
        <a:blip r:embed="rId1" cstate="print"/>
        <a:stretch>
          <a:fillRect/>
        </a:stretch>
      </xdr:blipFill>
      <xdr:spPr>
        <a:xfrm>
          <a:off x="1543050" y="58077100"/>
          <a:ext cx="188595" cy="29210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285115</xdr:rowOff>
    </xdr:to>
    <xdr:pic>
      <xdr:nvPicPr>
        <xdr:cNvPr id="4567" name="Picture 3" descr="5319867561607587558980.png" hidden="1"/>
        <xdr:cNvPicPr>
          <a:picLocks noChangeAspect="1"/>
        </xdr:cNvPicPr>
      </xdr:nvPicPr>
      <xdr:blipFill>
        <a:blip r:embed="rId1" cstate="print"/>
        <a:stretch>
          <a:fillRect/>
        </a:stretch>
      </xdr:blipFill>
      <xdr:spPr>
        <a:xfrm>
          <a:off x="1543050" y="58077100"/>
          <a:ext cx="188595" cy="2851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568"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569"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70"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571" name="Picture 1"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344805</xdr:rowOff>
    </xdr:to>
    <xdr:pic>
      <xdr:nvPicPr>
        <xdr:cNvPr id="4572" name="Picture 2" descr="5319867561607587558980.png" hidden="1"/>
        <xdr:cNvPicPr>
          <a:picLocks noChangeAspect="1"/>
        </xdr:cNvPicPr>
      </xdr:nvPicPr>
      <xdr:blipFill>
        <a:blip r:embed="rId1" cstate="print"/>
        <a:stretch>
          <a:fillRect/>
        </a:stretch>
      </xdr:blipFill>
      <xdr:spPr>
        <a:xfrm>
          <a:off x="1543050" y="58077100"/>
          <a:ext cx="188595" cy="34480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73" name="Picture 3"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574"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575"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576"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577" name="Picture 1"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337820</xdr:rowOff>
    </xdr:to>
    <xdr:pic>
      <xdr:nvPicPr>
        <xdr:cNvPr id="4578" name="Picture 2" descr="5319867561607587558980.png" hidden="1"/>
        <xdr:cNvPicPr>
          <a:picLocks noChangeAspect="1"/>
        </xdr:cNvPicPr>
      </xdr:nvPicPr>
      <xdr:blipFill>
        <a:blip r:embed="rId1" cstate="print"/>
        <a:stretch>
          <a:fillRect/>
        </a:stretch>
      </xdr:blipFill>
      <xdr:spPr>
        <a:xfrm>
          <a:off x="1543050" y="58077100"/>
          <a:ext cx="188595" cy="33782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327025</xdr:rowOff>
    </xdr:to>
    <xdr:pic>
      <xdr:nvPicPr>
        <xdr:cNvPr id="4579" name="Picture 3" descr="5319867561607587558980.png" hidden="1"/>
        <xdr:cNvPicPr>
          <a:picLocks noChangeAspect="1"/>
        </xdr:cNvPicPr>
      </xdr:nvPicPr>
      <xdr:blipFill>
        <a:blip r:embed="rId1" cstate="print"/>
        <a:stretch>
          <a:fillRect/>
        </a:stretch>
      </xdr:blipFill>
      <xdr:spPr>
        <a:xfrm>
          <a:off x="1543050" y="58077100"/>
          <a:ext cx="188595" cy="32702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80"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81"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582"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83" name="Picture 1"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334010</xdr:rowOff>
    </xdr:to>
    <xdr:pic>
      <xdr:nvPicPr>
        <xdr:cNvPr id="4584" name="Picture 2" descr="5319867561607587558980.png" hidden="1"/>
        <xdr:cNvPicPr>
          <a:picLocks noChangeAspect="1"/>
        </xdr:cNvPicPr>
      </xdr:nvPicPr>
      <xdr:blipFill>
        <a:blip r:embed="rId1" cstate="print"/>
        <a:stretch>
          <a:fillRect/>
        </a:stretch>
      </xdr:blipFill>
      <xdr:spPr>
        <a:xfrm>
          <a:off x="1543050" y="58077100"/>
          <a:ext cx="188595" cy="334010"/>
        </a:xfrm>
        <a:prstGeom prst="rect">
          <a:avLst/>
        </a:prstGeom>
        <a:noFill/>
        <a:ln w="9525">
          <a:noFill/>
        </a:ln>
      </xdr:spPr>
    </xdr:pic>
    <xdr:clientData/>
  </xdr:twoCellAnchor>
  <xdr:twoCellAnchor editAs="oneCell">
    <xdr:from>
      <xdr:col>2</xdr:col>
      <xdr:colOff>0</xdr:colOff>
      <xdr:row>79</xdr:row>
      <xdr:rowOff>0</xdr:rowOff>
    </xdr:from>
    <xdr:to>
      <xdr:col>2</xdr:col>
      <xdr:colOff>188595</xdr:colOff>
      <xdr:row>79</xdr:row>
      <xdr:rowOff>323215</xdr:rowOff>
    </xdr:to>
    <xdr:pic>
      <xdr:nvPicPr>
        <xdr:cNvPr id="4585" name="Picture 3" descr="5319867561607587558980.png" hidden="1"/>
        <xdr:cNvPicPr>
          <a:picLocks noChangeAspect="1"/>
        </xdr:cNvPicPr>
      </xdr:nvPicPr>
      <xdr:blipFill>
        <a:blip r:embed="rId1" cstate="print"/>
        <a:stretch>
          <a:fillRect/>
        </a:stretch>
      </xdr:blipFill>
      <xdr:spPr>
        <a:xfrm>
          <a:off x="1543050" y="58077100"/>
          <a:ext cx="188595" cy="32321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622300</xdr:rowOff>
    </xdr:to>
    <xdr:pic>
      <xdr:nvPicPr>
        <xdr:cNvPr id="4586" name="Picture 1" descr="5319867561607587558980.png" hidden="1"/>
        <xdr:cNvPicPr>
          <a:picLocks noChangeAspect="1"/>
        </xdr:cNvPicPr>
      </xdr:nvPicPr>
      <xdr:blipFill>
        <a:blip r:embed="rId1"/>
        <a:stretch>
          <a:fillRect/>
        </a:stretch>
      </xdr:blipFill>
      <xdr:spPr>
        <a:xfrm>
          <a:off x="1543050" y="77476350"/>
          <a:ext cx="189230" cy="6223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622300</xdr:rowOff>
    </xdr:to>
    <xdr:pic>
      <xdr:nvPicPr>
        <xdr:cNvPr id="4587" name="Picture 2" descr="5319867561607587558980.png" hidden="1"/>
        <xdr:cNvPicPr>
          <a:picLocks noChangeAspect="1"/>
        </xdr:cNvPicPr>
      </xdr:nvPicPr>
      <xdr:blipFill>
        <a:blip r:embed="rId1"/>
        <a:stretch>
          <a:fillRect/>
        </a:stretch>
      </xdr:blipFill>
      <xdr:spPr>
        <a:xfrm>
          <a:off x="1543050" y="77476350"/>
          <a:ext cx="189230" cy="6223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614680</xdr:rowOff>
    </xdr:to>
    <xdr:pic>
      <xdr:nvPicPr>
        <xdr:cNvPr id="4588" name="Picture 3" descr="5319867561607587558980.png" hidden="1"/>
        <xdr:cNvPicPr>
          <a:picLocks noChangeAspect="1"/>
        </xdr:cNvPicPr>
      </xdr:nvPicPr>
      <xdr:blipFill>
        <a:blip r:embed="rId1"/>
        <a:stretch>
          <a:fillRect/>
        </a:stretch>
      </xdr:blipFill>
      <xdr:spPr>
        <a:xfrm>
          <a:off x="1543050" y="77476350"/>
          <a:ext cx="189230" cy="6146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622300</xdr:rowOff>
    </xdr:to>
    <xdr:pic>
      <xdr:nvPicPr>
        <xdr:cNvPr id="4589" name="Picture 1" descr="5319867561607587558980.png" hidden="1"/>
        <xdr:cNvPicPr>
          <a:picLocks noChangeAspect="1"/>
        </xdr:cNvPicPr>
      </xdr:nvPicPr>
      <xdr:blipFill>
        <a:blip r:embed="rId1"/>
        <a:stretch>
          <a:fillRect/>
        </a:stretch>
      </xdr:blipFill>
      <xdr:spPr>
        <a:xfrm>
          <a:off x="1543050" y="77476350"/>
          <a:ext cx="189230" cy="6223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622300</xdr:rowOff>
    </xdr:to>
    <xdr:pic>
      <xdr:nvPicPr>
        <xdr:cNvPr id="4590" name="Picture 2" descr="5319867561607587558980.png" hidden="1"/>
        <xdr:cNvPicPr>
          <a:picLocks noChangeAspect="1"/>
        </xdr:cNvPicPr>
      </xdr:nvPicPr>
      <xdr:blipFill>
        <a:blip r:embed="rId1"/>
        <a:stretch>
          <a:fillRect/>
        </a:stretch>
      </xdr:blipFill>
      <xdr:spPr>
        <a:xfrm>
          <a:off x="1543050" y="77476350"/>
          <a:ext cx="189230" cy="6223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614680</xdr:rowOff>
    </xdr:to>
    <xdr:pic>
      <xdr:nvPicPr>
        <xdr:cNvPr id="4591" name="Picture 3" descr="5319867561607587558980.png" hidden="1"/>
        <xdr:cNvPicPr>
          <a:picLocks noChangeAspect="1"/>
        </xdr:cNvPicPr>
      </xdr:nvPicPr>
      <xdr:blipFill>
        <a:blip r:embed="rId1"/>
        <a:stretch>
          <a:fillRect/>
        </a:stretch>
      </xdr:blipFill>
      <xdr:spPr>
        <a:xfrm>
          <a:off x="1543050" y="77476350"/>
          <a:ext cx="189230" cy="6146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622300</xdr:rowOff>
    </xdr:to>
    <xdr:pic>
      <xdr:nvPicPr>
        <xdr:cNvPr id="4592" name="Picture 1" descr="5319867561607587558980.png" hidden="1"/>
        <xdr:cNvPicPr>
          <a:picLocks noChangeAspect="1"/>
        </xdr:cNvPicPr>
      </xdr:nvPicPr>
      <xdr:blipFill>
        <a:blip r:embed="rId1"/>
        <a:stretch>
          <a:fillRect/>
        </a:stretch>
      </xdr:blipFill>
      <xdr:spPr>
        <a:xfrm>
          <a:off x="1543050" y="77476350"/>
          <a:ext cx="189230" cy="6223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622300</xdr:rowOff>
    </xdr:to>
    <xdr:pic>
      <xdr:nvPicPr>
        <xdr:cNvPr id="4593" name="Picture 2" descr="5319867561607587558980.png" hidden="1"/>
        <xdr:cNvPicPr>
          <a:picLocks noChangeAspect="1"/>
        </xdr:cNvPicPr>
      </xdr:nvPicPr>
      <xdr:blipFill>
        <a:blip r:embed="rId1"/>
        <a:stretch>
          <a:fillRect/>
        </a:stretch>
      </xdr:blipFill>
      <xdr:spPr>
        <a:xfrm>
          <a:off x="1543050" y="77476350"/>
          <a:ext cx="189230" cy="6223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614680</xdr:rowOff>
    </xdr:to>
    <xdr:pic>
      <xdr:nvPicPr>
        <xdr:cNvPr id="4594" name="Picture 3" descr="5319867561607587558980.png" hidden="1"/>
        <xdr:cNvPicPr>
          <a:picLocks noChangeAspect="1"/>
        </xdr:cNvPicPr>
      </xdr:nvPicPr>
      <xdr:blipFill>
        <a:blip r:embed="rId1"/>
        <a:stretch>
          <a:fillRect/>
        </a:stretch>
      </xdr:blipFill>
      <xdr:spPr>
        <a:xfrm>
          <a:off x="1543050" y="77476350"/>
          <a:ext cx="189230" cy="6146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622300</xdr:rowOff>
    </xdr:to>
    <xdr:pic>
      <xdr:nvPicPr>
        <xdr:cNvPr id="4595" name="Picture 1" descr="5319867561607587558980.png" hidden="1"/>
        <xdr:cNvPicPr>
          <a:picLocks noChangeAspect="1"/>
        </xdr:cNvPicPr>
      </xdr:nvPicPr>
      <xdr:blipFill>
        <a:blip r:embed="rId1"/>
        <a:stretch>
          <a:fillRect/>
        </a:stretch>
      </xdr:blipFill>
      <xdr:spPr>
        <a:xfrm>
          <a:off x="1543050" y="77476350"/>
          <a:ext cx="189230" cy="6223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622300</xdr:rowOff>
    </xdr:to>
    <xdr:pic>
      <xdr:nvPicPr>
        <xdr:cNvPr id="4596" name="Picture 2" descr="5319867561607587558980.png" hidden="1"/>
        <xdr:cNvPicPr>
          <a:picLocks noChangeAspect="1"/>
        </xdr:cNvPicPr>
      </xdr:nvPicPr>
      <xdr:blipFill>
        <a:blip r:embed="rId1"/>
        <a:stretch>
          <a:fillRect/>
        </a:stretch>
      </xdr:blipFill>
      <xdr:spPr>
        <a:xfrm>
          <a:off x="1543050" y="77476350"/>
          <a:ext cx="189230" cy="6223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614680</xdr:rowOff>
    </xdr:to>
    <xdr:pic>
      <xdr:nvPicPr>
        <xdr:cNvPr id="4597" name="Picture 3" descr="5319867561607587558980.png" hidden="1"/>
        <xdr:cNvPicPr>
          <a:picLocks noChangeAspect="1"/>
        </xdr:cNvPicPr>
      </xdr:nvPicPr>
      <xdr:blipFill>
        <a:blip r:embed="rId1"/>
        <a:stretch>
          <a:fillRect/>
        </a:stretch>
      </xdr:blipFill>
      <xdr:spPr>
        <a:xfrm>
          <a:off x="1543050" y="77476350"/>
          <a:ext cx="189230" cy="6146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598" name="Picture 1"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599" name="Picture 2"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309880</xdr:rowOff>
    </xdr:to>
    <xdr:pic>
      <xdr:nvPicPr>
        <xdr:cNvPr id="4600" name="Picture 3" descr="5319867561607587558980.png" hidden="1"/>
        <xdr:cNvPicPr>
          <a:picLocks noChangeAspect="1"/>
        </xdr:cNvPicPr>
      </xdr:nvPicPr>
      <xdr:blipFill>
        <a:blip r:embed="rId1"/>
        <a:stretch>
          <a:fillRect/>
        </a:stretch>
      </xdr:blipFill>
      <xdr:spPr>
        <a:xfrm>
          <a:off x="1543050" y="77476350"/>
          <a:ext cx="189230" cy="3098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01" name="Picture 1"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02" name="Picture 2"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309880</xdr:rowOff>
    </xdr:to>
    <xdr:pic>
      <xdr:nvPicPr>
        <xdr:cNvPr id="4603" name="Picture 3" descr="5319867561607587558980.png" hidden="1"/>
        <xdr:cNvPicPr>
          <a:picLocks noChangeAspect="1"/>
        </xdr:cNvPicPr>
      </xdr:nvPicPr>
      <xdr:blipFill>
        <a:blip r:embed="rId1"/>
        <a:stretch>
          <a:fillRect/>
        </a:stretch>
      </xdr:blipFill>
      <xdr:spPr>
        <a:xfrm>
          <a:off x="1543050" y="77476350"/>
          <a:ext cx="189230" cy="3098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622935</xdr:rowOff>
    </xdr:to>
    <xdr:pic>
      <xdr:nvPicPr>
        <xdr:cNvPr id="4604" name="Picture 1" descr="5319867561607587558980.png" hidden="1"/>
        <xdr:cNvPicPr>
          <a:picLocks noChangeAspect="1"/>
        </xdr:cNvPicPr>
      </xdr:nvPicPr>
      <xdr:blipFill>
        <a:blip r:embed="rId1"/>
        <a:stretch>
          <a:fillRect/>
        </a:stretch>
      </xdr:blipFill>
      <xdr:spPr>
        <a:xfrm>
          <a:off x="1543050" y="77476350"/>
          <a:ext cx="189230" cy="62293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622935</xdr:rowOff>
    </xdr:to>
    <xdr:pic>
      <xdr:nvPicPr>
        <xdr:cNvPr id="4605" name="Picture 2" descr="5319867561607587558980.png" hidden="1"/>
        <xdr:cNvPicPr>
          <a:picLocks noChangeAspect="1"/>
        </xdr:cNvPicPr>
      </xdr:nvPicPr>
      <xdr:blipFill>
        <a:blip r:embed="rId1"/>
        <a:stretch>
          <a:fillRect/>
        </a:stretch>
      </xdr:blipFill>
      <xdr:spPr>
        <a:xfrm>
          <a:off x="1543050" y="77476350"/>
          <a:ext cx="189230" cy="62293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614680</xdr:rowOff>
    </xdr:to>
    <xdr:pic>
      <xdr:nvPicPr>
        <xdr:cNvPr id="4606" name="Picture 3" descr="5319867561607587558980.png" hidden="1"/>
        <xdr:cNvPicPr>
          <a:picLocks noChangeAspect="1"/>
        </xdr:cNvPicPr>
      </xdr:nvPicPr>
      <xdr:blipFill>
        <a:blip r:embed="rId1"/>
        <a:stretch>
          <a:fillRect/>
        </a:stretch>
      </xdr:blipFill>
      <xdr:spPr>
        <a:xfrm>
          <a:off x="1543050" y="77476350"/>
          <a:ext cx="189230" cy="6146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622935</xdr:rowOff>
    </xdr:to>
    <xdr:pic>
      <xdr:nvPicPr>
        <xdr:cNvPr id="4607" name="Picture 1" descr="5319867561607587558980.png" hidden="1"/>
        <xdr:cNvPicPr>
          <a:picLocks noChangeAspect="1"/>
        </xdr:cNvPicPr>
      </xdr:nvPicPr>
      <xdr:blipFill>
        <a:blip r:embed="rId1"/>
        <a:stretch>
          <a:fillRect/>
        </a:stretch>
      </xdr:blipFill>
      <xdr:spPr>
        <a:xfrm>
          <a:off x="1543050" y="77476350"/>
          <a:ext cx="189230" cy="62293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622935</xdr:rowOff>
    </xdr:to>
    <xdr:pic>
      <xdr:nvPicPr>
        <xdr:cNvPr id="4608" name="Picture 2" descr="5319867561607587558980.png" hidden="1"/>
        <xdr:cNvPicPr>
          <a:picLocks noChangeAspect="1"/>
        </xdr:cNvPicPr>
      </xdr:nvPicPr>
      <xdr:blipFill>
        <a:blip r:embed="rId1"/>
        <a:stretch>
          <a:fillRect/>
        </a:stretch>
      </xdr:blipFill>
      <xdr:spPr>
        <a:xfrm>
          <a:off x="1543050" y="77476350"/>
          <a:ext cx="189230" cy="62293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614680</xdr:rowOff>
    </xdr:to>
    <xdr:pic>
      <xdr:nvPicPr>
        <xdr:cNvPr id="4609" name="Picture 3" descr="5319867561607587558980.png" hidden="1"/>
        <xdr:cNvPicPr>
          <a:picLocks noChangeAspect="1"/>
        </xdr:cNvPicPr>
      </xdr:nvPicPr>
      <xdr:blipFill>
        <a:blip r:embed="rId1"/>
        <a:stretch>
          <a:fillRect/>
        </a:stretch>
      </xdr:blipFill>
      <xdr:spPr>
        <a:xfrm>
          <a:off x="1543050" y="77476350"/>
          <a:ext cx="189230" cy="6146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10" name="Picture 1"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11" name="Picture 2"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365760</xdr:rowOff>
    </xdr:to>
    <xdr:pic>
      <xdr:nvPicPr>
        <xdr:cNvPr id="4612" name="Picture 3" descr="5319867561607587558980.png" hidden="1"/>
        <xdr:cNvPicPr>
          <a:picLocks noChangeAspect="1"/>
        </xdr:cNvPicPr>
      </xdr:nvPicPr>
      <xdr:blipFill>
        <a:blip r:embed="rId1"/>
        <a:stretch>
          <a:fillRect/>
        </a:stretch>
      </xdr:blipFill>
      <xdr:spPr>
        <a:xfrm>
          <a:off x="1543050" y="77476350"/>
          <a:ext cx="189230" cy="36576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13" name="Picture 1"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14" name="Picture 2"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365760</xdr:rowOff>
    </xdr:to>
    <xdr:pic>
      <xdr:nvPicPr>
        <xdr:cNvPr id="4615" name="Picture 3" descr="5319867561607587558980.png" hidden="1"/>
        <xdr:cNvPicPr>
          <a:picLocks noChangeAspect="1"/>
        </xdr:cNvPicPr>
      </xdr:nvPicPr>
      <xdr:blipFill>
        <a:blip r:embed="rId1"/>
        <a:stretch>
          <a:fillRect/>
        </a:stretch>
      </xdr:blipFill>
      <xdr:spPr>
        <a:xfrm>
          <a:off x="1543050" y="77476350"/>
          <a:ext cx="189230" cy="36576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16"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17"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18"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19"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20"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21"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22"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23"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24"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25"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26"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27"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290830</xdr:rowOff>
    </xdr:to>
    <xdr:pic>
      <xdr:nvPicPr>
        <xdr:cNvPr id="4628" name="Picture 1" descr="5319867561607587558980.png" hidden="1"/>
        <xdr:cNvPicPr>
          <a:picLocks noChangeAspect="1"/>
        </xdr:cNvPicPr>
      </xdr:nvPicPr>
      <xdr:blipFill>
        <a:blip r:embed="rId1"/>
        <a:stretch>
          <a:fillRect/>
        </a:stretch>
      </xdr:blipFill>
      <xdr:spPr>
        <a:xfrm>
          <a:off x="1543050" y="77476350"/>
          <a:ext cx="189230" cy="29083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290830</xdr:rowOff>
    </xdr:to>
    <xdr:pic>
      <xdr:nvPicPr>
        <xdr:cNvPr id="4629" name="Picture 2" descr="5319867561607587558980.png" hidden="1"/>
        <xdr:cNvPicPr>
          <a:picLocks noChangeAspect="1"/>
        </xdr:cNvPicPr>
      </xdr:nvPicPr>
      <xdr:blipFill>
        <a:blip r:embed="rId1"/>
        <a:stretch>
          <a:fillRect/>
        </a:stretch>
      </xdr:blipFill>
      <xdr:spPr>
        <a:xfrm>
          <a:off x="1543050" y="77476350"/>
          <a:ext cx="189230" cy="29083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283845</xdr:rowOff>
    </xdr:to>
    <xdr:pic>
      <xdr:nvPicPr>
        <xdr:cNvPr id="4630" name="Picture 3" descr="5319867561607587558980.png" hidden="1"/>
        <xdr:cNvPicPr>
          <a:picLocks noChangeAspect="1"/>
        </xdr:cNvPicPr>
      </xdr:nvPicPr>
      <xdr:blipFill>
        <a:blip r:embed="rId1"/>
        <a:stretch>
          <a:fillRect/>
        </a:stretch>
      </xdr:blipFill>
      <xdr:spPr>
        <a:xfrm>
          <a:off x="1543050" y="77476350"/>
          <a:ext cx="189230" cy="28384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290830</xdr:rowOff>
    </xdr:to>
    <xdr:pic>
      <xdr:nvPicPr>
        <xdr:cNvPr id="4631" name="Picture 1" descr="5319867561607587558980.png" hidden="1"/>
        <xdr:cNvPicPr>
          <a:picLocks noChangeAspect="1"/>
        </xdr:cNvPicPr>
      </xdr:nvPicPr>
      <xdr:blipFill>
        <a:blip r:embed="rId1"/>
        <a:stretch>
          <a:fillRect/>
        </a:stretch>
      </xdr:blipFill>
      <xdr:spPr>
        <a:xfrm>
          <a:off x="1543050" y="77476350"/>
          <a:ext cx="189230" cy="29083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290830</xdr:rowOff>
    </xdr:to>
    <xdr:pic>
      <xdr:nvPicPr>
        <xdr:cNvPr id="4632" name="Picture 2" descr="5319867561607587558980.png" hidden="1"/>
        <xdr:cNvPicPr>
          <a:picLocks noChangeAspect="1"/>
        </xdr:cNvPicPr>
      </xdr:nvPicPr>
      <xdr:blipFill>
        <a:blip r:embed="rId1"/>
        <a:stretch>
          <a:fillRect/>
        </a:stretch>
      </xdr:blipFill>
      <xdr:spPr>
        <a:xfrm>
          <a:off x="1543050" y="77476350"/>
          <a:ext cx="189230" cy="29083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283845</xdr:rowOff>
    </xdr:to>
    <xdr:pic>
      <xdr:nvPicPr>
        <xdr:cNvPr id="4633" name="Picture 3" descr="5319867561607587558980.png" hidden="1"/>
        <xdr:cNvPicPr>
          <a:picLocks noChangeAspect="1"/>
        </xdr:cNvPicPr>
      </xdr:nvPicPr>
      <xdr:blipFill>
        <a:blip r:embed="rId1"/>
        <a:stretch>
          <a:fillRect/>
        </a:stretch>
      </xdr:blipFill>
      <xdr:spPr>
        <a:xfrm>
          <a:off x="1543050" y="77476350"/>
          <a:ext cx="189230" cy="28384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347980</xdr:rowOff>
    </xdr:to>
    <xdr:pic>
      <xdr:nvPicPr>
        <xdr:cNvPr id="4634" name="Picture 1" descr="5319867561607587558980.png" hidden="1"/>
        <xdr:cNvPicPr>
          <a:picLocks noChangeAspect="1"/>
        </xdr:cNvPicPr>
      </xdr:nvPicPr>
      <xdr:blipFill>
        <a:blip r:embed="rId1"/>
        <a:stretch>
          <a:fillRect/>
        </a:stretch>
      </xdr:blipFill>
      <xdr:spPr>
        <a:xfrm>
          <a:off x="1543050" y="77476350"/>
          <a:ext cx="189230" cy="3479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347980</xdr:rowOff>
    </xdr:to>
    <xdr:pic>
      <xdr:nvPicPr>
        <xdr:cNvPr id="4635" name="Picture 2" descr="5319867561607587558980.png" hidden="1"/>
        <xdr:cNvPicPr>
          <a:picLocks noChangeAspect="1"/>
        </xdr:cNvPicPr>
      </xdr:nvPicPr>
      <xdr:blipFill>
        <a:blip r:embed="rId1"/>
        <a:stretch>
          <a:fillRect/>
        </a:stretch>
      </xdr:blipFill>
      <xdr:spPr>
        <a:xfrm>
          <a:off x="1543050" y="77476350"/>
          <a:ext cx="189230" cy="3479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636" name="Picture 3"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347980</xdr:rowOff>
    </xdr:to>
    <xdr:pic>
      <xdr:nvPicPr>
        <xdr:cNvPr id="4637" name="Picture 1" descr="5319867561607587558980.png" hidden="1"/>
        <xdr:cNvPicPr>
          <a:picLocks noChangeAspect="1"/>
        </xdr:cNvPicPr>
      </xdr:nvPicPr>
      <xdr:blipFill>
        <a:blip r:embed="rId1"/>
        <a:stretch>
          <a:fillRect/>
        </a:stretch>
      </xdr:blipFill>
      <xdr:spPr>
        <a:xfrm>
          <a:off x="1543050" y="77476350"/>
          <a:ext cx="189230" cy="3479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347980</xdr:rowOff>
    </xdr:to>
    <xdr:pic>
      <xdr:nvPicPr>
        <xdr:cNvPr id="4638" name="Picture 2" descr="5319867561607587558980.png" hidden="1"/>
        <xdr:cNvPicPr>
          <a:picLocks noChangeAspect="1"/>
        </xdr:cNvPicPr>
      </xdr:nvPicPr>
      <xdr:blipFill>
        <a:blip r:embed="rId1"/>
        <a:stretch>
          <a:fillRect/>
        </a:stretch>
      </xdr:blipFill>
      <xdr:spPr>
        <a:xfrm>
          <a:off x="1543050" y="77476350"/>
          <a:ext cx="189230" cy="3479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639" name="Picture 3"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340995</xdr:rowOff>
    </xdr:to>
    <xdr:pic>
      <xdr:nvPicPr>
        <xdr:cNvPr id="4640" name="Picture 1" descr="5319867561607587558980.png" hidden="1"/>
        <xdr:cNvPicPr>
          <a:picLocks noChangeAspect="1"/>
        </xdr:cNvPicPr>
      </xdr:nvPicPr>
      <xdr:blipFill>
        <a:blip r:embed="rId1"/>
        <a:stretch>
          <a:fillRect/>
        </a:stretch>
      </xdr:blipFill>
      <xdr:spPr>
        <a:xfrm>
          <a:off x="1543050" y="77476350"/>
          <a:ext cx="189230" cy="3409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340995</xdr:rowOff>
    </xdr:to>
    <xdr:pic>
      <xdr:nvPicPr>
        <xdr:cNvPr id="4641" name="Picture 2" descr="5319867561607587558980.png" hidden="1"/>
        <xdr:cNvPicPr>
          <a:picLocks noChangeAspect="1"/>
        </xdr:cNvPicPr>
      </xdr:nvPicPr>
      <xdr:blipFill>
        <a:blip r:embed="rId1"/>
        <a:stretch>
          <a:fillRect/>
        </a:stretch>
      </xdr:blipFill>
      <xdr:spPr>
        <a:xfrm>
          <a:off x="1543050" y="77476350"/>
          <a:ext cx="189230" cy="3409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330200</xdr:rowOff>
    </xdr:to>
    <xdr:pic>
      <xdr:nvPicPr>
        <xdr:cNvPr id="4642" name="Picture 3" descr="5319867561607587558980.png" hidden="1"/>
        <xdr:cNvPicPr>
          <a:picLocks noChangeAspect="1"/>
        </xdr:cNvPicPr>
      </xdr:nvPicPr>
      <xdr:blipFill>
        <a:blip r:embed="rId1"/>
        <a:stretch>
          <a:fillRect/>
        </a:stretch>
      </xdr:blipFill>
      <xdr:spPr>
        <a:xfrm>
          <a:off x="1543050" y="77476350"/>
          <a:ext cx="189230" cy="3302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340995</xdr:rowOff>
    </xdr:to>
    <xdr:pic>
      <xdr:nvPicPr>
        <xdr:cNvPr id="4643" name="Picture 1" descr="5319867561607587558980.png" hidden="1"/>
        <xdr:cNvPicPr>
          <a:picLocks noChangeAspect="1"/>
        </xdr:cNvPicPr>
      </xdr:nvPicPr>
      <xdr:blipFill>
        <a:blip r:embed="rId1"/>
        <a:stretch>
          <a:fillRect/>
        </a:stretch>
      </xdr:blipFill>
      <xdr:spPr>
        <a:xfrm>
          <a:off x="1543050" y="77476350"/>
          <a:ext cx="189230" cy="3409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340995</xdr:rowOff>
    </xdr:to>
    <xdr:pic>
      <xdr:nvPicPr>
        <xdr:cNvPr id="4644" name="Picture 2" descr="5319867561607587558980.png" hidden="1"/>
        <xdr:cNvPicPr>
          <a:picLocks noChangeAspect="1"/>
        </xdr:cNvPicPr>
      </xdr:nvPicPr>
      <xdr:blipFill>
        <a:blip r:embed="rId1"/>
        <a:stretch>
          <a:fillRect/>
        </a:stretch>
      </xdr:blipFill>
      <xdr:spPr>
        <a:xfrm>
          <a:off x="1543050" y="77476350"/>
          <a:ext cx="189230" cy="3409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330200</xdr:rowOff>
    </xdr:to>
    <xdr:pic>
      <xdr:nvPicPr>
        <xdr:cNvPr id="4645" name="Picture 3" descr="5319867561607587558980.png" hidden="1"/>
        <xdr:cNvPicPr>
          <a:picLocks noChangeAspect="1"/>
        </xdr:cNvPicPr>
      </xdr:nvPicPr>
      <xdr:blipFill>
        <a:blip r:embed="rId1"/>
        <a:stretch>
          <a:fillRect/>
        </a:stretch>
      </xdr:blipFill>
      <xdr:spPr>
        <a:xfrm>
          <a:off x="1543050" y="77476350"/>
          <a:ext cx="189230" cy="3302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646" name="Picture 1"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647" name="Picture 2"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327025</xdr:rowOff>
    </xdr:to>
    <xdr:pic>
      <xdr:nvPicPr>
        <xdr:cNvPr id="4648" name="Picture 3" descr="5319867561607587558980.png" hidden="1"/>
        <xdr:cNvPicPr>
          <a:picLocks noChangeAspect="1"/>
        </xdr:cNvPicPr>
      </xdr:nvPicPr>
      <xdr:blipFill>
        <a:blip r:embed="rId1"/>
        <a:stretch>
          <a:fillRect/>
        </a:stretch>
      </xdr:blipFill>
      <xdr:spPr>
        <a:xfrm>
          <a:off x="1543050" y="77476350"/>
          <a:ext cx="189230" cy="32702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649" name="Picture 1"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650" name="Picture 2"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327025</xdr:rowOff>
    </xdr:to>
    <xdr:pic>
      <xdr:nvPicPr>
        <xdr:cNvPr id="4651" name="Picture 3" descr="5319867561607587558980.png" hidden="1"/>
        <xdr:cNvPicPr>
          <a:picLocks noChangeAspect="1"/>
        </xdr:cNvPicPr>
      </xdr:nvPicPr>
      <xdr:blipFill>
        <a:blip r:embed="rId1"/>
        <a:stretch>
          <a:fillRect/>
        </a:stretch>
      </xdr:blipFill>
      <xdr:spPr>
        <a:xfrm>
          <a:off x="1543050" y="77476350"/>
          <a:ext cx="189230" cy="32702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52" name="Picture 1"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53" name="Picture 2"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309880</xdr:rowOff>
    </xdr:to>
    <xdr:pic>
      <xdr:nvPicPr>
        <xdr:cNvPr id="4654" name="Picture 3" descr="5319867561607587558980.png" hidden="1"/>
        <xdr:cNvPicPr>
          <a:picLocks noChangeAspect="1"/>
        </xdr:cNvPicPr>
      </xdr:nvPicPr>
      <xdr:blipFill>
        <a:blip r:embed="rId1"/>
        <a:stretch>
          <a:fillRect/>
        </a:stretch>
      </xdr:blipFill>
      <xdr:spPr>
        <a:xfrm>
          <a:off x="1543050" y="77476350"/>
          <a:ext cx="189230" cy="3098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55" name="Picture 1"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56" name="Picture 2"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309880</xdr:rowOff>
    </xdr:to>
    <xdr:pic>
      <xdr:nvPicPr>
        <xdr:cNvPr id="4657" name="Picture 3" descr="5319867561607587558980.png" hidden="1"/>
        <xdr:cNvPicPr>
          <a:picLocks noChangeAspect="1"/>
        </xdr:cNvPicPr>
      </xdr:nvPicPr>
      <xdr:blipFill>
        <a:blip r:embed="rId1"/>
        <a:stretch>
          <a:fillRect/>
        </a:stretch>
      </xdr:blipFill>
      <xdr:spPr>
        <a:xfrm>
          <a:off x="1543050" y="77476350"/>
          <a:ext cx="189230" cy="3098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58" name="Picture 1"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59" name="Picture 2"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309880</xdr:rowOff>
    </xdr:to>
    <xdr:pic>
      <xdr:nvPicPr>
        <xdr:cNvPr id="4660" name="Picture 3" descr="5319867561607587558980.png" hidden="1"/>
        <xdr:cNvPicPr>
          <a:picLocks noChangeAspect="1"/>
        </xdr:cNvPicPr>
      </xdr:nvPicPr>
      <xdr:blipFill>
        <a:blip r:embed="rId1"/>
        <a:stretch>
          <a:fillRect/>
        </a:stretch>
      </xdr:blipFill>
      <xdr:spPr>
        <a:xfrm>
          <a:off x="1543050" y="77476350"/>
          <a:ext cx="189230" cy="3098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61" name="Picture 1"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319405</xdr:rowOff>
    </xdr:to>
    <xdr:pic>
      <xdr:nvPicPr>
        <xdr:cNvPr id="4662" name="Picture 2" descr="5319867561607587558980.png" hidden="1"/>
        <xdr:cNvPicPr>
          <a:picLocks noChangeAspect="1"/>
        </xdr:cNvPicPr>
      </xdr:nvPicPr>
      <xdr:blipFill>
        <a:blip r:embed="rId1"/>
        <a:stretch>
          <a:fillRect/>
        </a:stretch>
      </xdr:blipFill>
      <xdr:spPr>
        <a:xfrm>
          <a:off x="1543050" y="77476350"/>
          <a:ext cx="189230" cy="31940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309880</xdr:rowOff>
    </xdr:to>
    <xdr:pic>
      <xdr:nvPicPr>
        <xdr:cNvPr id="4663" name="Picture 3" descr="5319867561607587558980.png" hidden="1"/>
        <xdr:cNvPicPr>
          <a:picLocks noChangeAspect="1"/>
        </xdr:cNvPicPr>
      </xdr:nvPicPr>
      <xdr:blipFill>
        <a:blip r:embed="rId1"/>
        <a:stretch>
          <a:fillRect/>
        </a:stretch>
      </xdr:blipFill>
      <xdr:spPr>
        <a:xfrm>
          <a:off x="1543050" y="77476350"/>
          <a:ext cx="189230" cy="3098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64" name="Picture 1"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65" name="Picture 2"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365760</xdr:rowOff>
    </xdr:to>
    <xdr:pic>
      <xdr:nvPicPr>
        <xdr:cNvPr id="4666" name="Picture 3" descr="5319867561607587558980.png" hidden="1"/>
        <xdr:cNvPicPr>
          <a:picLocks noChangeAspect="1"/>
        </xdr:cNvPicPr>
      </xdr:nvPicPr>
      <xdr:blipFill>
        <a:blip r:embed="rId1"/>
        <a:stretch>
          <a:fillRect/>
        </a:stretch>
      </xdr:blipFill>
      <xdr:spPr>
        <a:xfrm>
          <a:off x="1543050" y="77476350"/>
          <a:ext cx="189230" cy="36576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67" name="Picture 1"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68" name="Picture 2"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365760</xdr:rowOff>
    </xdr:to>
    <xdr:pic>
      <xdr:nvPicPr>
        <xdr:cNvPr id="4669" name="Picture 3" descr="5319867561607587558980.png" hidden="1"/>
        <xdr:cNvPicPr>
          <a:picLocks noChangeAspect="1"/>
        </xdr:cNvPicPr>
      </xdr:nvPicPr>
      <xdr:blipFill>
        <a:blip r:embed="rId1"/>
        <a:stretch>
          <a:fillRect/>
        </a:stretch>
      </xdr:blipFill>
      <xdr:spPr>
        <a:xfrm>
          <a:off x="1543050" y="77476350"/>
          <a:ext cx="189230" cy="36576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70"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71"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72"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73"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74"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75"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76"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77"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78"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79"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80"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81"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82" name="Picture 1"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83" name="Picture 2"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365760</xdr:rowOff>
    </xdr:to>
    <xdr:pic>
      <xdr:nvPicPr>
        <xdr:cNvPr id="4684" name="Picture 3" descr="5319867561607587558980.png" hidden="1"/>
        <xdr:cNvPicPr>
          <a:picLocks noChangeAspect="1"/>
        </xdr:cNvPicPr>
      </xdr:nvPicPr>
      <xdr:blipFill>
        <a:blip r:embed="rId1"/>
        <a:stretch>
          <a:fillRect/>
        </a:stretch>
      </xdr:blipFill>
      <xdr:spPr>
        <a:xfrm>
          <a:off x="1543050" y="77476350"/>
          <a:ext cx="189230" cy="36576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85" name="Picture 1"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376555</xdr:rowOff>
    </xdr:to>
    <xdr:pic>
      <xdr:nvPicPr>
        <xdr:cNvPr id="4686" name="Picture 2" descr="5319867561607587558980.png" hidden="1"/>
        <xdr:cNvPicPr>
          <a:picLocks noChangeAspect="1"/>
        </xdr:cNvPicPr>
      </xdr:nvPicPr>
      <xdr:blipFill>
        <a:blip r:embed="rId1"/>
        <a:stretch>
          <a:fillRect/>
        </a:stretch>
      </xdr:blipFill>
      <xdr:spPr>
        <a:xfrm>
          <a:off x="1543050" y="77476350"/>
          <a:ext cx="189230" cy="3765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365760</xdr:rowOff>
    </xdr:to>
    <xdr:pic>
      <xdr:nvPicPr>
        <xdr:cNvPr id="4687" name="Picture 3" descr="5319867561607587558980.png" hidden="1"/>
        <xdr:cNvPicPr>
          <a:picLocks noChangeAspect="1"/>
        </xdr:cNvPicPr>
      </xdr:nvPicPr>
      <xdr:blipFill>
        <a:blip r:embed="rId1"/>
        <a:stretch>
          <a:fillRect/>
        </a:stretch>
      </xdr:blipFill>
      <xdr:spPr>
        <a:xfrm>
          <a:off x="1543050" y="77476350"/>
          <a:ext cx="189230" cy="36576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88"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89"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90"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91"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92"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93"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94"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95"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96"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97" name="Picture 1"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567055</xdr:rowOff>
    </xdr:to>
    <xdr:pic>
      <xdr:nvPicPr>
        <xdr:cNvPr id="4698" name="Picture 2" descr="5319867561607587558980.png" hidden="1"/>
        <xdr:cNvPicPr>
          <a:picLocks noChangeAspect="1"/>
        </xdr:cNvPicPr>
      </xdr:nvPicPr>
      <xdr:blipFill>
        <a:blip r:embed="rId1"/>
        <a:stretch>
          <a:fillRect/>
        </a:stretch>
      </xdr:blipFill>
      <xdr:spPr>
        <a:xfrm>
          <a:off x="1543050" y="77476350"/>
          <a:ext cx="189230" cy="56705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556895</xdr:rowOff>
    </xdr:to>
    <xdr:pic>
      <xdr:nvPicPr>
        <xdr:cNvPr id="4699" name="Picture 3" descr="5319867561607587558980.png" hidden="1"/>
        <xdr:cNvPicPr>
          <a:picLocks noChangeAspect="1"/>
        </xdr:cNvPicPr>
      </xdr:nvPicPr>
      <xdr:blipFill>
        <a:blip r:embed="rId1"/>
        <a:stretch>
          <a:fillRect/>
        </a:stretch>
      </xdr:blipFill>
      <xdr:spPr>
        <a:xfrm>
          <a:off x="1543050" y="77476350"/>
          <a:ext cx="189230" cy="5568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290830</xdr:rowOff>
    </xdr:to>
    <xdr:pic>
      <xdr:nvPicPr>
        <xdr:cNvPr id="4700" name="Picture 1" descr="5319867561607587558980.png" hidden="1"/>
        <xdr:cNvPicPr>
          <a:picLocks noChangeAspect="1"/>
        </xdr:cNvPicPr>
      </xdr:nvPicPr>
      <xdr:blipFill>
        <a:blip r:embed="rId1"/>
        <a:stretch>
          <a:fillRect/>
        </a:stretch>
      </xdr:blipFill>
      <xdr:spPr>
        <a:xfrm>
          <a:off x="1543050" y="77476350"/>
          <a:ext cx="189230" cy="29083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290830</xdr:rowOff>
    </xdr:to>
    <xdr:pic>
      <xdr:nvPicPr>
        <xdr:cNvPr id="4701" name="Picture 2" descr="5319867561607587558980.png" hidden="1"/>
        <xdr:cNvPicPr>
          <a:picLocks noChangeAspect="1"/>
        </xdr:cNvPicPr>
      </xdr:nvPicPr>
      <xdr:blipFill>
        <a:blip r:embed="rId1"/>
        <a:stretch>
          <a:fillRect/>
        </a:stretch>
      </xdr:blipFill>
      <xdr:spPr>
        <a:xfrm>
          <a:off x="1543050" y="77476350"/>
          <a:ext cx="189230" cy="29083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283845</xdr:rowOff>
    </xdr:to>
    <xdr:pic>
      <xdr:nvPicPr>
        <xdr:cNvPr id="4702" name="Picture 3" descr="5319867561607587558980.png" hidden="1"/>
        <xdr:cNvPicPr>
          <a:picLocks noChangeAspect="1"/>
        </xdr:cNvPicPr>
      </xdr:nvPicPr>
      <xdr:blipFill>
        <a:blip r:embed="rId1"/>
        <a:stretch>
          <a:fillRect/>
        </a:stretch>
      </xdr:blipFill>
      <xdr:spPr>
        <a:xfrm>
          <a:off x="1543050" y="77476350"/>
          <a:ext cx="189230" cy="28384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290830</xdr:rowOff>
    </xdr:to>
    <xdr:pic>
      <xdr:nvPicPr>
        <xdr:cNvPr id="4703" name="Picture 1" descr="5319867561607587558980.png" hidden="1"/>
        <xdr:cNvPicPr>
          <a:picLocks noChangeAspect="1"/>
        </xdr:cNvPicPr>
      </xdr:nvPicPr>
      <xdr:blipFill>
        <a:blip r:embed="rId1"/>
        <a:stretch>
          <a:fillRect/>
        </a:stretch>
      </xdr:blipFill>
      <xdr:spPr>
        <a:xfrm>
          <a:off x="1543050" y="77476350"/>
          <a:ext cx="189230" cy="29083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290830</xdr:rowOff>
    </xdr:to>
    <xdr:pic>
      <xdr:nvPicPr>
        <xdr:cNvPr id="4704" name="Picture 2" descr="5319867561607587558980.png" hidden="1"/>
        <xdr:cNvPicPr>
          <a:picLocks noChangeAspect="1"/>
        </xdr:cNvPicPr>
      </xdr:nvPicPr>
      <xdr:blipFill>
        <a:blip r:embed="rId1"/>
        <a:stretch>
          <a:fillRect/>
        </a:stretch>
      </xdr:blipFill>
      <xdr:spPr>
        <a:xfrm>
          <a:off x="1543050" y="77476350"/>
          <a:ext cx="189230" cy="29083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283845</xdr:rowOff>
    </xdr:to>
    <xdr:pic>
      <xdr:nvPicPr>
        <xdr:cNvPr id="4705" name="Picture 3" descr="5319867561607587558980.png" hidden="1"/>
        <xdr:cNvPicPr>
          <a:picLocks noChangeAspect="1"/>
        </xdr:cNvPicPr>
      </xdr:nvPicPr>
      <xdr:blipFill>
        <a:blip r:embed="rId1"/>
        <a:stretch>
          <a:fillRect/>
        </a:stretch>
      </xdr:blipFill>
      <xdr:spPr>
        <a:xfrm>
          <a:off x="1543050" y="77476350"/>
          <a:ext cx="189230" cy="28384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347980</xdr:rowOff>
    </xdr:to>
    <xdr:pic>
      <xdr:nvPicPr>
        <xdr:cNvPr id="4706" name="Picture 1" descr="5319867561607587558980.png" hidden="1"/>
        <xdr:cNvPicPr>
          <a:picLocks noChangeAspect="1"/>
        </xdr:cNvPicPr>
      </xdr:nvPicPr>
      <xdr:blipFill>
        <a:blip r:embed="rId1"/>
        <a:stretch>
          <a:fillRect/>
        </a:stretch>
      </xdr:blipFill>
      <xdr:spPr>
        <a:xfrm>
          <a:off x="1543050" y="77476350"/>
          <a:ext cx="189230" cy="3479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347980</xdr:rowOff>
    </xdr:to>
    <xdr:pic>
      <xdr:nvPicPr>
        <xdr:cNvPr id="4707" name="Picture 2" descr="5319867561607587558980.png" hidden="1"/>
        <xdr:cNvPicPr>
          <a:picLocks noChangeAspect="1"/>
        </xdr:cNvPicPr>
      </xdr:nvPicPr>
      <xdr:blipFill>
        <a:blip r:embed="rId1"/>
        <a:stretch>
          <a:fillRect/>
        </a:stretch>
      </xdr:blipFill>
      <xdr:spPr>
        <a:xfrm>
          <a:off x="1543050" y="77476350"/>
          <a:ext cx="189230" cy="3479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708" name="Picture 3"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347980</xdr:rowOff>
    </xdr:to>
    <xdr:pic>
      <xdr:nvPicPr>
        <xdr:cNvPr id="4709" name="Picture 1" descr="5319867561607587558980.png" hidden="1"/>
        <xdr:cNvPicPr>
          <a:picLocks noChangeAspect="1"/>
        </xdr:cNvPicPr>
      </xdr:nvPicPr>
      <xdr:blipFill>
        <a:blip r:embed="rId1"/>
        <a:stretch>
          <a:fillRect/>
        </a:stretch>
      </xdr:blipFill>
      <xdr:spPr>
        <a:xfrm>
          <a:off x="1543050" y="77476350"/>
          <a:ext cx="189230" cy="3479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347980</xdr:rowOff>
    </xdr:to>
    <xdr:pic>
      <xdr:nvPicPr>
        <xdr:cNvPr id="4710" name="Picture 2" descr="5319867561607587558980.png" hidden="1"/>
        <xdr:cNvPicPr>
          <a:picLocks noChangeAspect="1"/>
        </xdr:cNvPicPr>
      </xdr:nvPicPr>
      <xdr:blipFill>
        <a:blip r:embed="rId1"/>
        <a:stretch>
          <a:fillRect/>
        </a:stretch>
      </xdr:blipFill>
      <xdr:spPr>
        <a:xfrm>
          <a:off x="1543050" y="77476350"/>
          <a:ext cx="189230" cy="34798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711" name="Picture 3"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340995</xdr:rowOff>
    </xdr:to>
    <xdr:pic>
      <xdr:nvPicPr>
        <xdr:cNvPr id="4712" name="Picture 1" descr="5319867561607587558980.png" hidden="1"/>
        <xdr:cNvPicPr>
          <a:picLocks noChangeAspect="1"/>
        </xdr:cNvPicPr>
      </xdr:nvPicPr>
      <xdr:blipFill>
        <a:blip r:embed="rId1"/>
        <a:stretch>
          <a:fillRect/>
        </a:stretch>
      </xdr:blipFill>
      <xdr:spPr>
        <a:xfrm>
          <a:off x="1543050" y="77476350"/>
          <a:ext cx="189230" cy="3409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340995</xdr:rowOff>
    </xdr:to>
    <xdr:pic>
      <xdr:nvPicPr>
        <xdr:cNvPr id="4713" name="Picture 2" descr="5319867561607587558980.png" hidden="1"/>
        <xdr:cNvPicPr>
          <a:picLocks noChangeAspect="1"/>
        </xdr:cNvPicPr>
      </xdr:nvPicPr>
      <xdr:blipFill>
        <a:blip r:embed="rId1"/>
        <a:stretch>
          <a:fillRect/>
        </a:stretch>
      </xdr:blipFill>
      <xdr:spPr>
        <a:xfrm>
          <a:off x="1543050" y="77476350"/>
          <a:ext cx="189230" cy="3409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330200</xdr:rowOff>
    </xdr:to>
    <xdr:pic>
      <xdr:nvPicPr>
        <xdr:cNvPr id="4714" name="Picture 3" descr="5319867561607587558980.png" hidden="1"/>
        <xdr:cNvPicPr>
          <a:picLocks noChangeAspect="1"/>
        </xdr:cNvPicPr>
      </xdr:nvPicPr>
      <xdr:blipFill>
        <a:blip r:embed="rId1"/>
        <a:stretch>
          <a:fillRect/>
        </a:stretch>
      </xdr:blipFill>
      <xdr:spPr>
        <a:xfrm>
          <a:off x="1543050" y="77476350"/>
          <a:ext cx="189230" cy="3302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340995</xdr:rowOff>
    </xdr:to>
    <xdr:pic>
      <xdr:nvPicPr>
        <xdr:cNvPr id="4715" name="Picture 1" descr="5319867561607587558980.png" hidden="1"/>
        <xdr:cNvPicPr>
          <a:picLocks noChangeAspect="1"/>
        </xdr:cNvPicPr>
      </xdr:nvPicPr>
      <xdr:blipFill>
        <a:blip r:embed="rId1"/>
        <a:stretch>
          <a:fillRect/>
        </a:stretch>
      </xdr:blipFill>
      <xdr:spPr>
        <a:xfrm>
          <a:off x="1543050" y="77476350"/>
          <a:ext cx="189230" cy="3409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340995</xdr:rowOff>
    </xdr:to>
    <xdr:pic>
      <xdr:nvPicPr>
        <xdr:cNvPr id="4716" name="Picture 2" descr="5319867561607587558980.png" hidden="1"/>
        <xdr:cNvPicPr>
          <a:picLocks noChangeAspect="1"/>
        </xdr:cNvPicPr>
      </xdr:nvPicPr>
      <xdr:blipFill>
        <a:blip r:embed="rId1"/>
        <a:stretch>
          <a:fillRect/>
        </a:stretch>
      </xdr:blipFill>
      <xdr:spPr>
        <a:xfrm>
          <a:off x="1543050" y="77476350"/>
          <a:ext cx="189230" cy="34099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330200</xdr:rowOff>
    </xdr:to>
    <xdr:pic>
      <xdr:nvPicPr>
        <xdr:cNvPr id="4717" name="Picture 3" descr="5319867561607587558980.png" hidden="1"/>
        <xdr:cNvPicPr>
          <a:picLocks noChangeAspect="1"/>
        </xdr:cNvPicPr>
      </xdr:nvPicPr>
      <xdr:blipFill>
        <a:blip r:embed="rId1"/>
        <a:stretch>
          <a:fillRect/>
        </a:stretch>
      </xdr:blipFill>
      <xdr:spPr>
        <a:xfrm>
          <a:off x="1543050" y="77476350"/>
          <a:ext cx="189230" cy="330200"/>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718" name="Picture 1"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719" name="Picture 2"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327025</xdr:rowOff>
    </xdr:to>
    <xdr:pic>
      <xdr:nvPicPr>
        <xdr:cNvPr id="4720" name="Picture 3" descr="5319867561607587558980.png" hidden="1"/>
        <xdr:cNvPicPr>
          <a:picLocks noChangeAspect="1"/>
        </xdr:cNvPicPr>
      </xdr:nvPicPr>
      <xdr:blipFill>
        <a:blip r:embed="rId1"/>
        <a:stretch>
          <a:fillRect/>
        </a:stretch>
      </xdr:blipFill>
      <xdr:spPr>
        <a:xfrm>
          <a:off x="1543050" y="77476350"/>
          <a:ext cx="189230" cy="32702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721" name="Picture 1"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337185</xdr:rowOff>
    </xdr:to>
    <xdr:pic>
      <xdr:nvPicPr>
        <xdr:cNvPr id="4722" name="Picture 2" descr="5319867561607587558980.png" hidden="1"/>
        <xdr:cNvPicPr>
          <a:picLocks noChangeAspect="1"/>
        </xdr:cNvPicPr>
      </xdr:nvPicPr>
      <xdr:blipFill>
        <a:blip r:embed="rId1"/>
        <a:stretch>
          <a:fillRect/>
        </a:stretch>
      </xdr:blipFill>
      <xdr:spPr>
        <a:xfrm>
          <a:off x="1543050" y="77476350"/>
          <a:ext cx="189230" cy="337185"/>
        </a:xfrm>
        <a:prstGeom prst="rect">
          <a:avLst/>
        </a:prstGeom>
        <a:noFill/>
        <a:ln w="9525">
          <a:noFill/>
        </a:ln>
      </xdr:spPr>
    </xdr:pic>
    <xdr:clientData/>
  </xdr:twoCellAnchor>
  <xdr:twoCellAnchor editAs="oneCell">
    <xdr:from>
      <xdr:col>2</xdr:col>
      <xdr:colOff>0</xdr:colOff>
      <xdr:row>102</xdr:row>
      <xdr:rowOff>0</xdr:rowOff>
    </xdr:from>
    <xdr:to>
      <xdr:col>2</xdr:col>
      <xdr:colOff>189230</xdr:colOff>
      <xdr:row>102</xdr:row>
      <xdr:rowOff>327025</xdr:rowOff>
    </xdr:to>
    <xdr:pic>
      <xdr:nvPicPr>
        <xdr:cNvPr id="4723" name="Picture 3" descr="5319867561607587558980.png" hidden="1"/>
        <xdr:cNvPicPr>
          <a:picLocks noChangeAspect="1"/>
        </xdr:cNvPicPr>
      </xdr:nvPicPr>
      <xdr:blipFill>
        <a:blip r:embed="rId1"/>
        <a:stretch>
          <a:fillRect/>
        </a:stretch>
      </xdr:blipFill>
      <xdr:spPr>
        <a:xfrm>
          <a:off x="1543050" y="77476350"/>
          <a:ext cx="189230" cy="32702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24"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25"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26"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27"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28"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29"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30"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31"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732"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33"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34"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35"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36"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37"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38"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39"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40"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41"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42"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43"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744"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45"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46"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47"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48"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49"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50"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51"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52"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53"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54"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55"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756"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57"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58"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59"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60"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61"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62"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63"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64"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65"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66"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67"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768"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69"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70"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71"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72"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73"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74"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75"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76"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77"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78"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79"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780"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81"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82"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83"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84"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85"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86"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87"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88"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89"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90"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791"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792"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93"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94"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95"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96"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97"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798"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799"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00"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01"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02"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03"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804"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05"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06"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07"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08"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09"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10"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11"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12"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13"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14"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15"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816"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17"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18"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19"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20"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21"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22"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23"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24"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25"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26"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27"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828"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29"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30"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31"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32"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33"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34"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35"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36"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37"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38"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39"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840"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41"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42"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43"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44"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45"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46"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47"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48"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49"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50"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51"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852"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53"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54"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55"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56"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57"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58"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59"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60"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61"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62"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63"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864"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65"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66"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67"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68"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69"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70"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71"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72"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73"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74"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75"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876"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77"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78"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79"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80"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81"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82"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83"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84"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85"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86"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87"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888"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89"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90"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91"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92"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93"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94"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95"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896"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897"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98"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899"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900"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01"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02"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03"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04"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05"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06"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07"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08"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09"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10"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11"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912"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13"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14"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15"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16"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17"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18"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19"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20"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21"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22"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23"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924"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25"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26"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27"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28"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29"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30"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31"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32"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33"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34"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35"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936"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37"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38"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39"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40"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41"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42"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43"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44"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45"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46"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47"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948"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49"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50"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51"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52"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53"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54"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55"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56"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57"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58" name="Picture 1"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76200</xdr:rowOff>
    </xdr:to>
    <xdr:pic>
      <xdr:nvPicPr>
        <xdr:cNvPr id="4959" name="Picture 2" hidden="1"/>
        <xdr:cNvPicPr>
          <a:picLocks noGrp="1" noChangeAspect="1"/>
        </xdr:cNvPicPr>
      </xdr:nvPicPr>
      <xdr:blipFill>
        <a:blip r:embed="rId1" cstate="print"/>
        <a:stretch>
          <a:fillRect/>
        </a:stretch>
      </xdr:blipFill>
      <xdr:spPr>
        <a:xfrm>
          <a:off x="3490595" y="156489400"/>
          <a:ext cx="190500" cy="76200"/>
        </a:xfrm>
        <a:prstGeom prst="rect">
          <a:avLst/>
        </a:prstGeom>
        <a:noFill/>
        <a:ln w="9525">
          <a:noFill/>
        </a:ln>
      </xdr:spPr>
    </xdr:pic>
    <xdr:clientData/>
  </xdr:twoCellAnchor>
  <xdr:twoCellAnchor editAs="oneCell">
    <xdr:from>
      <xdr:col>3</xdr:col>
      <xdr:colOff>0</xdr:colOff>
      <xdr:row>214</xdr:row>
      <xdr:rowOff>0</xdr:rowOff>
    </xdr:from>
    <xdr:to>
      <xdr:col>3</xdr:col>
      <xdr:colOff>190500</xdr:colOff>
      <xdr:row>214</xdr:row>
      <xdr:rowOff>66675</xdr:rowOff>
    </xdr:to>
    <xdr:pic>
      <xdr:nvPicPr>
        <xdr:cNvPr id="4960" name="Picture 3" hidden="1"/>
        <xdr:cNvPicPr>
          <a:picLocks noGrp="1" noChangeAspect="1"/>
        </xdr:cNvPicPr>
      </xdr:nvPicPr>
      <xdr:blipFill>
        <a:blip r:embed="rId1" cstate="print"/>
        <a:stretch>
          <a:fillRect/>
        </a:stretch>
      </xdr:blipFill>
      <xdr:spPr>
        <a:xfrm>
          <a:off x="3490595" y="156489400"/>
          <a:ext cx="190500" cy="666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61" name="Picture 1"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142875</xdr:rowOff>
    </xdr:to>
    <xdr:pic>
      <xdr:nvPicPr>
        <xdr:cNvPr id="4962" name="Picture 2" hidden="1"/>
        <xdr:cNvPicPr>
          <a:picLocks noGrp="1" noChangeAspect="1"/>
        </xdr:cNvPicPr>
      </xdr:nvPicPr>
      <xdr:blipFill>
        <a:blip r:embed="rId1" cstate="print"/>
        <a:stretch>
          <a:fillRect/>
        </a:stretch>
      </xdr:blipFill>
      <xdr:spPr>
        <a:xfrm>
          <a:off x="3490595" y="156489400"/>
          <a:ext cx="189865" cy="142875"/>
        </a:xfrm>
        <a:prstGeom prst="rect">
          <a:avLst/>
        </a:prstGeom>
        <a:noFill/>
        <a:ln w="9525">
          <a:noFill/>
        </a:ln>
      </xdr:spPr>
    </xdr:pic>
    <xdr:clientData/>
  </xdr:twoCellAnchor>
  <xdr:twoCellAnchor editAs="oneCell">
    <xdr:from>
      <xdr:col>3</xdr:col>
      <xdr:colOff>0</xdr:colOff>
      <xdr:row>214</xdr:row>
      <xdr:rowOff>0</xdr:rowOff>
    </xdr:from>
    <xdr:to>
      <xdr:col>3</xdr:col>
      <xdr:colOff>189865</xdr:colOff>
      <xdr:row>214</xdr:row>
      <xdr:rowOff>133350</xdr:rowOff>
    </xdr:to>
    <xdr:pic>
      <xdr:nvPicPr>
        <xdr:cNvPr id="4963" name="Picture 3" hidden="1"/>
        <xdr:cNvPicPr>
          <a:picLocks noGrp="1" noChangeAspect="1"/>
        </xdr:cNvPicPr>
      </xdr:nvPicPr>
      <xdr:blipFill>
        <a:blip r:embed="rId1" cstate="print"/>
        <a:stretch>
          <a:fillRect/>
        </a:stretch>
      </xdr:blipFill>
      <xdr:spPr>
        <a:xfrm>
          <a:off x="3490595" y="156489400"/>
          <a:ext cx="189865" cy="1333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577;&#28330;&#24066;%202023%20&#24180;&#24230;&#24041;&#22266;&#25299;&#23637;&#33073;&#36139;&#25915;&#22362;&#25104;&#26524;&#21644;&#20065;&#26449;&#25391;&#20852;&#39033;&#30446;&#35745;&#21010;&#34920;&#65288;&#34900;&#25509;&#36164;&#37329;&#25903;&#25345;&#39033;&#30446;&#65289;%20(&#26032;&#24179;&#21439;10.2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istrator\Desktop\&#20851;&#20110;&#24320;&#23637;2023&#24180;&#24230;&#20065;&#26449;&#25391;&#20852;&#39033;&#30446;&#24211;&#21160;&#24577;&#31649;&#29702;&#24037;&#20316;&#30340;&#36890;&#30693;GZ&#65288;10&#26376;20&#26085;&#21069;\&#21508;&#26449;&#25253;&#65288;&#21021;&#25253;&#65289;\&#24179;&#23433;\&#31532;&#20108;&#27425;&#25253;\&#38468;&#20214;2&#65306;&#26032;&#24179;&#21439;2023&#24180;&#24230;&#24041;&#22266;&#25299;&#23637;&#33073;&#36139;&#25915;&#22362;&#25104;&#26524;&#21644;&#20065;&#26449;&#25391;&#20852;&#39033;&#30446;&#24211;&#3492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8448;&#27801;&#38215;2023&#24180;&#24230;&#24041;&#22266;&#25299;&#23637;&#33073;&#36139;&#25915;&#22362;&#25104;&#26524;&#21644;&#20065;&#26449;&#25391;&#20852;&#39033;&#30446;&#24211;&#34920;20221009(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65288;&#23567;&#22365;&#22810;&#26449;&#65289;&#38468;&#20214;2&#65306;&#26032;&#24179;&#21439;2023&#24180;&#24230;&#24041;&#22266;&#25299;&#23637;&#33073;&#36139;&#25915;&#22362;&#25104;&#26524;&#21644;&#20065;&#26449;&#25391;&#20852;&#39033;&#30446;&#24211;&#34920;&#65288;1009&#65289;(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65288;&#21644;&#24179;&#26449;&#65289;&#38468;&#20214;2&#65306;&#26032;&#24179;&#21439;2023&#24180;&#24230;&#24041;&#22266;&#25299;&#23637;&#33073;&#36139;&#25915;&#22362;&#25104;&#26524;&#21644;&#20065;&#26449;&#25391;&#20852;&#39033;&#30446;&#24211;&#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8448;&#27801;&#38215;2023&#24180;&#24230;&#24041;&#22266;&#25299;&#23637;&#33073;&#36139;&#25915;&#22362;&#25104;&#26524;&#21644;&#20065;&#26449;&#25391;&#20852;&#39033;&#30446;&#24211;&#34920;20221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23457;&#23450;&#21518;&#25253;&#30340;&#39033;&#30446;\&#26575;&#26525;&#26449;2023&#24180;&#24230;&#24041;&#22266;&#25299;&#23637;&#33073;&#36139;&#25915;&#22362;&#25104;&#26524;&#21644;&#20065;&#26449;&#25391;&#20852;&#39033;&#30446;&#24211;&#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ministrator\Desktop\&#23457;&#23450;&#21518;&#25253;&#30340;&#39033;&#30446;\&#23500;&#24211;&#26449;2023&#24180;&#24230;&#24041;&#22266;&#25299;&#23637;&#33073;&#36139;&#25915;&#22362;&#25104;&#26524;&#21644;&#20065;&#26449;&#25391;&#20852;&#39033;&#30446;&#24211;&#349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1\AppData\Local\Temp\Rar$DIa5320.7998\&#38468;&#20214;2&#65306;&#26032;&#24179;&#21439;2023&#24180;&#24230;&#24041;&#22266;&#25299;&#23637;&#33073;&#36139;&#25915;&#22362;&#25104;&#26524;&#21644;&#20065;&#26449;&#25391;&#20852;&#39033;&#30446;&#24211;&#34920;&#65288;&#32852;&#21512;&#26449;&#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DMINI~1\AppData\Local\Temp\Rar$DIa5320.30955\&#29577;&#28330;&#24066;2023&#24180;&#24230;&#24041;&#22266;&#25299;&#23637;&#33073;&#36139;&#25915;&#22362;&#25104;&#26524;&#21644;&#20065;&#26449;&#25391;&#20852;&#39033;&#30446;&#35745;&#21010;&#34920;&#65288;&#34900;&#25509;&#36164;&#37329;&#25903;&#25345;&#39033;&#30446;&#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MINI~1\AppData\Local\Temp\Rar$DIa5320.38282\&#29577;&#28330;&#24066;2023&#24180;&#24230;&#24041;&#22266;&#25299;&#23637;&#33073;&#36139;&#25915;&#22362;&#25104;&#26524;&#21644;&#20065;&#26449;&#25391;&#20852;&#39033;&#30446;&#35745;&#21010;&#34920;&#65288;&#24211;&#29420;&#26408;&#2644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65288;&#32769;&#21378;&#20462;&#25913;&#29256;10.21&#65289;&#38468;&#20214;2&#65306;&#26032;&#24179;&#21439;2023&#24180;&#24230;&#24041;&#22266;&#25299;&#23637;&#33073;&#36139;&#25915;&#22362;&#25104;&#26524;&#21644;&#20065;&#26449;&#25391;&#20852;&#39033;&#30446;&#24211;&#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29926;&#23546;&#26449;&#37325;&#35201;&#25991;&#20214;\J&#24314;&#26723;&#31435;&#21345;\2022\&#39033;&#30446;&#24211;\&#29577;&#28330;&#24066;2023&#24180;&#24230;&#24041;&#22266;&#25299;&#23637;&#33073;&#36139;&#25915;&#22362;&#25104;&#26524;&#21644;&#20065;&#26449;&#25391;&#20852;&#39033;&#30446;&#35745;&#21010;&#34920;&#65288;&#34900;&#25509;&#36164;&#37329;&#25903;&#25345;&#39033;&#30446;&#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ADMINI~1\AppData\Local\Temp\Rar$DIa15116.47564\&#38468;&#20214;2&#65306;&#26032;&#24179;&#21439;2023&#24180;&#24230;&#24041;&#22266;&#25299;&#23637;&#33073;&#36139;&#25915;&#22362;&#25104;&#26524;&#21644;&#20065;&#26449;&#25391;&#20852;&#39033;&#30446;&#24211;&#34920;(&#20179;&#2515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38468;&#20214;2&#65306;&#26032;&#24179;&#21439;2023&#24180;&#24230;&#24041;&#22266;&#25299;&#23637;&#33073;&#36139;&#25915;&#22362;&#25104;&#26524;&#21644;&#20065;&#26449;&#25391;&#20852;&#39033;&#30446;&#24211;&#34920;&#65288;&#35268;&#21010;&#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Administrator\Documents\WeChat%20Files\wxid_k84dt48gno3l21\FileStorage\File\2022-10\&#29577;&#28330;&#24066;%202023%20&#24180;&#24230;&#24041;&#22266;&#25299;&#23637;&#33073;&#36139;&#25915;&#22362;&#25104;&#26524;&#21644;&#20065;&#26449;&#25391;&#20852;&#39033;&#30446;&#35745;&#21010;&#34920;&#65288;&#34900;&#25509;&#36164;&#37329;&#25903;&#25345;&#39033;&#30446;&#65289;%20(&#20892;&#3118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Administrator\Documents\WeChat%20Files\wxid_k84dt48gno3l21\FileStorage\File\2022-10\&#29577;&#28330;&#24066;%202023%20&#24180;&#24230;&#24041;&#22266;&#25299;&#23637;&#33073;&#36139;&#25915;&#22362;&#25104;&#26524;&#21644;&#20065;&#26449;&#25391;&#20852;&#39033;&#30446;&#35745;&#21010;&#34920;&#65288;&#34900;&#25509;&#36164;&#37329;&#25903;&#25345;&#39033;&#30446;&#65289;%20(1)(1)(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32773;&#31452;&#20065;2023&#24180;&#24230;&#24041;&#22266;&#25299;&#23637;&#33073;&#36139;&#25915;&#22362;&#25104;&#26524;&#21644;&#20065;&#26449;&#25391;&#20852;&#39033;&#30446;&#24211;&#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Administrator\Desktop\2022&#24180;&#25115;&#27922;&#38215;&#33136;&#34903;&#31038;&#21306;&#31532;&#19977;&#23567;&#32452;\&#38468;&#20214;1&#65306;&#29577;&#28330;&#24066;2023&#24180;&#24230;&#8220;&#21313;&#30334;&#21315;&#19975;&#24037;&#31243;&#8221;&#39033;&#30446;&#35745;&#21010;&#34920;&#65288;&#34900;&#25509;&#36164;&#37329;&#23569;&#25968;&#27665;&#26063;&#21457;&#23637;&#25903;&#25345;&#39033;&#30446;&#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Administrator\AppData\Local\Temp\Rar$DIa8476.41023\&#38468;&#20214;1&#65306;&#29577;&#28330;&#24066;2023&#24180;&#24230;&#8220;&#21313;&#30334;&#21315;&#19975;&#24037;&#31243;&#8221;&#39033;&#30446;&#35745;&#21010;&#34920;&#65288;&#34900;&#25509;&#36164;&#37329;&#23569;&#25968;&#27665;&#26063;&#21457;&#23637;&#25903;&#25345;&#39033;&#30446;&#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7665;&#23447;&#23616;\&#38468;&#20214;1&#65306;&#29577;&#28330;&#24066;2023&#24180;&#24230;&#8220;&#21313;&#30334;&#21315;&#19975;&#24037;&#31243;&#8221;&#39033;&#30446;&#35745;&#21010;&#34920;&#65288;&#34900;&#25509;&#36164;&#37329;&#23569;&#25968;&#27665;&#26063;&#21457;&#23637;&#25903;&#25345;&#39033;&#30446;&#65289;&#32769;&#21378;2022.10.1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dministrator\Desktop\2023&#24180;&#27665;&#26063;&#22242;&#32467;&#31034;&#33539;&#39033;&#30446;&#65288;&#26032;&#21270;&#32599;&#27597;&#31199;&#36798;&#65289;\2023&#24180;&#27665;&#26063;&#22242;&#32467;&#31034;&#33539;&#39033;&#30446;&#65288;&#26032;&#21270;&#32599;&#27597;&#31199;&#36798;&#65289;\&#38468;&#20214;1&#65306;&#29577;&#28330;&#24066;2023&#24180;&#24230;&#8220;&#21313;&#30334;&#21315;&#19975;&#24037;&#31243;&#8221;&#39033;&#30446;&#35745;&#21010;&#34920;&#65288;&#34900;&#25509;&#36164;&#37329;&#23569;&#25968;&#27665;&#26063;&#21457;&#23637;&#25903;&#25345;&#39033;&#3044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lj\js&#36164;&#26009;\2022&#24180;\&#39033;&#30446;&#36164;&#26009;\2022&#24180;&#39033;&#30446;\&#20851;&#20110;&#24320;&#23637;2023&#24180;&#24230;&#20065;&#26449;&#25391;&#20852;&#39033;&#30446;&#24211;&#21160;&#24577;&#31649;&#29702;&#24037;&#20316;&#30340;&#36890;&#30693;GZ\&#25115;&#27922;&#38215;2023&#24180;&#39033;&#30446;&#24211;&#24314;&#35774;&#21160;&#24577;&#35843;&#25972;&#24037;&#20316;\&#38215;&#19978;&#25253;\&#65288;&#25115;&#27922;&#38215;&#65289;-&#26032;&#24179;&#21439;2023&#24180;&#24230;&#24041;&#22266;&#25299;&#23637;&#33073;&#36139;&#25915;&#22362;&#25104;&#26524;&#21644;&#20065;&#26449;&#25391;&#20852;&#39033;&#30446;&#24211;&#34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Administrator\Desktop\2023&#24180;&#39033;&#30446;&#26690;&#23665;&#34903;&#36947;(&#22826;&#24179;&#31038;&#21306;&#19978;&#26007;&#25115;&#23567;&#32452;)%20-%20&#21103;&#26412;\2023&#24180;&#39033;&#30446;&#26690;&#23665;&#34903;&#36947;(&#22826;&#24179;&#31038;&#21306;&#19978;&#26007;&#25115;&#23567;&#32452;)%20-%20&#21103;&#26412;\&#38468;&#20214;1&#65306;&#29577;&#28330;&#24066;2023&#24180;&#24230;&#8220;&#21313;&#30334;&#21315;&#19975;&#24037;&#31243;&#8221;&#39033;&#30446;&#35745;&#21010;&#34920;&#65288;&#34900;&#25509;&#36164;&#37329;&#23569;&#25968;&#27665;&#26063;&#21457;&#23637;&#25903;&#25345;&#39033;&#30446;&#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7665;&#23447;&#23616;\&#26032;&#24179;&#21439;&#29577;&#28330;&#24066;2023&#24180;&#24230;&#8220;&#21313;&#30334;&#21315;&#19975;&#24037;&#31243;&#8221;&#39033;&#30446;&#35745;&#21010;&#34920;&#65288;&#34900;&#25509;&#36164;&#37329;&#23569;&#25968;&#27665;&#26063;&#21457;&#23637;&#25903;&#25345;&#39033;&#30446;%20-%20&#21103;&#2641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4.2023&#24180;&#24230;&#39033;&#30446;&#24211;&#21439;&#32423;&#23457;&#23450;\&#29577;&#28330;&#24066;%202023%20&#24180;&#24230;&#24041;&#22266;&#25299;&#23637;&#33073;&#36139;&#25915;&#22362;&#25104;&#26524;&#21644;&#20065;&#26449;&#25391;&#20852;&#39033;&#30446;&#35745;&#21010;&#34920;&#65288;&#34900;&#25509;&#36164;&#37329;&#25903;&#25345;&#39033;&#30446;&#65289;%20(&#26032;&#24179;&#21439;10.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lj\js&#36164;&#26009;\2022&#24180;\&#39033;&#30446;&#36164;&#26009;\2022&#24180;&#39033;&#30446;\&#20851;&#20110;&#24320;&#23637;2023&#24180;&#24230;&#20065;&#26449;&#25391;&#20852;&#39033;&#30446;&#24211;&#21160;&#24577;&#31649;&#29702;&#24037;&#20316;&#30340;&#36890;&#30693;GZ\&#25115;&#27922;&#38215;2023&#24180;&#39033;&#30446;&#24211;&#24314;&#35774;&#21160;&#24577;&#35843;&#25972;&#24037;&#20316;\&#26449;&#19978;&#25253;\&#24179;&#30000;-&#25115;&#27922;&#38215;2023&#24180;&#39033;&#30446;&#24211;&#24314;&#35774;&#21160;&#24577;&#35843;&#25972;&#24037;&#20316;\&#38468;&#20214;2&#65306;&#26032;&#24179;&#21439;&#25115;&#27922;&#38215;xx&#26449;2023&#24180;&#24230;&#24041;&#22266;&#25299;&#23637;&#33073;&#36139;&#25915;&#22362;&#25104;&#26524;&#21644;&#20065;&#26449;&#25391;&#20852;&#39033;&#30446;&#24211;&#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lj\js&#36164;&#26009;\2022&#24180;\&#39033;&#30446;&#36164;&#26009;\2022&#24180;&#39033;&#30446;\&#20851;&#20110;&#24320;&#23637;2023&#24180;&#24230;&#20065;&#26449;&#25391;&#20852;&#39033;&#30446;&#24211;&#21160;&#24577;&#31649;&#29702;&#24037;&#20316;&#30340;&#36890;&#30693;GZ\&#25115;&#27922;&#38215;2023&#24180;&#39033;&#30446;&#24211;&#24314;&#35774;&#21160;&#24577;&#35843;&#25972;&#24037;&#20316;\&#26449;&#19978;&#25253;\8&#36798;&#21704;&#26449;2023&#24180;&#39033;&#30446;&#24211;&#24314;&#35774;&#21160;&#24577;&#24037;&#20316;\&#25115;&#27922;&#38215;2023&#24180;&#39033;&#30446;&#24211;&#24314;&#35774;&#21160;&#24577;&#35843;&#25972;&#24037;&#20316;\&#38468;&#20214;2&#65306;&#26032;&#24179;&#21439;&#25115;&#27922;&#38215;&#36798;&#21704;&#26449;2023&#24180;&#24230;&#24041;&#22266;&#25299;&#23637;&#33073;&#36139;&#25915;&#22362;&#25104;&#26524;&#21644;&#20065;&#26449;&#25391;&#20852;&#39033;&#30446;&#24211;&#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11.10%20%20&#24179;&#30008;&#20065;2022-2023&#24180;&#24230;&#24041;&#22266;&#25299;&#23637;&#33073;&#36139;&#25915;&#22362;&#25104;&#26524;&#21644;&#20065;&#26449;&#25391;&#20852;&#39033;&#30446;&#24211;&#65288;&#23457;&#23450;&#31295;&#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esktop\&#20851;&#20110;&#35851;&#21010;2023&#24180;&#24230;&#24041;&#22266;&#25299;&#23637;&#33073;&#36139;&#25915;&#22362;&#25104;&#26524;&#21644;&#20065;&#26449;&#25391;&#20852;&#39033;&#30446;&#30340;&#36890;&#30693;\&#65288;&#20182;&#25289;&#31038;&#21306;&#65289;&#29577;&#28330;&#24066;2023&#24180;&#24230;&#24041;&#22266;&#25299;&#23637;&#33073;&#36139;&#25915;&#22362;&#25104;&#26524;&#21644;&#20065;&#26449;&#25391;&#20852;&#39033;&#30446;&#35745;&#21010;&#34920;&#65288;&#34900;&#25509;&#36164;&#37329;&#25903;&#25345;&#39033;&#30446;&#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51;&#20110;&#35851;&#21010;2023&#24180;&#24230;&#24041;&#22266;&#25299;&#23637;&#33073;&#36139;&#25915;&#22362;&#25104;&#26524;&#21644;&#20065;&#26449;&#25391;&#20852;&#39033;&#30446;&#30340;&#36890;&#30693;\&#26124;&#31038;&#21306;2023&#24180;&#24230;&#24041;&#22266;&#25299;&#23637;&#33073;&#36139;&#25915;&#22362;&#25104;&#26524;&#21644;&#20065;&#26449;&#25391;&#20852;&#39033;&#30446;&#23454;&#26045;&#26041;&#26696;\&#65288;&#26124;&#28304;&#31038;&#21306;&#65289;&#29577;&#28330;&#24066;2023&#24180;&#24230;&#24041;&#22266;&#25299;&#23637;&#33073;&#36139;&#25915;&#22362;&#25104;&#26524;&#21644;&#20065;&#26449;&#25391;&#20852;&#39033;&#30446;&#35745;&#21010;&#34920;&#65288;&#34900;&#25509;&#36164;&#37329;&#25903;&#25345;&#39033;&#30446;&#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6690;&#23665;&#38468;&#20214;2&#65306;&#29577;&#28330;&#24066;%202023%20&#24180;&#24230;&#24041;&#22266;&#25299;&#23637;&#33073;&#36139;&#25915;&#22362;&#25104;&#26524;&#21644;&#20065;&#26449;&#25391;&#20852;&#39033;&#30446;&#35745;&#21010;&#34920;&#65288;&#34900;&#25509;&#36164;&#37329;&#25903;&#25345;&#39033;&#3044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计划表"/>
      <sheetName val="Sheet2"/>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乡级路线图项目表"/>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乡级路线图项目表"/>
      <sheetName val="Sheet2"/>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计划表"/>
      <sheetName val="Sheet2"/>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计划表"/>
      <sheetName val="Sheet2"/>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sheetData sheetId="1"/>
      <sheetData sheetId="2"/>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计划表"/>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附件1  2022年乡级路线图入库项目表"/>
      <sheetName val="附件2  2023年乡级路线图项目表"/>
      <sheetName val="Sheet2"/>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计划表"/>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94"/>
  <sheetViews>
    <sheetView tabSelected="1" zoomScale="70" zoomScaleNormal="70" workbookViewId="0">
      <pane xSplit="4" ySplit="6" topLeftCell="E208" activePane="bottomRight" state="frozen"/>
      <selection/>
      <selection pane="topRight"/>
      <selection pane="bottomLeft"/>
      <selection pane="bottomRight" activeCell="P208" sqref="P208"/>
    </sheetView>
  </sheetViews>
  <sheetFormatPr defaultColWidth="9" defaultRowHeight="25" customHeight="1"/>
  <cols>
    <col min="1" max="1" width="5.25" style="1" customWidth="1"/>
    <col min="2" max="2" width="15" style="1" customWidth="1"/>
    <col min="3" max="3" width="25.5583333333333" style="1" customWidth="1"/>
    <col min="4" max="4" width="9.9" style="1" customWidth="1"/>
    <col min="5" max="5" width="15.5" style="1" customWidth="1"/>
    <col min="6" max="6" width="9.125" style="1" customWidth="1"/>
    <col min="7" max="7" width="50.2" style="19" customWidth="1"/>
    <col min="8" max="8" width="12.5" style="1" customWidth="1"/>
    <col min="9" max="9" width="11.7166666666667" style="1" customWidth="1"/>
    <col min="10" max="10" width="12.3416666666667" style="1" customWidth="1"/>
    <col min="11" max="11" width="10.775" style="1" customWidth="1"/>
    <col min="12" max="14" width="9.125" style="1" customWidth="1"/>
    <col min="15" max="15" width="30.9416666666667" style="19" customWidth="1"/>
    <col min="16" max="16" width="27.025" style="19" customWidth="1"/>
    <col min="17" max="17" width="23.75" style="19" customWidth="1"/>
    <col min="18" max="18" width="8.43333333333333" style="1" customWidth="1"/>
    <col min="19" max="19" width="8.11666666666667" style="1" customWidth="1"/>
    <col min="20" max="23" width="7.7" style="1" customWidth="1"/>
    <col min="24" max="24" width="10.6" style="1" customWidth="1"/>
    <col min="25" max="25" width="6.25" style="1" customWidth="1"/>
    <col min="26" max="16384" width="9" style="1"/>
  </cols>
  <sheetData>
    <row r="1" s="1" customFormat="1" ht="37" customHeight="1" spans="1:25">
      <c r="A1" s="20" t="s">
        <v>0</v>
      </c>
      <c r="B1" s="20"/>
      <c r="C1" s="20"/>
      <c r="D1" s="20"/>
      <c r="E1" s="20"/>
      <c r="F1" s="20"/>
      <c r="G1" s="21"/>
      <c r="H1" s="20"/>
      <c r="I1" s="20"/>
      <c r="J1" s="20"/>
      <c r="K1" s="20"/>
      <c r="L1" s="20"/>
      <c r="M1" s="20"/>
      <c r="N1" s="20"/>
      <c r="O1" s="21"/>
      <c r="P1" s="21"/>
      <c r="Q1" s="21"/>
      <c r="R1" s="20"/>
      <c r="S1" s="20"/>
      <c r="T1" s="20"/>
      <c r="U1" s="20"/>
      <c r="V1" s="20"/>
      <c r="W1" s="20"/>
      <c r="X1" s="20"/>
      <c r="Y1" s="20"/>
    </row>
    <row r="3" s="2" customFormat="1" customHeight="1" spans="1:25">
      <c r="A3" s="22" t="s">
        <v>1</v>
      </c>
      <c r="B3" s="22" t="s">
        <v>2</v>
      </c>
      <c r="C3" s="22" t="s">
        <v>3</v>
      </c>
      <c r="D3" s="22" t="s">
        <v>4</v>
      </c>
      <c r="E3" s="22" t="s">
        <v>5</v>
      </c>
      <c r="F3" s="22" t="s">
        <v>6</v>
      </c>
      <c r="G3" s="22" t="s">
        <v>7</v>
      </c>
      <c r="H3" s="22" t="s">
        <v>8</v>
      </c>
      <c r="I3" s="22"/>
      <c r="J3" s="22"/>
      <c r="K3" s="22"/>
      <c r="L3" s="22" t="s">
        <v>9</v>
      </c>
      <c r="M3" s="22"/>
      <c r="N3" s="22"/>
      <c r="O3" s="54"/>
      <c r="P3" s="54"/>
      <c r="Q3" s="54"/>
      <c r="R3" s="22" t="s">
        <v>10</v>
      </c>
      <c r="S3" s="22"/>
      <c r="T3" s="22" t="s">
        <v>11</v>
      </c>
      <c r="U3" s="22"/>
      <c r="V3" s="22"/>
      <c r="W3" s="22"/>
      <c r="X3" s="22" t="s">
        <v>12</v>
      </c>
      <c r="Y3" s="22" t="s">
        <v>13</v>
      </c>
    </row>
    <row r="4" s="2" customFormat="1" ht="38" customHeight="1" spans="1:25">
      <c r="A4" s="22"/>
      <c r="B4" s="22"/>
      <c r="C4" s="22"/>
      <c r="D4" s="22"/>
      <c r="E4" s="22"/>
      <c r="F4" s="22"/>
      <c r="G4" s="22"/>
      <c r="H4" s="22" t="s">
        <v>14</v>
      </c>
      <c r="I4" s="22" t="s">
        <v>15</v>
      </c>
      <c r="J4" s="22" t="s">
        <v>16</v>
      </c>
      <c r="K4" s="22" t="s">
        <v>17</v>
      </c>
      <c r="L4" s="22" t="s">
        <v>18</v>
      </c>
      <c r="M4" s="22" t="s">
        <v>19</v>
      </c>
      <c r="N4" s="22"/>
      <c r="O4" s="22" t="s">
        <v>20</v>
      </c>
      <c r="P4" s="22" t="s">
        <v>21</v>
      </c>
      <c r="Q4" s="22" t="s">
        <v>22</v>
      </c>
      <c r="R4" s="22" t="s">
        <v>23</v>
      </c>
      <c r="S4" s="22" t="s">
        <v>24</v>
      </c>
      <c r="T4" s="22" t="s">
        <v>25</v>
      </c>
      <c r="U4" s="22" t="s">
        <v>26</v>
      </c>
      <c r="V4" s="22" t="s">
        <v>27</v>
      </c>
      <c r="W4" s="22" t="s">
        <v>28</v>
      </c>
      <c r="X4" s="22"/>
      <c r="Y4" s="22"/>
    </row>
    <row r="5" s="2" customFormat="1" customHeight="1" spans="1:25">
      <c r="A5" s="22"/>
      <c r="B5" s="22"/>
      <c r="C5" s="22"/>
      <c r="D5" s="22"/>
      <c r="E5" s="22"/>
      <c r="F5" s="22"/>
      <c r="G5" s="22"/>
      <c r="H5" s="22"/>
      <c r="I5" s="22"/>
      <c r="J5" s="22"/>
      <c r="K5" s="22"/>
      <c r="L5" s="22"/>
      <c r="M5" s="22" t="s">
        <v>29</v>
      </c>
      <c r="N5" s="22" t="s">
        <v>30</v>
      </c>
      <c r="O5" s="22"/>
      <c r="P5" s="22"/>
      <c r="Q5" s="22"/>
      <c r="R5" s="22"/>
      <c r="S5" s="22"/>
      <c r="T5" s="22"/>
      <c r="U5" s="22"/>
      <c r="V5" s="22"/>
      <c r="W5" s="22"/>
      <c r="X5" s="22"/>
      <c r="Y5" s="22"/>
    </row>
    <row r="6" s="2" customFormat="1" customHeight="1" spans="1:25">
      <c r="A6" s="23"/>
      <c r="B6" s="23"/>
      <c r="C6" s="23" t="s">
        <v>31</v>
      </c>
      <c r="D6" s="23"/>
      <c r="E6" s="23"/>
      <c r="F6" s="23"/>
      <c r="G6" s="24"/>
      <c r="H6" s="25">
        <f t="shared" ref="H6:N6" si="0">H29+H68+H84+H104+H146+H156+H162+H212+H238+H252+H278+H287+H294</f>
        <v>85734.436</v>
      </c>
      <c r="I6" s="25">
        <f t="shared" si="0"/>
        <v>52332.146</v>
      </c>
      <c r="J6" s="25">
        <f t="shared" si="0"/>
        <v>27968.79</v>
      </c>
      <c r="K6" s="25">
        <f t="shared" si="0"/>
        <v>5433.5</v>
      </c>
      <c r="L6" s="55">
        <f t="shared" si="0"/>
        <v>333</v>
      </c>
      <c r="M6" s="55">
        <f t="shared" si="0"/>
        <v>23355</v>
      </c>
      <c r="N6" s="55">
        <f t="shared" si="0"/>
        <v>79451</v>
      </c>
      <c r="O6" s="24"/>
      <c r="P6" s="24"/>
      <c r="Q6" s="24"/>
      <c r="R6" s="23"/>
      <c r="S6" s="23"/>
      <c r="T6" s="23"/>
      <c r="U6" s="23"/>
      <c r="V6" s="23"/>
      <c r="W6" s="23"/>
      <c r="X6" s="23"/>
      <c r="Y6" s="23"/>
    </row>
    <row r="7" s="3" customFormat="1" ht="71.25" spans="1:25">
      <c r="A7" s="26">
        <v>1</v>
      </c>
      <c r="B7" s="27" t="s">
        <v>32</v>
      </c>
      <c r="C7" s="27" t="s">
        <v>33</v>
      </c>
      <c r="D7" s="27" t="s">
        <v>34</v>
      </c>
      <c r="E7" s="27" t="s">
        <v>35</v>
      </c>
      <c r="F7" s="27" t="s">
        <v>36</v>
      </c>
      <c r="G7" s="28" t="s">
        <v>37</v>
      </c>
      <c r="H7" s="26">
        <f t="shared" ref="H7:H24" si="1">SUM(I7:K7)</f>
        <v>40</v>
      </c>
      <c r="I7" s="56">
        <v>40</v>
      </c>
      <c r="J7" s="56"/>
      <c r="K7" s="57"/>
      <c r="L7" s="58">
        <v>1</v>
      </c>
      <c r="M7" s="58">
        <v>5</v>
      </c>
      <c r="N7" s="59">
        <v>17</v>
      </c>
      <c r="O7" s="60" t="s">
        <v>38</v>
      </c>
      <c r="P7" s="60" t="s">
        <v>39</v>
      </c>
      <c r="Q7" s="60" t="s">
        <v>40</v>
      </c>
      <c r="R7" s="57" t="s">
        <v>41</v>
      </c>
      <c r="S7" s="47" t="s">
        <v>42</v>
      </c>
      <c r="T7" s="57" t="s">
        <v>43</v>
      </c>
      <c r="U7" s="57" t="s">
        <v>43</v>
      </c>
      <c r="V7" s="57" t="s">
        <v>43</v>
      </c>
      <c r="W7" s="57" t="s">
        <v>41</v>
      </c>
      <c r="X7" s="26" t="s">
        <v>44</v>
      </c>
      <c r="Y7" s="47"/>
    </row>
    <row r="8" s="3" customFormat="1" ht="57" spans="1:25">
      <c r="A8" s="26">
        <v>2</v>
      </c>
      <c r="B8" s="27" t="s">
        <v>45</v>
      </c>
      <c r="C8" s="29" t="s">
        <v>46</v>
      </c>
      <c r="D8" s="29" t="s">
        <v>47</v>
      </c>
      <c r="E8" s="29" t="s">
        <v>48</v>
      </c>
      <c r="F8" s="27" t="s">
        <v>36</v>
      </c>
      <c r="G8" s="30" t="s">
        <v>49</v>
      </c>
      <c r="H8" s="26">
        <f t="shared" si="1"/>
        <v>26.4</v>
      </c>
      <c r="I8" s="57">
        <v>26.4</v>
      </c>
      <c r="J8" s="57"/>
      <c r="K8" s="57"/>
      <c r="L8" s="58">
        <v>1</v>
      </c>
      <c r="M8" s="58">
        <v>134</v>
      </c>
      <c r="N8" s="58">
        <v>447</v>
      </c>
      <c r="O8" s="34" t="s">
        <v>50</v>
      </c>
      <c r="P8" s="34" t="s">
        <v>51</v>
      </c>
      <c r="Q8" s="34" t="s">
        <v>52</v>
      </c>
      <c r="R8" s="57" t="s">
        <v>43</v>
      </c>
      <c r="S8" s="47" t="s">
        <v>53</v>
      </c>
      <c r="T8" s="57" t="s">
        <v>43</v>
      </c>
      <c r="U8" s="57" t="s">
        <v>43</v>
      </c>
      <c r="V8" s="57" t="s">
        <v>43</v>
      </c>
      <c r="W8" s="57" t="s">
        <v>41</v>
      </c>
      <c r="X8" s="26" t="s">
        <v>44</v>
      </c>
      <c r="Y8" s="47"/>
    </row>
    <row r="9" s="3" customFormat="1" ht="71.25" spans="1:25">
      <c r="A9" s="26">
        <v>3</v>
      </c>
      <c r="B9" s="31" t="s">
        <v>32</v>
      </c>
      <c r="C9" s="27" t="s">
        <v>54</v>
      </c>
      <c r="D9" s="27" t="s">
        <v>34</v>
      </c>
      <c r="E9" s="27" t="s">
        <v>55</v>
      </c>
      <c r="F9" s="27" t="s">
        <v>36</v>
      </c>
      <c r="G9" s="28" t="s">
        <v>56</v>
      </c>
      <c r="H9" s="26">
        <f t="shared" si="1"/>
        <v>30</v>
      </c>
      <c r="I9" s="56">
        <v>30</v>
      </c>
      <c r="J9" s="56"/>
      <c r="K9" s="57"/>
      <c r="L9" s="58">
        <v>1</v>
      </c>
      <c r="M9" s="58">
        <v>67</v>
      </c>
      <c r="N9" s="59">
        <v>268</v>
      </c>
      <c r="O9" s="60" t="s">
        <v>57</v>
      </c>
      <c r="P9" s="60" t="s">
        <v>58</v>
      </c>
      <c r="Q9" s="60" t="s">
        <v>59</v>
      </c>
      <c r="R9" s="57" t="s">
        <v>41</v>
      </c>
      <c r="S9" s="47" t="s">
        <v>42</v>
      </c>
      <c r="T9" s="57" t="s">
        <v>43</v>
      </c>
      <c r="U9" s="57" t="s">
        <v>43</v>
      </c>
      <c r="V9" s="57" t="s">
        <v>43</v>
      </c>
      <c r="W9" s="57" t="s">
        <v>41</v>
      </c>
      <c r="X9" s="26" t="s">
        <v>44</v>
      </c>
      <c r="Y9" s="47"/>
    </row>
    <row r="10" s="3" customFormat="1" ht="42.75" spans="1:25">
      <c r="A10" s="26">
        <v>4</v>
      </c>
      <c r="B10" s="31" t="s">
        <v>32</v>
      </c>
      <c r="C10" s="27" t="s">
        <v>60</v>
      </c>
      <c r="D10" s="27" t="s">
        <v>34</v>
      </c>
      <c r="E10" s="27" t="s">
        <v>61</v>
      </c>
      <c r="F10" s="27" t="s">
        <v>36</v>
      </c>
      <c r="G10" s="28" t="s">
        <v>62</v>
      </c>
      <c r="H10" s="26">
        <f t="shared" si="1"/>
        <v>20</v>
      </c>
      <c r="I10" s="56">
        <v>20</v>
      </c>
      <c r="J10" s="56"/>
      <c r="K10" s="57"/>
      <c r="L10" s="58">
        <v>1</v>
      </c>
      <c r="M10" s="58">
        <v>8</v>
      </c>
      <c r="N10" s="59">
        <v>37</v>
      </c>
      <c r="O10" s="60" t="s">
        <v>63</v>
      </c>
      <c r="P10" s="60" t="s">
        <v>58</v>
      </c>
      <c r="Q10" s="60" t="s">
        <v>59</v>
      </c>
      <c r="R10" s="57" t="s">
        <v>43</v>
      </c>
      <c r="S10" s="47" t="s">
        <v>53</v>
      </c>
      <c r="T10" s="57" t="s">
        <v>43</v>
      </c>
      <c r="U10" s="57" t="s">
        <v>43</v>
      </c>
      <c r="V10" s="57" t="s">
        <v>43</v>
      </c>
      <c r="W10" s="57" t="s">
        <v>41</v>
      </c>
      <c r="X10" s="26" t="s">
        <v>44</v>
      </c>
      <c r="Y10" s="47"/>
    </row>
    <row r="11" s="3" customFormat="1" ht="71.25" spans="1:25">
      <c r="A11" s="26">
        <v>5</v>
      </c>
      <c r="B11" s="27" t="s">
        <v>45</v>
      </c>
      <c r="C11" s="31" t="s">
        <v>64</v>
      </c>
      <c r="D11" s="31" t="s">
        <v>34</v>
      </c>
      <c r="E11" s="31" t="s">
        <v>65</v>
      </c>
      <c r="F11" s="27" t="s">
        <v>36</v>
      </c>
      <c r="G11" s="32" t="s">
        <v>66</v>
      </c>
      <c r="H11" s="26">
        <f t="shared" si="1"/>
        <v>20</v>
      </c>
      <c r="I11" s="61">
        <v>20</v>
      </c>
      <c r="J11" s="57"/>
      <c r="K11" s="57"/>
      <c r="L11" s="58">
        <v>1</v>
      </c>
      <c r="M11" s="58">
        <v>29</v>
      </c>
      <c r="N11" s="58">
        <v>110</v>
      </c>
      <c r="O11" s="32" t="s">
        <v>67</v>
      </c>
      <c r="P11" s="32" t="s">
        <v>68</v>
      </c>
      <c r="Q11" s="32" t="s">
        <v>69</v>
      </c>
      <c r="R11" s="57" t="s">
        <v>41</v>
      </c>
      <c r="S11" s="47" t="s">
        <v>70</v>
      </c>
      <c r="T11" s="57" t="s">
        <v>43</v>
      </c>
      <c r="U11" s="57" t="s">
        <v>43</v>
      </c>
      <c r="V11" s="57" t="s">
        <v>43</v>
      </c>
      <c r="W11" s="57" t="s">
        <v>41</v>
      </c>
      <c r="X11" s="26" t="s">
        <v>44</v>
      </c>
      <c r="Y11" s="47"/>
    </row>
    <row r="12" s="3" customFormat="1" ht="42.75" spans="1:25">
      <c r="A12" s="26">
        <v>6</v>
      </c>
      <c r="B12" s="31" t="s">
        <v>32</v>
      </c>
      <c r="C12" s="31" t="s">
        <v>71</v>
      </c>
      <c r="D12" s="31" t="s">
        <v>34</v>
      </c>
      <c r="E12" s="31" t="s">
        <v>72</v>
      </c>
      <c r="F12" s="27" t="s">
        <v>36</v>
      </c>
      <c r="G12" s="33" t="s">
        <v>73</v>
      </c>
      <c r="H12" s="26">
        <f t="shared" si="1"/>
        <v>20</v>
      </c>
      <c r="I12" s="61">
        <v>20</v>
      </c>
      <c r="J12" s="57"/>
      <c r="K12" s="57"/>
      <c r="L12" s="58">
        <v>1</v>
      </c>
      <c r="M12" s="58">
        <v>83</v>
      </c>
      <c r="N12" s="58">
        <v>308</v>
      </c>
      <c r="O12" s="32" t="s">
        <v>74</v>
      </c>
      <c r="P12" s="32" t="s">
        <v>75</v>
      </c>
      <c r="Q12" s="32" t="s">
        <v>69</v>
      </c>
      <c r="R12" s="57" t="s">
        <v>43</v>
      </c>
      <c r="S12" s="47" t="s">
        <v>53</v>
      </c>
      <c r="T12" s="57" t="s">
        <v>43</v>
      </c>
      <c r="U12" s="57" t="s">
        <v>43</v>
      </c>
      <c r="V12" s="57" t="s">
        <v>43</v>
      </c>
      <c r="W12" s="57" t="s">
        <v>41</v>
      </c>
      <c r="X12" s="26" t="s">
        <v>44</v>
      </c>
      <c r="Y12" s="47"/>
    </row>
    <row r="13" s="3" customFormat="1" ht="71.25" spans="1:25">
      <c r="A13" s="26">
        <v>7</v>
      </c>
      <c r="B13" s="31" t="s">
        <v>45</v>
      </c>
      <c r="C13" s="31" t="s">
        <v>76</v>
      </c>
      <c r="D13" s="31" t="s">
        <v>34</v>
      </c>
      <c r="E13" s="31" t="s">
        <v>77</v>
      </c>
      <c r="F13" s="27" t="s">
        <v>36</v>
      </c>
      <c r="G13" s="32" t="s">
        <v>78</v>
      </c>
      <c r="H13" s="26">
        <f t="shared" si="1"/>
        <v>40</v>
      </c>
      <c r="I13" s="61">
        <v>40</v>
      </c>
      <c r="J13" s="57"/>
      <c r="K13" s="57"/>
      <c r="L13" s="58">
        <v>1</v>
      </c>
      <c r="M13" s="58">
        <v>7</v>
      </c>
      <c r="N13" s="58">
        <v>26</v>
      </c>
      <c r="O13" s="60" t="s">
        <v>79</v>
      </c>
      <c r="P13" s="32" t="s">
        <v>58</v>
      </c>
      <c r="Q13" s="32" t="s">
        <v>59</v>
      </c>
      <c r="R13" s="57" t="s">
        <v>41</v>
      </c>
      <c r="S13" s="47" t="s">
        <v>42</v>
      </c>
      <c r="T13" s="57" t="s">
        <v>43</v>
      </c>
      <c r="U13" s="57" t="s">
        <v>43</v>
      </c>
      <c r="V13" s="57" t="s">
        <v>43</v>
      </c>
      <c r="W13" s="57" t="s">
        <v>41</v>
      </c>
      <c r="X13" s="26" t="s">
        <v>44</v>
      </c>
      <c r="Y13" s="47"/>
    </row>
    <row r="14" s="3" customFormat="1" ht="71.25" spans="1:25">
      <c r="A14" s="26">
        <v>8</v>
      </c>
      <c r="B14" s="31" t="s">
        <v>32</v>
      </c>
      <c r="C14" s="31" t="s">
        <v>80</v>
      </c>
      <c r="D14" s="31" t="s">
        <v>34</v>
      </c>
      <c r="E14" s="31" t="s">
        <v>81</v>
      </c>
      <c r="F14" s="27" t="s">
        <v>36</v>
      </c>
      <c r="G14" s="32" t="s">
        <v>82</v>
      </c>
      <c r="H14" s="26">
        <f t="shared" si="1"/>
        <v>60</v>
      </c>
      <c r="I14" s="61">
        <v>60</v>
      </c>
      <c r="J14" s="57"/>
      <c r="K14" s="57"/>
      <c r="L14" s="58">
        <v>1</v>
      </c>
      <c r="M14" s="58">
        <v>11</v>
      </c>
      <c r="N14" s="58">
        <v>36</v>
      </c>
      <c r="O14" s="60" t="s">
        <v>83</v>
      </c>
      <c r="P14" s="32" t="s">
        <v>58</v>
      </c>
      <c r="Q14" s="32" t="s">
        <v>59</v>
      </c>
      <c r="R14" s="57" t="s">
        <v>41</v>
      </c>
      <c r="S14" s="47" t="s">
        <v>42</v>
      </c>
      <c r="T14" s="57" t="s">
        <v>43</v>
      </c>
      <c r="U14" s="57" t="s">
        <v>43</v>
      </c>
      <c r="V14" s="57" t="s">
        <v>43</v>
      </c>
      <c r="W14" s="57" t="s">
        <v>41</v>
      </c>
      <c r="X14" s="26" t="s">
        <v>44</v>
      </c>
      <c r="Y14" s="47"/>
    </row>
    <row r="15" s="3" customFormat="1" ht="57" spans="1:25">
      <c r="A15" s="26">
        <v>9</v>
      </c>
      <c r="B15" s="27" t="s">
        <v>45</v>
      </c>
      <c r="C15" s="31" t="s">
        <v>84</v>
      </c>
      <c r="D15" s="31" t="s">
        <v>34</v>
      </c>
      <c r="E15" s="31" t="s">
        <v>85</v>
      </c>
      <c r="F15" s="27" t="s">
        <v>36</v>
      </c>
      <c r="G15" s="32" t="s">
        <v>86</v>
      </c>
      <c r="H15" s="26">
        <f t="shared" ref="H15:H28" si="2">SUM(I15:K15)</f>
        <v>30</v>
      </c>
      <c r="I15" s="61">
        <v>30</v>
      </c>
      <c r="J15" s="31"/>
      <c r="K15" s="31"/>
      <c r="L15" s="58">
        <v>1</v>
      </c>
      <c r="M15" s="58">
        <v>39</v>
      </c>
      <c r="N15" s="58">
        <v>124</v>
      </c>
      <c r="O15" s="32" t="s">
        <v>87</v>
      </c>
      <c r="P15" s="32" t="s">
        <v>88</v>
      </c>
      <c r="Q15" s="32" t="s">
        <v>89</v>
      </c>
      <c r="R15" s="57" t="s">
        <v>41</v>
      </c>
      <c r="S15" s="47" t="s">
        <v>53</v>
      </c>
      <c r="T15" s="57" t="s">
        <v>43</v>
      </c>
      <c r="U15" s="57" t="s">
        <v>43</v>
      </c>
      <c r="V15" s="57" t="s">
        <v>43</v>
      </c>
      <c r="W15" s="57" t="s">
        <v>41</v>
      </c>
      <c r="X15" s="26" t="s">
        <v>44</v>
      </c>
      <c r="Y15" s="47"/>
    </row>
    <row r="16" s="3" customFormat="1" ht="71.25" spans="1:25">
      <c r="A16" s="26">
        <v>10</v>
      </c>
      <c r="B16" s="27" t="s">
        <v>45</v>
      </c>
      <c r="C16" s="31" t="s">
        <v>90</v>
      </c>
      <c r="D16" s="31" t="s">
        <v>34</v>
      </c>
      <c r="E16" s="31" t="s">
        <v>91</v>
      </c>
      <c r="F16" s="27" t="s">
        <v>36</v>
      </c>
      <c r="G16" s="32" t="s">
        <v>92</v>
      </c>
      <c r="H16" s="26">
        <f t="shared" si="2"/>
        <v>80</v>
      </c>
      <c r="I16" s="61">
        <v>80</v>
      </c>
      <c r="J16" s="31"/>
      <c r="K16" s="31"/>
      <c r="L16" s="58">
        <v>2</v>
      </c>
      <c r="M16" s="58">
        <v>136</v>
      </c>
      <c r="N16" s="58">
        <v>454</v>
      </c>
      <c r="O16" s="32" t="s">
        <v>93</v>
      </c>
      <c r="P16" s="32" t="s">
        <v>94</v>
      </c>
      <c r="Q16" s="32" t="s">
        <v>95</v>
      </c>
      <c r="R16" s="57" t="s">
        <v>41</v>
      </c>
      <c r="S16" s="47" t="s">
        <v>53</v>
      </c>
      <c r="T16" s="57" t="s">
        <v>43</v>
      </c>
      <c r="U16" s="57" t="s">
        <v>43</v>
      </c>
      <c r="V16" s="57" t="s">
        <v>43</v>
      </c>
      <c r="W16" s="57" t="s">
        <v>41</v>
      </c>
      <c r="X16" s="26" t="s">
        <v>44</v>
      </c>
      <c r="Y16" s="47"/>
    </row>
    <row r="17" s="3" customFormat="1" ht="95" customHeight="1" spans="1:25">
      <c r="A17" s="26">
        <v>11</v>
      </c>
      <c r="B17" s="31" t="s">
        <v>45</v>
      </c>
      <c r="C17" s="31" t="s">
        <v>96</v>
      </c>
      <c r="D17" s="31" t="s">
        <v>34</v>
      </c>
      <c r="E17" s="31" t="s">
        <v>97</v>
      </c>
      <c r="F17" s="27" t="s">
        <v>36</v>
      </c>
      <c r="G17" s="32" t="s">
        <v>98</v>
      </c>
      <c r="H17" s="26">
        <f t="shared" si="2"/>
        <v>936.45</v>
      </c>
      <c r="I17" s="61">
        <v>619.38</v>
      </c>
      <c r="J17" s="31"/>
      <c r="K17" s="31">
        <v>317.07</v>
      </c>
      <c r="L17" s="58">
        <v>3</v>
      </c>
      <c r="M17" s="58">
        <v>224</v>
      </c>
      <c r="N17" s="58">
        <v>740</v>
      </c>
      <c r="O17" s="32" t="s">
        <v>99</v>
      </c>
      <c r="P17" s="32" t="s">
        <v>88</v>
      </c>
      <c r="Q17" s="32" t="s">
        <v>95</v>
      </c>
      <c r="R17" s="57" t="s">
        <v>41</v>
      </c>
      <c r="S17" s="47" t="s">
        <v>53</v>
      </c>
      <c r="T17" s="57" t="s">
        <v>41</v>
      </c>
      <c r="U17" s="57" t="s">
        <v>43</v>
      </c>
      <c r="V17" s="57" t="s">
        <v>43</v>
      </c>
      <c r="W17" s="57" t="s">
        <v>43</v>
      </c>
      <c r="X17" s="26" t="s">
        <v>44</v>
      </c>
      <c r="Y17" s="47"/>
    </row>
    <row r="18" s="3" customFormat="1" ht="71.25" spans="1:25">
      <c r="A18" s="26">
        <v>12</v>
      </c>
      <c r="B18" s="29" t="s">
        <v>45</v>
      </c>
      <c r="C18" s="29" t="s">
        <v>100</v>
      </c>
      <c r="D18" s="29" t="s">
        <v>34</v>
      </c>
      <c r="E18" s="29" t="s">
        <v>72</v>
      </c>
      <c r="F18" s="27" t="s">
        <v>36</v>
      </c>
      <c r="G18" s="34" t="s">
        <v>101</v>
      </c>
      <c r="H18" s="26">
        <f t="shared" si="2"/>
        <v>660</v>
      </c>
      <c r="I18" s="57">
        <v>660</v>
      </c>
      <c r="J18" s="57"/>
      <c r="K18" s="57"/>
      <c r="L18" s="58">
        <v>1</v>
      </c>
      <c r="M18" s="58">
        <v>367</v>
      </c>
      <c r="N18" s="58">
        <v>1497</v>
      </c>
      <c r="O18" s="32" t="s">
        <v>102</v>
      </c>
      <c r="P18" s="62" t="s">
        <v>103</v>
      </c>
      <c r="Q18" s="62" t="s">
        <v>104</v>
      </c>
      <c r="R18" s="57" t="s">
        <v>41</v>
      </c>
      <c r="S18" s="47" t="s">
        <v>53</v>
      </c>
      <c r="T18" s="57" t="s">
        <v>43</v>
      </c>
      <c r="U18" s="57" t="s">
        <v>43</v>
      </c>
      <c r="V18" s="57" t="s">
        <v>43</v>
      </c>
      <c r="W18" s="57" t="s">
        <v>41</v>
      </c>
      <c r="X18" s="26" t="s">
        <v>44</v>
      </c>
      <c r="Y18" s="47"/>
    </row>
    <row r="19" s="4" customFormat="1" ht="71.25" spans="1:25">
      <c r="A19" s="26">
        <v>13</v>
      </c>
      <c r="B19" s="35" t="s">
        <v>45</v>
      </c>
      <c r="C19" s="36" t="s">
        <v>105</v>
      </c>
      <c r="D19" s="37" t="s">
        <v>34</v>
      </c>
      <c r="E19" s="35" t="s">
        <v>106</v>
      </c>
      <c r="F19" s="37" t="s">
        <v>36</v>
      </c>
      <c r="G19" s="38" t="s">
        <v>107</v>
      </c>
      <c r="H19" s="39">
        <f t="shared" si="2"/>
        <v>520</v>
      </c>
      <c r="I19" s="35">
        <v>80</v>
      </c>
      <c r="J19" s="35">
        <v>440</v>
      </c>
      <c r="K19" s="35"/>
      <c r="L19" s="63"/>
      <c r="M19" s="63"/>
      <c r="N19" s="63"/>
      <c r="O19" s="64" t="s">
        <v>108</v>
      </c>
      <c r="P19" s="64" t="s">
        <v>109</v>
      </c>
      <c r="Q19" s="64"/>
      <c r="R19" s="70" t="s">
        <v>43</v>
      </c>
      <c r="S19" s="71"/>
      <c r="T19" s="70" t="s">
        <v>43</v>
      </c>
      <c r="U19" s="70" t="s">
        <v>43</v>
      </c>
      <c r="V19" s="70" t="s">
        <v>43</v>
      </c>
      <c r="W19" s="70" t="s">
        <v>41</v>
      </c>
      <c r="X19" s="26" t="s">
        <v>44</v>
      </c>
      <c r="Y19" s="35"/>
    </row>
    <row r="20" s="4" customFormat="1" ht="82" customHeight="1" spans="1:25">
      <c r="A20" s="26">
        <v>14</v>
      </c>
      <c r="B20" s="40" t="s">
        <v>110</v>
      </c>
      <c r="C20" s="41" t="s">
        <v>111</v>
      </c>
      <c r="D20" s="37" t="s">
        <v>34</v>
      </c>
      <c r="E20" s="42" t="s">
        <v>106</v>
      </c>
      <c r="F20" s="37" t="s">
        <v>36</v>
      </c>
      <c r="G20" s="43" t="s">
        <v>112</v>
      </c>
      <c r="H20" s="39">
        <f t="shared" si="2"/>
        <v>820</v>
      </c>
      <c r="I20" s="42">
        <v>120</v>
      </c>
      <c r="J20" s="42">
        <v>700</v>
      </c>
      <c r="K20" s="42"/>
      <c r="L20" s="65"/>
      <c r="M20" s="65"/>
      <c r="N20" s="65"/>
      <c r="O20" s="64" t="s">
        <v>113</v>
      </c>
      <c r="P20" s="64" t="s">
        <v>114</v>
      </c>
      <c r="Q20" s="64"/>
      <c r="R20" s="70" t="s">
        <v>43</v>
      </c>
      <c r="S20" s="71"/>
      <c r="T20" s="70" t="s">
        <v>43</v>
      </c>
      <c r="U20" s="70" t="s">
        <v>43</v>
      </c>
      <c r="V20" s="70" t="s">
        <v>43</v>
      </c>
      <c r="W20" s="70" t="s">
        <v>41</v>
      </c>
      <c r="X20" s="26" t="s">
        <v>44</v>
      </c>
      <c r="Y20" s="42"/>
    </row>
    <row r="21" s="4" customFormat="1" ht="40" customHeight="1" spans="1:25">
      <c r="A21" s="26">
        <v>15</v>
      </c>
      <c r="B21" s="35" t="s">
        <v>45</v>
      </c>
      <c r="C21" s="36" t="s">
        <v>115</v>
      </c>
      <c r="D21" s="37" t="s">
        <v>34</v>
      </c>
      <c r="E21" s="36" t="s">
        <v>116</v>
      </c>
      <c r="F21" s="37" t="s">
        <v>36</v>
      </c>
      <c r="G21" s="38" t="s">
        <v>117</v>
      </c>
      <c r="H21" s="39">
        <f t="shared" si="2"/>
        <v>33.5</v>
      </c>
      <c r="I21" s="42">
        <v>33.5</v>
      </c>
      <c r="J21" s="42"/>
      <c r="K21" s="42"/>
      <c r="L21" s="65"/>
      <c r="M21" s="65"/>
      <c r="N21" s="65"/>
      <c r="O21" s="62" t="s">
        <v>118</v>
      </c>
      <c r="P21" s="62" t="s">
        <v>119</v>
      </c>
      <c r="Q21" s="64"/>
      <c r="R21" s="70" t="s">
        <v>43</v>
      </c>
      <c r="S21" s="71"/>
      <c r="T21" s="70" t="s">
        <v>43</v>
      </c>
      <c r="U21" s="70" t="s">
        <v>43</v>
      </c>
      <c r="V21" s="70" t="s">
        <v>43</v>
      </c>
      <c r="W21" s="70" t="s">
        <v>41</v>
      </c>
      <c r="X21" s="26" t="s">
        <v>44</v>
      </c>
      <c r="Y21" s="42"/>
    </row>
    <row r="22" s="4" customFormat="1" ht="40" customHeight="1" spans="1:25">
      <c r="A22" s="26">
        <v>16</v>
      </c>
      <c r="B22" s="35" t="s">
        <v>45</v>
      </c>
      <c r="C22" s="36" t="s">
        <v>120</v>
      </c>
      <c r="D22" s="37" t="s">
        <v>34</v>
      </c>
      <c r="E22" s="36" t="s">
        <v>121</v>
      </c>
      <c r="F22" s="37" t="s">
        <v>36</v>
      </c>
      <c r="G22" s="38" t="s">
        <v>122</v>
      </c>
      <c r="H22" s="39">
        <f t="shared" si="2"/>
        <v>17.6</v>
      </c>
      <c r="I22" s="42">
        <v>17.6</v>
      </c>
      <c r="J22" s="42"/>
      <c r="K22" s="42"/>
      <c r="L22" s="65"/>
      <c r="M22" s="65"/>
      <c r="N22" s="65"/>
      <c r="O22" s="62" t="s">
        <v>118</v>
      </c>
      <c r="P22" s="62" t="s">
        <v>119</v>
      </c>
      <c r="Q22" s="64"/>
      <c r="R22" s="70" t="s">
        <v>43</v>
      </c>
      <c r="S22" s="71"/>
      <c r="T22" s="70" t="s">
        <v>43</v>
      </c>
      <c r="U22" s="70" t="s">
        <v>43</v>
      </c>
      <c r="V22" s="70" t="s">
        <v>43</v>
      </c>
      <c r="W22" s="70" t="s">
        <v>41</v>
      </c>
      <c r="X22" s="26" t="s">
        <v>44</v>
      </c>
      <c r="Y22" s="42"/>
    </row>
    <row r="23" s="4" customFormat="1" ht="40" customHeight="1" spans="1:25">
      <c r="A23" s="26">
        <v>17</v>
      </c>
      <c r="B23" s="35" t="s">
        <v>45</v>
      </c>
      <c r="C23" s="36" t="s">
        <v>123</v>
      </c>
      <c r="D23" s="37" t="s">
        <v>34</v>
      </c>
      <c r="E23" s="36" t="s">
        <v>81</v>
      </c>
      <c r="F23" s="37" t="s">
        <v>36</v>
      </c>
      <c r="G23" s="38" t="s">
        <v>124</v>
      </c>
      <c r="H23" s="39">
        <f t="shared" si="2"/>
        <v>15</v>
      </c>
      <c r="I23" s="42">
        <v>15</v>
      </c>
      <c r="J23" s="42"/>
      <c r="K23" s="42"/>
      <c r="L23" s="65"/>
      <c r="M23" s="65"/>
      <c r="N23" s="65"/>
      <c r="O23" s="62" t="s">
        <v>118</v>
      </c>
      <c r="P23" s="62" t="s">
        <v>119</v>
      </c>
      <c r="Q23" s="64"/>
      <c r="R23" s="70" t="s">
        <v>43</v>
      </c>
      <c r="S23" s="71"/>
      <c r="T23" s="70" t="s">
        <v>43</v>
      </c>
      <c r="U23" s="70" t="s">
        <v>43</v>
      </c>
      <c r="V23" s="70" t="s">
        <v>43</v>
      </c>
      <c r="W23" s="70" t="s">
        <v>41</v>
      </c>
      <c r="X23" s="26" t="s">
        <v>44</v>
      </c>
      <c r="Y23" s="42"/>
    </row>
    <row r="24" s="4" customFormat="1" ht="40" customHeight="1" spans="1:25">
      <c r="A24" s="26">
        <v>18</v>
      </c>
      <c r="B24" s="35" t="s">
        <v>45</v>
      </c>
      <c r="C24" s="36" t="s">
        <v>125</v>
      </c>
      <c r="D24" s="37" t="s">
        <v>34</v>
      </c>
      <c r="E24" s="36" t="s">
        <v>126</v>
      </c>
      <c r="F24" s="37" t="s">
        <v>36</v>
      </c>
      <c r="G24" s="38" t="s">
        <v>127</v>
      </c>
      <c r="H24" s="39">
        <f t="shared" si="2"/>
        <v>15</v>
      </c>
      <c r="I24" s="42">
        <v>15</v>
      </c>
      <c r="J24" s="42"/>
      <c r="K24" s="42"/>
      <c r="L24" s="65"/>
      <c r="M24" s="65"/>
      <c r="N24" s="65"/>
      <c r="O24" s="62" t="s">
        <v>118</v>
      </c>
      <c r="P24" s="62" t="s">
        <v>119</v>
      </c>
      <c r="Q24" s="64"/>
      <c r="R24" s="70" t="s">
        <v>43</v>
      </c>
      <c r="S24" s="71"/>
      <c r="T24" s="70" t="s">
        <v>43</v>
      </c>
      <c r="U24" s="70" t="s">
        <v>43</v>
      </c>
      <c r="V24" s="70" t="s">
        <v>43</v>
      </c>
      <c r="W24" s="70" t="s">
        <v>41</v>
      </c>
      <c r="X24" s="26" t="s">
        <v>44</v>
      </c>
      <c r="Y24" s="42"/>
    </row>
    <row r="25" s="4" customFormat="1" ht="40" customHeight="1" spans="1:25">
      <c r="A25" s="26">
        <v>19</v>
      </c>
      <c r="B25" s="35" t="s">
        <v>45</v>
      </c>
      <c r="C25" s="36" t="s">
        <v>128</v>
      </c>
      <c r="D25" s="37" t="s">
        <v>34</v>
      </c>
      <c r="E25" s="36" t="s">
        <v>129</v>
      </c>
      <c r="F25" s="37" t="s">
        <v>36</v>
      </c>
      <c r="G25" s="38" t="s">
        <v>130</v>
      </c>
      <c r="H25" s="39">
        <f t="shared" si="2"/>
        <v>20</v>
      </c>
      <c r="I25" s="42">
        <v>20</v>
      </c>
      <c r="J25" s="42"/>
      <c r="K25" s="42"/>
      <c r="L25" s="65"/>
      <c r="M25" s="65"/>
      <c r="N25" s="65"/>
      <c r="O25" s="62" t="s">
        <v>118</v>
      </c>
      <c r="P25" s="62" t="s">
        <v>119</v>
      </c>
      <c r="Q25" s="64"/>
      <c r="R25" s="70" t="s">
        <v>43</v>
      </c>
      <c r="S25" s="71"/>
      <c r="T25" s="70" t="s">
        <v>43</v>
      </c>
      <c r="U25" s="70" t="s">
        <v>43</v>
      </c>
      <c r="V25" s="70" t="s">
        <v>43</v>
      </c>
      <c r="W25" s="70" t="s">
        <v>41</v>
      </c>
      <c r="X25" s="26" t="s">
        <v>44</v>
      </c>
      <c r="Y25" s="42"/>
    </row>
    <row r="26" s="4" customFormat="1" ht="40" customHeight="1" spans="1:25">
      <c r="A26" s="26">
        <v>20</v>
      </c>
      <c r="B26" s="35" t="s">
        <v>45</v>
      </c>
      <c r="C26" s="36" t="s">
        <v>131</v>
      </c>
      <c r="D26" s="37" t="s">
        <v>34</v>
      </c>
      <c r="E26" s="36" t="s">
        <v>48</v>
      </c>
      <c r="F26" s="37" t="s">
        <v>36</v>
      </c>
      <c r="G26" s="38" t="s">
        <v>132</v>
      </c>
      <c r="H26" s="39">
        <f t="shared" si="2"/>
        <v>42</v>
      </c>
      <c r="I26" s="42">
        <v>42</v>
      </c>
      <c r="J26" s="42"/>
      <c r="K26" s="42"/>
      <c r="L26" s="65"/>
      <c r="M26" s="65"/>
      <c r="N26" s="65"/>
      <c r="O26" s="62" t="s">
        <v>118</v>
      </c>
      <c r="P26" s="62" t="s">
        <v>119</v>
      </c>
      <c r="Q26" s="64"/>
      <c r="R26" s="70" t="s">
        <v>43</v>
      </c>
      <c r="S26" s="71"/>
      <c r="T26" s="70" t="s">
        <v>43</v>
      </c>
      <c r="U26" s="70" t="s">
        <v>43</v>
      </c>
      <c r="V26" s="70" t="s">
        <v>43</v>
      </c>
      <c r="W26" s="70" t="s">
        <v>41</v>
      </c>
      <c r="X26" s="26" t="s">
        <v>44</v>
      </c>
      <c r="Y26" s="42"/>
    </row>
    <row r="27" s="4" customFormat="1" ht="40" customHeight="1" spans="1:25">
      <c r="A27" s="26">
        <v>21</v>
      </c>
      <c r="B27" s="35" t="s">
        <v>45</v>
      </c>
      <c r="C27" s="36" t="s">
        <v>133</v>
      </c>
      <c r="D27" s="37" t="s">
        <v>34</v>
      </c>
      <c r="E27" s="36" t="s">
        <v>72</v>
      </c>
      <c r="F27" s="37" t="s">
        <v>36</v>
      </c>
      <c r="G27" s="38" t="s">
        <v>101</v>
      </c>
      <c r="H27" s="39">
        <f t="shared" si="2"/>
        <v>660</v>
      </c>
      <c r="I27" s="42">
        <v>660</v>
      </c>
      <c r="J27" s="42"/>
      <c r="K27" s="42"/>
      <c r="L27" s="65"/>
      <c r="M27" s="65"/>
      <c r="N27" s="65"/>
      <c r="O27" s="62" t="s">
        <v>118</v>
      </c>
      <c r="P27" s="62" t="s">
        <v>119</v>
      </c>
      <c r="Q27" s="64"/>
      <c r="R27" s="70" t="s">
        <v>43</v>
      </c>
      <c r="S27" s="71"/>
      <c r="T27" s="70" t="s">
        <v>43</v>
      </c>
      <c r="U27" s="70" t="s">
        <v>43</v>
      </c>
      <c r="V27" s="70" t="s">
        <v>43</v>
      </c>
      <c r="W27" s="70" t="s">
        <v>41</v>
      </c>
      <c r="X27" s="26" t="s">
        <v>44</v>
      </c>
      <c r="Y27" s="42"/>
    </row>
    <row r="28" s="5" customFormat="1" ht="78" customHeight="1" spans="1:25">
      <c r="A28" s="26">
        <v>22</v>
      </c>
      <c r="B28" s="44" t="s">
        <v>32</v>
      </c>
      <c r="C28" s="45" t="s">
        <v>134</v>
      </c>
      <c r="D28" s="45" t="s">
        <v>34</v>
      </c>
      <c r="E28" s="45" t="s">
        <v>135</v>
      </c>
      <c r="F28" s="45" t="s">
        <v>36</v>
      </c>
      <c r="G28" s="46" t="s">
        <v>136</v>
      </c>
      <c r="H28" s="47">
        <f t="shared" si="2"/>
        <v>859.2</v>
      </c>
      <c r="I28" s="47">
        <v>100</v>
      </c>
      <c r="J28" s="47">
        <v>758</v>
      </c>
      <c r="K28" s="57">
        <v>1.2</v>
      </c>
      <c r="L28" s="47">
        <v>1</v>
      </c>
      <c r="M28" s="47">
        <v>5</v>
      </c>
      <c r="N28" s="47">
        <v>17</v>
      </c>
      <c r="O28" s="62" t="s">
        <v>137</v>
      </c>
      <c r="P28" s="62" t="s">
        <v>138</v>
      </c>
      <c r="Q28" s="62" t="s">
        <v>139</v>
      </c>
      <c r="R28" s="57" t="s">
        <v>43</v>
      </c>
      <c r="S28" s="47" t="s">
        <v>53</v>
      </c>
      <c r="T28" s="47" t="s">
        <v>41</v>
      </c>
      <c r="U28" s="47" t="s">
        <v>43</v>
      </c>
      <c r="V28" s="47" t="s">
        <v>43</v>
      </c>
      <c r="W28" s="47" t="s">
        <v>43</v>
      </c>
      <c r="X28" s="26" t="s">
        <v>44</v>
      </c>
      <c r="Y28" s="47"/>
    </row>
    <row r="29" s="6" customFormat="1" customHeight="1" spans="1:25">
      <c r="A29" s="48"/>
      <c r="B29" s="48"/>
      <c r="C29" s="48" t="s">
        <v>106</v>
      </c>
      <c r="D29" s="48"/>
      <c r="E29" s="48"/>
      <c r="F29" s="48"/>
      <c r="G29" s="49"/>
      <c r="H29" s="48">
        <f t="shared" ref="H29:N29" si="3">SUM(H7:H28)</f>
        <v>4965.15</v>
      </c>
      <c r="I29" s="48">
        <f t="shared" si="3"/>
        <v>2748.88</v>
      </c>
      <c r="J29" s="48">
        <f t="shared" si="3"/>
        <v>1898</v>
      </c>
      <c r="K29" s="48">
        <f t="shared" si="3"/>
        <v>318.27</v>
      </c>
      <c r="L29" s="66">
        <f t="shared" si="3"/>
        <v>16</v>
      </c>
      <c r="M29" s="66">
        <f t="shared" si="3"/>
        <v>1115</v>
      </c>
      <c r="N29" s="66">
        <f t="shared" si="3"/>
        <v>4081</v>
      </c>
      <c r="O29" s="49"/>
      <c r="P29" s="49"/>
      <c r="Q29" s="49"/>
      <c r="R29" s="48"/>
      <c r="S29" s="48"/>
      <c r="T29" s="48"/>
      <c r="U29" s="48"/>
      <c r="V29" s="48"/>
      <c r="W29" s="48"/>
      <c r="X29" s="48"/>
      <c r="Y29" s="48"/>
    </row>
    <row r="30" s="1" customFormat="1" ht="95" customHeight="1" spans="1:25">
      <c r="A30" s="26">
        <v>23</v>
      </c>
      <c r="B30" s="26" t="s">
        <v>45</v>
      </c>
      <c r="C30" s="26" t="s">
        <v>140</v>
      </c>
      <c r="D30" s="26" t="s">
        <v>34</v>
      </c>
      <c r="E30" s="26" t="s">
        <v>141</v>
      </c>
      <c r="F30" s="26" t="s">
        <v>142</v>
      </c>
      <c r="G30" s="50" t="s">
        <v>143</v>
      </c>
      <c r="H30" s="26">
        <f>SUM(I30:K30)</f>
        <v>1500</v>
      </c>
      <c r="I30" s="26">
        <v>1000</v>
      </c>
      <c r="J30" s="26">
        <v>400</v>
      </c>
      <c r="K30" s="26">
        <v>100</v>
      </c>
      <c r="L30" s="67"/>
      <c r="M30" s="67">
        <v>68</v>
      </c>
      <c r="N30" s="67">
        <v>238</v>
      </c>
      <c r="O30" s="50" t="s">
        <v>144</v>
      </c>
      <c r="P30" s="50" t="s">
        <v>145</v>
      </c>
      <c r="Q30" s="50"/>
      <c r="R30" s="26" t="s">
        <v>41</v>
      </c>
      <c r="S30" s="26" t="s">
        <v>146</v>
      </c>
      <c r="T30" s="26" t="s">
        <v>41</v>
      </c>
      <c r="U30" s="26" t="s">
        <v>41</v>
      </c>
      <c r="V30" s="26" t="s">
        <v>41</v>
      </c>
      <c r="W30" s="26" t="s">
        <v>41</v>
      </c>
      <c r="X30" s="26" t="s">
        <v>44</v>
      </c>
      <c r="Y30" s="26"/>
    </row>
    <row r="31" s="1" customFormat="1" ht="71.25" spans="1:25">
      <c r="A31" s="26">
        <v>24</v>
      </c>
      <c r="B31" s="26" t="s">
        <v>32</v>
      </c>
      <c r="C31" s="51" t="s">
        <v>147</v>
      </c>
      <c r="D31" s="26" t="s">
        <v>34</v>
      </c>
      <c r="E31" s="51" t="s">
        <v>148</v>
      </c>
      <c r="F31" s="26" t="s">
        <v>142</v>
      </c>
      <c r="G31" s="52" t="s">
        <v>149</v>
      </c>
      <c r="H31" s="26">
        <f>SUM(I31:K31)</f>
        <v>43.036</v>
      </c>
      <c r="I31" s="51">
        <v>43.036</v>
      </c>
      <c r="J31" s="51"/>
      <c r="K31" s="51"/>
      <c r="L31" s="68"/>
      <c r="M31" s="68">
        <v>7</v>
      </c>
      <c r="N31" s="68">
        <v>24</v>
      </c>
      <c r="O31" s="52" t="s">
        <v>150</v>
      </c>
      <c r="P31" s="52" t="s">
        <v>151</v>
      </c>
      <c r="Q31" s="52" t="s">
        <v>152</v>
      </c>
      <c r="R31" s="51" t="s">
        <v>43</v>
      </c>
      <c r="S31" s="51"/>
      <c r="T31" s="51" t="s">
        <v>41</v>
      </c>
      <c r="U31" s="51" t="s">
        <v>43</v>
      </c>
      <c r="V31" s="51" t="s">
        <v>43</v>
      </c>
      <c r="W31" s="51" t="s">
        <v>41</v>
      </c>
      <c r="X31" s="26" t="s">
        <v>44</v>
      </c>
      <c r="Y31" s="51"/>
    </row>
    <row r="32" s="1" customFormat="1" ht="83" customHeight="1" spans="1:25">
      <c r="A32" s="26">
        <v>25</v>
      </c>
      <c r="B32" s="26" t="s">
        <v>45</v>
      </c>
      <c r="C32" s="51" t="s">
        <v>153</v>
      </c>
      <c r="D32" s="26" t="s">
        <v>34</v>
      </c>
      <c r="E32" s="51" t="s">
        <v>148</v>
      </c>
      <c r="F32" s="26" t="s">
        <v>142</v>
      </c>
      <c r="G32" s="52" t="s">
        <v>154</v>
      </c>
      <c r="H32" s="26">
        <f>SUM(I32:K32)</f>
        <v>449</v>
      </c>
      <c r="I32" s="51">
        <v>400</v>
      </c>
      <c r="J32" s="51">
        <v>49</v>
      </c>
      <c r="K32" s="51"/>
      <c r="L32" s="68"/>
      <c r="M32" s="67">
        <v>40</v>
      </c>
      <c r="N32" s="67">
        <v>143</v>
      </c>
      <c r="O32" s="52" t="s">
        <v>155</v>
      </c>
      <c r="P32" s="52" t="s">
        <v>156</v>
      </c>
      <c r="Q32" s="52" t="s">
        <v>157</v>
      </c>
      <c r="R32" s="26" t="s">
        <v>41</v>
      </c>
      <c r="S32" s="26" t="s">
        <v>146</v>
      </c>
      <c r="T32" s="51" t="s">
        <v>41</v>
      </c>
      <c r="U32" s="51" t="s">
        <v>43</v>
      </c>
      <c r="V32" s="51" t="s">
        <v>43</v>
      </c>
      <c r="W32" s="51" t="s">
        <v>41</v>
      </c>
      <c r="X32" s="26" t="s">
        <v>44</v>
      </c>
      <c r="Y32" s="51"/>
    </row>
    <row r="33" s="1" customFormat="1" ht="85.5" spans="1:25">
      <c r="A33" s="26">
        <v>26</v>
      </c>
      <c r="B33" s="26" t="s">
        <v>45</v>
      </c>
      <c r="C33" s="26" t="s">
        <v>158</v>
      </c>
      <c r="D33" s="26" t="s">
        <v>34</v>
      </c>
      <c r="E33" s="26" t="s">
        <v>159</v>
      </c>
      <c r="F33" s="26" t="s">
        <v>142</v>
      </c>
      <c r="G33" s="50" t="s">
        <v>160</v>
      </c>
      <c r="H33" s="26">
        <f>SUM(I33:K33)</f>
        <v>217</v>
      </c>
      <c r="I33" s="26">
        <v>200</v>
      </c>
      <c r="J33" s="26">
        <v>17</v>
      </c>
      <c r="K33" s="26"/>
      <c r="L33" s="67"/>
      <c r="M33" s="67">
        <v>19</v>
      </c>
      <c r="N33" s="67">
        <v>61</v>
      </c>
      <c r="O33" s="50" t="s">
        <v>161</v>
      </c>
      <c r="P33" s="50" t="s">
        <v>162</v>
      </c>
      <c r="Q33" s="50" t="s">
        <v>163</v>
      </c>
      <c r="R33" s="26" t="s">
        <v>43</v>
      </c>
      <c r="S33" s="26"/>
      <c r="T33" s="26" t="s">
        <v>41</v>
      </c>
      <c r="U33" s="26" t="s">
        <v>43</v>
      </c>
      <c r="V33" s="26" t="s">
        <v>43</v>
      </c>
      <c r="W33" s="26" t="s">
        <v>41</v>
      </c>
      <c r="X33" s="26" t="s">
        <v>44</v>
      </c>
      <c r="Y33" s="26"/>
    </row>
    <row r="34" s="1" customFormat="1" ht="128.25" spans="1:25">
      <c r="A34" s="26">
        <v>27</v>
      </c>
      <c r="B34" s="26" t="s">
        <v>45</v>
      </c>
      <c r="C34" s="26" t="s">
        <v>164</v>
      </c>
      <c r="D34" s="26" t="s">
        <v>47</v>
      </c>
      <c r="E34" s="26" t="s">
        <v>165</v>
      </c>
      <c r="F34" s="26" t="s">
        <v>142</v>
      </c>
      <c r="G34" s="50" t="s">
        <v>166</v>
      </c>
      <c r="H34" s="26">
        <f t="shared" ref="H34:H67" si="4">SUM(I34:K34)</f>
        <v>354.12</v>
      </c>
      <c r="I34" s="26">
        <v>300</v>
      </c>
      <c r="J34" s="26">
        <v>50</v>
      </c>
      <c r="K34" s="26">
        <v>4.12</v>
      </c>
      <c r="L34" s="67"/>
      <c r="M34" s="67">
        <v>2</v>
      </c>
      <c r="N34" s="67">
        <v>7</v>
      </c>
      <c r="O34" s="50" t="s">
        <v>167</v>
      </c>
      <c r="P34" s="50" t="s">
        <v>168</v>
      </c>
      <c r="Q34" s="50" t="s">
        <v>169</v>
      </c>
      <c r="R34" s="26" t="s">
        <v>41</v>
      </c>
      <c r="S34" s="26" t="s">
        <v>53</v>
      </c>
      <c r="T34" s="26" t="s">
        <v>41</v>
      </c>
      <c r="U34" s="26" t="s">
        <v>43</v>
      </c>
      <c r="V34" s="26" t="s">
        <v>43</v>
      </c>
      <c r="W34" s="26" t="s">
        <v>41</v>
      </c>
      <c r="X34" s="26" t="s">
        <v>44</v>
      </c>
      <c r="Y34" s="26"/>
    </row>
    <row r="35" s="1" customFormat="1" ht="98" customHeight="1" spans="1:25">
      <c r="A35" s="26">
        <v>28</v>
      </c>
      <c r="B35" s="26" t="s">
        <v>45</v>
      </c>
      <c r="C35" s="26" t="s">
        <v>170</v>
      </c>
      <c r="D35" s="26" t="s">
        <v>34</v>
      </c>
      <c r="E35" s="26" t="s">
        <v>171</v>
      </c>
      <c r="F35" s="26" t="s">
        <v>142</v>
      </c>
      <c r="G35" s="50" t="s">
        <v>172</v>
      </c>
      <c r="H35" s="26">
        <f t="shared" si="4"/>
        <v>160</v>
      </c>
      <c r="I35" s="26">
        <v>150</v>
      </c>
      <c r="J35" s="26"/>
      <c r="K35" s="26">
        <v>10</v>
      </c>
      <c r="L35" s="67"/>
      <c r="M35" s="67">
        <v>2</v>
      </c>
      <c r="N35" s="67">
        <v>7</v>
      </c>
      <c r="O35" s="50" t="s">
        <v>173</v>
      </c>
      <c r="P35" s="50" t="s">
        <v>174</v>
      </c>
      <c r="Q35" s="50" t="s">
        <v>175</v>
      </c>
      <c r="R35" s="26" t="s">
        <v>41</v>
      </c>
      <c r="S35" s="26" t="s">
        <v>176</v>
      </c>
      <c r="T35" s="26" t="s">
        <v>41</v>
      </c>
      <c r="U35" s="26" t="s">
        <v>43</v>
      </c>
      <c r="V35" s="26" t="s">
        <v>43</v>
      </c>
      <c r="W35" s="26" t="s">
        <v>43</v>
      </c>
      <c r="X35" s="26" t="s">
        <v>44</v>
      </c>
      <c r="Y35" s="26"/>
    </row>
    <row r="36" s="1" customFormat="1" ht="42.75" spans="1:25">
      <c r="A36" s="26">
        <v>29</v>
      </c>
      <c r="B36" s="26" t="s">
        <v>32</v>
      </c>
      <c r="C36" s="26" t="s">
        <v>177</v>
      </c>
      <c r="D36" s="26" t="s">
        <v>34</v>
      </c>
      <c r="E36" s="26" t="s">
        <v>178</v>
      </c>
      <c r="F36" s="26" t="s">
        <v>142</v>
      </c>
      <c r="G36" s="50" t="s">
        <v>179</v>
      </c>
      <c r="H36" s="26">
        <f t="shared" si="4"/>
        <v>8</v>
      </c>
      <c r="I36" s="26">
        <v>8</v>
      </c>
      <c r="J36" s="26"/>
      <c r="K36" s="26"/>
      <c r="L36" s="67"/>
      <c r="M36" s="67"/>
      <c r="N36" s="67"/>
      <c r="O36" s="50" t="s">
        <v>180</v>
      </c>
      <c r="P36" s="50" t="s">
        <v>181</v>
      </c>
      <c r="Q36" s="50"/>
      <c r="R36" s="26" t="s">
        <v>43</v>
      </c>
      <c r="S36" s="26"/>
      <c r="T36" s="26" t="s">
        <v>41</v>
      </c>
      <c r="U36" s="26" t="s">
        <v>43</v>
      </c>
      <c r="V36" s="26" t="s">
        <v>43</v>
      </c>
      <c r="W36" s="26" t="s">
        <v>43</v>
      </c>
      <c r="X36" s="26" t="s">
        <v>44</v>
      </c>
      <c r="Y36" s="26"/>
    </row>
    <row r="37" s="1" customFormat="1" ht="85.5" spans="1:25">
      <c r="A37" s="26">
        <v>30</v>
      </c>
      <c r="B37" s="26" t="s">
        <v>32</v>
      </c>
      <c r="C37" s="26" t="s">
        <v>182</v>
      </c>
      <c r="D37" s="26" t="s">
        <v>34</v>
      </c>
      <c r="E37" s="26" t="s">
        <v>183</v>
      </c>
      <c r="F37" s="26" t="s">
        <v>142</v>
      </c>
      <c r="G37" s="50" t="s">
        <v>184</v>
      </c>
      <c r="H37" s="26">
        <f t="shared" si="4"/>
        <v>57</v>
      </c>
      <c r="I37" s="26">
        <v>57</v>
      </c>
      <c r="J37" s="26"/>
      <c r="K37" s="26"/>
      <c r="L37" s="67"/>
      <c r="M37" s="67">
        <v>1</v>
      </c>
      <c r="N37" s="67">
        <v>5</v>
      </c>
      <c r="O37" s="50" t="s">
        <v>185</v>
      </c>
      <c r="P37" s="50" t="s">
        <v>186</v>
      </c>
      <c r="Q37" s="50" t="s">
        <v>187</v>
      </c>
      <c r="R37" s="26" t="s">
        <v>43</v>
      </c>
      <c r="S37" s="26"/>
      <c r="T37" s="26" t="s">
        <v>41</v>
      </c>
      <c r="U37" s="26" t="s">
        <v>43</v>
      </c>
      <c r="V37" s="26" t="s">
        <v>43</v>
      </c>
      <c r="W37" s="26" t="s">
        <v>43</v>
      </c>
      <c r="X37" s="26" t="s">
        <v>44</v>
      </c>
      <c r="Y37" s="26"/>
    </row>
    <row r="38" s="1" customFormat="1" ht="42.75" spans="1:25">
      <c r="A38" s="26">
        <v>31</v>
      </c>
      <c r="B38" s="26" t="s">
        <v>45</v>
      </c>
      <c r="C38" s="26" t="s">
        <v>188</v>
      </c>
      <c r="D38" s="26" t="s">
        <v>47</v>
      </c>
      <c r="E38" s="26" t="s">
        <v>189</v>
      </c>
      <c r="F38" s="26" t="s">
        <v>142</v>
      </c>
      <c r="G38" s="50" t="s">
        <v>190</v>
      </c>
      <c r="H38" s="26">
        <f t="shared" si="4"/>
        <v>30</v>
      </c>
      <c r="I38" s="26">
        <v>30</v>
      </c>
      <c r="J38" s="26"/>
      <c r="K38" s="26"/>
      <c r="L38" s="67"/>
      <c r="M38" s="67"/>
      <c r="N38" s="67"/>
      <c r="O38" s="50" t="s">
        <v>191</v>
      </c>
      <c r="P38" s="50" t="s">
        <v>192</v>
      </c>
      <c r="Q38" s="50" t="s">
        <v>193</v>
      </c>
      <c r="R38" s="26" t="s">
        <v>43</v>
      </c>
      <c r="S38" s="26"/>
      <c r="T38" s="26" t="s">
        <v>41</v>
      </c>
      <c r="U38" s="26" t="s">
        <v>41</v>
      </c>
      <c r="V38" s="26" t="s">
        <v>41</v>
      </c>
      <c r="W38" s="26" t="s">
        <v>41</v>
      </c>
      <c r="X38" s="26" t="s">
        <v>44</v>
      </c>
      <c r="Y38" s="26"/>
    </row>
    <row r="39" s="1" customFormat="1" ht="42.75" spans="1:25">
      <c r="A39" s="26">
        <v>32</v>
      </c>
      <c r="B39" s="26" t="s">
        <v>32</v>
      </c>
      <c r="C39" s="26" t="s">
        <v>194</v>
      </c>
      <c r="D39" s="26" t="s">
        <v>195</v>
      </c>
      <c r="E39" s="26" t="s">
        <v>159</v>
      </c>
      <c r="F39" s="26" t="s">
        <v>142</v>
      </c>
      <c r="G39" s="50" t="s">
        <v>196</v>
      </c>
      <c r="H39" s="26">
        <f t="shared" si="4"/>
        <v>10</v>
      </c>
      <c r="I39" s="26">
        <v>10</v>
      </c>
      <c r="J39" s="26"/>
      <c r="K39" s="26"/>
      <c r="L39" s="67"/>
      <c r="M39" s="67">
        <v>19</v>
      </c>
      <c r="N39" s="67">
        <v>61</v>
      </c>
      <c r="O39" s="50" t="s">
        <v>197</v>
      </c>
      <c r="P39" s="50"/>
      <c r="Q39" s="50" t="s">
        <v>198</v>
      </c>
      <c r="R39" s="26" t="s">
        <v>41</v>
      </c>
      <c r="S39" s="26" t="s">
        <v>176</v>
      </c>
      <c r="T39" s="26" t="s">
        <v>43</v>
      </c>
      <c r="U39" s="26" t="s">
        <v>43</v>
      </c>
      <c r="V39" s="26" t="s">
        <v>43</v>
      </c>
      <c r="W39" s="26" t="s">
        <v>41</v>
      </c>
      <c r="X39" s="26" t="s">
        <v>44</v>
      </c>
      <c r="Y39" s="26"/>
    </row>
    <row r="40" s="1" customFormat="1" ht="28.5" spans="1:25">
      <c r="A40" s="26">
        <v>33</v>
      </c>
      <c r="B40" s="26" t="s">
        <v>32</v>
      </c>
      <c r="C40" s="26" t="s">
        <v>199</v>
      </c>
      <c r="D40" s="26" t="s">
        <v>34</v>
      </c>
      <c r="E40" s="26" t="s">
        <v>200</v>
      </c>
      <c r="F40" s="26" t="s">
        <v>142</v>
      </c>
      <c r="G40" s="50" t="s">
        <v>201</v>
      </c>
      <c r="H40" s="26">
        <f t="shared" si="4"/>
        <v>60</v>
      </c>
      <c r="I40" s="26">
        <v>20</v>
      </c>
      <c r="J40" s="26">
        <v>40</v>
      </c>
      <c r="K40" s="26"/>
      <c r="L40" s="67"/>
      <c r="M40" s="67">
        <v>3</v>
      </c>
      <c r="N40" s="67">
        <v>14</v>
      </c>
      <c r="O40" s="50"/>
      <c r="P40" s="50" t="s">
        <v>202</v>
      </c>
      <c r="Q40" s="50"/>
      <c r="R40" s="26" t="s">
        <v>43</v>
      </c>
      <c r="S40" s="26"/>
      <c r="T40" s="26" t="s">
        <v>43</v>
      </c>
      <c r="U40" s="26" t="s">
        <v>43</v>
      </c>
      <c r="V40" s="26" t="s">
        <v>43</v>
      </c>
      <c r="W40" s="26" t="s">
        <v>41</v>
      </c>
      <c r="X40" s="26" t="s">
        <v>44</v>
      </c>
      <c r="Y40" s="26"/>
    </row>
    <row r="41" s="1" customFormat="1" ht="57" spans="1:25">
      <c r="A41" s="26">
        <v>34</v>
      </c>
      <c r="B41" s="26" t="s">
        <v>45</v>
      </c>
      <c r="C41" s="26" t="s">
        <v>203</v>
      </c>
      <c r="D41" s="26" t="s">
        <v>34</v>
      </c>
      <c r="E41" s="26" t="s">
        <v>204</v>
      </c>
      <c r="F41" s="26" t="s">
        <v>142</v>
      </c>
      <c r="G41" s="50" t="s">
        <v>205</v>
      </c>
      <c r="H41" s="26">
        <f t="shared" si="4"/>
        <v>40</v>
      </c>
      <c r="I41" s="26">
        <v>30</v>
      </c>
      <c r="J41" s="26">
        <v>10</v>
      </c>
      <c r="K41" s="26"/>
      <c r="L41" s="67"/>
      <c r="M41" s="67">
        <v>10</v>
      </c>
      <c r="N41" s="67">
        <v>33</v>
      </c>
      <c r="O41" s="50" t="s">
        <v>206</v>
      </c>
      <c r="P41" s="50"/>
      <c r="Q41" s="50"/>
      <c r="R41" s="26" t="s">
        <v>43</v>
      </c>
      <c r="S41" s="26"/>
      <c r="T41" s="26" t="s">
        <v>43</v>
      </c>
      <c r="U41" s="26" t="s">
        <v>43</v>
      </c>
      <c r="V41" s="26" t="s">
        <v>43</v>
      </c>
      <c r="W41" s="26" t="s">
        <v>41</v>
      </c>
      <c r="X41" s="26" t="s">
        <v>44</v>
      </c>
      <c r="Y41" s="26"/>
    </row>
    <row r="42" s="1" customFormat="1" ht="99.75" spans="1:25">
      <c r="A42" s="26">
        <v>35</v>
      </c>
      <c r="B42" s="26" t="s">
        <v>32</v>
      </c>
      <c r="C42" s="26" t="s">
        <v>207</v>
      </c>
      <c r="D42" s="26" t="s">
        <v>47</v>
      </c>
      <c r="E42" s="26" t="s">
        <v>208</v>
      </c>
      <c r="F42" s="26" t="s">
        <v>142</v>
      </c>
      <c r="G42" s="50" t="s">
        <v>209</v>
      </c>
      <c r="H42" s="26">
        <f t="shared" si="4"/>
        <v>180</v>
      </c>
      <c r="I42" s="26">
        <v>100</v>
      </c>
      <c r="J42" s="26">
        <v>80</v>
      </c>
      <c r="K42" s="26"/>
      <c r="L42" s="67"/>
      <c r="M42" s="67">
        <v>19</v>
      </c>
      <c r="N42" s="67">
        <v>70</v>
      </c>
      <c r="O42" s="50"/>
      <c r="P42" s="50" t="s">
        <v>210</v>
      </c>
      <c r="Q42" s="50" t="s">
        <v>211</v>
      </c>
      <c r="R42" s="26" t="s">
        <v>43</v>
      </c>
      <c r="S42" s="26"/>
      <c r="T42" s="26" t="s">
        <v>43</v>
      </c>
      <c r="U42" s="26" t="s">
        <v>43</v>
      </c>
      <c r="V42" s="26" t="s">
        <v>43</v>
      </c>
      <c r="W42" s="26" t="s">
        <v>41</v>
      </c>
      <c r="X42" s="26" t="s">
        <v>44</v>
      </c>
      <c r="Y42" s="26"/>
    </row>
    <row r="43" s="1" customFormat="1" ht="57" spans="1:25">
      <c r="A43" s="26">
        <v>36</v>
      </c>
      <c r="B43" s="26" t="s">
        <v>32</v>
      </c>
      <c r="C43" s="26" t="s">
        <v>212</v>
      </c>
      <c r="D43" s="26" t="s">
        <v>34</v>
      </c>
      <c r="E43" s="26" t="s">
        <v>208</v>
      </c>
      <c r="F43" s="26" t="s">
        <v>142</v>
      </c>
      <c r="G43" s="50" t="s">
        <v>213</v>
      </c>
      <c r="H43" s="26">
        <f t="shared" si="4"/>
        <v>280</v>
      </c>
      <c r="I43" s="26">
        <v>200</v>
      </c>
      <c r="J43" s="26">
        <v>80</v>
      </c>
      <c r="K43" s="26"/>
      <c r="L43" s="67"/>
      <c r="M43" s="67">
        <v>19</v>
      </c>
      <c r="N43" s="67">
        <v>70</v>
      </c>
      <c r="O43" s="50" t="s">
        <v>214</v>
      </c>
      <c r="P43" s="50" t="s">
        <v>215</v>
      </c>
      <c r="Q43" s="50" t="s">
        <v>216</v>
      </c>
      <c r="R43" s="26" t="s">
        <v>43</v>
      </c>
      <c r="S43" s="26"/>
      <c r="T43" s="26" t="s">
        <v>43</v>
      </c>
      <c r="U43" s="26" t="s">
        <v>43</v>
      </c>
      <c r="V43" s="26" t="s">
        <v>43</v>
      </c>
      <c r="W43" s="26" t="s">
        <v>41</v>
      </c>
      <c r="X43" s="26" t="s">
        <v>44</v>
      </c>
      <c r="Y43" s="26"/>
    </row>
    <row r="44" s="1" customFormat="1" ht="57" spans="1:25">
      <c r="A44" s="26">
        <v>37</v>
      </c>
      <c r="B44" s="26" t="s">
        <v>45</v>
      </c>
      <c r="C44" s="26" t="s">
        <v>217</v>
      </c>
      <c r="D44" s="26" t="s">
        <v>47</v>
      </c>
      <c r="E44" s="26" t="s">
        <v>218</v>
      </c>
      <c r="F44" s="26" t="s">
        <v>142</v>
      </c>
      <c r="G44" s="50" t="s">
        <v>219</v>
      </c>
      <c r="H44" s="26">
        <f t="shared" si="4"/>
        <v>160</v>
      </c>
      <c r="I44" s="26">
        <v>100</v>
      </c>
      <c r="J44" s="26">
        <v>60</v>
      </c>
      <c r="K44" s="26"/>
      <c r="L44" s="67"/>
      <c r="M44" s="67">
        <v>7</v>
      </c>
      <c r="N44" s="67">
        <v>24</v>
      </c>
      <c r="O44" s="50" t="s">
        <v>220</v>
      </c>
      <c r="P44" s="50" t="s">
        <v>221</v>
      </c>
      <c r="Q44" s="50"/>
      <c r="R44" s="26" t="s">
        <v>43</v>
      </c>
      <c r="S44" s="26"/>
      <c r="T44" s="26" t="s">
        <v>43</v>
      </c>
      <c r="U44" s="26" t="s">
        <v>43</v>
      </c>
      <c r="V44" s="26" t="s">
        <v>43</v>
      </c>
      <c r="W44" s="26" t="s">
        <v>41</v>
      </c>
      <c r="X44" s="26" t="s">
        <v>44</v>
      </c>
      <c r="Y44" s="26"/>
    </row>
    <row r="45" s="1" customFormat="1" ht="42.75" spans="1:25">
      <c r="A45" s="26">
        <v>38</v>
      </c>
      <c r="B45" s="26" t="s">
        <v>32</v>
      </c>
      <c r="C45" s="26" t="s">
        <v>222</v>
      </c>
      <c r="D45" s="26" t="s">
        <v>34</v>
      </c>
      <c r="E45" s="26" t="s">
        <v>223</v>
      </c>
      <c r="F45" s="26" t="s">
        <v>142</v>
      </c>
      <c r="G45" s="50" t="s">
        <v>224</v>
      </c>
      <c r="H45" s="26">
        <f t="shared" si="4"/>
        <v>300</v>
      </c>
      <c r="I45" s="26">
        <v>100</v>
      </c>
      <c r="J45" s="26">
        <v>200</v>
      </c>
      <c r="K45" s="26"/>
      <c r="L45" s="67"/>
      <c r="M45" s="67">
        <v>5</v>
      </c>
      <c r="N45" s="67">
        <v>24</v>
      </c>
      <c r="O45" s="50" t="s">
        <v>225</v>
      </c>
      <c r="P45" s="50" t="s">
        <v>226</v>
      </c>
      <c r="Q45" s="50"/>
      <c r="R45" s="26" t="s">
        <v>43</v>
      </c>
      <c r="S45" s="26"/>
      <c r="T45" s="26" t="s">
        <v>41</v>
      </c>
      <c r="U45" s="26" t="s">
        <v>43</v>
      </c>
      <c r="V45" s="26" t="s">
        <v>43</v>
      </c>
      <c r="W45" s="26" t="s">
        <v>41</v>
      </c>
      <c r="X45" s="26" t="s">
        <v>44</v>
      </c>
      <c r="Y45" s="26"/>
    </row>
    <row r="46" s="1" customFormat="1" ht="42.75" spans="1:25">
      <c r="A46" s="26">
        <v>39</v>
      </c>
      <c r="B46" s="26" t="s">
        <v>32</v>
      </c>
      <c r="C46" s="26" t="s">
        <v>227</v>
      </c>
      <c r="D46" s="26" t="s">
        <v>34</v>
      </c>
      <c r="E46" s="26" t="s">
        <v>228</v>
      </c>
      <c r="F46" s="26" t="s">
        <v>142</v>
      </c>
      <c r="G46" s="50" t="s">
        <v>229</v>
      </c>
      <c r="H46" s="26">
        <f t="shared" si="4"/>
        <v>16.2</v>
      </c>
      <c r="I46" s="26"/>
      <c r="J46" s="26">
        <v>16.2</v>
      </c>
      <c r="K46" s="26"/>
      <c r="L46" s="67"/>
      <c r="M46" s="67">
        <v>4</v>
      </c>
      <c r="N46" s="67">
        <v>15</v>
      </c>
      <c r="O46" s="50" t="s">
        <v>230</v>
      </c>
      <c r="P46" s="50" t="s">
        <v>231</v>
      </c>
      <c r="Q46" s="50"/>
      <c r="R46" s="26" t="s">
        <v>43</v>
      </c>
      <c r="S46" s="26"/>
      <c r="T46" s="26" t="s">
        <v>43</v>
      </c>
      <c r="U46" s="26" t="s">
        <v>43</v>
      </c>
      <c r="V46" s="26" t="s">
        <v>43</v>
      </c>
      <c r="W46" s="26" t="s">
        <v>41</v>
      </c>
      <c r="X46" s="26" t="s">
        <v>44</v>
      </c>
      <c r="Y46" s="26"/>
    </row>
    <row r="47" s="1" customFormat="1" ht="28.5" spans="1:25">
      <c r="A47" s="26">
        <v>40</v>
      </c>
      <c r="B47" s="26" t="s">
        <v>32</v>
      </c>
      <c r="C47" s="26" t="s">
        <v>232</v>
      </c>
      <c r="D47" s="26" t="s">
        <v>34</v>
      </c>
      <c r="E47" s="26" t="s">
        <v>233</v>
      </c>
      <c r="F47" s="26" t="s">
        <v>142</v>
      </c>
      <c r="G47" s="50" t="s">
        <v>234</v>
      </c>
      <c r="H47" s="26">
        <f t="shared" si="4"/>
        <v>95</v>
      </c>
      <c r="I47" s="26">
        <v>30</v>
      </c>
      <c r="J47" s="26">
        <v>65</v>
      </c>
      <c r="K47" s="26"/>
      <c r="L47" s="67"/>
      <c r="M47" s="67"/>
      <c r="N47" s="67"/>
      <c r="O47" s="50"/>
      <c r="P47" s="50" t="s">
        <v>235</v>
      </c>
      <c r="Q47" s="50"/>
      <c r="R47" s="26" t="s">
        <v>43</v>
      </c>
      <c r="S47" s="26"/>
      <c r="T47" s="26" t="s">
        <v>43</v>
      </c>
      <c r="U47" s="26" t="s">
        <v>43</v>
      </c>
      <c r="V47" s="26" t="s">
        <v>43</v>
      </c>
      <c r="W47" s="26" t="s">
        <v>41</v>
      </c>
      <c r="X47" s="26" t="s">
        <v>44</v>
      </c>
      <c r="Y47" s="26"/>
    </row>
    <row r="48" s="1" customFormat="1" ht="71.25" spans="1:25">
      <c r="A48" s="26">
        <v>41</v>
      </c>
      <c r="B48" s="26" t="s">
        <v>32</v>
      </c>
      <c r="C48" s="26" t="s">
        <v>236</v>
      </c>
      <c r="D48" s="26" t="s">
        <v>47</v>
      </c>
      <c r="E48" s="26" t="s">
        <v>237</v>
      </c>
      <c r="F48" s="26" t="s">
        <v>142</v>
      </c>
      <c r="G48" s="50" t="s">
        <v>238</v>
      </c>
      <c r="H48" s="26">
        <f t="shared" si="4"/>
        <v>140</v>
      </c>
      <c r="I48" s="26">
        <v>54</v>
      </c>
      <c r="J48" s="26">
        <v>86</v>
      </c>
      <c r="K48" s="26"/>
      <c r="L48" s="67"/>
      <c r="M48" s="67">
        <v>11</v>
      </c>
      <c r="N48" s="67">
        <v>46</v>
      </c>
      <c r="O48" s="50" t="s">
        <v>185</v>
      </c>
      <c r="P48" s="50" t="s">
        <v>239</v>
      </c>
      <c r="Q48" s="50" t="s">
        <v>240</v>
      </c>
      <c r="R48" s="26" t="s">
        <v>43</v>
      </c>
      <c r="S48" s="26"/>
      <c r="T48" s="26" t="s">
        <v>43</v>
      </c>
      <c r="U48" s="26" t="s">
        <v>43</v>
      </c>
      <c r="V48" s="26" t="s">
        <v>43</v>
      </c>
      <c r="W48" s="26" t="s">
        <v>41</v>
      </c>
      <c r="X48" s="26" t="s">
        <v>44</v>
      </c>
      <c r="Y48" s="26"/>
    </row>
    <row r="49" s="1" customFormat="1" ht="42.75" spans="1:25">
      <c r="A49" s="26">
        <v>42</v>
      </c>
      <c r="B49" s="26" t="s">
        <v>32</v>
      </c>
      <c r="C49" s="26" t="s">
        <v>241</v>
      </c>
      <c r="D49" s="26" t="s">
        <v>34</v>
      </c>
      <c r="E49" s="26" t="s">
        <v>242</v>
      </c>
      <c r="F49" s="26" t="s">
        <v>142</v>
      </c>
      <c r="G49" s="50" t="s">
        <v>243</v>
      </c>
      <c r="H49" s="26">
        <f t="shared" si="4"/>
        <v>800</v>
      </c>
      <c r="I49" s="26">
        <v>200</v>
      </c>
      <c r="J49" s="26">
        <v>600</v>
      </c>
      <c r="K49" s="26"/>
      <c r="L49" s="67"/>
      <c r="M49" s="67">
        <v>7</v>
      </c>
      <c r="N49" s="67">
        <v>26</v>
      </c>
      <c r="O49" s="50"/>
      <c r="P49" s="50" t="s">
        <v>244</v>
      </c>
      <c r="Q49" s="50"/>
      <c r="R49" s="26" t="s">
        <v>43</v>
      </c>
      <c r="S49" s="26"/>
      <c r="T49" s="26" t="s">
        <v>43</v>
      </c>
      <c r="U49" s="26" t="s">
        <v>43</v>
      </c>
      <c r="V49" s="26" t="s">
        <v>43</v>
      </c>
      <c r="W49" s="26" t="s">
        <v>41</v>
      </c>
      <c r="X49" s="26" t="s">
        <v>44</v>
      </c>
      <c r="Y49" s="26"/>
    </row>
    <row r="50" s="1" customFormat="1" ht="42.75" spans="1:25">
      <c r="A50" s="26">
        <v>43</v>
      </c>
      <c r="B50" s="26" t="s">
        <v>32</v>
      </c>
      <c r="C50" s="26" t="s">
        <v>245</v>
      </c>
      <c r="D50" s="26" t="s">
        <v>34</v>
      </c>
      <c r="E50" s="26" t="s">
        <v>246</v>
      </c>
      <c r="F50" s="26" t="s">
        <v>142</v>
      </c>
      <c r="G50" s="50" t="s">
        <v>247</v>
      </c>
      <c r="H50" s="26">
        <f t="shared" si="4"/>
        <v>51.6</v>
      </c>
      <c r="I50" s="26">
        <v>51.6</v>
      </c>
      <c r="J50" s="26"/>
      <c r="K50" s="26"/>
      <c r="L50" s="67"/>
      <c r="M50" s="67">
        <v>5</v>
      </c>
      <c r="N50" s="67">
        <v>18</v>
      </c>
      <c r="O50" s="50" t="s">
        <v>225</v>
      </c>
      <c r="P50" s="50" t="s">
        <v>226</v>
      </c>
      <c r="Q50" s="50"/>
      <c r="R50" s="26" t="s">
        <v>43</v>
      </c>
      <c r="S50" s="26"/>
      <c r="T50" s="26" t="s">
        <v>43</v>
      </c>
      <c r="U50" s="26" t="s">
        <v>43</v>
      </c>
      <c r="V50" s="26" t="s">
        <v>43</v>
      </c>
      <c r="W50" s="26" t="s">
        <v>41</v>
      </c>
      <c r="X50" s="26" t="s">
        <v>44</v>
      </c>
      <c r="Y50" s="26"/>
    </row>
    <row r="51" s="1" customFormat="1" ht="42.75" spans="1:25">
      <c r="A51" s="26">
        <v>44</v>
      </c>
      <c r="B51" s="26" t="s">
        <v>45</v>
      </c>
      <c r="C51" s="26" t="s">
        <v>248</v>
      </c>
      <c r="D51" s="26" t="s">
        <v>47</v>
      </c>
      <c r="E51" s="26" t="s">
        <v>249</v>
      </c>
      <c r="F51" s="26" t="s">
        <v>142</v>
      </c>
      <c r="G51" s="50" t="s">
        <v>250</v>
      </c>
      <c r="H51" s="26">
        <f t="shared" si="4"/>
        <v>10</v>
      </c>
      <c r="I51" s="26">
        <v>10</v>
      </c>
      <c r="J51" s="26"/>
      <c r="K51" s="26"/>
      <c r="L51" s="67"/>
      <c r="M51" s="67">
        <v>1</v>
      </c>
      <c r="N51" s="67">
        <v>4</v>
      </c>
      <c r="O51" s="50" t="s">
        <v>251</v>
      </c>
      <c r="P51" s="50" t="s">
        <v>192</v>
      </c>
      <c r="Q51" s="50" t="s">
        <v>193</v>
      </c>
      <c r="R51" s="26" t="s">
        <v>43</v>
      </c>
      <c r="S51" s="26"/>
      <c r="T51" s="26" t="s">
        <v>41</v>
      </c>
      <c r="U51" s="26" t="s">
        <v>43</v>
      </c>
      <c r="V51" s="26" t="s">
        <v>43</v>
      </c>
      <c r="W51" s="26" t="s">
        <v>41</v>
      </c>
      <c r="X51" s="26" t="s">
        <v>44</v>
      </c>
      <c r="Y51" s="26"/>
    </row>
    <row r="52" s="1" customFormat="1" ht="57" spans="1:25">
      <c r="A52" s="26">
        <v>45</v>
      </c>
      <c r="B52" s="26" t="s">
        <v>32</v>
      </c>
      <c r="C52" s="26" t="s">
        <v>252</v>
      </c>
      <c r="D52" s="26" t="s">
        <v>34</v>
      </c>
      <c r="E52" s="26" t="s">
        <v>253</v>
      </c>
      <c r="F52" s="26" t="s">
        <v>142</v>
      </c>
      <c r="G52" s="50" t="s">
        <v>254</v>
      </c>
      <c r="H52" s="26">
        <f t="shared" si="4"/>
        <v>20</v>
      </c>
      <c r="I52" s="26">
        <v>20</v>
      </c>
      <c r="J52" s="26"/>
      <c r="K52" s="26"/>
      <c r="L52" s="67"/>
      <c r="M52" s="67">
        <v>1</v>
      </c>
      <c r="N52" s="67">
        <v>3</v>
      </c>
      <c r="O52" s="50" t="s">
        <v>214</v>
      </c>
      <c r="P52" s="50" t="s">
        <v>215</v>
      </c>
      <c r="Q52" s="50" t="s">
        <v>216</v>
      </c>
      <c r="R52" s="26" t="s">
        <v>43</v>
      </c>
      <c r="S52" s="26"/>
      <c r="T52" s="26" t="s">
        <v>43</v>
      </c>
      <c r="U52" s="26" t="s">
        <v>43</v>
      </c>
      <c r="V52" s="26" t="s">
        <v>43</v>
      </c>
      <c r="W52" s="26" t="s">
        <v>41</v>
      </c>
      <c r="X52" s="26" t="s">
        <v>44</v>
      </c>
      <c r="Y52" s="26"/>
    </row>
    <row r="53" s="1" customFormat="1" ht="28.5" spans="1:25">
      <c r="A53" s="26">
        <v>46</v>
      </c>
      <c r="B53" s="26" t="s">
        <v>32</v>
      </c>
      <c r="C53" s="26" t="s">
        <v>255</v>
      </c>
      <c r="D53" s="26" t="s">
        <v>47</v>
      </c>
      <c r="E53" s="26" t="s">
        <v>159</v>
      </c>
      <c r="F53" s="26" t="s">
        <v>142</v>
      </c>
      <c r="G53" s="50" t="s">
        <v>256</v>
      </c>
      <c r="H53" s="26">
        <f t="shared" si="4"/>
        <v>92</v>
      </c>
      <c r="I53" s="26">
        <v>50</v>
      </c>
      <c r="J53" s="26">
        <v>42</v>
      </c>
      <c r="K53" s="26"/>
      <c r="L53" s="67"/>
      <c r="M53" s="67">
        <v>19</v>
      </c>
      <c r="N53" s="67">
        <v>61</v>
      </c>
      <c r="O53" s="50" t="s">
        <v>257</v>
      </c>
      <c r="P53" s="50" t="s">
        <v>258</v>
      </c>
      <c r="Q53" s="50"/>
      <c r="R53" s="26" t="s">
        <v>43</v>
      </c>
      <c r="S53" s="26"/>
      <c r="T53" s="26" t="s">
        <v>43</v>
      </c>
      <c r="U53" s="26" t="s">
        <v>43</v>
      </c>
      <c r="V53" s="26" t="s">
        <v>43</v>
      </c>
      <c r="W53" s="26" t="s">
        <v>41</v>
      </c>
      <c r="X53" s="26" t="s">
        <v>44</v>
      </c>
      <c r="Y53" s="26"/>
    </row>
    <row r="54" s="1" customFormat="1" ht="28.5" spans="1:25">
      <c r="A54" s="26">
        <v>47</v>
      </c>
      <c r="B54" s="26" t="s">
        <v>32</v>
      </c>
      <c r="C54" s="26" t="s">
        <v>259</v>
      </c>
      <c r="D54" s="26" t="s">
        <v>47</v>
      </c>
      <c r="E54" s="26" t="s">
        <v>260</v>
      </c>
      <c r="F54" s="26" t="s">
        <v>142</v>
      </c>
      <c r="G54" s="50" t="s">
        <v>261</v>
      </c>
      <c r="H54" s="26">
        <f t="shared" si="4"/>
        <v>15</v>
      </c>
      <c r="I54" s="26">
        <v>15</v>
      </c>
      <c r="J54" s="26"/>
      <c r="K54" s="26"/>
      <c r="L54" s="67"/>
      <c r="M54" s="67"/>
      <c r="N54" s="67"/>
      <c r="O54" s="50" t="s">
        <v>262</v>
      </c>
      <c r="P54" s="50" t="s">
        <v>263</v>
      </c>
      <c r="Q54" s="50"/>
      <c r="R54" s="26" t="s">
        <v>43</v>
      </c>
      <c r="S54" s="26"/>
      <c r="T54" s="26" t="s">
        <v>43</v>
      </c>
      <c r="U54" s="26" t="s">
        <v>43</v>
      </c>
      <c r="V54" s="26" t="s">
        <v>43</v>
      </c>
      <c r="W54" s="26" t="s">
        <v>41</v>
      </c>
      <c r="X54" s="26" t="s">
        <v>44</v>
      </c>
      <c r="Y54" s="26"/>
    </row>
    <row r="55" s="1" customFormat="1" ht="42.75" spans="1:25">
      <c r="A55" s="26">
        <v>48</v>
      </c>
      <c r="B55" s="26" t="s">
        <v>45</v>
      </c>
      <c r="C55" s="26" t="s">
        <v>264</v>
      </c>
      <c r="D55" s="26" t="s">
        <v>34</v>
      </c>
      <c r="E55" s="26" t="s">
        <v>265</v>
      </c>
      <c r="F55" s="26" t="s">
        <v>142</v>
      </c>
      <c r="G55" s="50" t="s">
        <v>266</v>
      </c>
      <c r="H55" s="26">
        <f t="shared" si="4"/>
        <v>48</v>
      </c>
      <c r="I55" s="26">
        <v>48</v>
      </c>
      <c r="J55" s="26"/>
      <c r="K55" s="26"/>
      <c r="L55" s="67"/>
      <c r="M55" s="67"/>
      <c r="N55" s="67"/>
      <c r="O55" s="50" t="s">
        <v>267</v>
      </c>
      <c r="P55" s="50" t="s">
        <v>268</v>
      </c>
      <c r="Q55" s="50"/>
      <c r="R55" s="26" t="s">
        <v>41</v>
      </c>
      <c r="S55" s="26" t="s">
        <v>53</v>
      </c>
      <c r="T55" s="26" t="s">
        <v>43</v>
      </c>
      <c r="U55" s="26" t="s">
        <v>43</v>
      </c>
      <c r="V55" s="26" t="s">
        <v>43</v>
      </c>
      <c r="W55" s="26" t="s">
        <v>41</v>
      </c>
      <c r="X55" s="26" t="s">
        <v>44</v>
      </c>
      <c r="Y55" s="26"/>
    </row>
    <row r="56" s="1" customFormat="1" ht="28.5" spans="1:25">
      <c r="A56" s="26">
        <v>49</v>
      </c>
      <c r="B56" s="26" t="s">
        <v>32</v>
      </c>
      <c r="C56" s="26" t="s">
        <v>269</v>
      </c>
      <c r="D56" s="26" t="s">
        <v>34</v>
      </c>
      <c r="E56" s="26" t="s">
        <v>265</v>
      </c>
      <c r="F56" s="26" t="s">
        <v>142</v>
      </c>
      <c r="G56" s="50" t="s">
        <v>270</v>
      </c>
      <c r="H56" s="26">
        <f t="shared" si="4"/>
        <v>15</v>
      </c>
      <c r="I56" s="26">
        <v>15</v>
      </c>
      <c r="J56" s="26"/>
      <c r="K56" s="26"/>
      <c r="L56" s="67"/>
      <c r="M56" s="67">
        <v>1</v>
      </c>
      <c r="N56" s="67">
        <v>2</v>
      </c>
      <c r="O56" s="50"/>
      <c r="P56" s="50" t="s">
        <v>235</v>
      </c>
      <c r="Q56" s="50"/>
      <c r="R56" s="26" t="s">
        <v>43</v>
      </c>
      <c r="S56" s="26"/>
      <c r="T56" s="26" t="s">
        <v>43</v>
      </c>
      <c r="U56" s="26" t="s">
        <v>43</v>
      </c>
      <c r="V56" s="26" t="s">
        <v>43</v>
      </c>
      <c r="W56" s="26" t="s">
        <v>41</v>
      </c>
      <c r="X56" s="26" t="s">
        <v>44</v>
      </c>
      <c r="Y56" s="26"/>
    </row>
    <row r="57" s="1" customFormat="1" ht="28.5" spans="1:25">
      <c r="A57" s="26">
        <v>50</v>
      </c>
      <c r="B57" s="26" t="s">
        <v>32</v>
      </c>
      <c r="C57" s="26" t="s">
        <v>271</v>
      </c>
      <c r="D57" s="26" t="s">
        <v>47</v>
      </c>
      <c r="E57" s="26" t="s">
        <v>265</v>
      </c>
      <c r="F57" s="26" t="s">
        <v>142</v>
      </c>
      <c r="G57" s="50" t="s">
        <v>272</v>
      </c>
      <c r="H57" s="26">
        <f t="shared" si="4"/>
        <v>120</v>
      </c>
      <c r="I57" s="26">
        <v>120</v>
      </c>
      <c r="J57" s="26"/>
      <c r="K57" s="26"/>
      <c r="L57" s="67"/>
      <c r="M57" s="67"/>
      <c r="N57" s="67"/>
      <c r="O57" s="50" t="s">
        <v>251</v>
      </c>
      <c r="P57" s="50" t="s">
        <v>192</v>
      </c>
      <c r="Q57" s="50" t="s">
        <v>193</v>
      </c>
      <c r="R57" s="26" t="s">
        <v>43</v>
      </c>
      <c r="S57" s="26"/>
      <c r="T57" s="26" t="s">
        <v>43</v>
      </c>
      <c r="U57" s="26" t="s">
        <v>43</v>
      </c>
      <c r="V57" s="26" t="s">
        <v>43</v>
      </c>
      <c r="W57" s="26" t="s">
        <v>41</v>
      </c>
      <c r="X57" s="26" t="s">
        <v>44</v>
      </c>
      <c r="Y57" s="26"/>
    </row>
    <row r="58" s="1" customFormat="1" ht="28.5" spans="1:25">
      <c r="A58" s="26">
        <v>51</v>
      </c>
      <c r="B58" s="26" t="s">
        <v>32</v>
      </c>
      <c r="C58" s="26" t="s">
        <v>273</v>
      </c>
      <c r="D58" s="26" t="s">
        <v>34</v>
      </c>
      <c r="E58" s="26" t="s">
        <v>265</v>
      </c>
      <c r="F58" s="26" t="s">
        <v>142</v>
      </c>
      <c r="G58" s="50" t="s">
        <v>274</v>
      </c>
      <c r="H58" s="26">
        <f t="shared" si="4"/>
        <v>20</v>
      </c>
      <c r="I58" s="26">
        <v>20</v>
      </c>
      <c r="J58" s="26"/>
      <c r="K58" s="26"/>
      <c r="L58" s="67"/>
      <c r="M58" s="67"/>
      <c r="N58" s="67"/>
      <c r="O58" s="50" t="s">
        <v>275</v>
      </c>
      <c r="P58" s="50" t="s">
        <v>276</v>
      </c>
      <c r="Q58" s="50"/>
      <c r="R58" s="26" t="s">
        <v>43</v>
      </c>
      <c r="S58" s="26"/>
      <c r="T58" s="26" t="s">
        <v>43</v>
      </c>
      <c r="U58" s="26" t="s">
        <v>43</v>
      </c>
      <c r="V58" s="26" t="s">
        <v>43</v>
      </c>
      <c r="W58" s="26" t="s">
        <v>41</v>
      </c>
      <c r="X58" s="26" t="s">
        <v>44</v>
      </c>
      <c r="Y58" s="26"/>
    </row>
    <row r="59" s="1" customFormat="1" ht="42.75" spans="1:25">
      <c r="A59" s="26">
        <v>52</v>
      </c>
      <c r="B59" s="26" t="s">
        <v>32</v>
      </c>
      <c r="C59" s="26" t="s">
        <v>277</v>
      </c>
      <c r="D59" s="26" t="s">
        <v>34</v>
      </c>
      <c r="E59" s="26" t="s">
        <v>278</v>
      </c>
      <c r="F59" s="26" t="s">
        <v>142</v>
      </c>
      <c r="G59" s="50" t="s">
        <v>279</v>
      </c>
      <c r="H59" s="26">
        <f t="shared" si="4"/>
        <v>30</v>
      </c>
      <c r="I59" s="26">
        <v>30</v>
      </c>
      <c r="J59" s="26"/>
      <c r="K59" s="26"/>
      <c r="L59" s="67"/>
      <c r="M59" s="67">
        <v>2</v>
      </c>
      <c r="N59" s="67">
        <v>6</v>
      </c>
      <c r="O59" s="50" t="s">
        <v>280</v>
      </c>
      <c r="P59" s="50" t="s">
        <v>202</v>
      </c>
      <c r="Q59" s="50"/>
      <c r="R59" s="26" t="s">
        <v>43</v>
      </c>
      <c r="S59" s="26"/>
      <c r="T59" s="26" t="s">
        <v>43</v>
      </c>
      <c r="U59" s="26" t="s">
        <v>43</v>
      </c>
      <c r="V59" s="26" t="s">
        <v>43</v>
      </c>
      <c r="W59" s="26" t="s">
        <v>41</v>
      </c>
      <c r="X59" s="26" t="s">
        <v>44</v>
      </c>
      <c r="Y59" s="26"/>
    </row>
    <row r="60" s="1" customFormat="1" ht="28.5" spans="1:25">
      <c r="A60" s="26">
        <v>53</v>
      </c>
      <c r="B60" s="26" t="s">
        <v>32</v>
      </c>
      <c r="C60" s="26" t="s">
        <v>281</v>
      </c>
      <c r="D60" s="26" t="s">
        <v>47</v>
      </c>
      <c r="E60" s="26" t="s">
        <v>282</v>
      </c>
      <c r="F60" s="26" t="s">
        <v>142</v>
      </c>
      <c r="G60" s="50" t="s">
        <v>283</v>
      </c>
      <c r="H60" s="26">
        <f t="shared" si="4"/>
        <v>10</v>
      </c>
      <c r="I60" s="26">
        <v>10</v>
      </c>
      <c r="J60" s="26"/>
      <c r="K60" s="26"/>
      <c r="L60" s="67"/>
      <c r="M60" s="67">
        <v>3</v>
      </c>
      <c r="N60" s="67">
        <v>13</v>
      </c>
      <c r="O60" s="50"/>
      <c r="P60" s="50" t="s">
        <v>284</v>
      </c>
      <c r="Q60" s="50"/>
      <c r="R60" s="26" t="s">
        <v>43</v>
      </c>
      <c r="S60" s="26"/>
      <c r="T60" s="26" t="s">
        <v>43</v>
      </c>
      <c r="U60" s="26" t="s">
        <v>43</v>
      </c>
      <c r="V60" s="26" t="s">
        <v>43</v>
      </c>
      <c r="W60" s="26" t="s">
        <v>41</v>
      </c>
      <c r="X60" s="26" t="s">
        <v>44</v>
      </c>
      <c r="Y60" s="26"/>
    </row>
    <row r="61" s="1" customFormat="1" ht="28.5" spans="1:25">
      <c r="A61" s="26">
        <v>54</v>
      </c>
      <c r="B61" s="26" t="s">
        <v>32</v>
      </c>
      <c r="C61" s="26" t="s">
        <v>285</v>
      </c>
      <c r="D61" s="26" t="s">
        <v>195</v>
      </c>
      <c r="E61" s="26" t="s">
        <v>165</v>
      </c>
      <c r="F61" s="26" t="s">
        <v>142</v>
      </c>
      <c r="G61" s="50" t="s">
        <v>286</v>
      </c>
      <c r="H61" s="26">
        <f t="shared" si="4"/>
        <v>214.5</v>
      </c>
      <c r="I61" s="26">
        <v>200</v>
      </c>
      <c r="J61" s="26">
        <v>14</v>
      </c>
      <c r="K61" s="26">
        <v>0.5</v>
      </c>
      <c r="L61" s="67"/>
      <c r="M61" s="67">
        <v>5</v>
      </c>
      <c r="N61" s="67">
        <v>17</v>
      </c>
      <c r="O61" s="50"/>
      <c r="P61" s="50" t="s">
        <v>215</v>
      </c>
      <c r="Q61" s="50"/>
      <c r="R61" s="26" t="s">
        <v>43</v>
      </c>
      <c r="S61" s="26"/>
      <c r="T61" s="26" t="s">
        <v>43</v>
      </c>
      <c r="U61" s="26" t="s">
        <v>43</v>
      </c>
      <c r="V61" s="26" t="s">
        <v>43</v>
      </c>
      <c r="W61" s="26" t="s">
        <v>41</v>
      </c>
      <c r="X61" s="26" t="s">
        <v>44</v>
      </c>
      <c r="Y61" s="26"/>
    </row>
    <row r="62" s="5" customFormat="1" ht="87" customHeight="1" spans="1:25">
      <c r="A62" s="26">
        <v>55</v>
      </c>
      <c r="B62" s="44" t="s">
        <v>32</v>
      </c>
      <c r="C62" s="45" t="s">
        <v>287</v>
      </c>
      <c r="D62" s="45" t="s">
        <v>34</v>
      </c>
      <c r="E62" s="45" t="s">
        <v>288</v>
      </c>
      <c r="F62" s="45" t="s">
        <v>142</v>
      </c>
      <c r="G62" s="46" t="s">
        <v>289</v>
      </c>
      <c r="H62" s="47">
        <f t="shared" si="4"/>
        <v>320</v>
      </c>
      <c r="I62" s="69">
        <v>100</v>
      </c>
      <c r="J62" s="47">
        <v>215</v>
      </c>
      <c r="K62" s="69">
        <v>5</v>
      </c>
      <c r="L62" s="58"/>
      <c r="M62" s="58">
        <v>1</v>
      </c>
      <c r="N62" s="58">
        <v>2</v>
      </c>
      <c r="O62" s="62" t="s">
        <v>290</v>
      </c>
      <c r="P62" s="62" t="s">
        <v>291</v>
      </c>
      <c r="Q62" s="62" t="s">
        <v>292</v>
      </c>
      <c r="R62" s="57" t="s">
        <v>43</v>
      </c>
      <c r="S62" s="47"/>
      <c r="T62" s="47" t="s">
        <v>41</v>
      </c>
      <c r="U62" s="47" t="s">
        <v>43</v>
      </c>
      <c r="V62" s="47" t="s">
        <v>43</v>
      </c>
      <c r="W62" s="47" t="s">
        <v>41</v>
      </c>
      <c r="X62" s="26" t="s">
        <v>44</v>
      </c>
      <c r="Y62" s="47"/>
    </row>
    <row r="63" s="7" customFormat="1" ht="87" customHeight="1" spans="1:25">
      <c r="A63" s="26">
        <v>56</v>
      </c>
      <c r="B63" s="44" t="s">
        <v>45</v>
      </c>
      <c r="C63" s="45" t="s">
        <v>293</v>
      </c>
      <c r="D63" s="45" t="s">
        <v>34</v>
      </c>
      <c r="E63" s="53" t="s">
        <v>265</v>
      </c>
      <c r="F63" s="45" t="s">
        <v>142</v>
      </c>
      <c r="G63" s="46" t="s">
        <v>294</v>
      </c>
      <c r="H63" s="47">
        <f t="shared" si="4"/>
        <v>200</v>
      </c>
      <c r="I63" s="69">
        <v>200</v>
      </c>
      <c r="J63" s="47"/>
      <c r="K63" s="69"/>
      <c r="L63" s="58"/>
      <c r="M63" s="58"/>
      <c r="N63" s="58"/>
      <c r="O63" s="62" t="s">
        <v>118</v>
      </c>
      <c r="P63" s="62" t="s">
        <v>119</v>
      </c>
      <c r="Q63" s="62"/>
      <c r="R63" s="26" t="s">
        <v>43</v>
      </c>
      <c r="S63" s="26"/>
      <c r="T63" s="26" t="s">
        <v>43</v>
      </c>
      <c r="U63" s="26" t="s">
        <v>43</v>
      </c>
      <c r="V63" s="26" t="s">
        <v>43</v>
      </c>
      <c r="W63" s="26" t="s">
        <v>41</v>
      </c>
      <c r="X63" s="26" t="s">
        <v>44</v>
      </c>
      <c r="Y63" s="47"/>
    </row>
    <row r="64" s="7" customFormat="1" ht="87" customHeight="1" spans="1:25">
      <c r="A64" s="26">
        <v>57</v>
      </c>
      <c r="B64" s="44" t="s">
        <v>45</v>
      </c>
      <c r="C64" s="45" t="s">
        <v>295</v>
      </c>
      <c r="D64" s="45" t="s">
        <v>34</v>
      </c>
      <c r="E64" s="53" t="s">
        <v>296</v>
      </c>
      <c r="F64" s="45" t="s">
        <v>142</v>
      </c>
      <c r="G64" s="46" t="s">
        <v>297</v>
      </c>
      <c r="H64" s="47">
        <f t="shared" si="4"/>
        <v>360</v>
      </c>
      <c r="I64" s="69">
        <v>360</v>
      </c>
      <c r="J64" s="47"/>
      <c r="K64" s="69"/>
      <c r="L64" s="58"/>
      <c r="M64" s="58"/>
      <c r="N64" s="58"/>
      <c r="O64" s="62" t="s">
        <v>118</v>
      </c>
      <c r="P64" s="62" t="s">
        <v>119</v>
      </c>
      <c r="Q64" s="62"/>
      <c r="R64" s="26" t="s">
        <v>43</v>
      </c>
      <c r="S64" s="26"/>
      <c r="T64" s="26" t="s">
        <v>43</v>
      </c>
      <c r="U64" s="26" t="s">
        <v>43</v>
      </c>
      <c r="V64" s="26" t="s">
        <v>43</v>
      </c>
      <c r="W64" s="26" t="s">
        <v>41</v>
      </c>
      <c r="X64" s="26" t="s">
        <v>44</v>
      </c>
      <c r="Y64" s="47"/>
    </row>
    <row r="65" s="7" customFormat="1" ht="87" customHeight="1" spans="1:25">
      <c r="A65" s="26">
        <v>58</v>
      </c>
      <c r="B65" s="44" t="s">
        <v>45</v>
      </c>
      <c r="C65" s="45" t="s">
        <v>298</v>
      </c>
      <c r="D65" s="45" t="s">
        <v>34</v>
      </c>
      <c r="E65" s="53" t="s">
        <v>148</v>
      </c>
      <c r="F65" s="45" t="s">
        <v>142</v>
      </c>
      <c r="G65" s="46" t="s">
        <v>299</v>
      </c>
      <c r="H65" s="47">
        <f t="shared" si="4"/>
        <v>50</v>
      </c>
      <c r="I65" s="69">
        <v>50</v>
      </c>
      <c r="J65" s="47"/>
      <c r="K65" s="69"/>
      <c r="L65" s="58"/>
      <c r="M65" s="58"/>
      <c r="N65" s="58"/>
      <c r="O65" s="62" t="s">
        <v>118</v>
      </c>
      <c r="P65" s="62" t="s">
        <v>119</v>
      </c>
      <c r="Q65" s="62"/>
      <c r="R65" s="26" t="s">
        <v>43</v>
      </c>
      <c r="S65" s="26"/>
      <c r="T65" s="26" t="s">
        <v>43</v>
      </c>
      <c r="U65" s="26" t="s">
        <v>43</v>
      </c>
      <c r="V65" s="26" t="s">
        <v>43</v>
      </c>
      <c r="W65" s="26" t="s">
        <v>41</v>
      </c>
      <c r="X65" s="26" t="s">
        <v>44</v>
      </c>
      <c r="Y65" s="47"/>
    </row>
    <row r="66" s="7" customFormat="1" ht="87" customHeight="1" spans="1:25">
      <c r="A66" s="26">
        <v>59</v>
      </c>
      <c r="B66" s="44" t="s">
        <v>45</v>
      </c>
      <c r="C66" s="45" t="s">
        <v>300</v>
      </c>
      <c r="D66" s="45" t="s">
        <v>34</v>
      </c>
      <c r="E66" s="53" t="s">
        <v>141</v>
      </c>
      <c r="F66" s="45" t="s">
        <v>142</v>
      </c>
      <c r="G66" s="46" t="s">
        <v>301</v>
      </c>
      <c r="H66" s="47">
        <f t="shared" si="4"/>
        <v>100</v>
      </c>
      <c r="I66" s="69">
        <v>100</v>
      </c>
      <c r="J66" s="47"/>
      <c r="K66" s="69"/>
      <c r="L66" s="58"/>
      <c r="M66" s="58"/>
      <c r="N66" s="58"/>
      <c r="O66" s="62" t="s">
        <v>118</v>
      </c>
      <c r="P66" s="62" t="s">
        <v>119</v>
      </c>
      <c r="Q66" s="62"/>
      <c r="R66" s="26" t="s">
        <v>43</v>
      </c>
      <c r="S66" s="26"/>
      <c r="T66" s="26" t="s">
        <v>43</v>
      </c>
      <c r="U66" s="26" t="s">
        <v>43</v>
      </c>
      <c r="V66" s="26" t="s">
        <v>43</v>
      </c>
      <c r="W66" s="26" t="s">
        <v>41</v>
      </c>
      <c r="X66" s="26" t="s">
        <v>44</v>
      </c>
      <c r="Y66" s="47"/>
    </row>
    <row r="67" s="1" customFormat="1" ht="42.75" spans="1:25">
      <c r="A67" s="26">
        <v>60</v>
      </c>
      <c r="B67" s="26" t="s">
        <v>32</v>
      </c>
      <c r="C67" s="26" t="s">
        <v>302</v>
      </c>
      <c r="D67" s="26" t="s">
        <v>34</v>
      </c>
      <c r="E67" s="26" t="s">
        <v>165</v>
      </c>
      <c r="F67" s="26" t="s">
        <v>142</v>
      </c>
      <c r="G67" s="50" t="s">
        <v>303</v>
      </c>
      <c r="H67" s="26">
        <f t="shared" si="4"/>
        <v>330.5</v>
      </c>
      <c r="I67" s="26">
        <v>300</v>
      </c>
      <c r="J67" s="26">
        <v>30</v>
      </c>
      <c r="K67" s="26">
        <v>0.5</v>
      </c>
      <c r="L67" s="67"/>
      <c r="M67" s="67">
        <v>8</v>
      </c>
      <c r="N67" s="67">
        <v>19</v>
      </c>
      <c r="O67" s="50" t="s">
        <v>214</v>
      </c>
      <c r="P67" s="50" t="s">
        <v>215</v>
      </c>
      <c r="Q67" s="50" t="s">
        <v>304</v>
      </c>
      <c r="R67" s="26" t="s">
        <v>43</v>
      </c>
      <c r="S67" s="26"/>
      <c r="T67" s="26" t="s">
        <v>43</v>
      </c>
      <c r="U67" s="26" t="s">
        <v>43</v>
      </c>
      <c r="V67" s="26" t="s">
        <v>43</v>
      </c>
      <c r="W67" s="26" t="s">
        <v>41</v>
      </c>
      <c r="X67" s="26" t="s">
        <v>44</v>
      </c>
      <c r="Y67" s="26"/>
    </row>
    <row r="68" s="2" customFormat="1" customHeight="1" spans="1:25">
      <c r="A68" s="48"/>
      <c r="B68" s="48"/>
      <c r="C68" s="48" t="s">
        <v>305</v>
      </c>
      <c r="D68" s="48"/>
      <c r="E68" s="48"/>
      <c r="F68" s="48"/>
      <c r="G68" s="49"/>
      <c r="H68" s="48">
        <f t="shared" ref="H68:N68" si="5">SUM(H30:H67)</f>
        <v>6905.956</v>
      </c>
      <c r="I68" s="48">
        <f t="shared" si="5"/>
        <v>4731.636</v>
      </c>
      <c r="J68" s="48">
        <f t="shared" si="5"/>
        <v>2054.2</v>
      </c>
      <c r="K68" s="48">
        <f t="shared" si="5"/>
        <v>120.12</v>
      </c>
      <c r="L68" s="66">
        <f t="shared" si="5"/>
        <v>0</v>
      </c>
      <c r="M68" s="66">
        <f t="shared" si="5"/>
        <v>289</v>
      </c>
      <c r="N68" s="66">
        <f t="shared" si="5"/>
        <v>1013</v>
      </c>
      <c r="O68" s="49"/>
      <c r="P68" s="49"/>
      <c r="Q68" s="49"/>
      <c r="R68" s="48"/>
      <c r="S68" s="48"/>
      <c r="T68" s="48"/>
      <c r="U68" s="48"/>
      <c r="V68" s="48"/>
      <c r="W68" s="48"/>
      <c r="X68" s="48"/>
      <c r="Y68" s="48"/>
    </row>
    <row r="69" s="8" customFormat="1" ht="87" customHeight="1" spans="1:25">
      <c r="A69" s="26">
        <v>61</v>
      </c>
      <c r="B69" s="29" t="s">
        <v>32</v>
      </c>
      <c r="C69" s="29" t="s">
        <v>306</v>
      </c>
      <c r="D69" s="29" t="s">
        <v>195</v>
      </c>
      <c r="E69" s="29" t="s">
        <v>307</v>
      </c>
      <c r="F69" s="29" t="s">
        <v>308</v>
      </c>
      <c r="G69" s="34" t="s">
        <v>309</v>
      </c>
      <c r="H69" s="72">
        <f t="shared" ref="H69:H74" si="6">SUM(I69:K69)</f>
        <v>473.85</v>
      </c>
      <c r="I69" s="72">
        <v>390</v>
      </c>
      <c r="J69" s="72"/>
      <c r="K69" s="72">
        <v>83.85</v>
      </c>
      <c r="L69" s="58"/>
      <c r="M69" s="58">
        <v>2</v>
      </c>
      <c r="N69" s="58">
        <v>8</v>
      </c>
      <c r="O69" s="78" t="s">
        <v>310</v>
      </c>
      <c r="P69" s="78" t="s">
        <v>311</v>
      </c>
      <c r="Q69" s="78" t="s">
        <v>312</v>
      </c>
      <c r="R69" s="57" t="s">
        <v>43</v>
      </c>
      <c r="S69" s="47"/>
      <c r="T69" s="47" t="s">
        <v>41</v>
      </c>
      <c r="U69" s="47" t="s">
        <v>41</v>
      </c>
      <c r="V69" s="47" t="s">
        <v>41</v>
      </c>
      <c r="W69" s="47" t="s">
        <v>41</v>
      </c>
      <c r="X69" s="26" t="s">
        <v>44</v>
      </c>
      <c r="Y69" s="29"/>
    </row>
    <row r="70" s="8" customFormat="1" ht="61" customHeight="1" spans="1:25">
      <c r="A70" s="26">
        <v>62</v>
      </c>
      <c r="B70" s="29" t="s">
        <v>313</v>
      </c>
      <c r="C70" s="29" t="s">
        <v>314</v>
      </c>
      <c r="D70" s="29" t="s">
        <v>34</v>
      </c>
      <c r="E70" s="29" t="s">
        <v>315</v>
      </c>
      <c r="F70" s="29" t="s">
        <v>308</v>
      </c>
      <c r="G70" s="34" t="s">
        <v>316</v>
      </c>
      <c r="H70" s="72">
        <f t="shared" si="6"/>
        <v>300</v>
      </c>
      <c r="I70" s="57">
        <v>300</v>
      </c>
      <c r="J70" s="57"/>
      <c r="K70" s="57"/>
      <c r="L70" s="58"/>
      <c r="M70" s="67">
        <v>45</v>
      </c>
      <c r="N70" s="67">
        <v>155</v>
      </c>
      <c r="O70" s="78" t="s">
        <v>317</v>
      </c>
      <c r="P70" s="78" t="s">
        <v>318</v>
      </c>
      <c r="Q70" s="78" t="s">
        <v>312</v>
      </c>
      <c r="R70" s="72" t="s">
        <v>43</v>
      </c>
      <c r="S70" s="47"/>
      <c r="T70" s="47" t="s">
        <v>43</v>
      </c>
      <c r="U70" s="47" t="s">
        <v>43</v>
      </c>
      <c r="V70" s="47" t="s">
        <v>43</v>
      </c>
      <c r="W70" s="47" t="s">
        <v>43</v>
      </c>
      <c r="X70" s="26" t="s">
        <v>44</v>
      </c>
      <c r="Y70" s="29"/>
    </row>
    <row r="71" s="8" customFormat="1" ht="99.75" spans="1:25">
      <c r="A71" s="26">
        <v>63</v>
      </c>
      <c r="B71" s="73" t="s">
        <v>313</v>
      </c>
      <c r="C71" s="73" t="s">
        <v>319</v>
      </c>
      <c r="D71" s="29" t="s">
        <v>34</v>
      </c>
      <c r="E71" s="29" t="s">
        <v>320</v>
      </c>
      <c r="F71" s="29" t="s">
        <v>308</v>
      </c>
      <c r="G71" s="30" t="s">
        <v>321</v>
      </c>
      <c r="H71" s="72">
        <f t="shared" si="6"/>
        <v>500</v>
      </c>
      <c r="I71" s="47">
        <v>500</v>
      </c>
      <c r="J71" s="57"/>
      <c r="K71" s="57"/>
      <c r="L71" s="58"/>
      <c r="M71" s="58">
        <v>55</v>
      </c>
      <c r="N71" s="58">
        <v>182</v>
      </c>
      <c r="O71" s="78" t="s">
        <v>322</v>
      </c>
      <c r="P71" s="78" t="s">
        <v>323</v>
      </c>
      <c r="Q71" s="78" t="s">
        <v>312</v>
      </c>
      <c r="R71" s="72" t="s">
        <v>41</v>
      </c>
      <c r="S71" s="73" t="s">
        <v>146</v>
      </c>
      <c r="T71" s="47" t="s">
        <v>43</v>
      </c>
      <c r="U71" s="47" t="s">
        <v>43</v>
      </c>
      <c r="V71" s="47" t="s">
        <v>43</v>
      </c>
      <c r="W71" s="47" t="s">
        <v>41</v>
      </c>
      <c r="X71" s="26" t="s">
        <v>44</v>
      </c>
      <c r="Y71" s="29"/>
    </row>
    <row r="72" s="8" customFormat="1" ht="80" customHeight="1" spans="1:25">
      <c r="A72" s="26">
        <v>64</v>
      </c>
      <c r="B72" s="29" t="s">
        <v>45</v>
      </c>
      <c r="C72" s="73" t="s">
        <v>324</v>
      </c>
      <c r="D72" s="29" t="s">
        <v>195</v>
      </c>
      <c r="E72" s="73" t="s">
        <v>325</v>
      </c>
      <c r="F72" s="29" t="s">
        <v>308</v>
      </c>
      <c r="G72" s="30" t="s">
        <v>326</v>
      </c>
      <c r="H72" s="72">
        <f t="shared" si="6"/>
        <v>146.88</v>
      </c>
      <c r="I72" s="73">
        <v>146.88</v>
      </c>
      <c r="J72" s="57"/>
      <c r="K72" s="57"/>
      <c r="L72" s="58">
        <v>1</v>
      </c>
      <c r="M72" s="58">
        <v>105</v>
      </c>
      <c r="N72" s="58">
        <v>317</v>
      </c>
      <c r="O72" s="30" t="s">
        <v>327</v>
      </c>
      <c r="P72" s="30" t="s">
        <v>328</v>
      </c>
      <c r="Q72" s="30" t="s">
        <v>329</v>
      </c>
      <c r="R72" s="73" t="s">
        <v>41</v>
      </c>
      <c r="S72" s="73" t="s">
        <v>146</v>
      </c>
      <c r="T72" s="73" t="s">
        <v>43</v>
      </c>
      <c r="U72" s="73" t="s">
        <v>43</v>
      </c>
      <c r="V72" s="73" t="s">
        <v>43</v>
      </c>
      <c r="W72" s="73" t="s">
        <v>41</v>
      </c>
      <c r="X72" s="26" t="s">
        <v>44</v>
      </c>
      <c r="Y72" s="29"/>
    </row>
    <row r="73" s="8" customFormat="1" ht="81" customHeight="1" spans="1:25">
      <c r="A73" s="26">
        <v>65</v>
      </c>
      <c r="B73" s="73" t="s">
        <v>32</v>
      </c>
      <c r="C73" s="73" t="s">
        <v>330</v>
      </c>
      <c r="D73" s="73" t="s">
        <v>34</v>
      </c>
      <c r="E73" s="73" t="s">
        <v>331</v>
      </c>
      <c r="F73" s="29" t="s">
        <v>308</v>
      </c>
      <c r="G73" s="30" t="s">
        <v>332</v>
      </c>
      <c r="H73" s="72">
        <f t="shared" si="6"/>
        <v>105</v>
      </c>
      <c r="I73" s="73">
        <v>105</v>
      </c>
      <c r="J73" s="73"/>
      <c r="K73" s="73"/>
      <c r="L73" s="58">
        <v>1</v>
      </c>
      <c r="M73" s="58">
        <v>3</v>
      </c>
      <c r="N73" s="58">
        <v>9</v>
      </c>
      <c r="O73" s="30" t="s">
        <v>333</v>
      </c>
      <c r="P73" s="30" t="s">
        <v>328</v>
      </c>
      <c r="Q73" s="30" t="s">
        <v>334</v>
      </c>
      <c r="R73" s="73" t="s">
        <v>43</v>
      </c>
      <c r="S73" s="73"/>
      <c r="T73" s="73" t="s">
        <v>43</v>
      </c>
      <c r="U73" s="73" t="s">
        <v>43</v>
      </c>
      <c r="V73" s="73" t="s">
        <v>43</v>
      </c>
      <c r="W73" s="73" t="s">
        <v>41</v>
      </c>
      <c r="X73" s="26" t="s">
        <v>44</v>
      </c>
      <c r="Y73" s="29"/>
    </row>
    <row r="74" s="9" customFormat="1" ht="68" customHeight="1" spans="1:25">
      <c r="A74" s="26">
        <v>66</v>
      </c>
      <c r="B74" s="26" t="s">
        <v>45</v>
      </c>
      <c r="C74" s="26" t="s">
        <v>335</v>
      </c>
      <c r="D74" s="26" t="s">
        <v>34</v>
      </c>
      <c r="E74" s="26" t="s">
        <v>315</v>
      </c>
      <c r="F74" s="29" t="s">
        <v>308</v>
      </c>
      <c r="G74" s="50" t="s">
        <v>336</v>
      </c>
      <c r="H74" s="72">
        <f t="shared" si="6"/>
        <v>50</v>
      </c>
      <c r="I74" s="26">
        <v>50</v>
      </c>
      <c r="J74" s="26"/>
      <c r="K74" s="26"/>
      <c r="L74" s="67">
        <v>1</v>
      </c>
      <c r="M74" s="67">
        <v>45</v>
      </c>
      <c r="N74" s="67">
        <v>155</v>
      </c>
      <c r="O74" s="50" t="s">
        <v>337</v>
      </c>
      <c r="P74" s="50" t="s">
        <v>338</v>
      </c>
      <c r="Q74" s="50" t="s">
        <v>339</v>
      </c>
      <c r="R74" s="26" t="s">
        <v>43</v>
      </c>
      <c r="S74" s="26"/>
      <c r="T74" s="26" t="s">
        <v>43</v>
      </c>
      <c r="U74" s="26" t="s">
        <v>43</v>
      </c>
      <c r="V74" s="26" t="s">
        <v>43</v>
      </c>
      <c r="W74" s="26" t="s">
        <v>41</v>
      </c>
      <c r="X74" s="26" t="s">
        <v>44</v>
      </c>
      <c r="Y74" s="82"/>
    </row>
    <row r="75" s="8" customFormat="1" ht="28.5" spans="1:25">
      <c r="A75" s="26">
        <v>67</v>
      </c>
      <c r="B75" s="29" t="s">
        <v>32</v>
      </c>
      <c r="C75" s="29" t="s">
        <v>340</v>
      </c>
      <c r="D75" s="29" t="s">
        <v>34</v>
      </c>
      <c r="E75" s="29" t="s">
        <v>341</v>
      </c>
      <c r="F75" s="29" t="s">
        <v>308</v>
      </c>
      <c r="G75" s="34" t="s">
        <v>342</v>
      </c>
      <c r="H75" s="72">
        <f t="shared" ref="H75:H83" si="7">SUM(I75:K75)</f>
        <v>100</v>
      </c>
      <c r="I75" s="57">
        <v>100</v>
      </c>
      <c r="J75" s="57"/>
      <c r="K75" s="57"/>
      <c r="L75" s="58"/>
      <c r="M75" s="58"/>
      <c r="N75" s="58"/>
      <c r="O75" s="78" t="s">
        <v>343</v>
      </c>
      <c r="P75" s="78" t="s">
        <v>344</v>
      </c>
      <c r="Q75" s="78" t="s">
        <v>345</v>
      </c>
      <c r="R75" s="72" t="s">
        <v>43</v>
      </c>
      <c r="S75" s="47"/>
      <c r="T75" s="47" t="s">
        <v>43</v>
      </c>
      <c r="U75" s="47" t="s">
        <v>43</v>
      </c>
      <c r="V75" s="47" t="s">
        <v>43</v>
      </c>
      <c r="W75" s="47" t="s">
        <v>43</v>
      </c>
      <c r="X75" s="26" t="s">
        <v>44</v>
      </c>
      <c r="Y75" s="29"/>
    </row>
    <row r="76" s="8" customFormat="1" ht="71.25" spans="1:25">
      <c r="A76" s="26">
        <v>68</v>
      </c>
      <c r="B76" s="73" t="s">
        <v>313</v>
      </c>
      <c r="C76" s="74" t="s">
        <v>346</v>
      </c>
      <c r="D76" s="29" t="s">
        <v>34</v>
      </c>
      <c r="E76" s="29" t="s">
        <v>347</v>
      </c>
      <c r="F76" s="29" t="s">
        <v>308</v>
      </c>
      <c r="G76" s="75" t="s">
        <v>348</v>
      </c>
      <c r="H76" s="72">
        <f t="shared" si="7"/>
        <v>2000</v>
      </c>
      <c r="I76" s="79">
        <v>2000</v>
      </c>
      <c r="J76" s="57"/>
      <c r="K76" s="57"/>
      <c r="L76" s="58"/>
      <c r="M76" s="58">
        <v>281</v>
      </c>
      <c r="N76" s="58">
        <v>984</v>
      </c>
      <c r="O76" s="78" t="s">
        <v>349</v>
      </c>
      <c r="P76" s="78" t="s">
        <v>350</v>
      </c>
      <c r="Q76" s="78" t="s">
        <v>351</v>
      </c>
      <c r="R76" s="72" t="s">
        <v>41</v>
      </c>
      <c r="S76" s="73" t="s">
        <v>352</v>
      </c>
      <c r="T76" s="47" t="s">
        <v>43</v>
      </c>
      <c r="U76" s="47" t="s">
        <v>43</v>
      </c>
      <c r="V76" s="47" t="s">
        <v>43</v>
      </c>
      <c r="W76" s="47" t="s">
        <v>41</v>
      </c>
      <c r="X76" s="26" t="s">
        <v>44</v>
      </c>
      <c r="Y76" s="29"/>
    </row>
    <row r="77" s="8" customFormat="1" ht="42.75" spans="1:25">
      <c r="A77" s="26">
        <v>69</v>
      </c>
      <c r="B77" s="29" t="s">
        <v>313</v>
      </c>
      <c r="C77" s="29" t="s">
        <v>353</v>
      </c>
      <c r="D77" s="29" t="s">
        <v>34</v>
      </c>
      <c r="E77" s="29" t="s">
        <v>325</v>
      </c>
      <c r="F77" s="29" t="s">
        <v>308</v>
      </c>
      <c r="G77" s="34" t="s">
        <v>354</v>
      </c>
      <c r="H77" s="72">
        <f t="shared" si="7"/>
        <v>100</v>
      </c>
      <c r="I77" s="57">
        <v>100</v>
      </c>
      <c r="J77" s="57"/>
      <c r="K77" s="57"/>
      <c r="L77" s="58">
        <v>1</v>
      </c>
      <c r="M77" s="58">
        <v>108</v>
      </c>
      <c r="N77" s="58">
        <v>370</v>
      </c>
      <c r="O77" s="78" t="s">
        <v>355</v>
      </c>
      <c r="P77" s="78" t="s">
        <v>356</v>
      </c>
      <c r="Q77" s="78" t="s">
        <v>312</v>
      </c>
      <c r="R77" s="72" t="s">
        <v>43</v>
      </c>
      <c r="S77" s="47"/>
      <c r="T77" s="47" t="s">
        <v>43</v>
      </c>
      <c r="U77" s="47" t="s">
        <v>43</v>
      </c>
      <c r="V77" s="47" t="s">
        <v>43</v>
      </c>
      <c r="W77" s="47" t="s">
        <v>43</v>
      </c>
      <c r="X77" s="26" t="s">
        <v>44</v>
      </c>
      <c r="Y77" s="29"/>
    </row>
    <row r="78" s="9" customFormat="1" ht="107" customHeight="1" spans="1:25">
      <c r="A78" s="26">
        <v>70</v>
      </c>
      <c r="B78" s="26" t="s">
        <v>32</v>
      </c>
      <c r="C78" s="26" t="s">
        <v>357</v>
      </c>
      <c r="D78" s="26" t="s">
        <v>34</v>
      </c>
      <c r="E78" s="26" t="s">
        <v>325</v>
      </c>
      <c r="F78" s="29" t="s">
        <v>308</v>
      </c>
      <c r="G78" s="76" t="s">
        <v>358</v>
      </c>
      <c r="H78" s="72">
        <f t="shared" si="7"/>
        <v>160</v>
      </c>
      <c r="I78" s="26">
        <v>160</v>
      </c>
      <c r="J78" s="26"/>
      <c r="K78" s="26"/>
      <c r="L78" s="67">
        <v>1</v>
      </c>
      <c r="M78" s="67"/>
      <c r="N78" s="67"/>
      <c r="O78" s="50" t="s">
        <v>359</v>
      </c>
      <c r="P78" s="50" t="s">
        <v>360</v>
      </c>
      <c r="Q78" s="50" t="s">
        <v>361</v>
      </c>
      <c r="R78" s="26" t="s">
        <v>43</v>
      </c>
      <c r="S78" s="26"/>
      <c r="T78" s="26" t="s">
        <v>43</v>
      </c>
      <c r="U78" s="26" t="s">
        <v>43</v>
      </c>
      <c r="V78" s="26" t="s">
        <v>43</v>
      </c>
      <c r="W78" s="26" t="s">
        <v>41</v>
      </c>
      <c r="X78" s="26" t="s">
        <v>44</v>
      </c>
      <c r="Y78" s="82"/>
    </row>
    <row r="79" s="9" customFormat="1" ht="110" customHeight="1" spans="1:25">
      <c r="A79" s="26">
        <v>71</v>
      </c>
      <c r="B79" s="26" t="s">
        <v>110</v>
      </c>
      <c r="C79" s="26" t="s">
        <v>362</v>
      </c>
      <c r="D79" s="26" t="s">
        <v>34</v>
      </c>
      <c r="E79" s="26" t="s">
        <v>363</v>
      </c>
      <c r="F79" s="29" t="s">
        <v>308</v>
      </c>
      <c r="G79" s="76" t="s">
        <v>364</v>
      </c>
      <c r="H79" s="72">
        <f t="shared" si="7"/>
        <v>206</v>
      </c>
      <c r="I79" s="26">
        <v>206</v>
      </c>
      <c r="J79" s="26"/>
      <c r="K79" s="26"/>
      <c r="L79" s="67"/>
      <c r="M79" s="67"/>
      <c r="N79" s="67"/>
      <c r="O79" s="50" t="s">
        <v>365</v>
      </c>
      <c r="P79" s="50" t="s">
        <v>366</v>
      </c>
      <c r="Q79" s="50" t="s">
        <v>361</v>
      </c>
      <c r="R79" s="26" t="s">
        <v>43</v>
      </c>
      <c r="S79" s="26"/>
      <c r="T79" s="26" t="s">
        <v>43</v>
      </c>
      <c r="U79" s="26" t="s">
        <v>43</v>
      </c>
      <c r="V79" s="26" t="s">
        <v>43</v>
      </c>
      <c r="W79" s="26" t="s">
        <v>41</v>
      </c>
      <c r="X79" s="26" t="s">
        <v>44</v>
      </c>
      <c r="Y79" s="82"/>
    </row>
    <row r="80" s="9" customFormat="1" ht="101" customHeight="1" spans="1:25">
      <c r="A80" s="26">
        <v>72</v>
      </c>
      <c r="B80" s="26" t="s">
        <v>45</v>
      </c>
      <c r="C80" s="26" t="s">
        <v>367</v>
      </c>
      <c r="D80" s="26" t="s">
        <v>34</v>
      </c>
      <c r="E80" s="26" t="s">
        <v>368</v>
      </c>
      <c r="F80" s="29" t="s">
        <v>308</v>
      </c>
      <c r="G80" s="50" t="s">
        <v>369</v>
      </c>
      <c r="H80" s="72">
        <f t="shared" si="7"/>
        <v>65</v>
      </c>
      <c r="I80" s="26">
        <v>35</v>
      </c>
      <c r="J80" s="26">
        <v>30</v>
      </c>
      <c r="K80" s="26"/>
      <c r="L80" s="67"/>
      <c r="M80" s="67">
        <v>12</v>
      </c>
      <c r="N80" s="67">
        <v>30</v>
      </c>
      <c r="O80" s="50" t="s">
        <v>370</v>
      </c>
      <c r="P80" s="50" t="s">
        <v>328</v>
      </c>
      <c r="Q80" s="50" t="s">
        <v>334</v>
      </c>
      <c r="R80" s="26" t="s">
        <v>43</v>
      </c>
      <c r="S80" s="26"/>
      <c r="T80" s="26" t="s">
        <v>43</v>
      </c>
      <c r="U80" s="26" t="s">
        <v>43</v>
      </c>
      <c r="V80" s="26" t="s">
        <v>43</v>
      </c>
      <c r="W80" s="26" t="s">
        <v>41</v>
      </c>
      <c r="X80" s="26" t="s">
        <v>44</v>
      </c>
      <c r="Y80" s="82"/>
    </row>
    <row r="81" s="9" customFormat="1" ht="114" spans="1:25">
      <c r="A81" s="26">
        <v>73</v>
      </c>
      <c r="B81" s="26" t="s">
        <v>110</v>
      </c>
      <c r="C81" s="26" t="s">
        <v>371</v>
      </c>
      <c r="D81" s="26" t="s">
        <v>34</v>
      </c>
      <c r="E81" s="26" t="s">
        <v>307</v>
      </c>
      <c r="F81" s="29" t="s">
        <v>308</v>
      </c>
      <c r="G81" s="50" t="s">
        <v>372</v>
      </c>
      <c r="H81" s="72">
        <f t="shared" si="7"/>
        <v>65</v>
      </c>
      <c r="I81" s="26">
        <v>65</v>
      </c>
      <c r="J81" s="26"/>
      <c r="K81" s="26"/>
      <c r="L81" s="67"/>
      <c r="M81" s="67">
        <v>1</v>
      </c>
      <c r="N81" s="67">
        <v>5</v>
      </c>
      <c r="O81" s="50" t="s">
        <v>373</v>
      </c>
      <c r="P81" s="50" t="s">
        <v>374</v>
      </c>
      <c r="Q81" s="50" t="s">
        <v>312</v>
      </c>
      <c r="R81" s="26" t="s">
        <v>41</v>
      </c>
      <c r="S81" s="26"/>
      <c r="T81" s="26" t="s">
        <v>43</v>
      </c>
      <c r="U81" s="26" t="s">
        <v>43</v>
      </c>
      <c r="V81" s="26" t="s">
        <v>43</v>
      </c>
      <c r="W81" s="26" t="s">
        <v>41</v>
      </c>
      <c r="X81" s="26" t="s">
        <v>44</v>
      </c>
      <c r="Y81" s="82"/>
    </row>
    <row r="82" s="5" customFormat="1" ht="73" customHeight="1" spans="1:25">
      <c r="A82" s="26">
        <v>74</v>
      </c>
      <c r="B82" s="44" t="s">
        <v>32</v>
      </c>
      <c r="C82" s="73" t="s">
        <v>375</v>
      </c>
      <c r="D82" s="29" t="s">
        <v>47</v>
      </c>
      <c r="E82" s="29" t="s">
        <v>376</v>
      </c>
      <c r="F82" s="29" t="s">
        <v>308</v>
      </c>
      <c r="G82" s="34" t="s">
        <v>377</v>
      </c>
      <c r="H82" s="77">
        <f t="shared" si="7"/>
        <v>339.7</v>
      </c>
      <c r="I82" s="80">
        <v>100</v>
      </c>
      <c r="J82" s="80">
        <v>209.7</v>
      </c>
      <c r="K82" s="80">
        <v>30</v>
      </c>
      <c r="L82" s="81"/>
      <c r="M82" s="81"/>
      <c r="N82" s="81"/>
      <c r="O82" s="34" t="s">
        <v>378</v>
      </c>
      <c r="P82" s="34" t="s">
        <v>379</v>
      </c>
      <c r="Q82" s="34" t="s">
        <v>380</v>
      </c>
      <c r="R82" s="57" t="s">
        <v>43</v>
      </c>
      <c r="S82" s="47" t="s">
        <v>53</v>
      </c>
      <c r="T82" s="77" t="s">
        <v>41</v>
      </c>
      <c r="U82" s="77" t="s">
        <v>43</v>
      </c>
      <c r="V82" s="77" t="s">
        <v>43</v>
      </c>
      <c r="W82" s="77" t="s">
        <v>41</v>
      </c>
      <c r="X82" s="26" t="s">
        <v>44</v>
      </c>
      <c r="Y82" s="47"/>
    </row>
    <row r="83" s="9" customFormat="1" ht="71" customHeight="1" spans="1:25">
      <c r="A83" s="26">
        <v>75</v>
      </c>
      <c r="B83" s="26" t="s">
        <v>32</v>
      </c>
      <c r="C83" s="26" t="s">
        <v>381</v>
      </c>
      <c r="D83" s="26" t="s">
        <v>34</v>
      </c>
      <c r="E83" s="26" t="s">
        <v>382</v>
      </c>
      <c r="F83" s="29" t="s">
        <v>308</v>
      </c>
      <c r="G83" s="50" t="s">
        <v>383</v>
      </c>
      <c r="H83" s="72">
        <f t="shared" si="7"/>
        <v>180</v>
      </c>
      <c r="I83" s="26"/>
      <c r="J83" s="26"/>
      <c r="K83" s="26">
        <v>180</v>
      </c>
      <c r="L83" s="67"/>
      <c r="M83" s="67"/>
      <c r="N83" s="67"/>
      <c r="O83" s="50" t="s">
        <v>384</v>
      </c>
      <c r="P83" s="50" t="s">
        <v>366</v>
      </c>
      <c r="Q83" s="50" t="s">
        <v>385</v>
      </c>
      <c r="R83" s="26" t="s">
        <v>43</v>
      </c>
      <c r="S83" s="26"/>
      <c r="T83" s="26" t="s">
        <v>43</v>
      </c>
      <c r="U83" s="26" t="s">
        <v>43</v>
      </c>
      <c r="V83" s="26" t="s">
        <v>43</v>
      </c>
      <c r="W83" s="26" t="s">
        <v>41</v>
      </c>
      <c r="X83" s="26" t="s">
        <v>44</v>
      </c>
      <c r="Y83" s="82"/>
    </row>
    <row r="84" s="2" customFormat="1" customHeight="1" spans="1:25">
      <c r="A84" s="48"/>
      <c r="B84" s="48"/>
      <c r="C84" s="48" t="s">
        <v>347</v>
      </c>
      <c r="D84" s="48"/>
      <c r="E84" s="48"/>
      <c r="F84" s="48"/>
      <c r="G84" s="49"/>
      <c r="H84" s="48">
        <f t="shared" ref="H84:N84" si="8">SUM(H69:H83)</f>
        <v>4791.43</v>
      </c>
      <c r="I84" s="48">
        <f t="shared" si="8"/>
        <v>4257.88</v>
      </c>
      <c r="J84" s="48">
        <f t="shared" si="8"/>
        <v>239.7</v>
      </c>
      <c r="K84" s="48">
        <f t="shared" si="8"/>
        <v>293.85</v>
      </c>
      <c r="L84" s="66">
        <f t="shared" si="8"/>
        <v>5</v>
      </c>
      <c r="M84" s="66">
        <f t="shared" si="8"/>
        <v>657</v>
      </c>
      <c r="N84" s="66">
        <f t="shared" si="8"/>
        <v>2215</v>
      </c>
      <c r="O84" s="49"/>
      <c r="P84" s="49"/>
      <c r="Q84" s="49"/>
      <c r="R84" s="48"/>
      <c r="S84" s="48"/>
      <c r="T84" s="48"/>
      <c r="U84" s="48"/>
      <c r="V84" s="48"/>
      <c r="W84" s="48"/>
      <c r="X84" s="48"/>
      <c r="Y84" s="48"/>
    </row>
    <row r="85" s="4" customFormat="1" ht="93" customHeight="1" spans="1:25">
      <c r="A85" s="39">
        <v>76</v>
      </c>
      <c r="B85" s="39" t="s">
        <v>45</v>
      </c>
      <c r="C85" s="39" t="s">
        <v>386</v>
      </c>
      <c r="D85" s="39" t="s">
        <v>34</v>
      </c>
      <c r="E85" s="39" t="s">
        <v>387</v>
      </c>
      <c r="F85" s="39" t="s">
        <v>388</v>
      </c>
      <c r="G85" s="64" t="s">
        <v>389</v>
      </c>
      <c r="H85" s="39">
        <f t="shared" ref="H85:H88" si="9">SUM(I85:K85)</f>
        <v>45</v>
      </c>
      <c r="I85" s="39">
        <v>45</v>
      </c>
      <c r="J85" s="39"/>
      <c r="K85" s="39"/>
      <c r="L85" s="39">
        <v>1</v>
      </c>
      <c r="M85" s="39">
        <v>2</v>
      </c>
      <c r="N85" s="39">
        <v>6</v>
      </c>
      <c r="O85" s="64" t="s">
        <v>390</v>
      </c>
      <c r="P85" s="64" t="s">
        <v>391</v>
      </c>
      <c r="Q85" s="64" t="s">
        <v>392</v>
      </c>
      <c r="R85" s="39" t="s">
        <v>43</v>
      </c>
      <c r="S85" s="39"/>
      <c r="T85" s="39" t="s">
        <v>43</v>
      </c>
      <c r="U85" s="39" t="s">
        <v>43</v>
      </c>
      <c r="V85" s="39" t="s">
        <v>43</v>
      </c>
      <c r="W85" s="39" t="s">
        <v>41</v>
      </c>
      <c r="X85" s="39" t="s">
        <v>44</v>
      </c>
      <c r="Y85" s="39"/>
    </row>
    <row r="86" s="4" customFormat="1" ht="42.75" spans="1:25">
      <c r="A86" s="39">
        <v>77</v>
      </c>
      <c r="B86" s="39" t="s">
        <v>110</v>
      </c>
      <c r="C86" s="39" t="s">
        <v>393</v>
      </c>
      <c r="D86" s="39" t="s">
        <v>34</v>
      </c>
      <c r="E86" s="39" t="s">
        <v>394</v>
      </c>
      <c r="F86" s="39" t="s">
        <v>388</v>
      </c>
      <c r="G86" s="64" t="s">
        <v>395</v>
      </c>
      <c r="H86" s="39">
        <f t="shared" si="9"/>
        <v>35</v>
      </c>
      <c r="I86" s="39">
        <v>35</v>
      </c>
      <c r="J86" s="39"/>
      <c r="K86" s="39"/>
      <c r="L86" s="39"/>
      <c r="M86" s="39">
        <v>1</v>
      </c>
      <c r="N86" s="39">
        <v>2</v>
      </c>
      <c r="O86" s="64"/>
      <c r="P86" s="64" t="s">
        <v>396</v>
      </c>
      <c r="Q86" s="64" t="s">
        <v>397</v>
      </c>
      <c r="R86" s="39" t="s">
        <v>43</v>
      </c>
      <c r="S86" s="39"/>
      <c r="T86" s="39" t="s">
        <v>43</v>
      </c>
      <c r="U86" s="39" t="s">
        <v>43</v>
      </c>
      <c r="V86" s="39" t="s">
        <v>43</v>
      </c>
      <c r="W86" s="39" t="s">
        <v>41</v>
      </c>
      <c r="X86" s="39" t="s">
        <v>44</v>
      </c>
      <c r="Y86" s="39"/>
    </row>
    <row r="87" s="4" customFormat="1" ht="42.75" spans="1:25">
      <c r="A87" s="39">
        <v>78</v>
      </c>
      <c r="B87" s="39" t="s">
        <v>32</v>
      </c>
      <c r="C87" s="39" t="s">
        <v>398</v>
      </c>
      <c r="D87" s="39" t="s">
        <v>34</v>
      </c>
      <c r="E87" s="39" t="s">
        <v>399</v>
      </c>
      <c r="F87" s="39" t="s">
        <v>388</v>
      </c>
      <c r="G87" s="64" t="s">
        <v>400</v>
      </c>
      <c r="H87" s="39">
        <f t="shared" si="9"/>
        <v>20</v>
      </c>
      <c r="I87" s="39">
        <v>20</v>
      </c>
      <c r="J87" s="39"/>
      <c r="K87" s="39"/>
      <c r="L87" s="39"/>
      <c r="M87" s="39">
        <v>1</v>
      </c>
      <c r="N87" s="39">
        <v>4</v>
      </c>
      <c r="O87" s="64" t="s">
        <v>401</v>
      </c>
      <c r="P87" s="64"/>
      <c r="Q87" s="64" t="s">
        <v>402</v>
      </c>
      <c r="R87" s="39" t="s">
        <v>43</v>
      </c>
      <c r="S87" s="39"/>
      <c r="T87" s="39" t="s">
        <v>43</v>
      </c>
      <c r="U87" s="39" t="s">
        <v>43</v>
      </c>
      <c r="V87" s="39" t="s">
        <v>43</v>
      </c>
      <c r="W87" s="39" t="s">
        <v>41</v>
      </c>
      <c r="X87" s="39" t="s">
        <v>44</v>
      </c>
      <c r="Y87" s="39"/>
    </row>
    <row r="88" s="4" customFormat="1" ht="42.75" spans="1:25">
      <c r="A88" s="39">
        <v>79</v>
      </c>
      <c r="B88" s="39" t="s">
        <v>32</v>
      </c>
      <c r="C88" s="39" t="s">
        <v>403</v>
      </c>
      <c r="D88" s="39" t="s">
        <v>34</v>
      </c>
      <c r="E88" s="39" t="s">
        <v>404</v>
      </c>
      <c r="F88" s="39" t="s">
        <v>388</v>
      </c>
      <c r="G88" s="64" t="s">
        <v>405</v>
      </c>
      <c r="H88" s="39">
        <f t="shared" si="9"/>
        <v>50</v>
      </c>
      <c r="I88" s="39">
        <v>20</v>
      </c>
      <c r="J88" s="39">
        <v>10</v>
      </c>
      <c r="K88" s="39">
        <v>20</v>
      </c>
      <c r="L88" s="39"/>
      <c r="M88" s="39">
        <v>0</v>
      </c>
      <c r="N88" s="39">
        <v>0</v>
      </c>
      <c r="O88" s="64"/>
      <c r="P88" s="64"/>
      <c r="Q88" s="64" t="s">
        <v>406</v>
      </c>
      <c r="R88" s="39" t="s">
        <v>43</v>
      </c>
      <c r="S88" s="39"/>
      <c r="T88" s="39" t="s">
        <v>43</v>
      </c>
      <c r="U88" s="39" t="s">
        <v>43</v>
      </c>
      <c r="V88" s="39" t="s">
        <v>43</v>
      </c>
      <c r="W88" s="39" t="s">
        <v>41</v>
      </c>
      <c r="X88" s="39" t="s">
        <v>44</v>
      </c>
      <c r="Y88" s="39"/>
    </row>
    <row r="89" s="4" customFormat="1" ht="42.75" spans="1:25">
      <c r="A89" s="39">
        <v>80</v>
      </c>
      <c r="B89" s="39" t="s">
        <v>110</v>
      </c>
      <c r="C89" s="39" t="s">
        <v>407</v>
      </c>
      <c r="D89" s="39" t="s">
        <v>34</v>
      </c>
      <c r="E89" s="39" t="s">
        <v>408</v>
      </c>
      <c r="F89" s="39" t="s">
        <v>388</v>
      </c>
      <c r="G89" s="64" t="s">
        <v>409</v>
      </c>
      <c r="H89" s="39">
        <f t="shared" ref="H89:H103" si="10">SUM(I89:K89)</f>
        <v>40</v>
      </c>
      <c r="I89" s="39">
        <v>40</v>
      </c>
      <c r="J89" s="39"/>
      <c r="K89" s="39"/>
      <c r="L89" s="39"/>
      <c r="M89" s="39">
        <v>0</v>
      </c>
      <c r="N89" s="39">
        <v>0</v>
      </c>
      <c r="O89" s="64"/>
      <c r="P89" s="64"/>
      <c r="Q89" s="64" t="s">
        <v>406</v>
      </c>
      <c r="R89" s="39" t="s">
        <v>43</v>
      </c>
      <c r="S89" s="39"/>
      <c r="T89" s="39" t="s">
        <v>43</v>
      </c>
      <c r="U89" s="39" t="s">
        <v>43</v>
      </c>
      <c r="V89" s="39" t="s">
        <v>43</v>
      </c>
      <c r="W89" s="39" t="s">
        <v>41</v>
      </c>
      <c r="X89" s="39" t="s">
        <v>44</v>
      </c>
      <c r="Y89" s="39"/>
    </row>
    <row r="90" s="4" customFormat="1" ht="42.75" spans="1:25">
      <c r="A90" s="39">
        <v>81</v>
      </c>
      <c r="B90" s="39" t="s">
        <v>45</v>
      </c>
      <c r="C90" s="39" t="s">
        <v>410</v>
      </c>
      <c r="D90" s="39" t="s">
        <v>34</v>
      </c>
      <c r="E90" s="39" t="s">
        <v>411</v>
      </c>
      <c r="F90" s="39" t="s">
        <v>388</v>
      </c>
      <c r="G90" s="64" t="s">
        <v>412</v>
      </c>
      <c r="H90" s="39">
        <f t="shared" si="10"/>
        <v>20</v>
      </c>
      <c r="I90" s="39">
        <v>20</v>
      </c>
      <c r="J90" s="39"/>
      <c r="K90" s="39"/>
      <c r="L90" s="39"/>
      <c r="M90" s="39">
        <v>1</v>
      </c>
      <c r="N90" s="39">
        <v>2</v>
      </c>
      <c r="O90" s="64" t="s">
        <v>413</v>
      </c>
      <c r="P90" s="64"/>
      <c r="Q90" s="64"/>
      <c r="R90" s="39" t="s">
        <v>43</v>
      </c>
      <c r="S90" s="39"/>
      <c r="T90" s="39" t="s">
        <v>43</v>
      </c>
      <c r="U90" s="39" t="s">
        <v>43</v>
      </c>
      <c r="V90" s="39" t="s">
        <v>43</v>
      </c>
      <c r="W90" s="39" t="s">
        <v>41</v>
      </c>
      <c r="X90" s="39" t="s">
        <v>44</v>
      </c>
      <c r="Y90" s="39"/>
    </row>
    <row r="91" s="4" customFormat="1" ht="57" spans="1:25">
      <c r="A91" s="39">
        <v>82</v>
      </c>
      <c r="B91" s="27" t="s">
        <v>45</v>
      </c>
      <c r="C91" s="39" t="s">
        <v>414</v>
      </c>
      <c r="D91" s="39" t="s">
        <v>34</v>
      </c>
      <c r="E91" s="39" t="s">
        <v>415</v>
      </c>
      <c r="F91" s="39" t="s">
        <v>388</v>
      </c>
      <c r="G91" s="64" t="s">
        <v>416</v>
      </c>
      <c r="H91" s="39">
        <f t="shared" si="10"/>
        <v>78.5</v>
      </c>
      <c r="I91" s="39">
        <v>78.5</v>
      </c>
      <c r="J91" s="39"/>
      <c r="K91" s="39"/>
      <c r="L91" s="39"/>
      <c r="M91" s="39" t="s">
        <v>417</v>
      </c>
      <c r="N91" s="39" t="s">
        <v>418</v>
      </c>
      <c r="O91" s="64" t="s">
        <v>419</v>
      </c>
      <c r="P91" s="64" t="s">
        <v>420</v>
      </c>
      <c r="Q91" s="64" t="s">
        <v>421</v>
      </c>
      <c r="R91" s="39" t="s">
        <v>43</v>
      </c>
      <c r="S91" s="39"/>
      <c r="T91" s="39" t="s">
        <v>43</v>
      </c>
      <c r="U91" s="39" t="s">
        <v>43</v>
      </c>
      <c r="V91" s="39" t="s">
        <v>43</v>
      </c>
      <c r="W91" s="39" t="s">
        <v>41</v>
      </c>
      <c r="X91" s="39" t="s">
        <v>44</v>
      </c>
      <c r="Y91" s="39"/>
    </row>
    <row r="92" s="4" customFormat="1" ht="57" spans="1:25">
      <c r="A92" s="39">
        <v>83</v>
      </c>
      <c r="B92" s="39" t="s">
        <v>110</v>
      </c>
      <c r="C92" s="39" t="s">
        <v>422</v>
      </c>
      <c r="D92" s="39" t="s">
        <v>34</v>
      </c>
      <c r="E92" s="39" t="s">
        <v>423</v>
      </c>
      <c r="F92" s="39" t="s">
        <v>388</v>
      </c>
      <c r="G92" s="64" t="s">
        <v>424</v>
      </c>
      <c r="H92" s="39">
        <f t="shared" si="10"/>
        <v>30</v>
      </c>
      <c r="I92" s="39">
        <v>30</v>
      </c>
      <c r="J92" s="39"/>
      <c r="K92" s="39"/>
      <c r="L92" s="39"/>
      <c r="M92" s="39" t="s">
        <v>425</v>
      </c>
      <c r="N92" s="39" t="s">
        <v>426</v>
      </c>
      <c r="O92" s="64"/>
      <c r="P92" s="64" t="s">
        <v>427</v>
      </c>
      <c r="Q92" s="64" t="s">
        <v>428</v>
      </c>
      <c r="R92" s="39" t="s">
        <v>43</v>
      </c>
      <c r="S92" s="39"/>
      <c r="T92" s="39" t="s">
        <v>41</v>
      </c>
      <c r="U92" s="39" t="s">
        <v>43</v>
      </c>
      <c r="V92" s="39" t="s">
        <v>43</v>
      </c>
      <c r="W92" s="39" t="s">
        <v>41</v>
      </c>
      <c r="X92" s="39" t="s">
        <v>44</v>
      </c>
      <c r="Y92" s="39"/>
    </row>
    <row r="93" s="4" customFormat="1" ht="50" customHeight="1" spans="1:25">
      <c r="A93" s="39">
        <v>84</v>
      </c>
      <c r="B93" s="39" t="s">
        <v>313</v>
      </c>
      <c r="C93" s="39" t="s">
        <v>429</v>
      </c>
      <c r="D93" s="39" t="s">
        <v>34</v>
      </c>
      <c r="E93" s="39" t="s">
        <v>430</v>
      </c>
      <c r="F93" s="39" t="s">
        <v>388</v>
      </c>
      <c r="G93" s="64" t="s">
        <v>431</v>
      </c>
      <c r="H93" s="39">
        <f t="shared" si="10"/>
        <v>35</v>
      </c>
      <c r="I93" s="39">
        <v>35</v>
      </c>
      <c r="J93" s="39"/>
      <c r="K93" s="39"/>
      <c r="L93" s="39"/>
      <c r="M93" s="39" t="s">
        <v>432</v>
      </c>
      <c r="N93" s="39" t="s">
        <v>433</v>
      </c>
      <c r="O93" s="64" t="s">
        <v>434</v>
      </c>
      <c r="P93" s="64" t="s">
        <v>435</v>
      </c>
      <c r="Q93" s="64" t="s">
        <v>436</v>
      </c>
      <c r="R93" s="39" t="s">
        <v>43</v>
      </c>
      <c r="S93" s="39"/>
      <c r="T93" s="39" t="s">
        <v>41</v>
      </c>
      <c r="U93" s="39" t="s">
        <v>43</v>
      </c>
      <c r="V93" s="39" t="s">
        <v>43</v>
      </c>
      <c r="W93" s="39" t="s">
        <v>41</v>
      </c>
      <c r="X93" s="39" t="s">
        <v>44</v>
      </c>
      <c r="Y93" s="39"/>
    </row>
    <row r="94" s="4" customFormat="1" ht="45" customHeight="1" spans="1:25">
      <c r="A94" s="39">
        <v>85</v>
      </c>
      <c r="B94" s="39" t="s">
        <v>313</v>
      </c>
      <c r="C94" s="39" t="s">
        <v>437</v>
      </c>
      <c r="D94" s="39" t="s">
        <v>34</v>
      </c>
      <c r="E94" s="39" t="s">
        <v>438</v>
      </c>
      <c r="F94" s="39" t="s">
        <v>388</v>
      </c>
      <c r="G94" s="64" t="s">
        <v>439</v>
      </c>
      <c r="H94" s="39">
        <f t="shared" si="10"/>
        <v>30</v>
      </c>
      <c r="I94" s="39">
        <v>30</v>
      </c>
      <c r="J94" s="39"/>
      <c r="K94" s="39"/>
      <c r="L94" s="39"/>
      <c r="M94" s="39" t="s">
        <v>417</v>
      </c>
      <c r="N94" s="39" t="s">
        <v>418</v>
      </c>
      <c r="O94" s="64" t="s">
        <v>440</v>
      </c>
      <c r="P94" s="64" t="s">
        <v>441</v>
      </c>
      <c r="Q94" s="64" t="s">
        <v>406</v>
      </c>
      <c r="R94" s="39" t="s">
        <v>43</v>
      </c>
      <c r="S94" s="39"/>
      <c r="T94" s="39" t="s">
        <v>43</v>
      </c>
      <c r="U94" s="39" t="s">
        <v>43</v>
      </c>
      <c r="V94" s="39" t="s">
        <v>43</v>
      </c>
      <c r="W94" s="39" t="s">
        <v>41</v>
      </c>
      <c r="X94" s="39" t="s">
        <v>44</v>
      </c>
      <c r="Y94" s="39"/>
    </row>
    <row r="95" s="4" customFormat="1" ht="54" customHeight="1" spans="1:25">
      <c r="A95" s="39">
        <v>86</v>
      </c>
      <c r="B95" s="39" t="s">
        <v>32</v>
      </c>
      <c r="C95" s="39" t="s">
        <v>442</v>
      </c>
      <c r="D95" s="39" t="s">
        <v>34</v>
      </c>
      <c r="E95" s="39" t="s">
        <v>443</v>
      </c>
      <c r="F95" s="39" t="s">
        <v>388</v>
      </c>
      <c r="G95" s="64" t="s">
        <v>444</v>
      </c>
      <c r="H95" s="39">
        <f t="shared" si="10"/>
        <v>40</v>
      </c>
      <c r="I95" s="39">
        <v>40</v>
      </c>
      <c r="J95" s="39"/>
      <c r="K95" s="39"/>
      <c r="L95" s="39"/>
      <c r="M95" s="39">
        <v>0</v>
      </c>
      <c r="N95" s="39"/>
      <c r="O95" s="64"/>
      <c r="P95" s="64"/>
      <c r="Q95" s="64" t="s">
        <v>397</v>
      </c>
      <c r="R95" s="39" t="s">
        <v>43</v>
      </c>
      <c r="S95" s="39"/>
      <c r="T95" s="39" t="s">
        <v>43</v>
      </c>
      <c r="U95" s="39" t="s">
        <v>43</v>
      </c>
      <c r="V95" s="39" t="s">
        <v>43</v>
      </c>
      <c r="W95" s="39" t="s">
        <v>41</v>
      </c>
      <c r="X95" s="39" t="s">
        <v>44</v>
      </c>
      <c r="Y95" s="39"/>
    </row>
    <row r="96" s="4" customFormat="1" ht="128.25" spans="1:25">
      <c r="A96" s="39">
        <v>87</v>
      </c>
      <c r="B96" s="39" t="s">
        <v>32</v>
      </c>
      <c r="C96" s="39" t="s">
        <v>445</v>
      </c>
      <c r="D96" s="39" t="s">
        <v>47</v>
      </c>
      <c r="E96" s="39" t="s">
        <v>446</v>
      </c>
      <c r="F96" s="39" t="s">
        <v>388</v>
      </c>
      <c r="G96" s="64" t="s">
        <v>447</v>
      </c>
      <c r="H96" s="39">
        <f t="shared" si="10"/>
        <v>72</v>
      </c>
      <c r="I96" s="39">
        <v>50</v>
      </c>
      <c r="J96" s="39">
        <v>22</v>
      </c>
      <c r="K96" s="39"/>
      <c r="L96" s="39"/>
      <c r="M96" s="39">
        <v>3</v>
      </c>
      <c r="N96" s="39">
        <v>9</v>
      </c>
      <c r="O96" s="64" t="s">
        <v>448</v>
      </c>
      <c r="P96" s="64" t="s">
        <v>449</v>
      </c>
      <c r="Q96" s="64"/>
      <c r="R96" s="39" t="s">
        <v>43</v>
      </c>
      <c r="S96" s="39"/>
      <c r="T96" s="39" t="s">
        <v>43</v>
      </c>
      <c r="U96" s="39" t="s">
        <v>43</v>
      </c>
      <c r="V96" s="39" t="s">
        <v>43</v>
      </c>
      <c r="W96" s="39" t="s">
        <v>41</v>
      </c>
      <c r="X96" s="39" t="s">
        <v>44</v>
      </c>
      <c r="Y96" s="39"/>
    </row>
    <row r="97" s="4" customFormat="1" ht="71.25" spans="1:25">
      <c r="A97" s="39">
        <v>88</v>
      </c>
      <c r="B97" s="39" t="s">
        <v>32</v>
      </c>
      <c r="C97" s="39" t="s">
        <v>450</v>
      </c>
      <c r="D97" s="39" t="s">
        <v>34</v>
      </c>
      <c r="E97" s="39" t="s">
        <v>451</v>
      </c>
      <c r="F97" s="39" t="s">
        <v>388</v>
      </c>
      <c r="G97" s="64" t="s">
        <v>452</v>
      </c>
      <c r="H97" s="39">
        <f t="shared" si="10"/>
        <v>56</v>
      </c>
      <c r="I97" s="39">
        <v>56</v>
      </c>
      <c r="J97" s="39"/>
      <c r="K97" s="39"/>
      <c r="L97" s="39"/>
      <c r="M97" s="39">
        <v>1</v>
      </c>
      <c r="N97" s="39">
        <v>4</v>
      </c>
      <c r="O97" s="64"/>
      <c r="P97" s="64" t="s">
        <v>453</v>
      </c>
      <c r="Q97" s="64" t="s">
        <v>397</v>
      </c>
      <c r="R97" s="39" t="s">
        <v>43</v>
      </c>
      <c r="S97" s="39"/>
      <c r="T97" s="39" t="s">
        <v>43</v>
      </c>
      <c r="U97" s="39" t="s">
        <v>43</v>
      </c>
      <c r="V97" s="39" t="s">
        <v>43</v>
      </c>
      <c r="W97" s="39" t="s">
        <v>41</v>
      </c>
      <c r="X97" s="39" t="s">
        <v>44</v>
      </c>
      <c r="Y97" s="39"/>
    </row>
    <row r="98" s="4" customFormat="1" ht="99.75" spans="1:25">
      <c r="A98" s="39">
        <v>89</v>
      </c>
      <c r="B98" s="39" t="s">
        <v>45</v>
      </c>
      <c r="C98" s="39" t="s">
        <v>454</v>
      </c>
      <c r="D98" s="39" t="s">
        <v>34</v>
      </c>
      <c r="E98" s="39" t="s">
        <v>455</v>
      </c>
      <c r="F98" s="39" t="s">
        <v>388</v>
      </c>
      <c r="G98" s="64" t="s">
        <v>456</v>
      </c>
      <c r="H98" s="39">
        <f t="shared" si="10"/>
        <v>600</v>
      </c>
      <c r="I98" s="39">
        <v>600</v>
      </c>
      <c r="J98" s="39"/>
      <c r="K98" s="39"/>
      <c r="L98" s="39">
        <v>1</v>
      </c>
      <c r="M98" s="39">
        <v>29</v>
      </c>
      <c r="N98" s="39">
        <v>70</v>
      </c>
      <c r="O98" s="64" t="s">
        <v>457</v>
      </c>
      <c r="P98" s="64" t="s">
        <v>458</v>
      </c>
      <c r="Q98" s="64" t="s">
        <v>459</v>
      </c>
      <c r="R98" s="39" t="s">
        <v>43</v>
      </c>
      <c r="S98" s="39"/>
      <c r="T98" s="39" t="s">
        <v>43</v>
      </c>
      <c r="U98" s="39" t="s">
        <v>43</v>
      </c>
      <c r="V98" s="39" t="s">
        <v>43</v>
      </c>
      <c r="W98" s="39" t="s">
        <v>41</v>
      </c>
      <c r="X98" s="39" t="s">
        <v>44</v>
      </c>
      <c r="Y98" s="39"/>
    </row>
    <row r="99" s="4" customFormat="1" ht="71.25" spans="1:25">
      <c r="A99" s="39">
        <v>90</v>
      </c>
      <c r="B99" s="39" t="s">
        <v>45</v>
      </c>
      <c r="C99" s="39" t="s">
        <v>460</v>
      </c>
      <c r="D99" s="39" t="s">
        <v>34</v>
      </c>
      <c r="E99" s="39" t="s">
        <v>461</v>
      </c>
      <c r="F99" s="39" t="s">
        <v>388</v>
      </c>
      <c r="G99" s="64" t="s">
        <v>462</v>
      </c>
      <c r="H99" s="39">
        <f t="shared" si="10"/>
        <v>650</v>
      </c>
      <c r="I99" s="39">
        <v>650</v>
      </c>
      <c r="J99" s="39"/>
      <c r="K99" s="39"/>
      <c r="L99" s="39">
        <v>1</v>
      </c>
      <c r="M99" s="39">
        <v>31</v>
      </c>
      <c r="N99" s="39">
        <v>76</v>
      </c>
      <c r="O99" s="64" t="s">
        <v>463</v>
      </c>
      <c r="P99" s="64" t="s">
        <v>464</v>
      </c>
      <c r="Q99" s="64" t="s">
        <v>465</v>
      </c>
      <c r="R99" s="39" t="s">
        <v>43</v>
      </c>
      <c r="S99" s="39"/>
      <c r="T99" s="39" t="s">
        <v>43</v>
      </c>
      <c r="U99" s="39" t="s">
        <v>43</v>
      </c>
      <c r="V99" s="39" t="s">
        <v>43</v>
      </c>
      <c r="W99" s="39" t="s">
        <v>41</v>
      </c>
      <c r="X99" s="39" t="s">
        <v>44</v>
      </c>
      <c r="Y99" s="39"/>
    </row>
    <row r="100" s="4" customFormat="1" ht="75" customHeight="1" spans="1:25">
      <c r="A100" s="39">
        <v>91</v>
      </c>
      <c r="B100" s="39" t="s">
        <v>32</v>
      </c>
      <c r="C100" s="39" t="s">
        <v>466</v>
      </c>
      <c r="D100" s="39" t="s">
        <v>34</v>
      </c>
      <c r="E100" s="39" t="s">
        <v>467</v>
      </c>
      <c r="F100" s="39" t="s">
        <v>388</v>
      </c>
      <c r="G100" s="64" t="s">
        <v>468</v>
      </c>
      <c r="H100" s="39">
        <f t="shared" si="10"/>
        <v>100</v>
      </c>
      <c r="I100" s="39">
        <v>100</v>
      </c>
      <c r="J100" s="39"/>
      <c r="K100" s="39"/>
      <c r="L100" s="39">
        <v>1</v>
      </c>
      <c r="M100" s="39">
        <v>2</v>
      </c>
      <c r="N100" s="39">
        <v>4</v>
      </c>
      <c r="O100" s="64"/>
      <c r="P100" s="64" t="s">
        <v>469</v>
      </c>
      <c r="Q100" s="64"/>
      <c r="R100" s="39" t="s">
        <v>43</v>
      </c>
      <c r="S100" s="39"/>
      <c r="T100" s="39" t="s">
        <v>43</v>
      </c>
      <c r="U100" s="39" t="s">
        <v>43</v>
      </c>
      <c r="V100" s="39" t="s">
        <v>43</v>
      </c>
      <c r="W100" s="39" t="s">
        <v>41</v>
      </c>
      <c r="X100" s="39" t="s">
        <v>44</v>
      </c>
      <c r="Y100" s="39"/>
    </row>
    <row r="101" s="4" customFormat="1" ht="85.5" spans="1:25">
      <c r="A101" s="39">
        <v>92</v>
      </c>
      <c r="B101" s="39" t="s">
        <v>32</v>
      </c>
      <c r="C101" s="39" t="s">
        <v>470</v>
      </c>
      <c r="D101" s="39" t="s">
        <v>47</v>
      </c>
      <c r="E101" s="39" t="s">
        <v>471</v>
      </c>
      <c r="F101" s="39" t="s">
        <v>388</v>
      </c>
      <c r="G101" s="64" t="s">
        <v>472</v>
      </c>
      <c r="H101" s="39">
        <f t="shared" si="10"/>
        <v>30</v>
      </c>
      <c r="I101" s="39">
        <v>30</v>
      </c>
      <c r="J101" s="39"/>
      <c r="K101" s="39"/>
      <c r="L101" s="39">
        <v>1</v>
      </c>
      <c r="M101" s="39">
        <v>31</v>
      </c>
      <c r="N101" s="39">
        <v>76</v>
      </c>
      <c r="O101" s="64" t="s">
        <v>473</v>
      </c>
      <c r="P101" s="64" t="s">
        <v>474</v>
      </c>
      <c r="Q101" s="64"/>
      <c r="R101" s="39" t="s">
        <v>43</v>
      </c>
      <c r="S101" s="39"/>
      <c r="T101" s="39" t="s">
        <v>43</v>
      </c>
      <c r="U101" s="39" t="s">
        <v>43</v>
      </c>
      <c r="V101" s="39" t="s">
        <v>43</v>
      </c>
      <c r="W101" s="39" t="s">
        <v>41</v>
      </c>
      <c r="X101" s="39" t="s">
        <v>44</v>
      </c>
      <c r="Y101" s="39"/>
    </row>
    <row r="102" s="4" customFormat="1" ht="42.75" spans="1:25">
      <c r="A102" s="39">
        <v>93</v>
      </c>
      <c r="B102" s="39" t="s">
        <v>32</v>
      </c>
      <c r="C102" s="39" t="s">
        <v>475</v>
      </c>
      <c r="D102" s="39" t="s">
        <v>34</v>
      </c>
      <c r="E102" s="39" t="s">
        <v>476</v>
      </c>
      <c r="F102" s="39" t="s">
        <v>388</v>
      </c>
      <c r="G102" s="64" t="s">
        <v>477</v>
      </c>
      <c r="H102" s="39">
        <f t="shared" si="10"/>
        <v>150</v>
      </c>
      <c r="I102" s="39">
        <v>150</v>
      </c>
      <c r="J102" s="39">
        <v>0</v>
      </c>
      <c r="K102" s="39"/>
      <c r="L102" s="39">
        <v>1</v>
      </c>
      <c r="M102" s="39">
        <v>13</v>
      </c>
      <c r="N102" s="39">
        <v>34</v>
      </c>
      <c r="O102" s="64" t="s">
        <v>478</v>
      </c>
      <c r="P102" s="64" t="s">
        <v>479</v>
      </c>
      <c r="Q102" s="64" t="s">
        <v>480</v>
      </c>
      <c r="R102" s="39" t="s">
        <v>43</v>
      </c>
      <c r="S102" s="39"/>
      <c r="T102" s="39" t="s">
        <v>43</v>
      </c>
      <c r="U102" s="39" t="s">
        <v>43</v>
      </c>
      <c r="V102" s="39" t="s">
        <v>43</v>
      </c>
      <c r="W102" s="39" t="s">
        <v>41</v>
      </c>
      <c r="X102" s="39" t="s">
        <v>44</v>
      </c>
      <c r="Y102" s="39"/>
    </row>
    <row r="103" s="10" customFormat="1" ht="99.75" spans="1:25">
      <c r="A103" s="39">
        <v>94</v>
      </c>
      <c r="B103" s="44" t="s">
        <v>32</v>
      </c>
      <c r="C103" s="29" t="s">
        <v>481</v>
      </c>
      <c r="D103" s="29" t="s">
        <v>34</v>
      </c>
      <c r="E103" s="29" t="s">
        <v>482</v>
      </c>
      <c r="F103" s="29" t="s">
        <v>388</v>
      </c>
      <c r="G103" s="34" t="s">
        <v>483</v>
      </c>
      <c r="H103" s="47">
        <f t="shared" si="10"/>
        <v>710</v>
      </c>
      <c r="I103" s="57">
        <v>500</v>
      </c>
      <c r="J103" s="57">
        <v>200</v>
      </c>
      <c r="K103" s="57">
        <v>10</v>
      </c>
      <c r="L103" s="58">
        <v>1</v>
      </c>
      <c r="M103" s="58">
        <v>44</v>
      </c>
      <c r="N103" s="58">
        <v>144</v>
      </c>
      <c r="O103" s="62" t="s">
        <v>484</v>
      </c>
      <c r="P103" s="62" t="s">
        <v>485</v>
      </c>
      <c r="Q103" s="62" t="s">
        <v>486</v>
      </c>
      <c r="R103" s="57" t="s">
        <v>43</v>
      </c>
      <c r="S103" s="47" t="s">
        <v>53</v>
      </c>
      <c r="T103" s="47" t="s">
        <v>41</v>
      </c>
      <c r="U103" s="47" t="s">
        <v>43</v>
      </c>
      <c r="V103" s="47" t="s">
        <v>43</v>
      </c>
      <c r="W103" s="47" t="s">
        <v>41</v>
      </c>
      <c r="X103" s="26" t="s">
        <v>44</v>
      </c>
      <c r="Y103" s="47"/>
    </row>
    <row r="104" s="2" customFormat="1" customHeight="1" spans="1:25">
      <c r="A104" s="48"/>
      <c r="B104" s="48"/>
      <c r="C104" s="48" t="s">
        <v>487</v>
      </c>
      <c r="D104" s="48"/>
      <c r="E104" s="48"/>
      <c r="F104" s="48"/>
      <c r="G104" s="49"/>
      <c r="H104" s="48">
        <f t="shared" ref="H104:N104" si="11">SUM(H85:H103)</f>
        <v>2791.5</v>
      </c>
      <c r="I104" s="48">
        <f t="shared" si="11"/>
        <v>2529.5</v>
      </c>
      <c r="J104" s="48">
        <f t="shared" si="11"/>
        <v>232</v>
      </c>
      <c r="K104" s="48">
        <f t="shared" si="11"/>
        <v>30</v>
      </c>
      <c r="L104" s="48">
        <f t="shared" si="11"/>
        <v>7</v>
      </c>
      <c r="M104" s="48">
        <f t="shared" si="11"/>
        <v>159</v>
      </c>
      <c r="N104" s="48">
        <f t="shared" si="11"/>
        <v>431</v>
      </c>
      <c r="O104" s="49"/>
      <c r="P104" s="49"/>
      <c r="Q104" s="49"/>
      <c r="R104" s="48"/>
      <c r="S104" s="48"/>
      <c r="T104" s="48"/>
      <c r="U104" s="48"/>
      <c r="V104" s="48"/>
      <c r="W104" s="48"/>
      <c r="X104" s="48"/>
      <c r="Y104" s="48"/>
    </row>
    <row r="105" s="3" customFormat="1" ht="42.75" spans="1:25">
      <c r="A105" s="26">
        <v>95</v>
      </c>
      <c r="B105" s="29" t="s">
        <v>45</v>
      </c>
      <c r="C105" s="29" t="s">
        <v>488</v>
      </c>
      <c r="D105" s="29" t="s">
        <v>34</v>
      </c>
      <c r="E105" s="29" t="s">
        <v>489</v>
      </c>
      <c r="F105" s="29" t="s">
        <v>490</v>
      </c>
      <c r="G105" s="34" t="s">
        <v>491</v>
      </c>
      <c r="H105" s="57">
        <f>SUM(I105:K105)</f>
        <v>480</v>
      </c>
      <c r="I105" s="57">
        <v>480</v>
      </c>
      <c r="J105" s="57"/>
      <c r="K105" s="57"/>
      <c r="L105" s="58">
        <v>1</v>
      </c>
      <c r="M105" s="58">
        <v>31</v>
      </c>
      <c r="N105" s="58">
        <v>112</v>
      </c>
      <c r="O105" s="62" t="s">
        <v>492</v>
      </c>
      <c r="P105" s="62" t="s">
        <v>493</v>
      </c>
      <c r="Q105" s="62"/>
      <c r="R105" s="57" t="s">
        <v>43</v>
      </c>
      <c r="S105" s="47"/>
      <c r="T105" s="57" t="s">
        <v>43</v>
      </c>
      <c r="U105" s="57" t="s">
        <v>43</v>
      </c>
      <c r="V105" s="57" t="s">
        <v>43</v>
      </c>
      <c r="W105" s="57" t="s">
        <v>41</v>
      </c>
      <c r="X105" s="26" t="s">
        <v>44</v>
      </c>
      <c r="Y105" s="29"/>
    </row>
    <row r="106" s="3" customFormat="1" ht="57" spans="1:25">
      <c r="A106" s="26">
        <v>96</v>
      </c>
      <c r="B106" s="29" t="s">
        <v>45</v>
      </c>
      <c r="C106" s="29" t="s">
        <v>494</v>
      </c>
      <c r="D106" s="29" t="s">
        <v>34</v>
      </c>
      <c r="E106" s="29" t="s">
        <v>489</v>
      </c>
      <c r="F106" s="29" t="s">
        <v>490</v>
      </c>
      <c r="G106" s="34" t="s">
        <v>495</v>
      </c>
      <c r="H106" s="57">
        <f>SUM(I106:K106)</f>
        <v>180</v>
      </c>
      <c r="I106" s="57">
        <v>180</v>
      </c>
      <c r="J106" s="57"/>
      <c r="K106" s="57"/>
      <c r="L106" s="58">
        <v>1</v>
      </c>
      <c r="M106" s="58">
        <v>31</v>
      </c>
      <c r="N106" s="58">
        <v>112</v>
      </c>
      <c r="O106" s="62" t="s">
        <v>496</v>
      </c>
      <c r="P106" s="62" t="s">
        <v>497</v>
      </c>
      <c r="Q106" s="62"/>
      <c r="R106" s="57" t="s">
        <v>43</v>
      </c>
      <c r="S106" s="47"/>
      <c r="T106" s="57" t="s">
        <v>43</v>
      </c>
      <c r="U106" s="57" t="s">
        <v>43</v>
      </c>
      <c r="V106" s="57" t="s">
        <v>43</v>
      </c>
      <c r="W106" s="57" t="s">
        <v>41</v>
      </c>
      <c r="X106" s="26" t="s">
        <v>44</v>
      </c>
      <c r="Y106" s="29"/>
    </row>
    <row r="107" s="3" customFormat="1" ht="57" spans="1:25">
      <c r="A107" s="26">
        <v>97</v>
      </c>
      <c r="B107" s="29" t="s">
        <v>313</v>
      </c>
      <c r="C107" s="29" t="s">
        <v>498</v>
      </c>
      <c r="D107" s="29" t="s">
        <v>34</v>
      </c>
      <c r="E107" s="29" t="s">
        <v>499</v>
      </c>
      <c r="F107" s="29" t="s">
        <v>490</v>
      </c>
      <c r="G107" s="34" t="s">
        <v>500</v>
      </c>
      <c r="H107" s="57">
        <f>SUM(I107:K107)</f>
        <v>300</v>
      </c>
      <c r="I107" s="57">
        <v>300</v>
      </c>
      <c r="J107" s="57"/>
      <c r="K107" s="57"/>
      <c r="L107" s="58">
        <v>1</v>
      </c>
      <c r="M107" s="58"/>
      <c r="N107" s="58"/>
      <c r="O107" s="62" t="s">
        <v>501</v>
      </c>
      <c r="P107" s="62" t="s">
        <v>502</v>
      </c>
      <c r="Q107" s="62" t="s">
        <v>503</v>
      </c>
      <c r="R107" s="57" t="s">
        <v>41</v>
      </c>
      <c r="S107" s="47" t="s">
        <v>504</v>
      </c>
      <c r="T107" s="57" t="s">
        <v>43</v>
      </c>
      <c r="U107" s="57" t="s">
        <v>43</v>
      </c>
      <c r="V107" s="57" t="s">
        <v>43</v>
      </c>
      <c r="W107" s="57" t="s">
        <v>41</v>
      </c>
      <c r="X107" s="26" t="s">
        <v>44</v>
      </c>
      <c r="Y107" s="29"/>
    </row>
    <row r="108" s="3" customFormat="1" ht="28.5" spans="1:25">
      <c r="A108" s="26">
        <v>98</v>
      </c>
      <c r="B108" s="29" t="s">
        <v>45</v>
      </c>
      <c r="C108" s="29" t="s">
        <v>505</v>
      </c>
      <c r="D108" s="29" t="s">
        <v>34</v>
      </c>
      <c r="E108" s="29" t="s">
        <v>506</v>
      </c>
      <c r="F108" s="29" t="s">
        <v>490</v>
      </c>
      <c r="G108" s="34" t="s">
        <v>507</v>
      </c>
      <c r="H108" s="57">
        <f>SUM(I108:K108)</f>
        <v>300</v>
      </c>
      <c r="I108" s="57">
        <v>300</v>
      </c>
      <c r="J108" s="57"/>
      <c r="K108" s="57"/>
      <c r="L108" s="58">
        <v>1</v>
      </c>
      <c r="M108" s="58">
        <v>11</v>
      </c>
      <c r="N108" s="58">
        <v>31</v>
      </c>
      <c r="O108" s="62" t="s">
        <v>508</v>
      </c>
      <c r="P108" s="62" t="s">
        <v>509</v>
      </c>
      <c r="Q108" s="62"/>
      <c r="R108" s="57" t="s">
        <v>41</v>
      </c>
      <c r="S108" s="47" t="s">
        <v>504</v>
      </c>
      <c r="T108" s="57" t="s">
        <v>43</v>
      </c>
      <c r="U108" s="57" t="s">
        <v>43</v>
      </c>
      <c r="V108" s="57" t="s">
        <v>43</v>
      </c>
      <c r="W108" s="57" t="s">
        <v>41</v>
      </c>
      <c r="X108" s="26" t="s">
        <v>44</v>
      </c>
      <c r="Y108" s="29"/>
    </row>
    <row r="109" s="3" customFormat="1" ht="57" spans="1:25">
      <c r="A109" s="26">
        <v>99</v>
      </c>
      <c r="B109" s="29" t="s">
        <v>45</v>
      </c>
      <c r="C109" s="29" t="s">
        <v>510</v>
      </c>
      <c r="D109" s="29" t="s">
        <v>34</v>
      </c>
      <c r="E109" s="29" t="s">
        <v>511</v>
      </c>
      <c r="F109" s="29" t="s">
        <v>490</v>
      </c>
      <c r="G109" s="34" t="s">
        <v>512</v>
      </c>
      <c r="H109" s="57">
        <f t="shared" ref="H109:H145" si="12">SUM(I109:K109)</f>
        <v>3000</v>
      </c>
      <c r="I109" s="57">
        <v>3000</v>
      </c>
      <c r="J109" s="57"/>
      <c r="K109" s="57"/>
      <c r="L109" s="58">
        <v>1</v>
      </c>
      <c r="M109" s="58">
        <v>55</v>
      </c>
      <c r="N109" s="58">
        <v>201</v>
      </c>
      <c r="O109" s="62" t="s">
        <v>501</v>
      </c>
      <c r="P109" s="62" t="s">
        <v>513</v>
      </c>
      <c r="Q109" s="62" t="s">
        <v>514</v>
      </c>
      <c r="R109" s="57" t="s">
        <v>41</v>
      </c>
      <c r="S109" s="47" t="s">
        <v>504</v>
      </c>
      <c r="T109" s="57" t="s">
        <v>43</v>
      </c>
      <c r="U109" s="57" t="s">
        <v>43</v>
      </c>
      <c r="V109" s="57" t="s">
        <v>43</v>
      </c>
      <c r="W109" s="57" t="s">
        <v>41</v>
      </c>
      <c r="X109" s="26" t="s">
        <v>44</v>
      </c>
      <c r="Y109" s="29"/>
    </row>
    <row r="110" s="3" customFormat="1" ht="42.75" spans="1:25">
      <c r="A110" s="26">
        <v>100</v>
      </c>
      <c r="B110" s="29" t="s">
        <v>45</v>
      </c>
      <c r="C110" s="29" t="s">
        <v>515</v>
      </c>
      <c r="D110" s="29" t="s">
        <v>34</v>
      </c>
      <c r="E110" s="29" t="s">
        <v>516</v>
      </c>
      <c r="F110" s="29" t="s">
        <v>490</v>
      </c>
      <c r="G110" s="34" t="s">
        <v>517</v>
      </c>
      <c r="H110" s="57">
        <f t="shared" si="12"/>
        <v>700</v>
      </c>
      <c r="I110" s="57">
        <v>700</v>
      </c>
      <c r="J110" s="57"/>
      <c r="K110" s="57"/>
      <c r="L110" s="58"/>
      <c r="M110" s="58">
        <v>1</v>
      </c>
      <c r="N110" s="58">
        <v>4</v>
      </c>
      <c r="O110" s="62" t="s">
        <v>518</v>
      </c>
      <c r="P110" s="62" t="s">
        <v>519</v>
      </c>
      <c r="Q110" s="62" t="s">
        <v>520</v>
      </c>
      <c r="R110" s="57" t="s">
        <v>43</v>
      </c>
      <c r="S110" s="47"/>
      <c r="T110" s="57" t="s">
        <v>43</v>
      </c>
      <c r="U110" s="57" t="s">
        <v>43</v>
      </c>
      <c r="V110" s="57" t="s">
        <v>43</v>
      </c>
      <c r="W110" s="57" t="s">
        <v>41</v>
      </c>
      <c r="X110" s="26" t="s">
        <v>44</v>
      </c>
      <c r="Y110" s="29"/>
    </row>
    <row r="111" s="3" customFormat="1" ht="42.75" spans="1:25">
      <c r="A111" s="26">
        <v>101</v>
      </c>
      <c r="B111" s="29" t="s">
        <v>32</v>
      </c>
      <c r="C111" s="29" t="s">
        <v>521</v>
      </c>
      <c r="D111" s="29" t="s">
        <v>195</v>
      </c>
      <c r="E111" s="29" t="s">
        <v>522</v>
      </c>
      <c r="F111" s="29" t="s">
        <v>490</v>
      </c>
      <c r="G111" s="34" t="s">
        <v>523</v>
      </c>
      <c r="H111" s="57">
        <f t="shared" si="12"/>
        <v>50</v>
      </c>
      <c r="I111" s="57">
        <v>30</v>
      </c>
      <c r="J111" s="57">
        <v>10</v>
      </c>
      <c r="K111" s="57">
        <v>10</v>
      </c>
      <c r="L111" s="58">
        <v>1</v>
      </c>
      <c r="M111" s="58">
        <v>3</v>
      </c>
      <c r="N111" s="58">
        <v>11</v>
      </c>
      <c r="O111" s="62" t="s">
        <v>518</v>
      </c>
      <c r="P111" s="62" t="s">
        <v>519</v>
      </c>
      <c r="Q111" s="62" t="s">
        <v>520</v>
      </c>
      <c r="R111" s="57" t="s">
        <v>43</v>
      </c>
      <c r="S111" s="47"/>
      <c r="T111" s="57" t="s">
        <v>43</v>
      </c>
      <c r="U111" s="57" t="s">
        <v>43</v>
      </c>
      <c r="V111" s="57" t="s">
        <v>43</v>
      </c>
      <c r="W111" s="57" t="s">
        <v>41</v>
      </c>
      <c r="X111" s="26" t="s">
        <v>44</v>
      </c>
      <c r="Y111" s="29"/>
    </row>
    <row r="112" s="3" customFormat="1" ht="71.25" spans="1:25">
      <c r="A112" s="26">
        <v>102</v>
      </c>
      <c r="B112" s="29" t="s">
        <v>110</v>
      </c>
      <c r="C112" s="29" t="s">
        <v>524</v>
      </c>
      <c r="D112" s="29" t="s">
        <v>34</v>
      </c>
      <c r="E112" s="29" t="s">
        <v>525</v>
      </c>
      <c r="F112" s="29" t="s">
        <v>490</v>
      </c>
      <c r="G112" s="34" t="s">
        <v>526</v>
      </c>
      <c r="H112" s="57">
        <f t="shared" si="12"/>
        <v>600</v>
      </c>
      <c r="I112" s="57">
        <v>100</v>
      </c>
      <c r="J112" s="57">
        <v>400</v>
      </c>
      <c r="K112" s="57">
        <v>100</v>
      </c>
      <c r="L112" s="58">
        <v>1</v>
      </c>
      <c r="M112" s="58">
        <v>5</v>
      </c>
      <c r="N112" s="58">
        <v>24</v>
      </c>
      <c r="O112" s="62" t="s">
        <v>527</v>
      </c>
      <c r="P112" s="62" t="s">
        <v>528</v>
      </c>
      <c r="Q112" s="62" t="s">
        <v>529</v>
      </c>
      <c r="R112" s="57" t="s">
        <v>41</v>
      </c>
      <c r="S112" s="47" t="s">
        <v>504</v>
      </c>
      <c r="T112" s="57" t="s">
        <v>43</v>
      </c>
      <c r="U112" s="57" t="s">
        <v>43</v>
      </c>
      <c r="V112" s="57" t="s">
        <v>43</v>
      </c>
      <c r="W112" s="57" t="s">
        <v>41</v>
      </c>
      <c r="X112" s="26" t="s">
        <v>44</v>
      </c>
      <c r="Y112" s="29"/>
    </row>
    <row r="113" s="3" customFormat="1" ht="28.5" spans="1:25">
      <c r="A113" s="26">
        <v>103</v>
      </c>
      <c r="B113" s="29" t="s">
        <v>45</v>
      </c>
      <c r="C113" s="29" t="s">
        <v>530</v>
      </c>
      <c r="D113" s="29" t="s">
        <v>34</v>
      </c>
      <c r="E113" s="29" t="s">
        <v>531</v>
      </c>
      <c r="F113" s="29" t="s">
        <v>490</v>
      </c>
      <c r="G113" s="34" t="s">
        <v>532</v>
      </c>
      <c r="H113" s="57">
        <f t="shared" si="12"/>
        <v>160</v>
      </c>
      <c r="I113" s="57">
        <v>160</v>
      </c>
      <c r="J113" s="57"/>
      <c r="K113" s="57"/>
      <c r="L113" s="58"/>
      <c r="M113" s="58">
        <v>2</v>
      </c>
      <c r="N113" s="58">
        <v>8</v>
      </c>
      <c r="O113" s="62" t="s">
        <v>533</v>
      </c>
      <c r="P113" s="62" t="s">
        <v>534</v>
      </c>
      <c r="Q113" s="62" t="s">
        <v>535</v>
      </c>
      <c r="R113" s="57" t="s">
        <v>41</v>
      </c>
      <c r="S113" s="47" t="s">
        <v>70</v>
      </c>
      <c r="T113" s="57" t="s">
        <v>43</v>
      </c>
      <c r="U113" s="57" t="s">
        <v>43</v>
      </c>
      <c r="V113" s="57" t="s">
        <v>43</v>
      </c>
      <c r="W113" s="57" t="s">
        <v>41</v>
      </c>
      <c r="X113" s="26" t="s">
        <v>44</v>
      </c>
      <c r="Y113" s="29"/>
    </row>
    <row r="114" s="3" customFormat="1" ht="82" customHeight="1" spans="1:25">
      <c r="A114" s="26">
        <v>104</v>
      </c>
      <c r="B114" s="29" t="s">
        <v>32</v>
      </c>
      <c r="C114" s="29" t="s">
        <v>536</v>
      </c>
      <c r="D114" s="29" t="s">
        <v>34</v>
      </c>
      <c r="E114" s="29" t="s">
        <v>537</v>
      </c>
      <c r="F114" s="29" t="s">
        <v>490</v>
      </c>
      <c r="G114" s="34" t="s">
        <v>538</v>
      </c>
      <c r="H114" s="57">
        <f t="shared" si="12"/>
        <v>350</v>
      </c>
      <c r="I114" s="57">
        <v>350</v>
      </c>
      <c r="J114" s="57"/>
      <c r="K114" s="57"/>
      <c r="L114" s="58"/>
      <c r="M114" s="58">
        <v>1</v>
      </c>
      <c r="N114" s="58">
        <v>3</v>
      </c>
      <c r="O114" s="62" t="s">
        <v>518</v>
      </c>
      <c r="P114" s="62" t="s">
        <v>519</v>
      </c>
      <c r="Q114" s="62" t="s">
        <v>539</v>
      </c>
      <c r="R114" s="57" t="s">
        <v>41</v>
      </c>
      <c r="S114" s="47" t="s">
        <v>70</v>
      </c>
      <c r="T114" s="57" t="s">
        <v>43</v>
      </c>
      <c r="U114" s="57" t="s">
        <v>43</v>
      </c>
      <c r="V114" s="57" t="s">
        <v>43</v>
      </c>
      <c r="W114" s="57" t="s">
        <v>41</v>
      </c>
      <c r="X114" s="26" t="s">
        <v>44</v>
      </c>
      <c r="Y114" s="29"/>
    </row>
    <row r="115" s="3" customFormat="1" ht="71.25" spans="1:25">
      <c r="A115" s="26">
        <v>105</v>
      </c>
      <c r="B115" s="29" t="s">
        <v>45</v>
      </c>
      <c r="C115" s="29" t="s">
        <v>540</v>
      </c>
      <c r="D115" s="29" t="s">
        <v>195</v>
      </c>
      <c r="E115" s="29" t="s">
        <v>541</v>
      </c>
      <c r="F115" s="29" t="s">
        <v>490</v>
      </c>
      <c r="G115" s="34" t="s">
        <v>542</v>
      </c>
      <c r="H115" s="57">
        <f t="shared" si="12"/>
        <v>310</v>
      </c>
      <c r="I115" s="57">
        <v>310</v>
      </c>
      <c r="J115" s="57"/>
      <c r="K115" s="57"/>
      <c r="L115" s="58"/>
      <c r="M115" s="58">
        <v>12</v>
      </c>
      <c r="N115" s="58">
        <v>35</v>
      </c>
      <c r="O115" s="62" t="s">
        <v>543</v>
      </c>
      <c r="P115" s="62" t="s">
        <v>544</v>
      </c>
      <c r="Q115" s="62" t="s">
        <v>545</v>
      </c>
      <c r="R115" s="57" t="s">
        <v>41</v>
      </c>
      <c r="S115" s="47" t="s">
        <v>546</v>
      </c>
      <c r="T115" s="57" t="s">
        <v>43</v>
      </c>
      <c r="U115" s="57" t="s">
        <v>43</v>
      </c>
      <c r="V115" s="57" t="s">
        <v>43</v>
      </c>
      <c r="W115" s="57" t="s">
        <v>41</v>
      </c>
      <c r="X115" s="26" t="s">
        <v>44</v>
      </c>
      <c r="Y115" s="29"/>
    </row>
    <row r="116" s="3" customFormat="1" ht="99.75" spans="1:25">
      <c r="A116" s="26">
        <v>106</v>
      </c>
      <c r="B116" s="29" t="s">
        <v>32</v>
      </c>
      <c r="C116" s="29" t="s">
        <v>547</v>
      </c>
      <c r="D116" s="29" t="s">
        <v>34</v>
      </c>
      <c r="E116" s="29" t="s">
        <v>548</v>
      </c>
      <c r="F116" s="29" t="s">
        <v>490</v>
      </c>
      <c r="G116" s="34" t="s">
        <v>549</v>
      </c>
      <c r="H116" s="57">
        <f t="shared" si="12"/>
        <v>579.65</v>
      </c>
      <c r="I116" s="57">
        <v>579.65</v>
      </c>
      <c r="J116" s="57"/>
      <c r="K116" s="57"/>
      <c r="L116" s="58"/>
      <c r="M116" s="58">
        <v>3</v>
      </c>
      <c r="N116" s="58">
        <v>11</v>
      </c>
      <c r="O116" s="62" t="s">
        <v>550</v>
      </c>
      <c r="P116" s="62" t="s">
        <v>551</v>
      </c>
      <c r="Q116" s="62" t="s">
        <v>552</v>
      </c>
      <c r="R116" s="57" t="s">
        <v>43</v>
      </c>
      <c r="S116" s="47"/>
      <c r="T116" s="57" t="s">
        <v>43</v>
      </c>
      <c r="U116" s="57" t="s">
        <v>43</v>
      </c>
      <c r="V116" s="57" t="s">
        <v>43</v>
      </c>
      <c r="W116" s="57" t="s">
        <v>41</v>
      </c>
      <c r="X116" s="26" t="s">
        <v>44</v>
      </c>
      <c r="Y116" s="29"/>
    </row>
    <row r="117" s="3" customFormat="1" ht="91" customHeight="1" spans="1:25">
      <c r="A117" s="26">
        <v>107</v>
      </c>
      <c r="B117" s="29" t="s">
        <v>32</v>
      </c>
      <c r="C117" s="29" t="s">
        <v>553</v>
      </c>
      <c r="D117" s="29" t="s">
        <v>195</v>
      </c>
      <c r="E117" s="29" t="s">
        <v>554</v>
      </c>
      <c r="F117" s="29" t="s">
        <v>490</v>
      </c>
      <c r="G117" s="34" t="s">
        <v>555</v>
      </c>
      <c r="H117" s="57">
        <f t="shared" si="12"/>
        <v>586.16</v>
      </c>
      <c r="I117" s="57">
        <v>586.16</v>
      </c>
      <c r="J117" s="57"/>
      <c r="K117" s="57"/>
      <c r="L117" s="58"/>
      <c r="M117" s="58"/>
      <c r="N117" s="58"/>
      <c r="O117" s="62" t="s">
        <v>550</v>
      </c>
      <c r="P117" s="62" t="s">
        <v>551</v>
      </c>
      <c r="Q117" s="62" t="s">
        <v>552</v>
      </c>
      <c r="R117" s="57" t="s">
        <v>43</v>
      </c>
      <c r="S117" s="47"/>
      <c r="T117" s="57" t="s">
        <v>43</v>
      </c>
      <c r="U117" s="57" t="s">
        <v>43</v>
      </c>
      <c r="V117" s="57" t="s">
        <v>43</v>
      </c>
      <c r="W117" s="57" t="s">
        <v>41</v>
      </c>
      <c r="X117" s="26" t="s">
        <v>44</v>
      </c>
      <c r="Y117" s="29"/>
    </row>
    <row r="118" s="3" customFormat="1" ht="77" customHeight="1" spans="1:25">
      <c r="A118" s="26">
        <v>108</v>
      </c>
      <c r="B118" s="29" t="s">
        <v>32</v>
      </c>
      <c r="C118" s="29" t="s">
        <v>547</v>
      </c>
      <c r="D118" s="29" t="s">
        <v>195</v>
      </c>
      <c r="E118" s="29" t="s">
        <v>556</v>
      </c>
      <c r="F118" s="29" t="s">
        <v>490</v>
      </c>
      <c r="G118" s="34" t="s">
        <v>557</v>
      </c>
      <c r="H118" s="57">
        <f t="shared" si="12"/>
        <v>200</v>
      </c>
      <c r="I118" s="57">
        <v>200</v>
      </c>
      <c r="J118" s="57"/>
      <c r="K118" s="57"/>
      <c r="L118" s="58"/>
      <c r="M118" s="58">
        <v>2</v>
      </c>
      <c r="N118" s="58">
        <v>7</v>
      </c>
      <c r="O118" s="62" t="s">
        <v>550</v>
      </c>
      <c r="P118" s="62" t="s">
        <v>551</v>
      </c>
      <c r="Q118" s="62" t="s">
        <v>552</v>
      </c>
      <c r="R118" s="57" t="s">
        <v>43</v>
      </c>
      <c r="S118" s="47"/>
      <c r="T118" s="57" t="s">
        <v>43</v>
      </c>
      <c r="U118" s="57" t="s">
        <v>43</v>
      </c>
      <c r="V118" s="57" t="s">
        <v>43</v>
      </c>
      <c r="W118" s="57" t="s">
        <v>41</v>
      </c>
      <c r="X118" s="26" t="s">
        <v>44</v>
      </c>
      <c r="Y118" s="29"/>
    </row>
    <row r="119" s="3" customFormat="1" ht="42.75" spans="1:25">
      <c r="A119" s="26">
        <v>109</v>
      </c>
      <c r="B119" s="29" t="s">
        <v>32</v>
      </c>
      <c r="C119" s="29" t="s">
        <v>558</v>
      </c>
      <c r="D119" s="29" t="s">
        <v>34</v>
      </c>
      <c r="E119" s="29" t="s">
        <v>559</v>
      </c>
      <c r="F119" s="29" t="s">
        <v>490</v>
      </c>
      <c r="G119" s="34" t="s">
        <v>560</v>
      </c>
      <c r="H119" s="57">
        <f t="shared" si="12"/>
        <v>500</v>
      </c>
      <c r="I119" s="57">
        <v>300</v>
      </c>
      <c r="J119" s="57"/>
      <c r="K119" s="57">
        <v>200</v>
      </c>
      <c r="L119" s="58"/>
      <c r="M119" s="58">
        <v>9</v>
      </c>
      <c r="N119" s="58">
        <v>32</v>
      </c>
      <c r="O119" s="62" t="s">
        <v>561</v>
      </c>
      <c r="P119" s="62" t="s">
        <v>562</v>
      </c>
      <c r="Q119" s="62" t="s">
        <v>563</v>
      </c>
      <c r="R119" s="57" t="s">
        <v>41</v>
      </c>
      <c r="S119" s="47" t="s">
        <v>564</v>
      </c>
      <c r="T119" s="57" t="s">
        <v>41</v>
      </c>
      <c r="U119" s="57" t="s">
        <v>43</v>
      </c>
      <c r="V119" s="57" t="s">
        <v>43</v>
      </c>
      <c r="W119" s="57" t="s">
        <v>41</v>
      </c>
      <c r="X119" s="26" t="s">
        <v>44</v>
      </c>
      <c r="Y119" s="29"/>
    </row>
    <row r="120" s="3" customFormat="1" ht="57" spans="1:25">
      <c r="A120" s="26">
        <v>110</v>
      </c>
      <c r="B120" s="29" t="s">
        <v>32</v>
      </c>
      <c r="C120" s="29" t="s">
        <v>565</v>
      </c>
      <c r="D120" s="29" t="s">
        <v>34</v>
      </c>
      <c r="E120" s="29" t="s">
        <v>566</v>
      </c>
      <c r="F120" s="29" t="s">
        <v>490</v>
      </c>
      <c r="G120" s="34" t="s">
        <v>567</v>
      </c>
      <c r="H120" s="57">
        <f t="shared" si="12"/>
        <v>350</v>
      </c>
      <c r="I120" s="57">
        <v>350</v>
      </c>
      <c r="J120" s="57"/>
      <c r="K120" s="57"/>
      <c r="L120" s="58"/>
      <c r="M120" s="58"/>
      <c r="N120" s="58"/>
      <c r="O120" s="62" t="s">
        <v>568</v>
      </c>
      <c r="P120" s="62" t="s">
        <v>569</v>
      </c>
      <c r="Q120" s="62" t="s">
        <v>570</v>
      </c>
      <c r="R120" s="57" t="s">
        <v>41</v>
      </c>
      <c r="S120" s="47" t="s">
        <v>504</v>
      </c>
      <c r="T120" s="57" t="s">
        <v>41</v>
      </c>
      <c r="U120" s="57" t="s">
        <v>43</v>
      </c>
      <c r="V120" s="57" t="s">
        <v>43</v>
      </c>
      <c r="W120" s="57" t="s">
        <v>41</v>
      </c>
      <c r="X120" s="26" t="s">
        <v>44</v>
      </c>
      <c r="Y120" s="29"/>
    </row>
    <row r="121" s="3" customFormat="1" ht="42.75" spans="1:25">
      <c r="A121" s="26">
        <v>111</v>
      </c>
      <c r="B121" s="29" t="s">
        <v>32</v>
      </c>
      <c r="C121" s="29" t="s">
        <v>571</v>
      </c>
      <c r="D121" s="29" t="s">
        <v>47</v>
      </c>
      <c r="E121" s="29" t="s">
        <v>572</v>
      </c>
      <c r="F121" s="29" t="s">
        <v>490</v>
      </c>
      <c r="G121" s="34" t="s">
        <v>573</v>
      </c>
      <c r="H121" s="57">
        <f t="shared" si="12"/>
        <v>250</v>
      </c>
      <c r="I121" s="57">
        <v>250</v>
      </c>
      <c r="J121" s="57"/>
      <c r="K121" s="57"/>
      <c r="L121" s="58"/>
      <c r="M121" s="58" t="s">
        <v>417</v>
      </c>
      <c r="N121" s="58" t="s">
        <v>574</v>
      </c>
      <c r="O121" s="62" t="s">
        <v>575</v>
      </c>
      <c r="P121" s="62" t="s">
        <v>576</v>
      </c>
      <c r="Q121" s="62" t="s">
        <v>577</v>
      </c>
      <c r="R121" s="57" t="s">
        <v>43</v>
      </c>
      <c r="S121" s="47"/>
      <c r="T121" s="57" t="s">
        <v>41</v>
      </c>
      <c r="U121" s="57" t="s">
        <v>41</v>
      </c>
      <c r="V121" s="57" t="s">
        <v>41</v>
      </c>
      <c r="W121" s="57" t="s">
        <v>41</v>
      </c>
      <c r="X121" s="26" t="s">
        <v>44</v>
      </c>
      <c r="Y121" s="29"/>
    </row>
    <row r="122" s="3" customFormat="1" ht="99.75" spans="1:25">
      <c r="A122" s="26">
        <v>112</v>
      </c>
      <c r="B122" s="29" t="s">
        <v>45</v>
      </c>
      <c r="C122" s="29" t="s">
        <v>578</v>
      </c>
      <c r="D122" s="29" t="s">
        <v>34</v>
      </c>
      <c r="E122" s="29" t="s">
        <v>579</v>
      </c>
      <c r="F122" s="29" t="s">
        <v>490</v>
      </c>
      <c r="G122" s="34" t="s">
        <v>580</v>
      </c>
      <c r="H122" s="57">
        <f t="shared" si="12"/>
        <v>1200</v>
      </c>
      <c r="I122" s="57">
        <v>500</v>
      </c>
      <c r="J122" s="57">
        <v>700</v>
      </c>
      <c r="K122" s="57"/>
      <c r="L122" s="58"/>
      <c r="M122" s="58">
        <v>2</v>
      </c>
      <c r="N122" s="58">
        <v>9</v>
      </c>
      <c r="O122" s="62" t="s">
        <v>581</v>
      </c>
      <c r="P122" s="62" t="s">
        <v>582</v>
      </c>
      <c r="Q122" s="62" t="s">
        <v>583</v>
      </c>
      <c r="R122" s="57" t="s">
        <v>41</v>
      </c>
      <c r="S122" s="47" t="s">
        <v>504</v>
      </c>
      <c r="T122" s="57" t="s">
        <v>43</v>
      </c>
      <c r="U122" s="57" t="s">
        <v>43</v>
      </c>
      <c r="V122" s="57" t="s">
        <v>43</v>
      </c>
      <c r="W122" s="57" t="s">
        <v>41</v>
      </c>
      <c r="X122" s="26" t="s">
        <v>44</v>
      </c>
      <c r="Y122" s="29"/>
    </row>
    <row r="123" s="3" customFormat="1" ht="99.75" spans="1:25">
      <c r="A123" s="26">
        <v>113</v>
      </c>
      <c r="B123" s="29" t="s">
        <v>32</v>
      </c>
      <c r="C123" s="29" t="s">
        <v>584</v>
      </c>
      <c r="D123" s="29" t="s">
        <v>34</v>
      </c>
      <c r="E123" s="29" t="s">
        <v>585</v>
      </c>
      <c r="F123" s="29" t="s">
        <v>490</v>
      </c>
      <c r="G123" s="34" t="s">
        <v>586</v>
      </c>
      <c r="H123" s="57">
        <f t="shared" si="12"/>
        <v>300</v>
      </c>
      <c r="I123" s="57">
        <v>100</v>
      </c>
      <c r="J123" s="57">
        <v>200</v>
      </c>
      <c r="K123" s="57"/>
      <c r="L123" s="58"/>
      <c r="M123" s="58">
        <v>2</v>
      </c>
      <c r="N123" s="58">
        <v>9</v>
      </c>
      <c r="O123" s="62" t="s">
        <v>575</v>
      </c>
      <c r="P123" s="62" t="s">
        <v>519</v>
      </c>
      <c r="Q123" s="62" t="s">
        <v>520</v>
      </c>
      <c r="R123" s="57" t="s">
        <v>43</v>
      </c>
      <c r="S123" s="47"/>
      <c r="T123" s="57" t="s">
        <v>43</v>
      </c>
      <c r="U123" s="57" t="s">
        <v>43</v>
      </c>
      <c r="V123" s="57" t="s">
        <v>43</v>
      </c>
      <c r="W123" s="57" t="s">
        <v>41</v>
      </c>
      <c r="X123" s="26" t="s">
        <v>44</v>
      </c>
      <c r="Y123" s="29"/>
    </row>
    <row r="124" s="3" customFormat="1" ht="28.5" spans="1:25">
      <c r="A124" s="26">
        <v>114</v>
      </c>
      <c r="B124" s="29" t="s">
        <v>45</v>
      </c>
      <c r="C124" s="29" t="s">
        <v>587</v>
      </c>
      <c r="D124" s="29" t="s">
        <v>34</v>
      </c>
      <c r="E124" s="29" t="s">
        <v>588</v>
      </c>
      <c r="F124" s="29" t="s">
        <v>490</v>
      </c>
      <c r="G124" s="34" t="s">
        <v>589</v>
      </c>
      <c r="H124" s="57">
        <f t="shared" si="12"/>
        <v>56</v>
      </c>
      <c r="I124" s="57">
        <v>50</v>
      </c>
      <c r="J124" s="57">
        <v>6</v>
      </c>
      <c r="K124" s="57"/>
      <c r="L124" s="58"/>
      <c r="M124" s="58">
        <v>2</v>
      </c>
      <c r="N124" s="58">
        <v>4</v>
      </c>
      <c r="O124" s="62" t="s">
        <v>590</v>
      </c>
      <c r="P124" s="62" t="s">
        <v>576</v>
      </c>
      <c r="Q124" s="62" t="s">
        <v>577</v>
      </c>
      <c r="R124" s="57" t="s">
        <v>43</v>
      </c>
      <c r="S124" s="47"/>
      <c r="T124" s="57" t="s">
        <v>43</v>
      </c>
      <c r="U124" s="57" t="s">
        <v>43</v>
      </c>
      <c r="V124" s="57" t="s">
        <v>43</v>
      </c>
      <c r="W124" s="57" t="s">
        <v>41</v>
      </c>
      <c r="X124" s="26" t="s">
        <v>44</v>
      </c>
      <c r="Y124" s="29"/>
    </row>
    <row r="125" s="3" customFormat="1" ht="85.5" spans="1:25">
      <c r="A125" s="26">
        <v>115</v>
      </c>
      <c r="B125" s="29" t="s">
        <v>45</v>
      </c>
      <c r="C125" s="29" t="s">
        <v>591</v>
      </c>
      <c r="D125" s="29" t="s">
        <v>34</v>
      </c>
      <c r="E125" s="29" t="s">
        <v>592</v>
      </c>
      <c r="F125" s="29" t="s">
        <v>490</v>
      </c>
      <c r="G125" s="34" t="s">
        <v>593</v>
      </c>
      <c r="H125" s="57">
        <f t="shared" si="12"/>
        <v>820</v>
      </c>
      <c r="I125" s="57">
        <v>500</v>
      </c>
      <c r="J125" s="57">
        <v>320</v>
      </c>
      <c r="K125" s="57"/>
      <c r="L125" s="58">
        <v>1</v>
      </c>
      <c r="M125" s="58"/>
      <c r="N125" s="58"/>
      <c r="O125" s="62" t="s">
        <v>594</v>
      </c>
      <c r="P125" s="62" t="s">
        <v>595</v>
      </c>
      <c r="Q125" s="62" t="s">
        <v>577</v>
      </c>
      <c r="R125" s="57" t="s">
        <v>43</v>
      </c>
      <c r="S125" s="47"/>
      <c r="T125" s="57" t="s">
        <v>43</v>
      </c>
      <c r="U125" s="57" t="s">
        <v>43</v>
      </c>
      <c r="V125" s="57" t="s">
        <v>43</v>
      </c>
      <c r="W125" s="57" t="s">
        <v>41</v>
      </c>
      <c r="X125" s="26" t="s">
        <v>44</v>
      </c>
      <c r="Y125" s="29"/>
    </row>
    <row r="126" s="3" customFormat="1" ht="42.75" spans="1:25">
      <c r="A126" s="26">
        <v>116</v>
      </c>
      <c r="B126" s="29" t="s">
        <v>45</v>
      </c>
      <c r="C126" s="29" t="s">
        <v>596</v>
      </c>
      <c r="D126" s="29" t="s">
        <v>34</v>
      </c>
      <c r="E126" s="29" t="s">
        <v>597</v>
      </c>
      <c r="F126" s="29" t="s">
        <v>490</v>
      </c>
      <c r="G126" s="34" t="s">
        <v>598</v>
      </c>
      <c r="H126" s="57">
        <f t="shared" si="12"/>
        <v>1250</v>
      </c>
      <c r="I126" s="57">
        <v>800</v>
      </c>
      <c r="J126" s="57">
        <v>450</v>
      </c>
      <c r="K126" s="57"/>
      <c r="L126" s="58">
        <v>1</v>
      </c>
      <c r="M126" s="58"/>
      <c r="N126" s="58"/>
      <c r="O126" s="62" t="s">
        <v>599</v>
      </c>
      <c r="P126" s="62" t="s">
        <v>595</v>
      </c>
      <c r="Q126" s="62" t="s">
        <v>577</v>
      </c>
      <c r="R126" s="57" t="s">
        <v>43</v>
      </c>
      <c r="S126" s="47"/>
      <c r="T126" s="57" t="s">
        <v>43</v>
      </c>
      <c r="U126" s="57" t="s">
        <v>43</v>
      </c>
      <c r="V126" s="57" t="s">
        <v>43</v>
      </c>
      <c r="W126" s="57" t="s">
        <v>41</v>
      </c>
      <c r="X126" s="26" t="s">
        <v>44</v>
      </c>
      <c r="Y126" s="29"/>
    </row>
    <row r="127" s="3" customFormat="1" ht="85" customHeight="1" spans="1:25">
      <c r="A127" s="26">
        <v>117</v>
      </c>
      <c r="B127" s="29" t="s">
        <v>45</v>
      </c>
      <c r="C127" s="29" t="s">
        <v>600</v>
      </c>
      <c r="D127" s="29" t="s">
        <v>34</v>
      </c>
      <c r="E127" s="29" t="s">
        <v>601</v>
      </c>
      <c r="F127" s="29" t="s">
        <v>490</v>
      </c>
      <c r="G127" s="34" t="s">
        <v>602</v>
      </c>
      <c r="H127" s="57">
        <f t="shared" si="12"/>
        <v>1200</v>
      </c>
      <c r="I127" s="57">
        <v>600</v>
      </c>
      <c r="J127" s="57"/>
      <c r="K127" s="57">
        <v>600</v>
      </c>
      <c r="L127" s="58">
        <v>1</v>
      </c>
      <c r="M127" s="58">
        <v>7</v>
      </c>
      <c r="N127" s="58">
        <v>22</v>
      </c>
      <c r="O127" s="62" t="s">
        <v>603</v>
      </c>
      <c r="P127" s="62" t="s">
        <v>604</v>
      </c>
      <c r="Q127" s="62" t="s">
        <v>605</v>
      </c>
      <c r="R127" s="57" t="s">
        <v>43</v>
      </c>
      <c r="S127" s="47"/>
      <c r="T127" s="57" t="s">
        <v>41</v>
      </c>
      <c r="U127" s="57" t="s">
        <v>41</v>
      </c>
      <c r="V127" s="57" t="s">
        <v>43</v>
      </c>
      <c r="W127" s="57" t="s">
        <v>41</v>
      </c>
      <c r="X127" s="26" t="s">
        <v>44</v>
      </c>
      <c r="Y127" s="29"/>
    </row>
    <row r="128" s="3" customFormat="1" ht="99.75" spans="1:25">
      <c r="A128" s="26">
        <v>118</v>
      </c>
      <c r="B128" s="29" t="s">
        <v>45</v>
      </c>
      <c r="C128" s="29" t="s">
        <v>606</v>
      </c>
      <c r="D128" s="29" t="s">
        <v>34</v>
      </c>
      <c r="E128" s="29" t="s">
        <v>607</v>
      </c>
      <c r="F128" s="29" t="s">
        <v>490</v>
      </c>
      <c r="G128" s="34" t="s">
        <v>608</v>
      </c>
      <c r="H128" s="57">
        <f t="shared" si="12"/>
        <v>600</v>
      </c>
      <c r="I128" s="57">
        <v>600</v>
      </c>
      <c r="J128" s="57"/>
      <c r="K128" s="57"/>
      <c r="L128" s="58">
        <v>1</v>
      </c>
      <c r="M128" s="58">
        <v>7</v>
      </c>
      <c r="N128" s="58">
        <v>22</v>
      </c>
      <c r="O128" s="62" t="s">
        <v>609</v>
      </c>
      <c r="P128" s="62" t="s">
        <v>610</v>
      </c>
      <c r="Q128" s="62" t="s">
        <v>611</v>
      </c>
      <c r="R128" s="57" t="s">
        <v>43</v>
      </c>
      <c r="S128" s="47"/>
      <c r="T128" s="57" t="s">
        <v>41</v>
      </c>
      <c r="U128" s="57" t="s">
        <v>43</v>
      </c>
      <c r="V128" s="57" t="s">
        <v>43</v>
      </c>
      <c r="W128" s="57" t="s">
        <v>41</v>
      </c>
      <c r="X128" s="26" t="s">
        <v>44</v>
      </c>
      <c r="Y128" s="29"/>
    </row>
    <row r="129" s="3" customFormat="1" ht="42.75" spans="1:25">
      <c r="A129" s="26">
        <v>119</v>
      </c>
      <c r="B129" s="29" t="s">
        <v>45</v>
      </c>
      <c r="C129" s="29" t="s">
        <v>612</v>
      </c>
      <c r="D129" s="29" t="s">
        <v>34</v>
      </c>
      <c r="E129" s="29" t="s">
        <v>601</v>
      </c>
      <c r="F129" s="29" t="s">
        <v>490</v>
      </c>
      <c r="G129" s="34" t="s">
        <v>613</v>
      </c>
      <c r="H129" s="57">
        <f t="shared" si="12"/>
        <v>200</v>
      </c>
      <c r="I129" s="57">
        <v>200</v>
      </c>
      <c r="J129" s="57"/>
      <c r="K129" s="57"/>
      <c r="L129" s="58">
        <v>1</v>
      </c>
      <c r="M129" s="58">
        <v>7</v>
      </c>
      <c r="N129" s="58">
        <v>22</v>
      </c>
      <c r="O129" s="62" t="s">
        <v>614</v>
      </c>
      <c r="P129" s="62" t="s">
        <v>615</v>
      </c>
      <c r="Q129" s="62" t="s">
        <v>616</v>
      </c>
      <c r="R129" s="57" t="s">
        <v>41</v>
      </c>
      <c r="S129" s="47" t="s">
        <v>70</v>
      </c>
      <c r="T129" s="57" t="s">
        <v>41</v>
      </c>
      <c r="U129" s="57" t="s">
        <v>43</v>
      </c>
      <c r="V129" s="57" t="s">
        <v>43</v>
      </c>
      <c r="W129" s="57" t="s">
        <v>41</v>
      </c>
      <c r="X129" s="26" t="s">
        <v>44</v>
      </c>
      <c r="Y129" s="29"/>
    </row>
    <row r="130" s="3" customFormat="1" ht="71.25" spans="1:25">
      <c r="A130" s="26">
        <v>120</v>
      </c>
      <c r="B130" s="29" t="s">
        <v>32</v>
      </c>
      <c r="C130" s="29" t="s">
        <v>617</v>
      </c>
      <c r="D130" s="29" t="s">
        <v>34</v>
      </c>
      <c r="E130" s="29" t="s">
        <v>618</v>
      </c>
      <c r="F130" s="29" t="s">
        <v>490</v>
      </c>
      <c r="G130" s="34" t="s">
        <v>619</v>
      </c>
      <c r="H130" s="57">
        <f t="shared" si="12"/>
        <v>250</v>
      </c>
      <c r="I130" s="57">
        <v>240</v>
      </c>
      <c r="J130" s="57"/>
      <c r="K130" s="57">
        <v>10</v>
      </c>
      <c r="L130" s="58"/>
      <c r="M130" s="58">
        <v>2</v>
      </c>
      <c r="N130" s="58">
        <v>8</v>
      </c>
      <c r="O130" s="62" t="s">
        <v>620</v>
      </c>
      <c r="P130" s="62" t="s">
        <v>621</v>
      </c>
      <c r="Q130" s="62" t="s">
        <v>622</v>
      </c>
      <c r="R130" s="57" t="s">
        <v>43</v>
      </c>
      <c r="S130" s="47" t="s">
        <v>43</v>
      </c>
      <c r="T130" s="57" t="s">
        <v>41</v>
      </c>
      <c r="U130" s="57" t="s">
        <v>43</v>
      </c>
      <c r="V130" s="57" t="s">
        <v>43</v>
      </c>
      <c r="W130" s="57" t="s">
        <v>41</v>
      </c>
      <c r="X130" s="26" t="s">
        <v>44</v>
      </c>
      <c r="Y130" s="29"/>
    </row>
    <row r="131" s="3" customFormat="1" ht="42.75" spans="1:25">
      <c r="A131" s="26">
        <v>121</v>
      </c>
      <c r="B131" s="29" t="s">
        <v>32</v>
      </c>
      <c r="C131" s="29" t="s">
        <v>623</v>
      </c>
      <c r="D131" s="29" t="s">
        <v>34</v>
      </c>
      <c r="E131" s="29" t="s">
        <v>624</v>
      </c>
      <c r="F131" s="29" t="s">
        <v>490</v>
      </c>
      <c r="G131" s="34" t="s">
        <v>625</v>
      </c>
      <c r="H131" s="57">
        <f t="shared" si="12"/>
        <v>60</v>
      </c>
      <c r="I131" s="57">
        <v>60</v>
      </c>
      <c r="J131" s="57"/>
      <c r="K131" s="57"/>
      <c r="L131" s="58"/>
      <c r="M131" s="58">
        <v>13</v>
      </c>
      <c r="N131" s="58">
        <v>43</v>
      </c>
      <c r="O131" s="62" t="s">
        <v>626</v>
      </c>
      <c r="P131" s="62" t="s">
        <v>519</v>
      </c>
      <c r="Q131" s="62" t="s">
        <v>520</v>
      </c>
      <c r="R131" s="57" t="s">
        <v>43</v>
      </c>
      <c r="S131" s="47" t="s">
        <v>43</v>
      </c>
      <c r="T131" s="57" t="s">
        <v>43</v>
      </c>
      <c r="U131" s="57" t="s">
        <v>43</v>
      </c>
      <c r="V131" s="57" t="s">
        <v>43</v>
      </c>
      <c r="W131" s="57" t="s">
        <v>41</v>
      </c>
      <c r="X131" s="26" t="s">
        <v>44</v>
      </c>
      <c r="Y131" s="29"/>
    </row>
    <row r="132" s="3" customFormat="1" ht="42.75" spans="1:25">
      <c r="A132" s="26">
        <v>122</v>
      </c>
      <c r="B132" s="29" t="s">
        <v>45</v>
      </c>
      <c r="C132" s="29" t="s">
        <v>627</v>
      </c>
      <c r="D132" s="29" t="s">
        <v>34</v>
      </c>
      <c r="E132" s="29" t="s">
        <v>628</v>
      </c>
      <c r="F132" s="29" t="s">
        <v>490</v>
      </c>
      <c r="G132" s="34" t="s">
        <v>629</v>
      </c>
      <c r="H132" s="57">
        <f t="shared" si="12"/>
        <v>300</v>
      </c>
      <c r="I132" s="57">
        <v>300</v>
      </c>
      <c r="J132" s="57"/>
      <c r="K132" s="57"/>
      <c r="L132" s="58"/>
      <c r="M132" s="58">
        <v>4</v>
      </c>
      <c r="N132" s="58">
        <v>16</v>
      </c>
      <c r="O132" s="62" t="s">
        <v>630</v>
      </c>
      <c r="P132" s="62" t="s">
        <v>631</v>
      </c>
      <c r="Q132" s="62" t="s">
        <v>632</v>
      </c>
      <c r="R132" s="57" t="s">
        <v>43</v>
      </c>
      <c r="S132" s="47" t="s">
        <v>43</v>
      </c>
      <c r="T132" s="57" t="s">
        <v>43</v>
      </c>
      <c r="U132" s="57" t="s">
        <v>43</v>
      </c>
      <c r="V132" s="57" t="s">
        <v>43</v>
      </c>
      <c r="W132" s="57" t="s">
        <v>41</v>
      </c>
      <c r="X132" s="26" t="s">
        <v>44</v>
      </c>
      <c r="Y132" s="29"/>
    </row>
    <row r="133" s="3" customFormat="1" ht="42.75" spans="1:25">
      <c r="A133" s="26">
        <v>123</v>
      </c>
      <c r="B133" s="29" t="s">
        <v>32</v>
      </c>
      <c r="C133" s="29" t="s">
        <v>633</v>
      </c>
      <c r="D133" s="29" t="s">
        <v>34</v>
      </c>
      <c r="E133" s="29" t="s">
        <v>634</v>
      </c>
      <c r="F133" s="29" t="s">
        <v>490</v>
      </c>
      <c r="G133" s="34" t="s">
        <v>635</v>
      </c>
      <c r="H133" s="57">
        <f t="shared" si="12"/>
        <v>250</v>
      </c>
      <c r="I133" s="57">
        <v>245</v>
      </c>
      <c r="J133" s="57"/>
      <c r="K133" s="57">
        <v>5</v>
      </c>
      <c r="L133" s="58"/>
      <c r="M133" s="58"/>
      <c r="N133" s="58"/>
      <c r="O133" s="62" t="s">
        <v>575</v>
      </c>
      <c r="P133" s="62" t="s">
        <v>519</v>
      </c>
      <c r="Q133" s="62" t="s">
        <v>520</v>
      </c>
      <c r="R133" s="57" t="s">
        <v>43</v>
      </c>
      <c r="S133" s="47"/>
      <c r="T133" s="57" t="s">
        <v>41</v>
      </c>
      <c r="U133" s="57" t="s">
        <v>43</v>
      </c>
      <c r="V133" s="57" t="s">
        <v>43</v>
      </c>
      <c r="W133" s="57" t="s">
        <v>41</v>
      </c>
      <c r="X133" s="26" t="s">
        <v>44</v>
      </c>
      <c r="Y133" s="29"/>
    </row>
    <row r="134" s="3" customFormat="1" ht="42.75" spans="1:25">
      <c r="A134" s="26">
        <v>124</v>
      </c>
      <c r="B134" s="29" t="s">
        <v>32</v>
      </c>
      <c r="C134" s="29" t="s">
        <v>636</v>
      </c>
      <c r="D134" s="29" t="s">
        <v>34</v>
      </c>
      <c r="E134" s="29" t="s">
        <v>637</v>
      </c>
      <c r="F134" s="29" t="s">
        <v>490</v>
      </c>
      <c r="G134" s="34" t="s">
        <v>638</v>
      </c>
      <c r="H134" s="57">
        <f t="shared" si="12"/>
        <v>450</v>
      </c>
      <c r="I134" s="57">
        <v>440</v>
      </c>
      <c r="J134" s="57"/>
      <c r="K134" s="57">
        <v>10</v>
      </c>
      <c r="L134" s="58"/>
      <c r="M134" s="58"/>
      <c r="N134" s="58"/>
      <c r="O134" s="62" t="s">
        <v>575</v>
      </c>
      <c r="P134" s="62" t="s">
        <v>519</v>
      </c>
      <c r="Q134" s="62" t="s">
        <v>520</v>
      </c>
      <c r="R134" s="57" t="s">
        <v>43</v>
      </c>
      <c r="S134" s="47"/>
      <c r="T134" s="57" t="s">
        <v>41</v>
      </c>
      <c r="U134" s="57" t="s">
        <v>43</v>
      </c>
      <c r="V134" s="57" t="s">
        <v>43</v>
      </c>
      <c r="W134" s="57" t="s">
        <v>41</v>
      </c>
      <c r="X134" s="26" t="s">
        <v>44</v>
      </c>
      <c r="Y134" s="29"/>
    </row>
    <row r="135" s="3" customFormat="1" ht="85.5" spans="1:25">
      <c r="A135" s="26">
        <v>125</v>
      </c>
      <c r="B135" s="29" t="s">
        <v>45</v>
      </c>
      <c r="C135" s="29" t="s">
        <v>639</v>
      </c>
      <c r="D135" s="29" t="s">
        <v>34</v>
      </c>
      <c r="E135" s="29" t="s">
        <v>640</v>
      </c>
      <c r="F135" s="29" t="s">
        <v>490</v>
      </c>
      <c r="G135" s="34" t="s">
        <v>641</v>
      </c>
      <c r="H135" s="57">
        <f t="shared" si="12"/>
        <v>520</v>
      </c>
      <c r="I135" s="57">
        <v>500</v>
      </c>
      <c r="J135" s="57"/>
      <c r="K135" s="57">
        <v>20</v>
      </c>
      <c r="L135" s="58"/>
      <c r="M135" s="58">
        <v>1</v>
      </c>
      <c r="N135" s="58">
        <v>4</v>
      </c>
      <c r="O135" s="62" t="s">
        <v>642</v>
      </c>
      <c r="P135" s="62" t="s">
        <v>643</v>
      </c>
      <c r="Q135" s="62" t="s">
        <v>644</v>
      </c>
      <c r="R135" s="57" t="s">
        <v>41</v>
      </c>
      <c r="S135" s="47" t="s">
        <v>504</v>
      </c>
      <c r="T135" s="57" t="s">
        <v>41</v>
      </c>
      <c r="U135" s="57" t="s">
        <v>43</v>
      </c>
      <c r="V135" s="57" t="s">
        <v>43</v>
      </c>
      <c r="W135" s="57" t="s">
        <v>41</v>
      </c>
      <c r="X135" s="26" t="s">
        <v>44</v>
      </c>
      <c r="Y135" s="29"/>
    </row>
    <row r="136" s="3" customFormat="1" ht="28.5" spans="1:25">
      <c r="A136" s="26">
        <v>126</v>
      </c>
      <c r="B136" s="29" t="s">
        <v>45</v>
      </c>
      <c r="C136" s="29" t="s">
        <v>645</v>
      </c>
      <c r="D136" s="29" t="s">
        <v>34</v>
      </c>
      <c r="E136" s="29" t="s">
        <v>646</v>
      </c>
      <c r="F136" s="29" t="s">
        <v>490</v>
      </c>
      <c r="G136" s="34" t="s">
        <v>647</v>
      </c>
      <c r="H136" s="57">
        <f t="shared" si="12"/>
        <v>900</v>
      </c>
      <c r="I136" s="57">
        <v>300</v>
      </c>
      <c r="J136" s="57"/>
      <c r="K136" s="57">
        <v>600</v>
      </c>
      <c r="L136" s="58"/>
      <c r="M136" s="58"/>
      <c r="N136" s="58"/>
      <c r="O136" s="62" t="s">
        <v>648</v>
      </c>
      <c r="P136" s="62" t="s">
        <v>576</v>
      </c>
      <c r="Q136" s="62" t="s">
        <v>577</v>
      </c>
      <c r="R136" s="57" t="s">
        <v>43</v>
      </c>
      <c r="S136" s="47"/>
      <c r="T136" s="57" t="s">
        <v>43</v>
      </c>
      <c r="U136" s="57" t="s">
        <v>43</v>
      </c>
      <c r="V136" s="57" t="s">
        <v>43</v>
      </c>
      <c r="W136" s="57" t="s">
        <v>41</v>
      </c>
      <c r="X136" s="26" t="s">
        <v>44</v>
      </c>
      <c r="Y136" s="29"/>
    </row>
    <row r="137" s="11" customFormat="1" ht="73" customHeight="1" spans="1:25">
      <c r="A137" s="26">
        <v>127</v>
      </c>
      <c r="B137" s="83" t="s">
        <v>32</v>
      </c>
      <c r="C137" s="45" t="s">
        <v>649</v>
      </c>
      <c r="D137" s="45" t="s">
        <v>34</v>
      </c>
      <c r="E137" s="45" t="s">
        <v>650</v>
      </c>
      <c r="F137" s="45" t="s">
        <v>490</v>
      </c>
      <c r="G137" s="84" t="s">
        <v>651</v>
      </c>
      <c r="H137" s="47">
        <f t="shared" si="12"/>
        <v>329.94</v>
      </c>
      <c r="I137" s="57">
        <v>100</v>
      </c>
      <c r="J137" s="57">
        <v>220</v>
      </c>
      <c r="K137" s="57">
        <v>9.94</v>
      </c>
      <c r="L137" s="58"/>
      <c r="M137" s="58"/>
      <c r="N137" s="58"/>
      <c r="O137" s="90" t="s">
        <v>652</v>
      </c>
      <c r="P137" s="90" t="s">
        <v>653</v>
      </c>
      <c r="Q137" s="90" t="s">
        <v>654</v>
      </c>
      <c r="R137" s="57" t="s">
        <v>43</v>
      </c>
      <c r="S137" s="47" t="s">
        <v>655</v>
      </c>
      <c r="T137" s="47" t="s">
        <v>41</v>
      </c>
      <c r="U137" s="47" t="s">
        <v>43</v>
      </c>
      <c r="V137" s="47" t="s">
        <v>43</v>
      </c>
      <c r="W137" s="47" t="s">
        <v>41</v>
      </c>
      <c r="X137" s="26" t="s">
        <v>44</v>
      </c>
      <c r="Y137" s="47"/>
    </row>
    <row r="138" s="3" customFormat="1" ht="42.75" spans="1:25">
      <c r="A138" s="26">
        <v>128</v>
      </c>
      <c r="B138" s="29" t="s">
        <v>32</v>
      </c>
      <c r="C138" s="29" t="s">
        <v>656</v>
      </c>
      <c r="D138" s="29" t="s">
        <v>34</v>
      </c>
      <c r="E138" s="29" t="s">
        <v>657</v>
      </c>
      <c r="F138" s="29" t="s">
        <v>490</v>
      </c>
      <c r="G138" s="34" t="s">
        <v>658</v>
      </c>
      <c r="H138" s="57">
        <f t="shared" si="12"/>
        <v>260</v>
      </c>
      <c r="I138" s="57">
        <v>260</v>
      </c>
      <c r="J138" s="57"/>
      <c r="K138" s="57"/>
      <c r="L138" s="58"/>
      <c r="M138" s="58">
        <v>2</v>
      </c>
      <c r="N138" s="58">
        <v>7</v>
      </c>
      <c r="O138" s="62" t="s">
        <v>659</v>
      </c>
      <c r="P138" s="62" t="s">
        <v>660</v>
      </c>
      <c r="Q138" s="62" t="s">
        <v>520</v>
      </c>
      <c r="R138" s="57" t="s">
        <v>43</v>
      </c>
      <c r="S138" s="47"/>
      <c r="T138" s="57" t="s">
        <v>43</v>
      </c>
      <c r="U138" s="57" t="s">
        <v>43</v>
      </c>
      <c r="V138" s="57" t="s">
        <v>43</v>
      </c>
      <c r="W138" s="57" t="s">
        <v>41</v>
      </c>
      <c r="X138" s="26" t="s">
        <v>44</v>
      </c>
      <c r="Y138" s="29"/>
    </row>
    <row r="139" s="3" customFormat="1" ht="50" customHeight="1" spans="1:25">
      <c r="A139" s="26">
        <v>129</v>
      </c>
      <c r="B139" s="29" t="s">
        <v>45</v>
      </c>
      <c r="C139" s="29" t="s">
        <v>661</v>
      </c>
      <c r="D139" s="29" t="s">
        <v>34</v>
      </c>
      <c r="E139" s="29" t="s">
        <v>662</v>
      </c>
      <c r="F139" s="29" t="s">
        <v>490</v>
      </c>
      <c r="G139" s="34" t="s">
        <v>663</v>
      </c>
      <c r="H139" s="57">
        <f t="shared" si="12"/>
        <v>72</v>
      </c>
      <c r="I139" s="57">
        <v>72</v>
      </c>
      <c r="J139" s="57"/>
      <c r="K139" s="57"/>
      <c r="L139" s="58"/>
      <c r="M139" s="58"/>
      <c r="N139" s="58"/>
      <c r="O139" s="62" t="s">
        <v>118</v>
      </c>
      <c r="P139" s="62" t="s">
        <v>119</v>
      </c>
      <c r="Q139" s="62"/>
      <c r="R139" s="57" t="s">
        <v>43</v>
      </c>
      <c r="S139" s="47"/>
      <c r="T139" s="57" t="s">
        <v>43</v>
      </c>
      <c r="U139" s="57" t="s">
        <v>43</v>
      </c>
      <c r="V139" s="57" t="s">
        <v>43</v>
      </c>
      <c r="W139" s="57" t="s">
        <v>41</v>
      </c>
      <c r="X139" s="26" t="s">
        <v>44</v>
      </c>
      <c r="Y139" s="29"/>
    </row>
    <row r="140" s="3" customFormat="1" ht="54" customHeight="1" spans="1:25">
      <c r="A140" s="26">
        <v>130</v>
      </c>
      <c r="B140" s="29" t="s">
        <v>45</v>
      </c>
      <c r="C140" s="29" t="s">
        <v>664</v>
      </c>
      <c r="D140" s="29" t="s">
        <v>34</v>
      </c>
      <c r="E140" s="29" t="s">
        <v>665</v>
      </c>
      <c r="F140" s="29" t="s">
        <v>490</v>
      </c>
      <c r="G140" s="34" t="s">
        <v>666</v>
      </c>
      <c r="H140" s="57">
        <f t="shared" si="12"/>
        <v>90</v>
      </c>
      <c r="I140" s="57">
        <v>90</v>
      </c>
      <c r="J140" s="57"/>
      <c r="K140" s="57"/>
      <c r="L140" s="58"/>
      <c r="M140" s="58"/>
      <c r="N140" s="58"/>
      <c r="O140" s="62" t="s">
        <v>118</v>
      </c>
      <c r="P140" s="62" t="s">
        <v>119</v>
      </c>
      <c r="Q140" s="62"/>
      <c r="R140" s="57" t="s">
        <v>43</v>
      </c>
      <c r="S140" s="47"/>
      <c r="T140" s="57" t="s">
        <v>43</v>
      </c>
      <c r="U140" s="57" t="s">
        <v>43</v>
      </c>
      <c r="V140" s="57" t="s">
        <v>43</v>
      </c>
      <c r="W140" s="57" t="s">
        <v>41</v>
      </c>
      <c r="X140" s="26" t="s">
        <v>44</v>
      </c>
      <c r="Y140" s="29"/>
    </row>
    <row r="141" s="3" customFormat="1" ht="50" customHeight="1" spans="1:25">
      <c r="A141" s="26">
        <v>131</v>
      </c>
      <c r="B141" s="29" t="s">
        <v>45</v>
      </c>
      <c r="C141" s="29" t="s">
        <v>667</v>
      </c>
      <c r="D141" s="29" t="s">
        <v>34</v>
      </c>
      <c r="E141" s="29" t="s">
        <v>668</v>
      </c>
      <c r="F141" s="29" t="s">
        <v>490</v>
      </c>
      <c r="G141" s="34" t="s">
        <v>669</v>
      </c>
      <c r="H141" s="57">
        <f t="shared" si="12"/>
        <v>25</v>
      </c>
      <c r="I141" s="57">
        <v>25</v>
      </c>
      <c r="J141" s="57"/>
      <c r="K141" s="57"/>
      <c r="L141" s="58"/>
      <c r="M141" s="58"/>
      <c r="N141" s="58"/>
      <c r="O141" s="62" t="s">
        <v>118</v>
      </c>
      <c r="P141" s="62" t="s">
        <v>119</v>
      </c>
      <c r="Q141" s="62"/>
      <c r="R141" s="57" t="s">
        <v>43</v>
      </c>
      <c r="S141" s="47"/>
      <c r="T141" s="57" t="s">
        <v>43</v>
      </c>
      <c r="U141" s="57" t="s">
        <v>43</v>
      </c>
      <c r="V141" s="57" t="s">
        <v>43</v>
      </c>
      <c r="W141" s="57" t="s">
        <v>41</v>
      </c>
      <c r="X141" s="26" t="s">
        <v>44</v>
      </c>
      <c r="Y141" s="29"/>
    </row>
    <row r="142" s="3" customFormat="1" ht="58" customHeight="1" spans="1:25">
      <c r="A142" s="26">
        <v>132</v>
      </c>
      <c r="B142" s="29" t="s">
        <v>45</v>
      </c>
      <c r="C142" s="29" t="s">
        <v>670</v>
      </c>
      <c r="D142" s="29" t="s">
        <v>34</v>
      </c>
      <c r="E142" s="29" t="s">
        <v>671</v>
      </c>
      <c r="F142" s="29" t="s">
        <v>490</v>
      </c>
      <c r="G142" s="34" t="s">
        <v>672</v>
      </c>
      <c r="H142" s="57">
        <f t="shared" si="12"/>
        <v>200</v>
      </c>
      <c r="I142" s="57">
        <v>200</v>
      </c>
      <c r="J142" s="57"/>
      <c r="K142" s="57"/>
      <c r="L142" s="58"/>
      <c r="M142" s="58"/>
      <c r="N142" s="58"/>
      <c r="O142" s="62" t="s">
        <v>118</v>
      </c>
      <c r="P142" s="62" t="s">
        <v>119</v>
      </c>
      <c r="Q142" s="62"/>
      <c r="R142" s="57" t="s">
        <v>43</v>
      </c>
      <c r="S142" s="47"/>
      <c r="T142" s="57" t="s">
        <v>43</v>
      </c>
      <c r="U142" s="57" t="s">
        <v>43</v>
      </c>
      <c r="V142" s="57" t="s">
        <v>43</v>
      </c>
      <c r="W142" s="57" t="s">
        <v>41</v>
      </c>
      <c r="X142" s="26" t="s">
        <v>44</v>
      </c>
      <c r="Y142" s="29"/>
    </row>
    <row r="143" s="3" customFormat="1" ht="45" customHeight="1" spans="1:25">
      <c r="A143" s="26">
        <v>133</v>
      </c>
      <c r="B143" s="29" t="s">
        <v>45</v>
      </c>
      <c r="C143" s="29" t="s">
        <v>673</v>
      </c>
      <c r="D143" s="29" t="s">
        <v>34</v>
      </c>
      <c r="E143" s="29" t="s">
        <v>674</v>
      </c>
      <c r="F143" s="29" t="s">
        <v>490</v>
      </c>
      <c r="G143" s="34" t="s">
        <v>675</v>
      </c>
      <c r="H143" s="57">
        <f t="shared" si="12"/>
        <v>10</v>
      </c>
      <c r="I143" s="57">
        <v>10</v>
      </c>
      <c r="J143" s="57"/>
      <c r="K143" s="57"/>
      <c r="L143" s="58"/>
      <c r="M143" s="58"/>
      <c r="N143" s="58"/>
      <c r="O143" s="62" t="s">
        <v>118</v>
      </c>
      <c r="P143" s="62" t="s">
        <v>119</v>
      </c>
      <c r="Q143" s="62"/>
      <c r="R143" s="57" t="s">
        <v>43</v>
      </c>
      <c r="S143" s="47"/>
      <c r="T143" s="57" t="s">
        <v>43</v>
      </c>
      <c r="U143" s="57" t="s">
        <v>43</v>
      </c>
      <c r="V143" s="57" t="s">
        <v>43</v>
      </c>
      <c r="W143" s="57" t="s">
        <v>41</v>
      </c>
      <c r="X143" s="26" t="s">
        <v>44</v>
      </c>
      <c r="Y143" s="29"/>
    </row>
    <row r="144" s="3" customFormat="1" ht="48" customHeight="1" spans="1:25">
      <c r="A144" s="26">
        <v>134</v>
      </c>
      <c r="B144" s="29" t="s">
        <v>45</v>
      </c>
      <c r="C144" s="29" t="s">
        <v>676</v>
      </c>
      <c r="D144" s="29" t="s">
        <v>34</v>
      </c>
      <c r="E144" s="29" t="s">
        <v>677</v>
      </c>
      <c r="F144" s="29" t="s">
        <v>490</v>
      </c>
      <c r="G144" s="34" t="s">
        <v>678</v>
      </c>
      <c r="H144" s="57">
        <f t="shared" si="12"/>
        <v>55</v>
      </c>
      <c r="I144" s="57">
        <v>55</v>
      </c>
      <c r="J144" s="57"/>
      <c r="K144" s="57"/>
      <c r="L144" s="58"/>
      <c r="M144" s="58"/>
      <c r="N144" s="58"/>
      <c r="O144" s="62" t="s">
        <v>118</v>
      </c>
      <c r="P144" s="62" t="s">
        <v>119</v>
      </c>
      <c r="Q144" s="62"/>
      <c r="R144" s="57" t="s">
        <v>43</v>
      </c>
      <c r="S144" s="47"/>
      <c r="T144" s="57" t="s">
        <v>43</v>
      </c>
      <c r="U144" s="57" t="s">
        <v>43</v>
      </c>
      <c r="V144" s="57" t="s">
        <v>43</v>
      </c>
      <c r="W144" s="57" t="s">
        <v>41</v>
      </c>
      <c r="X144" s="26" t="s">
        <v>44</v>
      </c>
      <c r="Y144" s="29"/>
    </row>
    <row r="145" s="3" customFormat="1" ht="42.75" spans="1:25">
      <c r="A145" s="26">
        <v>135</v>
      </c>
      <c r="B145" s="29" t="s">
        <v>32</v>
      </c>
      <c r="C145" s="29" t="s">
        <v>679</v>
      </c>
      <c r="D145" s="29" t="s">
        <v>34</v>
      </c>
      <c r="E145" s="29" t="s">
        <v>680</v>
      </c>
      <c r="F145" s="29" t="s">
        <v>490</v>
      </c>
      <c r="G145" s="34" t="s">
        <v>681</v>
      </c>
      <c r="H145" s="57">
        <f t="shared" si="12"/>
        <v>160</v>
      </c>
      <c r="I145" s="57">
        <v>160</v>
      </c>
      <c r="J145" s="57"/>
      <c r="K145" s="57"/>
      <c r="L145" s="58"/>
      <c r="M145" s="58">
        <v>1</v>
      </c>
      <c r="N145" s="58">
        <v>4</v>
      </c>
      <c r="O145" s="62" t="s">
        <v>575</v>
      </c>
      <c r="P145" s="62" t="s">
        <v>519</v>
      </c>
      <c r="Q145" s="62" t="s">
        <v>520</v>
      </c>
      <c r="R145" s="57" t="s">
        <v>43</v>
      </c>
      <c r="S145" s="47"/>
      <c r="T145" s="57" t="s">
        <v>43</v>
      </c>
      <c r="U145" s="57" t="s">
        <v>43</v>
      </c>
      <c r="V145" s="57" t="s">
        <v>43</v>
      </c>
      <c r="W145" s="57" t="s">
        <v>41</v>
      </c>
      <c r="X145" s="26" t="s">
        <v>44</v>
      </c>
      <c r="Y145" s="29"/>
    </row>
    <row r="146" s="2" customFormat="1" customHeight="1" spans="1:25">
      <c r="A146" s="48"/>
      <c r="B146" s="48"/>
      <c r="C146" s="48" t="s">
        <v>682</v>
      </c>
      <c r="D146" s="48"/>
      <c r="E146" s="48"/>
      <c r="F146" s="48"/>
      <c r="G146" s="49"/>
      <c r="H146" s="48">
        <f t="shared" ref="H146:N146" si="13">SUM(H105:H145)</f>
        <v>18453.75</v>
      </c>
      <c r="I146" s="48">
        <f t="shared" si="13"/>
        <v>14582.81</v>
      </c>
      <c r="J146" s="48">
        <f t="shared" si="13"/>
        <v>2306</v>
      </c>
      <c r="K146" s="48">
        <f t="shared" si="13"/>
        <v>1564.94</v>
      </c>
      <c r="L146" s="66">
        <f t="shared" si="13"/>
        <v>12</v>
      </c>
      <c r="M146" s="66">
        <f t="shared" si="13"/>
        <v>216</v>
      </c>
      <c r="N146" s="66">
        <f t="shared" si="13"/>
        <v>761</v>
      </c>
      <c r="O146" s="49"/>
      <c r="P146" s="49"/>
      <c r="Q146" s="49"/>
      <c r="R146" s="48"/>
      <c r="S146" s="48"/>
      <c r="T146" s="48"/>
      <c r="U146" s="48"/>
      <c r="V146" s="48"/>
      <c r="W146" s="48"/>
      <c r="X146" s="48"/>
      <c r="Y146" s="48"/>
    </row>
    <row r="147" s="3" customFormat="1" ht="71.25" spans="1:25">
      <c r="A147" s="26">
        <v>136</v>
      </c>
      <c r="B147" s="29" t="s">
        <v>32</v>
      </c>
      <c r="C147" s="29" t="s">
        <v>683</v>
      </c>
      <c r="D147" s="29" t="s">
        <v>684</v>
      </c>
      <c r="E147" s="29" t="s">
        <v>685</v>
      </c>
      <c r="F147" s="29" t="s">
        <v>686</v>
      </c>
      <c r="G147" s="34" t="s">
        <v>687</v>
      </c>
      <c r="H147" s="57">
        <f t="shared" ref="H147:H155" si="14">SUM(I147:K147)</f>
        <v>70</v>
      </c>
      <c r="I147" s="57">
        <v>70</v>
      </c>
      <c r="J147" s="57"/>
      <c r="K147" s="57"/>
      <c r="L147" s="58"/>
      <c r="M147" s="58"/>
      <c r="N147" s="58"/>
      <c r="O147" s="62" t="s">
        <v>688</v>
      </c>
      <c r="P147" s="62" t="s">
        <v>689</v>
      </c>
      <c r="Q147" s="62" t="s">
        <v>690</v>
      </c>
      <c r="R147" s="57" t="s">
        <v>43</v>
      </c>
      <c r="S147" s="47"/>
      <c r="T147" s="57" t="s">
        <v>41</v>
      </c>
      <c r="U147" s="57" t="s">
        <v>41</v>
      </c>
      <c r="V147" s="57" t="s">
        <v>41</v>
      </c>
      <c r="W147" s="57" t="s">
        <v>41</v>
      </c>
      <c r="X147" s="26" t="s">
        <v>44</v>
      </c>
      <c r="Y147" s="29"/>
    </row>
    <row r="148" s="3" customFormat="1" ht="71.25" spans="1:25">
      <c r="A148" s="26">
        <v>137</v>
      </c>
      <c r="B148" s="29" t="s">
        <v>32</v>
      </c>
      <c r="C148" s="29" t="s">
        <v>691</v>
      </c>
      <c r="D148" s="29" t="s">
        <v>684</v>
      </c>
      <c r="E148" s="29" t="s">
        <v>685</v>
      </c>
      <c r="F148" s="29" t="s">
        <v>686</v>
      </c>
      <c r="G148" s="34" t="s">
        <v>692</v>
      </c>
      <c r="H148" s="57">
        <f t="shared" si="14"/>
        <v>59.5</v>
      </c>
      <c r="I148" s="57">
        <v>54.5</v>
      </c>
      <c r="J148" s="57">
        <v>5</v>
      </c>
      <c r="K148" s="57"/>
      <c r="L148" s="58"/>
      <c r="M148" s="58"/>
      <c r="N148" s="58"/>
      <c r="O148" s="62" t="s">
        <v>688</v>
      </c>
      <c r="P148" s="62" t="s">
        <v>689</v>
      </c>
      <c r="Q148" s="62" t="s">
        <v>690</v>
      </c>
      <c r="R148" s="57" t="s">
        <v>43</v>
      </c>
      <c r="S148" s="47"/>
      <c r="T148" s="57" t="s">
        <v>41</v>
      </c>
      <c r="U148" s="57" t="s">
        <v>41</v>
      </c>
      <c r="V148" s="57" t="s">
        <v>41</v>
      </c>
      <c r="W148" s="57" t="s">
        <v>41</v>
      </c>
      <c r="X148" s="26" t="s">
        <v>44</v>
      </c>
      <c r="Y148" s="29"/>
    </row>
    <row r="149" s="3" customFormat="1" ht="71.25" spans="1:25">
      <c r="A149" s="26">
        <v>138</v>
      </c>
      <c r="B149" s="29" t="s">
        <v>32</v>
      </c>
      <c r="C149" s="29" t="s">
        <v>693</v>
      </c>
      <c r="D149" s="29" t="s">
        <v>684</v>
      </c>
      <c r="E149" s="29" t="s">
        <v>694</v>
      </c>
      <c r="F149" s="29" t="s">
        <v>686</v>
      </c>
      <c r="G149" s="34" t="s">
        <v>695</v>
      </c>
      <c r="H149" s="57">
        <f t="shared" si="14"/>
        <v>55</v>
      </c>
      <c r="I149" s="57">
        <v>50</v>
      </c>
      <c r="J149" s="57">
        <v>5</v>
      </c>
      <c r="K149" s="57"/>
      <c r="L149" s="58"/>
      <c r="M149" s="58"/>
      <c r="N149" s="58"/>
      <c r="O149" s="62" t="s">
        <v>688</v>
      </c>
      <c r="P149" s="62" t="s">
        <v>696</v>
      </c>
      <c r="Q149" s="62" t="s">
        <v>690</v>
      </c>
      <c r="R149" s="57" t="s">
        <v>43</v>
      </c>
      <c r="S149" s="47"/>
      <c r="T149" s="57" t="s">
        <v>41</v>
      </c>
      <c r="U149" s="57" t="s">
        <v>41</v>
      </c>
      <c r="V149" s="57" t="s">
        <v>41</v>
      </c>
      <c r="W149" s="57" t="s">
        <v>41</v>
      </c>
      <c r="X149" s="26" t="s">
        <v>44</v>
      </c>
      <c r="Y149" s="29"/>
    </row>
    <row r="150" s="12" customFormat="1" ht="71.25" spans="1:25">
      <c r="A150" s="26">
        <v>139</v>
      </c>
      <c r="B150" s="29" t="s">
        <v>45</v>
      </c>
      <c r="C150" s="29" t="s">
        <v>697</v>
      </c>
      <c r="D150" s="29" t="s">
        <v>34</v>
      </c>
      <c r="E150" s="29" t="s">
        <v>698</v>
      </c>
      <c r="F150" s="29" t="s">
        <v>686</v>
      </c>
      <c r="G150" s="34" t="s">
        <v>699</v>
      </c>
      <c r="H150" s="57">
        <f t="shared" si="14"/>
        <v>47</v>
      </c>
      <c r="I150" s="72">
        <v>47</v>
      </c>
      <c r="J150" s="29"/>
      <c r="K150" s="29"/>
      <c r="L150" s="58"/>
      <c r="M150" s="58"/>
      <c r="N150" s="58"/>
      <c r="O150" s="34" t="s">
        <v>700</v>
      </c>
      <c r="P150" s="34" t="s">
        <v>701</v>
      </c>
      <c r="Q150" s="34" t="s">
        <v>702</v>
      </c>
      <c r="R150" s="29" t="s">
        <v>43</v>
      </c>
      <c r="S150" s="29"/>
      <c r="T150" s="57" t="s">
        <v>43</v>
      </c>
      <c r="U150" s="57" t="s">
        <v>43</v>
      </c>
      <c r="V150" s="57" t="s">
        <v>43</v>
      </c>
      <c r="W150" s="57" t="s">
        <v>41</v>
      </c>
      <c r="X150" s="26" t="s">
        <v>44</v>
      </c>
      <c r="Y150" s="73"/>
    </row>
    <row r="151" s="3" customFormat="1" ht="57" spans="1:25">
      <c r="A151" s="26">
        <v>140</v>
      </c>
      <c r="B151" s="29" t="s">
        <v>32</v>
      </c>
      <c r="C151" s="29" t="s">
        <v>703</v>
      </c>
      <c r="D151" s="29" t="s">
        <v>34</v>
      </c>
      <c r="E151" s="29" t="s">
        <v>704</v>
      </c>
      <c r="F151" s="29" t="s">
        <v>686</v>
      </c>
      <c r="G151" s="34" t="s">
        <v>705</v>
      </c>
      <c r="H151" s="57">
        <f t="shared" si="14"/>
        <v>100</v>
      </c>
      <c r="I151" s="57">
        <v>100</v>
      </c>
      <c r="J151" s="57"/>
      <c r="K151" s="57"/>
      <c r="L151" s="58"/>
      <c r="M151" s="58">
        <v>3</v>
      </c>
      <c r="N151" s="58">
        <v>10</v>
      </c>
      <c r="O151" s="62" t="s">
        <v>706</v>
      </c>
      <c r="P151" s="62" t="s">
        <v>707</v>
      </c>
      <c r="Q151" s="62" t="s">
        <v>690</v>
      </c>
      <c r="R151" s="57" t="s">
        <v>43</v>
      </c>
      <c r="S151" s="47"/>
      <c r="T151" s="57" t="s">
        <v>43</v>
      </c>
      <c r="U151" s="57" t="s">
        <v>43</v>
      </c>
      <c r="V151" s="57" t="s">
        <v>43</v>
      </c>
      <c r="W151" s="57" t="s">
        <v>41</v>
      </c>
      <c r="X151" s="26" t="s">
        <v>44</v>
      </c>
      <c r="Y151" s="29"/>
    </row>
    <row r="152" s="3" customFormat="1" ht="71.25" spans="1:25">
      <c r="A152" s="26">
        <v>141</v>
      </c>
      <c r="B152" s="29" t="s">
        <v>32</v>
      </c>
      <c r="C152" s="29" t="s">
        <v>708</v>
      </c>
      <c r="D152" s="29" t="s">
        <v>34</v>
      </c>
      <c r="E152" s="29" t="s">
        <v>709</v>
      </c>
      <c r="F152" s="29" t="s">
        <v>686</v>
      </c>
      <c r="G152" s="34" t="s">
        <v>710</v>
      </c>
      <c r="H152" s="57">
        <f t="shared" si="14"/>
        <v>200</v>
      </c>
      <c r="I152" s="57">
        <v>200</v>
      </c>
      <c r="J152" s="57"/>
      <c r="K152" s="57"/>
      <c r="L152" s="58"/>
      <c r="M152" s="58"/>
      <c r="N152" s="58"/>
      <c r="O152" s="62" t="s">
        <v>688</v>
      </c>
      <c r="P152" s="62" t="s">
        <v>711</v>
      </c>
      <c r="Q152" s="62" t="s">
        <v>690</v>
      </c>
      <c r="R152" s="57" t="s">
        <v>43</v>
      </c>
      <c r="S152" s="47"/>
      <c r="T152" s="57" t="s">
        <v>43</v>
      </c>
      <c r="U152" s="57" t="s">
        <v>43</v>
      </c>
      <c r="V152" s="57" t="s">
        <v>43</v>
      </c>
      <c r="W152" s="57" t="s">
        <v>41</v>
      </c>
      <c r="X152" s="26" t="s">
        <v>44</v>
      </c>
      <c r="Y152" s="29"/>
    </row>
    <row r="153" s="3" customFormat="1" ht="71.25" spans="1:25">
      <c r="A153" s="26">
        <v>142</v>
      </c>
      <c r="B153" s="29" t="s">
        <v>110</v>
      </c>
      <c r="C153" s="29" t="s">
        <v>712</v>
      </c>
      <c r="D153" s="29" t="s">
        <v>34</v>
      </c>
      <c r="E153" s="29" t="s">
        <v>713</v>
      </c>
      <c r="F153" s="29" t="s">
        <v>686</v>
      </c>
      <c r="G153" s="34" t="s">
        <v>714</v>
      </c>
      <c r="H153" s="57">
        <f t="shared" si="14"/>
        <v>25</v>
      </c>
      <c r="I153" s="57">
        <v>25</v>
      </c>
      <c r="J153" s="57"/>
      <c r="K153" s="57"/>
      <c r="L153" s="58"/>
      <c r="M153" s="58"/>
      <c r="N153" s="58"/>
      <c r="O153" s="62" t="s">
        <v>688</v>
      </c>
      <c r="P153" s="62" t="s">
        <v>715</v>
      </c>
      <c r="Q153" s="62" t="s">
        <v>690</v>
      </c>
      <c r="R153" s="57" t="s">
        <v>43</v>
      </c>
      <c r="S153" s="47"/>
      <c r="T153" s="57" t="s">
        <v>43</v>
      </c>
      <c r="U153" s="57" t="s">
        <v>43</v>
      </c>
      <c r="V153" s="57" t="s">
        <v>43</v>
      </c>
      <c r="W153" s="57" t="s">
        <v>41</v>
      </c>
      <c r="X153" s="26" t="s">
        <v>44</v>
      </c>
      <c r="Y153" s="29"/>
    </row>
    <row r="154" s="3" customFormat="1" ht="71.25" spans="1:25">
      <c r="A154" s="26">
        <v>143</v>
      </c>
      <c r="B154" s="29" t="s">
        <v>313</v>
      </c>
      <c r="C154" s="29" t="s">
        <v>716</v>
      </c>
      <c r="D154" s="29" t="s">
        <v>34</v>
      </c>
      <c r="E154" s="29" t="s">
        <v>717</v>
      </c>
      <c r="F154" s="29" t="s">
        <v>686</v>
      </c>
      <c r="G154" s="34" t="s">
        <v>718</v>
      </c>
      <c r="H154" s="57">
        <f t="shared" si="14"/>
        <v>65</v>
      </c>
      <c r="I154" s="57">
        <v>65</v>
      </c>
      <c r="J154" s="57"/>
      <c r="K154" s="57"/>
      <c r="L154" s="58"/>
      <c r="M154" s="58">
        <v>1</v>
      </c>
      <c r="N154" s="58">
        <v>6</v>
      </c>
      <c r="O154" s="62" t="s">
        <v>688</v>
      </c>
      <c r="P154" s="62" t="s">
        <v>719</v>
      </c>
      <c r="Q154" s="62" t="s">
        <v>690</v>
      </c>
      <c r="R154" s="57" t="s">
        <v>43</v>
      </c>
      <c r="S154" s="47"/>
      <c r="T154" s="57" t="s">
        <v>43</v>
      </c>
      <c r="U154" s="57" t="s">
        <v>43</v>
      </c>
      <c r="V154" s="57" t="s">
        <v>43</v>
      </c>
      <c r="W154" s="57" t="s">
        <v>41</v>
      </c>
      <c r="X154" s="26" t="s">
        <v>44</v>
      </c>
      <c r="Y154" s="29"/>
    </row>
    <row r="155" s="13" customFormat="1" ht="71.25" spans="1:25">
      <c r="A155" s="26">
        <v>144</v>
      </c>
      <c r="B155" s="31" t="s">
        <v>32</v>
      </c>
      <c r="C155" s="31" t="s">
        <v>720</v>
      </c>
      <c r="D155" s="31" t="s">
        <v>34</v>
      </c>
      <c r="E155" s="31" t="s">
        <v>721</v>
      </c>
      <c r="F155" s="29" t="s">
        <v>686</v>
      </c>
      <c r="G155" s="32" t="s">
        <v>722</v>
      </c>
      <c r="H155" s="57">
        <f t="shared" si="14"/>
        <v>85</v>
      </c>
      <c r="I155" s="61">
        <v>85</v>
      </c>
      <c r="J155" s="61"/>
      <c r="K155" s="61"/>
      <c r="L155" s="67"/>
      <c r="M155" s="67"/>
      <c r="N155" s="67"/>
      <c r="O155" s="91" t="s">
        <v>688</v>
      </c>
      <c r="P155" s="91" t="s">
        <v>723</v>
      </c>
      <c r="Q155" s="91" t="s">
        <v>690</v>
      </c>
      <c r="R155" s="61" t="s">
        <v>43</v>
      </c>
      <c r="S155" s="26"/>
      <c r="T155" s="57" t="s">
        <v>43</v>
      </c>
      <c r="U155" s="57" t="s">
        <v>43</v>
      </c>
      <c r="V155" s="57" t="s">
        <v>43</v>
      </c>
      <c r="W155" s="61" t="s">
        <v>41</v>
      </c>
      <c r="X155" s="26" t="s">
        <v>44</v>
      </c>
      <c r="Y155" s="31"/>
    </row>
    <row r="156" s="2" customFormat="1" customHeight="1" spans="1:25">
      <c r="A156" s="48"/>
      <c r="B156" s="48"/>
      <c r="C156" s="48" t="s">
        <v>724</v>
      </c>
      <c r="D156" s="48"/>
      <c r="E156" s="48"/>
      <c r="F156" s="48"/>
      <c r="G156" s="49"/>
      <c r="H156" s="48">
        <f t="shared" ref="H156:N156" si="15">SUM(H147:H155)</f>
        <v>706.5</v>
      </c>
      <c r="I156" s="48">
        <f t="shared" si="15"/>
        <v>696.5</v>
      </c>
      <c r="J156" s="48">
        <f t="shared" si="15"/>
        <v>10</v>
      </c>
      <c r="K156" s="48">
        <f t="shared" si="15"/>
        <v>0</v>
      </c>
      <c r="L156" s="66">
        <f t="shared" si="15"/>
        <v>0</v>
      </c>
      <c r="M156" s="66">
        <f t="shared" si="15"/>
        <v>4</v>
      </c>
      <c r="N156" s="66">
        <f t="shared" si="15"/>
        <v>16</v>
      </c>
      <c r="O156" s="49"/>
      <c r="P156" s="49"/>
      <c r="Q156" s="49"/>
      <c r="R156" s="48"/>
      <c r="S156" s="48"/>
      <c r="T156" s="48"/>
      <c r="U156" s="48"/>
      <c r="V156" s="48"/>
      <c r="W156" s="48"/>
      <c r="X156" s="48"/>
      <c r="Y156" s="48"/>
    </row>
    <row r="157" s="14" customFormat="1" ht="90" customHeight="1" spans="1:25">
      <c r="A157" s="26">
        <v>145</v>
      </c>
      <c r="B157" s="29" t="s">
        <v>32</v>
      </c>
      <c r="C157" s="29" t="s">
        <v>725</v>
      </c>
      <c r="D157" s="29" t="s">
        <v>34</v>
      </c>
      <c r="E157" s="29" t="s">
        <v>726</v>
      </c>
      <c r="F157" s="29" t="s">
        <v>727</v>
      </c>
      <c r="G157" s="32" t="s">
        <v>728</v>
      </c>
      <c r="H157" s="57">
        <v>303.3</v>
      </c>
      <c r="I157" s="57">
        <v>200</v>
      </c>
      <c r="J157" s="57"/>
      <c r="K157" s="57">
        <v>103.3</v>
      </c>
      <c r="L157" s="58"/>
      <c r="M157" s="58"/>
      <c r="N157" s="58"/>
      <c r="O157" s="62" t="s">
        <v>729</v>
      </c>
      <c r="P157" s="62" t="s">
        <v>730</v>
      </c>
      <c r="Q157" s="62" t="s">
        <v>731</v>
      </c>
      <c r="R157" s="57" t="s">
        <v>43</v>
      </c>
      <c r="S157" s="47"/>
      <c r="T157" s="57" t="s">
        <v>41</v>
      </c>
      <c r="U157" s="57" t="s">
        <v>43</v>
      </c>
      <c r="V157" s="57" t="s">
        <v>43</v>
      </c>
      <c r="W157" s="57" t="s">
        <v>41</v>
      </c>
      <c r="X157" s="26" t="s">
        <v>44</v>
      </c>
      <c r="Y157" s="29"/>
    </row>
    <row r="158" s="14" customFormat="1" ht="57" spans="1:25">
      <c r="A158" s="26">
        <v>146</v>
      </c>
      <c r="B158" s="29" t="s">
        <v>32</v>
      </c>
      <c r="C158" s="29" t="s">
        <v>732</v>
      </c>
      <c r="D158" s="29" t="s">
        <v>34</v>
      </c>
      <c r="E158" s="29" t="s">
        <v>726</v>
      </c>
      <c r="F158" s="29" t="s">
        <v>727</v>
      </c>
      <c r="G158" s="34" t="s">
        <v>733</v>
      </c>
      <c r="H158" s="57">
        <v>170</v>
      </c>
      <c r="I158" s="57">
        <v>170</v>
      </c>
      <c r="J158" s="57"/>
      <c r="K158" s="57"/>
      <c r="L158" s="58"/>
      <c r="M158" s="58"/>
      <c r="N158" s="58"/>
      <c r="O158" s="62" t="s">
        <v>734</v>
      </c>
      <c r="P158" s="62" t="s">
        <v>735</v>
      </c>
      <c r="Q158" s="62" t="s">
        <v>736</v>
      </c>
      <c r="R158" s="57" t="s">
        <v>41</v>
      </c>
      <c r="S158" s="47" t="s">
        <v>564</v>
      </c>
      <c r="T158" s="57" t="s">
        <v>41</v>
      </c>
      <c r="U158" s="57" t="s">
        <v>43</v>
      </c>
      <c r="V158" s="57" t="s">
        <v>43</v>
      </c>
      <c r="W158" s="57" t="s">
        <v>41</v>
      </c>
      <c r="X158" s="26" t="s">
        <v>44</v>
      </c>
      <c r="Y158" s="29"/>
    </row>
    <row r="159" s="14" customFormat="1" ht="57" spans="1:25">
      <c r="A159" s="26">
        <v>147</v>
      </c>
      <c r="B159" s="29" t="s">
        <v>32</v>
      </c>
      <c r="C159" s="29" t="s">
        <v>737</v>
      </c>
      <c r="D159" s="29" t="s">
        <v>34</v>
      </c>
      <c r="E159" s="29" t="s">
        <v>726</v>
      </c>
      <c r="F159" s="29" t="s">
        <v>727</v>
      </c>
      <c r="G159" s="32" t="s">
        <v>738</v>
      </c>
      <c r="H159" s="57">
        <v>300</v>
      </c>
      <c r="I159" s="57">
        <v>300</v>
      </c>
      <c r="J159" s="57"/>
      <c r="K159" s="57"/>
      <c r="L159" s="58"/>
      <c r="M159" s="58"/>
      <c r="N159" s="58"/>
      <c r="O159" s="62" t="s">
        <v>739</v>
      </c>
      <c r="P159" s="62" t="s">
        <v>735</v>
      </c>
      <c r="Q159" s="62" t="s">
        <v>736</v>
      </c>
      <c r="R159" s="57" t="s">
        <v>41</v>
      </c>
      <c r="S159" s="47" t="s">
        <v>564</v>
      </c>
      <c r="T159" s="57" t="s">
        <v>41</v>
      </c>
      <c r="U159" s="57" t="s">
        <v>43</v>
      </c>
      <c r="V159" s="57" t="s">
        <v>43</v>
      </c>
      <c r="W159" s="57" t="s">
        <v>41</v>
      </c>
      <c r="X159" s="26" t="s">
        <v>44</v>
      </c>
      <c r="Y159" s="29"/>
    </row>
    <row r="160" s="5" customFormat="1" ht="80" customHeight="1" spans="1:25">
      <c r="A160" s="26">
        <v>148</v>
      </c>
      <c r="B160" s="44" t="s">
        <v>32</v>
      </c>
      <c r="C160" s="45" t="s">
        <v>740</v>
      </c>
      <c r="D160" s="45" t="s">
        <v>34</v>
      </c>
      <c r="E160" s="45" t="s">
        <v>741</v>
      </c>
      <c r="F160" s="45" t="s">
        <v>727</v>
      </c>
      <c r="G160" s="46" t="s">
        <v>742</v>
      </c>
      <c r="H160" s="47">
        <f t="shared" ref="H160:H211" si="16">SUM(I160:K160)</f>
        <v>284.87</v>
      </c>
      <c r="I160" s="47">
        <v>100</v>
      </c>
      <c r="J160" s="47">
        <v>179.87</v>
      </c>
      <c r="K160" s="47">
        <v>5</v>
      </c>
      <c r="L160" s="58"/>
      <c r="M160" s="58"/>
      <c r="N160" s="58"/>
      <c r="O160" s="92" t="s">
        <v>743</v>
      </c>
      <c r="P160" s="92" t="s">
        <v>744</v>
      </c>
      <c r="Q160" s="92" t="s">
        <v>745</v>
      </c>
      <c r="R160" s="57" t="s">
        <v>43</v>
      </c>
      <c r="S160" s="69"/>
      <c r="T160" s="69" t="s">
        <v>41</v>
      </c>
      <c r="U160" s="69" t="s">
        <v>43</v>
      </c>
      <c r="V160" s="69" t="s">
        <v>43</v>
      </c>
      <c r="W160" s="69" t="s">
        <v>41</v>
      </c>
      <c r="X160" s="26" t="s">
        <v>44</v>
      </c>
      <c r="Y160" s="47"/>
    </row>
    <row r="161" s="14" customFormat="1" ht="57" spans="1:25">
      <c r="A161" s="26">
        <v>149</v>
      </c>
      <c r="B161" s="29" t="s">
        <v>32</v>
      </c>
      <c r="C161" s="29" t="s">
        <v>746</v>
      </c>
      <c r="D161" s="29" t="s">
        <v>34</v>
      </c>
      <c r="E161" s="29" t="s">
        <v>747</v>
      </c>
      <c r="F161" s="29" t="s">
        <v>727</v>
      </c>
      <c r="G161" s="32" t="s">
        <v>748</v>
      </c>
      <c r="H161" s="57">
        <v>600</v>
      </c>
      <c r="I161" s="57">
        <v>600</v>
      </c>
      <c r="J161" s="57"/>
      <c r="K161" s="57"/>
      <c r="L161" s="58"/>
      <c r="M161" s="58"/>
      <c r="N161" s="58"/>
      <c r="O161" s="62" t="s">
        <v>749</v>
      </c>
      <c r="P161" s="62" t="s">
        <v>735</v>
      </c>
      <c r="Q161" s="62" t="s">
        <v>750</v>
      </c>
      <c r="R161" s="57" t="s">
        <v>43</v>
      </c>
      <c r="S161" s="47"/>
      <c r="T161" s="57" t="s">
        <v>43</v>
      </c>
      <c r="U161" s="57" t="s">
        <v>43</v>
      </c>
      <c r="V161" s="57" t="s">
        <v>43</v>
      </c>
      <c r="W161" s="57" t="s">
        <v>41</v>
      </c>
      <c r="X161" s="26" t="s">
        <v>44</v>
      </c>
      <c r="Y161" s="29"/>
    </row>
    <row r="162" s="2" customFormat="1" customHeight="1" spans="1:25">
      <c r="A162" s="48"/>
      <c r="B162" s="48"/>
      <c r="C162" s="48" t="s">
        <v>751</v>
      </c>
      <c r="D162" s="48"/>
      <c r="E162" s="48"/>
      <c r="F162" s="48"/>
      <c r="G162" s="49"/>
      <c r="H162" s="48">
        <f t="shared" ref="H162:N162" si="17">SUM(H157:H161)</f>
        <v>1658.17</v>
      </c>
      <c r="I162" s="48">
        <f t="shared" si="17"/>
        <v>1370</v>
      </c>
      <c r="J162" s="48">
        <f t="shared" si="17"/>
        <v>179.87</v>
      </c>
      <c r="K162" s="48">
        <f t="shared" si="17"/>
        <v>108.3</v>
      </c>
      <c r="L162" s="66">
        <f t="shared" si="17"/>
        <v>0</v>
      </c>
      <c r="M162" s="66">
        <f t="shared" si="17"/>
        <v>0</v>
      </c>
      <c r="N162" s="66">
        <f t="shared" si="17"/>
        <v>0</v>
      </c>
      <c r="O162" s="49"/>
      <c r="P162" s="49"/>
      <c r="Q162" s="49"/>
      <c r="R162" s="48"/>
      <c r="S162" s="48"/>
      <c r="T162" s="48"/>
      <c r="U162" s="48"/>
      <c r="V162" s="48"/>
      <c r="W162" s="48"/>
      <c r="X162" s="48"/>
      <c r="Y162" s="48"/>
    </row>
    <row r="163" s="12" customFormat="1" ht="118" customHeight="1" spans="1:25">
      <c r="A163" s="85">
        <v>150</v>
      </c>
      <c r="B163" s="47" t="s">
        <v>45</v>
      </c>
      <c r="C163" s="47" t="s">
        <v>752</v>
      </c>
      <c r="D163" s="47" t="s">
        <v>34</v>
      </c>
      <c r="E163" s="47" t="s">
        <v>753</v>
      </c>
      <c r="F163" s="47" t="s">
        <v>754</v>
      </c>
      <c r="G163" s="76" t="s">
        <v>755</v>
      </c>
      <c r="H163" s="47">
        <f t="shared" si="16"/>
        <v>4543</v>
      </c>
      <c r="I163" s="47">
        <v>2000</v>
      </c>
      <c r="J163" s="47">
        <v>0</v>
      </c>
      <c r="K163" s="47">
        <v>2543</v>
      </c>
      <c r="L163" s="47">
        <v>1</v>
      </c>
      <c r="M163" s="47">
        <v>149</v>
      </c>
      <c r="N163" s="47">
        <v>613</v>
      </c>
      <c r="O163" s="76" t="s">
        <v>756</v>
      </c>
      <c r="P163" s="76" t="s">
        <v>757</v>
      </c>
      <c r="Q163" s="76" t="s">
        <v>758</v>
      </c>
      <c r="R163" s="47" t="s">
        <v>41</v>
      </c>
      <c r="S163" s="47" t="s">
        <v>504</v>
      </c>
      <c r="T163" s="47" t="s">
        <v>41</v>
      </c>
      <c r="U163" s="47" t="s">
        <v>43</v>
      </c>
      <c r="V163" s="47" t="s">
        <v>43</v>
      </c>
      <c r="W163" s="47" t="s">
        <v>41</v>
      </c>
      <c r="X163" s="47" t="s">
        <v>44</v>
      </c>
      <c r="Y163" s="47"/>
    </row>
    <row r="164" s="15" customFormat="1" ht="100" customHeight="1" spans="1:25">
      <c r="A164" s="86">
        <v>151</v>
      </c>
      <c r="B164" s="47" t="s">
        <v>45</v>
      </c>
      <c r="C164" s="87" t="s">
        <v>759</v>
      </c>
      <c r="D164" s="88" t="s">
        <v>34</v>
      </c>
      <c r="E164" s="88" t="s">
        <v>760</v>
      </c>
      <c r="F164" s="47" t="s">
        <v>754</v>
      </c>
      <c r="G164" s="87" t="s">
        <v>761</v>
      </c>
      <c r="H164" s="88">
        <f t="shared" si="16"/>
        <v>400</v>
      </c>
      <c r="I164" s="88">
        <v>400</v>
      </c>
      <c r="J164" s="88">
        <v>0</v>
      </c>
      <c r="K164" s="88">
        <v>0</v>
      </c>
      <c r="L164" s="88">
        <v>7</v>
      </c>
      <c r="M164" s="88">
        <v>789</v>
      </c>
      <c r="N164" s="88">
        <v>2894</v>
      </c>
      <c r="O164" s="89" t="s">
        <v>762</v>
      </c>
      <c r="P164" s="76" t="s">
        <v>757</v>
      </c>
      <c r="Q164" s="76" t="s">
        <v>763</v>
      </c>
      <c r="R164" s="88" t="s">
        <v>41</v>
      </c>
      <c r="S164" s="47" t="s">
        <v>504</v>
      </c>
      <c r="T164" s="88" t="s">
        <v>41</v>
      </c>
      <c r="U164" s="88" t="s">
        <v>43</v>
      </c>
      <c r="V164" s="88" t="s">
        <v>43</v>
      </c>
      <c r="W164" s="88" t="s">
        <v>41</v>
      </c>
      <c r="X164" s="47" t="s">
        <v>44</v>
      </c>
      <c r="Y164" s="88"/>
    </row>
    <row r="165" s="15" customFormat="1" ht="85.5" spans="1:25">
      <c r="A165" s="85">
        <v>152</v>
      </c>
      <c r="B165" s="47" t="s">
        <v>45</v>
      </c>
      <c r="C165" s="87" t="s">
        <v>764</v>
      </c>
      <c r="D165" s="88" t="s">
        <v>34</v>
      </c>
      <c r="E165" s="88" t="s">
        <v>765</v>
      </c>
      <c r="F165" s="47" t="s">
        <v>754</v>
      </c>
      <c r="G165" s="87" t="s">
        <v>766</v>
      </c>
      <c r="H165" s="88">
        <f t="shared" si="16"/>
        <v>170</v>
      </c>
      <c r="I165" s="88">
        <v>170</v>
      </c>
      <c r="J165" s="88">
        <v>0</v>
      </c>
      <c r="K165" s="88">
        <v>0</v>
      </c>
      <c r="L165" s="88">
        <v>2</v>
      </c>
      <c r="M165" s="88">
        <v>229</v>
      </c>
      <c r="N165" s="88">
        <v>882</v>
      </c>
      <c r="O165" s="89" t="s">
        <v>767</v>
      </c>
      <c r="P165" s="76" t="s">
        <v>757</v>
      </c>
      <c r="Q165" s="76" t="s">
        <v>768</v>
      </c>
      <c r="R165" s="88" t="s">
        <v>41</v>
      </c>
      <c r="S165" s="47" t="s">
        <v>504</v>
      </c>
      <c r="T165" s="88" t="s">
        <v>41</v>
      </c>
      <c r="U165" s="88" t="s">
        <v>43</v>
      </c>
      <c r="V165" s="88" t="s">
        <v>43</v>
      </c>
      <c r="W165" s="88" t="s">
        <v>41</v>
      </c>
      <c r="X165" s="47" t="s">
        <v>44</v>
      </c>
      <c r="Y165" s="88"/>
    </row>
    <row r="166" s="15" customFormat="1" ht="85.5" spans="1:25">
      <c r="A166" s="86">
        <v>153</v>
      </c>
      <c r="B166" s="47" t="s">
        <v>45</v>
      </c>
      <c r="C166" s="87" t="s">
        <v>769</v>
      </c>
      <c r="D166" s="88" t="s">
        <v>34</v>
      </c>
      <c r="E166" s="88" t="s">
        <v>753</v>
      </c>
      <c r="F166" s="47" t="s">
        <v>754</v>
      </c>
      <c r="G166" s="87" t="s">
        <v>770</v>
      </c>
      <c r="H166" s="88">
        <f t="shared" si="16"/>
        <v>100</v>
      </c>
      <c r="I166" s="88">
        <v>80</v>
      </c>
      <c r="J166" s="88">
        <v>20</v>
      </c>
      <c r="K166" s="88"/>
      <c r="L166" s="88">
        <v>5</v>
      </c>
      <c r="M166" s="88">
        <v>300</v>
      </c>
      <c r="N166" s="88">
        <v>920</v>
      </c>
      <c r="O166" s="89" t="s">
        <v>771</v>
      </c>
      <c r="P166" s="76" t="s">
        <v>757</v>
      </c>
      <c r="Q166" s="76" t="s">
        <v>772</v>
      </c>
      <c r="R166" s="88" t="s">
        <v>41</v>
      </c>
      <c r="S166" s="47" t="s">
        <v>504</v>
      </c>
      <c r="T166" s="88" t="s">
        <v>41</v>
      </c>
      <c r="U166" s="88" t="s">
        <v>43</v>
      </c>
      <c r="V166" s="88" t="s">
        <v>43</v>
      </c>
      <c r="W166" s="88" t="s">
        <v>41</v>
      </c>
      <c r="X166" s="47" t="s">
        <v>44</v>
      </c>
      <c r="Y166" s="88"/>
    </row>
    <row r="167" s="15" customFormat="1" ht="42.75" spans="1:25">
      <c r="A167" s="85">
        <v>154</v>
      </c>
      <c r="B167" s="47" t="s">
        <v>45</v>
      </c>
      <c r="C167" s="87" t="s">
        <v>773</v>
      </c>
      <c r="D167" s="88" t="s">
        <v>34</v>
      </c>
      <c r="E167" s="88" t="s">
        <v>753</v>
      </c>
      <c r="F167" s="47" t="s">
        <v>754</v>
      </c>
      <c r="G167" s="87" t="s">
        <v>774</v>
      </c>
      <c r="H167" s="88">
        <f t="shared" si="16"/>
        <v>120</v>
      </c>
      <c r="I167" s="88">
        <v>120</v>
      </c>
      <c r="J167" s="88">
        <v>0</v>
      </c>
      <c r="K167" s="88">
        <v>0</v>
      </c>
      <c r="L167" s="88">
        <v>7</v>
      </c>
      <c r="M167" s="88">
        <v>200</v>
      </c>
      <c r="N167" s="88">
        <v>630</v>
      </c>
      <c r="O167" s="89" t="s">
        <v>775</v>
      </c>
      <c r="P167" s="76" t="s">
        <v>776</v>
      </c>
      <c r="Q167" s="76" t="s">
        <v>777</v>
      </c>
      <c r="R167" s="88" t="s">
        <v>43</v>
      </c>
      <c r="S167" s="88"/>
      <c r="T167" s="88" t="s">
        <v>43</v>
      </c>
      <c r="U167" s="88" t="s">
        <v>43</v>
      </c>
      <c r="V167" s="88" t="s">
        <v>43</v>
      </c>
      <c r="W167" s="88" t="s">
        <v>41</v>
      </c>
      <c r="X167" s="47" t="s">
        <v>44</v>
      </c>
      <c r="Y167" s="88"/>
    </row>
    <row r="168" s="15" customFormat="1" ht="42.75" spans="1:25">
      <c r="A168" s="86">
        <v>155</v>
      </c>
      <c r="B168" s="47" t="s">
        <v>45</v>
      </c>
      <c r="C168" s="87" t="s">
        <v>778</v>
      </c>
      <c r="D168" s="88" t="s">
        <v>34</v>
      </c>
      <c r="E168" s="88" t="s">
        <v>760</v>
      </c>
      <c r="F168" s="47" t="s">
        <v>754</v>
      </c>
      <c r="G168" s="87" t="s">
        <v>779</v>
      </c>
      <c r="H168" s="88">
        <f t="shared" si="16"/>
        <v>50</v>
      </c>
      <c r="I168" s="88">
        <v>50</v>
      </c>
      <c r="J168" s="88">
        <v>0</v>
      </c>
      <c r="K168" s="88">
        <v>0</v>
      </c>
      <c r="L168" s="88">
        <v>1</v>
      </c>
      <c r="M168" s="88">
        <v>3</v>
      </c>
      <c r="N168" s="88">
        <v>10</v>
      </c>
      <c r="O168" s="89" t="s">
        <v>780</v>
      </c>
      <c r="P168" s="76" t="s">
        <v>776</v>
      </c>
      <c r="Q168" s="76" t="s">
        <v>777</v>
      </c>
      <c r="R168" s="88" t="s">
        <v>41</v>
      </c>
      <c r="S168" s="47" t="s">
        <v>504</v>
      </c>
      <c r="T168" s="88" t="s">
        <v>41</v>
      </c>
      <c r="U168" s="88" t="s">
        <v>43</v>
      </c>
      <c r="V168" s="88" t="s">
        <v>43</v>
      </c>
      <c r="W168" s="88" t="s">
        <v>41</v>
      </c>
      <c r="X168" s="47" t="s">
        <v>44</v>
      </c>
      <c r="Y168" s="88"/>
    </row>
    <row r="169" s="15" customFormat="1" ht="57" spans="1:25">
      <c r="A169" s="85">
        <v>156</v>
      </c>
      <c r="B169" s="47" t="s">
        <v>45</v>
      </c>
      <c r="C169" s="30" t="s">
        <v>781</v>
      </c>
      <c r="D169" s="88" t="s">
        <v>34</v>
      </c>
      <c r="E169" s="88" t="s">
        <v>782</v>
      </c>
      <c r="F169" s="47" t="s">
        <v>754</v>
      </c>
      <c r="G169" s="30" t="s">
        <v>783</v>
      </c>
      <c r="H169" s="88">
        <f t="shared" si="16"/>
        <v>945</v>
      </c>
      <c r="I169" s="88">
        <v>360</v>
      </c>
      <c r="J169" s="88">
        <f>945-360</f>
        <v>585</v>
      </c>
      <c r="K169" s="88">
        <v>0</v>
      </c>
      <c r="L169" s="88">
        <v>7</v>
      </c>
      <c r="M169" s="88">
        <v>789</v>
      </c>
      <c r="N169" s="88">
        <v>2894</v>
      </c>
      <c r="O169" s="89" t="s">
        <v>784</v>
      </c>
      <c r="P169" s="76" t="s">
        <v>785</v>
      </c>
      <c r="Q169" s="76" t="s">
        <v>786</v>
      </c>
      <c r="R169" s="88" t="s">
        <v>41</v>
      </c>
      <c r="S169" s="47" t="s">
        <v>504</v>
      </c>
      <c r="T169" s="88" t="s">
        <v>41</v>
      </c>
      <c r="U169" s="88" t="s">
        <v>43</v>
      </c>
      <c r="V169" s="88" t="s">
        <v>43</v>
      </c>
      <c r="W169" s="88" t="s">
        <v>41</v>
      </c>
      <c r="X169" s="47" t="s">
        <v>44</v>
      </c>
      <c r="Y169" s="88"/>
    </row>
    <row r="170" s="15" customFormat="1" ht="57" spans="1:25">
      <c r="A170" s="86">
        <v>157</v>
      </c>
      <c r="B170" s="47" t="s">
        <v>45</v>
      </c>
      <c r="C170" s="87" t="s">
        <v>787</v>
      </c>
      <c r="D170" s="88" t="s">
        <v>34</v>
      </c>
      <c r="E170" s="88" t="s">
        <v>782</v>
      </c>
      <c r="F170" s="47" t="s">
        <v>754</v>
      </c>
      <c r="G170" s="87" t="s">
        <v>788</v>
      </c>
      <c r="H170" s="88">
        <f t="shared" si="16"/>
        <v>500</v>
      </c>
      <c r="I170" s="88">
        <v>300</v>
      </c>
      <c r="J170" s="88">
        <v>200</v>
      </c>
      <c r="K170" s="88">
        <v>0</v>
      </c>
      <c r="L170" s="88">
        <v>7</v>
      </c>
      <c r="M170" s="88">
        <v>789</v>
      </c>
      <c r="N170" s="88">
        <v>2894</v>
      </c>
      <c r="O170" s="89" t="s">
        <v>789</v>
      </c>
      <c r="P170" s="76" t="s">
        <v>312</v>
      </c>
      <c r="Q170" s="76" t="s">
        <v>786</v>
      </c>
      <c r="R170" s="88" t="s">
        <v>41</v>
      </c>
      <c r="S170" s="47" t="s">
        <v>504</v>
      </c>
      <c r="T170" s="88" t="s">
        <v>41</v>
      </c>
      <c r="U170" s="88" t="s">
        <v>43</v>
      </c>
      <c r="V170" s="88" t="s">
        <v>43</v>
      </c>
      <c r="W170" s="88" t="s">
        <v>41</v>
      </c>
      <c r="X170" s="47" t="s">
        <v>44</v>
      </c>
      <c r="Y170" s="88"/>
    </row>
    <row r="171" s="12" customFormat="1" ht="45" spans="1:25">
      <c r="A171" s="85">
        <v>158</v>
      </c>
      <c r="B171" s="47" t="s">
        <v>45</v>
      </c>
      <c r="C171" s="47" t="s">
        <v>790</v>
      </c>
      <c r="D171" s="47" t="s">
        <v>34</v>
      </c>
      <c r="E171" s="47" t="s">
        <v>782</v>
      </c>
      <c r="F171" s="47" t="s">
        <v>754</v>
      </c>
      <c r="G171" s="76" t="s">
        <v>791</v>
      </c>
      <c r="H171" s="88">
        <f t="shared" si="16"/>
        <v>130</v>
      </c>
      <c r="I171" s="47">
        <v>130</v>
      </c>
      <c r="J171" s="47">
        <v>0</v>
      </c>
      <c r="K171" s="47">
        <v>0</v>
      </c>
      <c r="L171" s="47">
        <v>7</v>
      </c>
      <c r="M171" s="47">
        <v>50</v>
      </c>
      <c r="N171" s="47">
        <v>125</v>
      </c>
      <c r="O171" s="76" t="s">
        <v>792</v>
      </c>
      <c r="P171" s="76" t="s">
        <v>793</v>
      </c>
      <c r="Q171" s="76" t="s">
        <v>312</v>
      </c>
      <c r="R171" s="47" t="s">
        <v>41</v>
      </c>
      <c r="S171" s="47" t="s">
        <v>504</v>
      </c>
      <c r="T171" s="47" t="s">
        <v>43</v>
      </c>
      <c r="U171" s="47" t="s">
        <v>43</v>
      </c>
      <c r="V171" s="47" t="s">
        <v>43</v>
      </c>
      <c r="W171" s="47" t="s">
        <v>41</v>
      </c>
      <c r="X171" s="47" t="s">
        <v>44</v>
      </c>
      <c r="Y171" s="47"/>
    </row>
    <row r="172" s="12" customFormat="1" ht="42.75" spans="1:25">
      <c r="A172" s="86">
        <v>159</v>
      </c>
      <c r="B172" s="47" t="s">
        <v>45</v>
      </c>
      <c r="C172" s="47" t="s">
        <v>794</v>
      </c>
      <c r="D172" s="47" t="s">
        <v>34</v>
      </c>
      <c r="E172" s="47" t="s">
        <v>795</v>
      </c>
      <c r="F172" s="47" t="s">
        <v>754</v>
      </c>
      <c r="G172" s="76" t="s">
        <v>796</v>
      </c>
      <c r="H172" s="88">
        <f t="shared" si="16"/>
        <v>120</v>
      </c>
      <c r="I172" s="47">
        <v>120</v>
      </c>
      <c r="J172" s="47">
        <v>0</v>
      </c>
      <c r="K172" s="47">
        <v>0</v>
      </c>
      <c r="L172" s="47">
        <v>3</v>
      </c>
      <c r="M172" s="47">
        <v>320</v>
      </c>
      <c r="N172" s="47">
        <v>632</v>
      </c>
      <c r="O172" s="76" t="s">
        <v>797</v>
      </c>
      <c r="P172" s="76" t="s">
        <v>798</v>
      </c>
      <c r="Q172" s="76" t="s">
        <v>799</v>
      </c>
      <c r="R172" s="47" t="s">
        <v>41</v>
      </c>
      <c r="S172" s="47" t="s">
        <v>504</v>
      </c>
      <c r="T172" s="47" t="s">
        <v>43</v>
      </c>
      <c r="U172" s="47" t="s">
        <v>43</v>
      </c>
      <c r="V172" s="47" t="s">
        <v>43</v>
      </c>
      <c r="W172" s="47" t="s">
        <v>41</v>
      </c>
      <c r="X172" s="47" t="s">
        <v>44</v>
      </c>
      <c r="Y172" s="47"/>
    </row>
    <row r="173" s="12" customFormat="1" ht="28.5" spans="1:25">
      <c r="A173" s="85">
        <v>160</v>
      </c>
      <c r="B173" s="47" t="s">
        <v>45</v>
      </c>
      <c r="C173" s="47" t="s">
        <v>800</v>
      </c>
      <c r="D173" s="47" t="s">
        <v>34</v>
      </c>
      <c r="E173" s="47" t="s">
        <v>753</v>
      </c>
      <c r="F173" s="47" t="s">
        <v>754</v>
      </c>
      <c r="G173" s="76" t="s">
        <v>801</v>
      </c>
      <c r="H173" s="88">
        <f t="shared" si="16"/>
        <v>28</v>
      </c>
      <c r="I173" s="47">
        <v>28</v>
      </c>
      <c r="J173" s="47">
        <v>0</v>
      </c>
      <c r="K173" s="47">
        <v>0</v>
      </c>
      <c r="L173" s="47">
        <v>7</v>
      </c>
      <c r="M173" s="47">
        <v>100</v>
      </c>
      <c r="N173" s="47">
        <v>321</v>
      </c>
      <c r="O173" s="76" t="s">
        <v>802</v>
      </c>
      <c r="P173" s="76" t="s">
        <v>793</v>
      </c>
      <c r="Q173" s="76" t="s">
        <v>803</v>
      </c>
      <c r="R173" s="47" t="s">
        <v>41</v>
      </c>
      <c r="S173" s="47" t="s">
        <v>504</v>
      </c>
      <c r="T173" s="47" t="s">
        <v>43</v>
      </c>
      <c r="U173" s="47" t="s">
        <v>43</v>
      </c>
      <c r="V173" s="47" t="s">
        <v>43</v>
      </c>
      <c r="W173" s="47" t="s">
        <v>41</v>
      </c>
      <c r="X173" s="47" t="s">
        <v>44</v>
      </c>
      <c r="Y173" s="47"/>
    </row>
    <row r="174" s="15" customFormat="1" ht="28.5" spans="1:25">
      <c r="A174" s="86">
        <v>161</v>
      </c>
      <c r="B174" s="47" t="s">
        <v>45</v>
      </c>
      <c r="C174" s="47" t="s">
        <v>804</v>
      </c>
      <c r="D174" s="47" t="s">
        <v>34</v>
      </c>
      <c r="E174" s="47" t="s">
        <v>782</v>
      </c>
      <c r="F174" s="47" t="s">
        <v>754</v>
      </c>
      <c r="G174" s="76" t="s">
        <v>805</v>
      </c>
      <c r="H174" s="47">
        <f t="shared" si="16"/>
        <v>80</v>
      </c>
      <c r="I174" s="47">
        <v>80</v>
      </c>
      <c r="J174" s="47">
        <v>0</v>
      </c>
      <c r="K174" s="47">
        <v>0</v>
      </c>
      <c r="L174" s="47">
        <v>7</v>
      </c>
      <c r="M174" s="47">
        <v>502</v>
      </c>
      <c r="N174" s="47">
        <v>1729</v>
      </c>
      <c r="O174" s="76" t="s">
        <v>806</v>
      </c>
      <c r="P174" s="76" t="s">
        <v>807</v>
      </c>
      <c r="Q174" s="76" t="s">
        <v>777</v>
      </c>
      <c r="R174" s="47" t="s">
        <v>41</v>
      </c>
      <c r="S174" s="47" t="s">
        <v>146</v>
      </c>
      <c r="T174" s="47" t="s">
        <v>43</v>
      </c>
      <c r="U174" s="47" t="s">
        <v>43</v>
      </c>
      <c r="V174" s="47" t="s">
        <v>43</v>
      </c>
      <c r="W174" s="47" t="s">
        <v>41</v>
      </c>
      <c r="X174" s="47" t="s">
        <v>44</v>
      </c>
      <c r="Y174" s="47"/>
    </row>
    <row r="175" s="12" customFormat="1" ht="28.5" spans="1:25">
      <c r="A175" s="85">
        <v>162</v>
      </c>
      <c r="B175" s="47" t="s">
        <v>45</v>
      </c>
      <c r="C175" s="47" t="s">
        <v>808</v>
      </c>
      <c r="D175" s="47" t="s">
        <v>34</v>
      </c>
      <c r="E175" s="47" t="s">
        <v>809</v>
      </c>
      <c r="F175" s="47" t="s">
        <v>754</v>
      </c>
      <c r="G175" s="76" t="s">
        <v>810</v>
      </c>
      <c r="H175" s="88">
        <f t="shared" si="16"/>
        <v>120</v>
      </c>
      <c r="I175" s="47">
        <v>90</v>
      </c>
      <c r="J175" s="47">
        <v>0</v>
      </c>
      <c r="K175" s="47">
        <v>30</v>
      </c>
      <c r="L175" s="47">
        <v>7</v>
      </c>
      <c r="M175" s="47">
        <v>502</v>
      </c>
      <c r="N175" s="47">
        <v>1729</v>
      </c>
      <c r="O175" s="76" t="s">
        <v>811</v>
      </c>
      <c r="P175" s="89" t="s">
        <v>812</v>
      </c>
      <c r="Q175" s="76" t="s">
        <v>799</v>
      </c>
      <c r="R175" s="47" t="s">
        <v>41</v>
      </c>
      <c r="S175" s="47" t="s">
        <v>504</v>
      </c>
      <c r="T175" s="47" t="s">
        <v>43</v>
      </c>
      <c r="U175" s="47" t="s">
        <v>43</v>
      </c>
      <c r="V175" s="47" t="s">
        <v>43</v>
      </c>
      <c r="W175" s="47" t="s">
        <v>41</v>
      </c>
      <c r="X175" s="47" t="s">
        <v>44</v>
      </c>
      <c r="Y175" s="47"/>
    </row>
    <row r="176" s="15" customFormat="1" ht="71.25" spans="1:25">
      <c r="A176" s="86">
        <v>163</v>
      </c>
      <c r="B176" s="47" t="s">
        <v>45</v>
      </c>
      <c r="C176" s="47" t="s">
        <v>813</v>
      </c>
      <c r="D176" s="47" t="s">
        <v>34</v>
      </c>
      <c r="E176" s="47" t="s">
        <v>814</v>
      </c>
      <c r="F176" s="47" t="s">
        <v>754</v>
      </c>
      <c r="G176" s="76" t="s">
        <v>815</v>
      </c>
      <c r="H176" s="47">
        <f t="shared" si="16"/>
        <v>450</v>
      </c>
      <c r="I176" s="47">
        <v>300</v>
      </c>
      <c r="J176" s="47">
        <v>150</v>
      </c>
      <c r="K176" s="47">
        <v>0</v>
      </c>
      <c r="L176" s="47">
        <v>1</v>
      </c>
      <c r="M176" s="47">
        <v>430</v>
      </c>
      <c r="N176" s="47">
        <v>1392</v>
      </c>
      <c r="O176" s="76" t="s">
        <v>816</v>
      </c>
      <c r="P176" s="76" t="s">
        <v>817</v>
      </c>
      <c r="Q176" s="76" t="s">
        <v>818</v>
      </c>
      <c r="R176" s="47" t="s">
        <v>43</v>
      </c>
      <c r="S176" s="47"/>
      <c r="T176" s="47" t="s">
        <v>41</v>
      </c>
      <c r="U176" s="47" t="s">
        <v>41</v>
      </c>
      <c r="V176" s="47" t="s">
        <v>43</v>
      </c>
      <c r="W176" s="47" t="s">
        <v>41</v>
      </c>
      <c r="X176" s="47" t="s">
        <v>44</v>
      </c>
      <c r="Y176" s="47"/>
    </row>
    <row r="177" s="15" customFormat="1" ht="71.25" spans="1:25">
      <c r="A177" s="85">
        <v>164</v>
      </c>
      <c r="B177" s="47" t="s">
        <v>45</v>
      </c>
      <c r="C177" s="47" t="s">
        <v>819</v>
      </c>
      <c r="D177" s="47" t="s">
        <v>34</v>
      </c>
      <c r="E177" s="47" t="s">
        <v>820</v>
      </c>
      <c r="F177" s="47" t="s">
        <v>754</v>
      </c>
      <c r="G177" s="76" t="s">
        <v>821</v>
      </c>
      <c r="H177" s="88">
        <f t="shared" si="16"/>
        <v>500</v>
      </c>
      <c r="I177" s="47">
        <v>300</v>
      </c>
      <c r="J177" s="47">
        <v>200</v>
      </c>
      <c r="K177" s="47">
        <v>0</v>
      </c>
      <c r="L177" s="47">
        <v>1</v>
      </c>
      <c r="M177" s="47">
        <v>93</v>
      </c>
      <c r="N177" s="47">
        <v>307</v>
      </c>
      <c r="O177" s="76" t="s">
        <v>811</v>
      </c>
      <c r="P177" s="76" t="s">
        <v>817</v>
      </c>
      <c r="Q177" s="76" t="s">
        <v>822</v>
      </c>
      <c r="R177" s="47" t="s">
        <v>43</v>
      </c>
      <c r="S177" s="47"/>
      <c r="T177" s="47" t="s">
        <v>41</v>
      </c>
      <c r="U177" s="47" t="s">
        <v>41</v>
      </c>
      <c r="V177" s="47" t="s">
        <v>43</v>
      </c>
      <c r="W177" s="47" t="s">
        <v>41</v>
      </c>
      <c r="X177" s="47" t="s">
        <v>44</v>
      </c>
      <c r="Y177" s="47"/>
    </row>
    <row r="178" s="15" customFormat="1" ht="30.75" spans="1:25">
      <c r="A178" s="86">
        <v>165</v>
      </c>
      <c r="B178" s="47" t="s">
        <v>45</v>
      </c>
      <c r="C178" s="47" t="s">
        <v>823</v>
      </c>
      <c r="D178" s="47" t="s">
        <v>34</v>
      </c>
      <c r="E178" s="47" t="s">
        <v>760</v>
      </c>
      <c r="F178" s="47" t="s">
        <v>754</v>
      </c>
      <c r="G178" s="76" t="s">
        <v>824</v>
      </c>
      <c r="H178" s="88">
        <f t="shared" si="16"/>
        <v>70</v>
      </c>
      <c r="I178" s="47">
        <v>30</v>
      </c>
      <c r="J178" s="47">
        <v>40</v>
      </c>
      <c r="K178" s="47">
        <v>0</v>
      </c>
      <c r="L178" s="47">
        <v>7</v>
      </c>
      <c r="M178" s="88">
        <v>789</v>
      </c>
      <c r="N178" s="88">
        <v>2894</v>
      </c>
      <c r="O178" s="76" t="s">
        <v>825</v>
      </c>
      <c r="P178" s="76" t="s">
        <v>793</v>
      </c>
      <c r="Q178" s="76" t="s">
        <v>777</v>
      </c>
      <c r="R178" s="47" t="s">
        <v>43</v>
      </c>
      <c r="S178" s="47"/>
      <c r="T178" s="47" t="s">
        <v>43</v>
      </c>
      <c r="U178" s="47" t="s">
        <v>43</v>
      </c>
      <c r="V178" s="47" t="s">
        <v>43</v>
      </c>
      <c r="W178" s="47" t="s">
        <v>41</v>
      </c>
      <c r="X178" s="47" t="s">
        <v>44</v>
      </c>
      <c r="Y178" s="47"/>
    </row>
    <row r="179" s="15" customFormat="1" ht="30.75" spans="1:25">
      <c r="A179" s="85">
        <v>166</v>
      </c>
      <c r="B179" s="47" t="s">
        <v>45</v>
      </c>
      <c r="C179" s="47" t="s">
        <v>826</v>
      </c>
      <c r="D179" s="47" t="s">
        <v>34</v>
      </c>
      <c r="E179" s="47" t="s">
        <v>827</v>
      </c>
      <c r="F179" s="47" t="s">
        <v>754</v>
      </c>
      <c r="G179" s="76" t="s">
        <v>828</v>
      </c>
      <c r="H179" s="88">
        <f t="shared" si="16"/>
        <v>120</v>
      </c>
      <c r="I179" s="47">
        <v>120</v>
      </c>
      <c r="J179" s="47">
        <v>0</v>
      </c>
      <c r="K179" s="47">
        <v>0</v>
      </c>
      <c r="L179" s="47">
        <v>1</v>
      </c>
      <c r="M179" s="47">
        <v>235</v>
      </c>
      <c r="N179" s="47">
        <v>489</v>
      </c>
      <c r="O179" s="76" t="s">
        <v>829</v>
      </c>
      <c r="P179" s="76" t="s">
        <v>830</v>
      </c>
      <c r="Q179" s="76" t="s">
        <v>312</v>
      </c>
      <c r="R179" s="47" t="s">
        <v>43</v>
      </c>
      <c r="S179" s="47"/>
      <c r="T179" s="47" t="s">
        <v>43</v>
      </c>
      <c r="U179" s="47" t="s">
        <v>43</v>
      </c>
      <c r="V179" s="47" t="s">
        <v>43</v>
      </c>
      <c r="W179" s="47" t="s">
        <v>41</v>
      </c>
      <c r="X179" s="47" t="s">
        <v>44</v>
      </c>
      <c r="Y179" s="47"/>
    </row>
    <row r="180" s="15" customFormat="1" ht="57" spans="1:25">
      <c r="A180" s="86">
        <v>167</v>
      </c>
      <c r="B180" s="47" t="s">
        <v>45</v>
      </c>
      <c r="C180" s="47" t="s">
        <v>831</v>
      </c>
      <c r="D180" s="47" t="s">
        <v>34</v>
      </c>
      <c r="E180" s="47" t="s">
        <v>832</v>
      </c>
      <c r="F180" s="47" t="s">
        <v>754</v>
      </c>
      <c r="G180" s="76" t="s">
        <v>833</v>
      </c>
      <c r="H180" s="88">
        <f t="shared" si="16"/>
        <v>144</v>
      </c>
      <c r="I180" s="47">
        <v>144</v>
      </c>
      <c r="J180" s="47">
        <v>0</v>
      </c>
      <c r="K180" s="47">
        <v>0</v>
      </c>
      <c r="L180" s="47">
        <v>7</v>
      </c>
      <c r="M180" s="88">
        <v>789</v>
      </c>
      <c r="N180" s="88">
        <v>2894</v>
      </c>
      <c r="O180" s="76" t="s">
        <v>834</v>
      </c>
      <c r="P180" s="76" t="s">
        <v>835</v>
      </c>
      <c r="Q180" s="76" t="s">
        <v>312</v>
      </c>
      <c r="R180" s="47" t="s">
        <v>43</v>
      </c>
      <c r="S180" s="47"/>
      <c r="T180" s="47" t="s">
        <v>43</v>
      </c>
      <c r="U180" s="47" t="s">
        <v>43</v>
      </c>
      <c r="V180" s="47" t="s">
        <v>43</v>
      </c>
      <c r="W180" s="47" t="s">
        <v>41</v>
      </c>
      <c r="X180" s="47" t="s">
        <v>44</v>
      </c>
      <c r="Y180" s="47"/>
    </row>
    <row r="181" s="15" customFormat="1" ht="57" spans="1:25">
      <c r="A181" s="85">
        <v>168</v>
      </c>
      <c r="B181" s="47" t="s">
        <v>45</v>
      </c>
      <c r="C181" s="47" t="s">
        <v>836</v>
      </c>
      <c r="D181" s="47" t="s">
        <v>34</v>
      </c>
      <c r="E181" s="47" t="s">
        <v>832</v>
      </c>
      <c r="F181" s="47" t="s">
        <v>754</v>
      </c>
      <c r="G181" s="76" t="s">
        <v>837</v>
      </c>
      <c r="H181" s="88">
        <f t="shared" si="16"/>
        <v>56</v>
      </c>
      <c r="I181" s="47">
        <v>56</v>
      </c>
      <c r="J181" s="47">
        <v>0</v>
      </c>
      <c r="K181" s="47">
        <v>0</v>
      </c>
      <c r="L181" s="47">
        <v>7</v>
      </c>
      <c r="M181" s="88">
        <v>789</v>
      </c>
      <c r="N181" s="88">
        <v>2894</v>
      </c>
      <c r="O181" s="76" t="s">
        <v>838</v>
      </c>
      <c r="P181" s="76" t="s">
        <v>839</v>
      </c>
      <c r="Q181" s="76" t="s">
        <v>840</v>
      </c>
      <c r="R181" s="47" t="s">
        <v>43</v>
      </c>
      <c r="S181" s="47"/>
      <c r="T181" s="47" t="s">
        <v>43</v>
      </c>
      <c r="U181" s="47" t="s">
        <v>43</v>
      </c>
      <c r="V181" s="47" t="s">
        <v>43</v>
      </c>
      <c r="W181" s="47" t="s">
        <v>41</v>
      </c>
      <c r="X181" s="47" t="s">
        <v>44</v>
      </c>
      <c r="Y181" s="47"/>
    </row>
    <row r="182" s="15" customFormat="1" ht="28.5" spans="1:25">
      <c r="A182" s="86">
        <v>169</v>
      </c>
      <c r="B182" s="47" t="s">
        <v>45</v>
      </c>
      <c r="C182" s="47" t="s">
        <v>841</v>
      </c>
      <c r="D182" s="47" t="s">
        <v>34</v>
      </c>
      <c r="E182" s="47" t="s">
        <v>760</v>
      </c>
      <c r="F182" s="47" t="s">
        <v>754</v>
      </c>
      <c r="G182" s="76" t="s">
        <v>842</v>
      </c>
      <c r="H182" s="88">
        <f t="shared" si="16"/>
        <v>100</v>
      </c>
      <c r="I182" s="47">
        <v>40</v>
      </c>
      <c r="J182" s="47">
        <v>60</v>
      </c>
      <c r="K182" s="47">
        <v>0</v>
      </c>
      <c r="L182" s="47">
        <v>7</v>
      </c>
      <c r="M182" s="47">
        <v>420</v>
      </c>
      <c r="N182" s="47">
        <v>1400</v>
      </c>
      <c r="O182" s="76" t="s">
        <v>843</v>
      </c>
      <c r="P182" s="76" t="s">
        <v>844</v>
      </c>
      <c r="Q182" s="76" t="s">
        <v>777</v>
      </c>
      <c r="R182" s="47" t="s">
        <v>41</v>
      </c>
      <c r="S182" s="47" t="s">
        <v>504</v>
      </c>
      <c r="T182" s="47" t="s">
        <v>43</v>
      </c>
      <c r="U182" s="47" t="s">
        <v>43</v>
      </c>
      <c r="V182" s="47" t="s">
        <v>43</v>
      </c>
      <c r="W182" s="47" t="s">
        <v>41</v>
      </c>
      <c r="X182" s="47" t="s">
        <v>44</v>
      </c>
      <c r="Y182" s="47"/>
    </row>
    <row r="183" s="15" customFormat="1" ht="28.5" spans="1:25">
      <c r="A183" s="85">
        <v>170</v>
      </c>
      <c r="B183" s="47" t="s">
        <v>45</v>
      </c>
      <c r="C183" s="47" t="s">
        <v>845</v>
      </c>
      <c r="D183" s="47" t="s">
        <v>34</v>
      </c>
      <c r="E183" s="47" t="s">
        <v>782</v>
      </c>
      <c r="F183" s="47" t="s">
        <v>754</v>
      </c>
      <c r="G183" s="76" t="s">
        <v>846</v>
      </c>
      <c r="H183" s="88">
        <f t="shared" si="16"/>
        <v>50</v>
      </c>
      <c r="I183" s="47">
        <v>50</v>
      </c>
      <c r="J183" s="47">
        <v>0</v>
      </c>
      <c r="K183" s="47">
        <v>0</v>
      </c>
      <c r="L183" s="47">
        <v>7</v>
      </c>
      <c r="M183" s="47">
        <v>624</v>
      </c>
      <c r="N183" s="47">
        <v>1938</v>
      </c>
      <c r="O183" s="76" t="s">
        <v>847</v>
      </c>
      <c r="P183" s="76" t="s">
        <v>793</v>
      </c>
      <c r="Q183" s="76" t="s">
        <v>848</v>
      </c>
      <c r="R183" s="47" t="s">
        <v>41</v>
      </c>
      <c r="S183" s="47" t="s">
        <v>504</v>
      </c>
      <c r="T183" s="47" t="s">
        <v>43</v>
      </c>
      <c r="U183" s="47" t="s">
        <v>43</v>
      </c>
      <c r="V183" s="47" t="s">
        <v>43</v>
      </c>
      <c r="W183" s="47" t="s">
        <v>41</v>
      </c>
      <c r="X183" s="47" t="s">
        <v>44</v>
      </c>
      <c r="Y183" s="47"/>
    </row>
    <row r="184" s="15" customFormat="1" ht="28.5" spans="1:25">
      <c r="A184" s="86">
        <v>171</v>
      </c>
      <c r="B184" s="47" t="s">
        <v>45</v>
      </c>
      <c r="C184" s="47" t="s">
        <v>849</v>
      </c>
      <c r="D184" s="47" t="s">
        <v>34</v>
      </c>
      <c r="E184" s="47" t="s">
        <v>753</v>
      </c>
      <c r="F184" s="47" t="s">
        <v>754</v>
      </c>
      <c r="G184" s="76" t="s">
        <v>850</v>
      </c>
      <c r="H184" s="88">
        <f t="shared" si="16"/>
        <v>132</v>
      </c>
      <c r="I184" s="47">
        <v>132</v>
      </c>
      <c r="J184" s="47">
        <v>0</v>
      </c>
      <c r="K184" s="47">
        <v>0</v>
      </c>
      <c r="L184" s="47">
        <v>7</v>
      </c>
      <c r="M184" s="47">
        <v>624</v>
      </c>
      <c r="N184" s="47">
        <v>1938</v>
      </c>
      <c r="O184" s="89" t="s">
        <v>851</v>
      </c>
      <c r="P184" s="76" t="s">
        <v>793</v>
      </c>
      <c r="Q184" s="76" t="s">
        <v>312</v>
      </c>
      <c r="R184" s="47" t="s">
        <v>41</v>
      </c>
      <c r="S184" s="47" t="s">
        <v>504</v>
      </c>
      <c r="T184" s="47" t="s">
        <v>43</v>
      </c>
      <c r="U184" s="47" t="s">
        <v>43</v>
      </c>
      <c r="V184" s="47" t="s">
        <v>43</v>
      </c>
      <c r="W184" s="47" t="s">
        <v>41</v>
      </c>
      <c r="X184" s="47" t="s">
        <v>44</v>
      </c>
      <c r="Y184" s="47"/>
    </row>
    <row r="185" s="15" customFormat="1" ht="28.5" spans="1:25">
      <c r="A185" s="85">
        <v>172</v>
      </c>
      <c r="B185" s="47" t="s">
        <v>45</v>
      </c>
      <c r="C185" s="47" t="s">
        <v>852</v>
      </c>
      <c r="D185" s="47" t="s">
        <v>34</v>
      </c>
      <c r="E185" s="47" t="s">
        <v>753</v>
      </c>
      <c r="F185" s="47" t="s">
        <v>754</v>
      </c>
      <c r="G185" s="76" t="s">
        <v>853</v>
      </c>
      <c r="H185" s="47">
        <f t="shared" si="16"/>
        <v>120</v>
      </c>
      <c r="I185" s="47">
        <v>120</v>
      </c>
      <c r="J185" s="47">
        <v>0</v>
      </c>
      <c r="K185" s="47">
        <v>0</v>
      </c>
      <c r="L185" s="47">
        <v>7</v>
      </c>
      <c r="M185" s="47">
        <v>26</v>
      </c>
      <c r="N185" s="47">
        <v>106</v>
      </c>
      <c r="O185" s="93" t="s">
        <v>854</v>
      </c>
      <c r="P185" s="76" t="s">
        <v>793</v>
      </c>
      <c r="Q185" s="76" t="s">
        <v>312</v>
      </c>
      <c r="R185" s="47" t="s">
        <v>43</v>
      </c>
      <c r="S185" s="47"/>
      <c r="T185" s="47" t="s">
        <v>43</v>
      </c>
      <c r="U185" s="47" t="s">
        <v>43</v>
      </c>
      <c r="V185" s="47" t="s">
        <v>43</v>
      </c>
      <c r="W185" s="47" t="s">
        <v>41</v>
      </c>
      <c r="X185" s="47" t="s">
        <v>44</v>
      </c>
      <c r="Y185" s="47"/>
    </row>
    <row r="186" s="15" customFormat="1" ht="42.75" spans="1:25">
      <c r="A186" s="86">
        <v>173</v>
      </c>
      <c r="B186" s="47" t="s">
        <v>45</v>
      </c>
      <c r="C186" s="47" t="s">
        <v>855</v>
      </c>
      <c r="D186" s="47" t="s">
        <v>34</v>
      </c>
      <c r="E186" s="47" t="s">
        <v>856</v>
      </c>
      <c r="F186" s="47" t="s">
        <v>754</v>
      </c>
      <c r="G186" s="76" t="s">
        <v>857</v>
      </c>
      <c r="H186" s="88">
        <f t="shared" si="16"/>
        <v>618</v>
      </c>
      <c r="I186" s="47">
        <v>200</v>
      </c>
      <c r="J186" s="47">
        <v>0</v>
      </c>
      <c r="K186" s="47">
        <v>418</v>
      </c>
      <c r="L186" s="47">
        <v>7</v>
      </c>
      <c r="M186" s="47">
        <v>789</v>
      </c>
      <c r="N186" s="47">
        <v>2894</v>
      </c>
      <c r="O186" s="76" t="s">
        <v>858</v>
      </c>
      <c r="P186" s="76" t="s">
        <v>859</v>
      </c>
      <c r="Q186" s="76" t="s">
        <v>860</v>
      </c>
      <c r="R186" s="47" t="s">
        <v>41</v>
      </c>
      <c r="S186" s="47" t="s">
        <v>504</v>
      </c>
      <c r="T186" s="47" t="s">
        <v>41</v>
      </c>
      <c r="U186" s="47" t="s">
        <v>41</v>
      </c>
      <c r="V186" s="47" t="s">
        <v>41</v>
      </c>
      <c r="W186" s="47" t="s">
        <v>41</v>
      </c>
      <c r="X186" s="47" t="s">
        <v>44</v>
      </c>
      <c r="Y186" s="47"/>
    </row>
    <row r="187" s="15" customFormat="1" ht="42.75" spans="1:25">
      <c r="A187" s="85">
        <v>174</v>
      </c>
      <c r="B187" s="47" t="s">
        <v>45</v>
      </c>
      <c r="C187" s="47" t="s">
        <v>861</v>
      </c>
      <c r="D187" s="47" t="s">
        <v>34</v>
      </c>
      <c r="E187" s="47" t="s">
        <v>753</v>
      </c>
      <c r="F187" s="47" t="s">
        <v>754</v>
      </c>
      <c r="G187" s="76" t="s">
        <v>862</v>
      </c>
      <c r="H187" s="47">
        <f t="shared" si="16"/>
        <v>80</v>
      </c>
      <c r="I187" s="47">
        <v>80</v>
      </c>
      <c r="J187" s="47">
        <v>0</v>
      </c>
      <c r="K187" s="47">
        <v>0</v>
      </c>
      <c r="L187" s="47">
        <v>7</v>
      </c>
      <c r="M187" s="47">
        <v>789</v>
      </c>
      <c r="N187" s="47">
        <v>2894</v>
      </c>
      <c r="O187" s="76" t="s">
        <v>863</v>
      </c>
      <c r="P187" s="76" t="s">
        <v>864</v>
      </c>
      <c r="Q187" s="76" t="s">
        <v>312</v>
      </c>
      <c r="R187" s="47" t="s">
        <v>41</v>
      </c>
      <c r="S187" s="47" t="s">
        <v>504</v>
      </c>
      <c r="T187" s="47" t="s">
        <v>41</v>
      </c>
      <c r="U187" s="47" t="s">
        <v>43</v>
      </c>
      <c r="V187" s="47" t="s">
        <v>43</v>
      </c>
      <c r="W187" s="47" t="s">
        <v>41</v>
      </c>
      <c r="X187" s="47" t="s">
        <v>44</v>
      </c>
      <c r="Y187" s="47"/>
    </row>
    <row r="188" s="12" customFormat="1" ht="42.75" spans="1:25">
      <c r="A188" s="86">
        <v>175</v>
      </c>
      <c r="B188" s="47" t="s">
        <v>45</v>
      </c>
      <c r="C188" s="47" t="s">
        <v>865</v>
      </c>
      <c r="D188" s="47" t="s">
        <v>34</v>
      </c>
      <c r="E188" s="47" t="s">
        <v>866</v>
      </c>
      <c r="F188" s="47" t="s">
        <v>754</v>
      </c>
      <c r="G188" s="76" t="s">
        <v>867</v>
      </c>
      <c r="H188" s="88">
        <f t="shared" si="16"/>
        <v>357</v>
      </c>
      <c r="I188" s="47">
        <v>100</v>
      </c>
      <c r="J188" s="47">
        <v>257</v>
      </c>
      <c r="K188" s="47">
        <v>0</v>
      </c>
      <c r="L188" s="47">
        <v>7</v>
      </c>
      <c r="M188" s="47">
        <v>789</v>
      </c>
      <c r="N188" s="47">
        <v>2894</v>
      </c>
      <c r="O188" s="76" t="s">
        <v>868</v>
      </c>
      <c r="P188" s="76" t="s">
        <v>869</v>
      </c>
      <c r="Q188" s="76" t="s">
        <v>312</v>
      </c>
      <c r="R188" s="47" t="s">
        <v>43</v>
      </c>
      <c r="S188" s="47"/>
      <c r="T188" s="47" t="s">
        <v>43</v>
      </c>
      <c r="U188" s="47" t="s">
        <v>43</v>
      </c>
      <c r="V188" s="47" t="s">
        <v>43</v>
      </c>
      <c r="W188" s="47" t="s">
        <v>41</v>
      </c>
      <c r="X188" s="47" t="s">
        <v>44</v>
      </c>
      <c r="Y188" s="47"/>
    </row>
    <row r="189" s="12" customFormat="1" ht="45" spans="1:25">
      <c r="A189" s="85">
        <v>176</v>
      </c>
      <c r="B189" s="47" t="s">
        <v>45</v>
      </c>
      <c r="C189" s="47" t="s">
        <v>870</v>
      </c>
      <c r="D189" s="47" t="s">
        <v>34</v>
      </c>
      <c r="E189" s="47" t="s">
        <v>866</v>
      </c>
      <c r="F189" s="47" t="s">
        <v>754</v>
      </c>
      <c r="G189" s="76" t="s">
        <v>871</v>
      </c>
      <c r="H189" s="88">
        <f t="shared" si="16"/>
        <v>600</v>
      </c>
      <c r="I189" s="47">
        <v>400</v>
      </c>
      <c r="J189" s="47">
        <v>200</v>
      </c>
      <c r="K189" s="47">
        <v>0</v>
      </c>
      <c r="L189" s="47">
        <v>1</v>
      </c>
      <c r="M189" s="47">
        <v>789</v>
      </c>
      <c r="N189" s="47">
        <v>2894</v>
      </c>
      <c r="O189" s="76" t="s">
        <v>872</v>
      </c>
      <c r="P189" s="76" t="s">
        <v>873</v>
      </c>
      <c r="Q189" s="76" t="s">
        <v>874</v>
      </c>
      <c r="R189" s="47" t="s">
        <v>43</v>
      </c>
      <c r="S189" s="47"/>
      <c r="T189" s="47" t="s">
        <v>43</v>
      </c>
      <c r="U189" s="47" t="s">
        <v>43</v>
      </c>
      <c r="V189" s="47" t="s">
        <v>43</v>
      </c>
      <c r="W189" s="47" t="s">
        <v>41</v>
      </c>
      <c r="X189" s="47" t="s">
        <v>44</v>
      </c>
      <c r="Y189" s="47"/>
    </row>
    <row r="190" s="12" customFormat="1" ht="42.75" spans="1:25">
      <c r="A190" s="86">
        <v>177</v>
      </c>
      <c r="B190" s="47" t="s">
        <v>45</v>
      </c>
      <c r="C190" s="47" t="s">
        <v>875</v>
      </c>
      <c r="D190" s="47" t="s">
        <v>34</v>
      </c>
      <c r="E190" s="47" t="s">
        <v>782</v>
      </c>
      <c r="F190" s="47" t="s">
        <v>754</v>
      </c>
      <c r="G190" s="89" t="s">
        <v>876</v>
      </c>
      <c r="H190" s="88">
        <f t="shared" si="16"/>
        <v>240</v>
      </c>
      <c r="I190" s="47">
        <v>240</v>
      </c>
      <c r="J190" s="47">
        <v>0</v>
      </c>
      <c r="K190" s="47">
        <v>0</v>
      </c>
      <c r="L190" s="47">
        <v>7</v>
      </c>
      <c r="M190" s="47">
        <v>789</v>
      </c>
      <c r="N190" s="47">
        <v>2894</v>
      </c>
      <c r="O190" s="76" t="s">
        <v>877</v>
      </c>
      <c r="P190" s="76" t="s">
        <v>878</v>
      </c>
      <c r="Q190" s="76" t="s">
        <v>312</v>
      </c>
      <c r="R190" s="47" t="s">
        <v>43</v>
      </c>
      <c r="S190" s="47"/>
      <c r="T190" s="47" t="s">
        <v>43</v>
      </c>
      <c r="U190" s="47" t="s">
        <v>43</v>
      </c>
      <c r="V190" s="47" t="s">
        <v>43</v>
      </c>
      <c r="W190" s="47" t="s">
        <v>41</v>
      </c>
      <c r="X190" s="47" t="s">
        <v>44</v>
      </c>
      <c r="Y190" s="47"/>
    </row>
    <row r="191" s="15" customFormat="1" ht="42.75" spans="1:25">
      <c r="A191" s="85">
        <v>178</v>
      </c>
      <c r="B191" s="47" t="s">
        <v>879</v>
      </c>
      <c r="C191" s="47" t="s">
        <v>880</v>
      </c>
      <c r="D191" s="47" t="s">
        <v>34</v>
      </c>
      <c r="E191" s="47" t="s">
        <v>881</v>
      </c>
      <c r="F191" s="47" t="s">
        <v>754</v>
      </c>
      <c r="G191" s="76" t="s">
        <v>882</v>
      </c>
      <c r="H191" s="88">
        <f t="shared" si="16"/>
        <v>11</v>
      </c>
      <c r="I191" s="47">
        <v>8</v>
      </c>
      <c r="J191" s="47">
        <v>3</v>
      </c>
      <c r="K191" s="47">
        <v>0</v>
      </c>
      <c r="L191" s="47">
        <v>2</v>
      </c>
      <c r="M191" s="47">
        <v>56</v>
      </c>
      <c r="N191" s="47">
        <v>196</v>
      </c>
      <c r="O191" s="76" t="s">
        <v>883</v>
      </c>
      <c r="P191" s="76" t="s">
        <v>884</v>
      </c>
      <c r="Q191" s="76" t="s">
        <v>312</v>
      </c>
      <c r="R191" s="47" t="s">
        <v>43</v>
      </c>
      <c r="S191" s="47"/>
      <c r="T191" s="47" t="s">
        <v>43</v>
      </c>
      <c r="U191" s="47" t="s">
        <v>43</v>
      </c>
      <c r="V191" s="47" t="s">
        <v>43</v>
      </c>
      <c r="W191" s="47" t="s">
        <v>41</v>
      </c>
      <c r="X191" s="47" t="s">
        <v>44</v>
      </c>
      <c r="Y191" s="47"/>
    </row>
    <row r="192" s="12" customFormat="1" ht="42.75" spans="1:25">
      <c r="A192" s="86">
        <v>179</v>
      </c>
      <c r="B192" s="47" t="s">
        <v>879</v>
      </c>
      <c r="C192" s="47" t="s">
        <v>885</v>
      </c>
      <c r="D192" s="47" t="s">
        <v>34</v>
      </c>
      <c r="E192" s="47" t="s">
        <v>881</v>
      </c>
      <c r="F192" s="47" t="s">
        <v>754</v>
      </c>
      <c r="G192" s="76" t="s">
        <v>886</v>
      </c>
      <c r="H192" s="88">
        <f t="shared" si="16"/>
        <v>44</v>
      </c>
      <c r="I192" s="47">
        <v>22</v>
      </c>
      <c r="J192" s="47">
        <v>22</v>
      </c>
      <c r="K192" s="47">
        <v>0</v>
      </c>
      <c r="L192" s="47">
        <v>2</v>
      </c>
      <c r="M192" s="47">
        <v>56</v>
      </c>
      <c r="N192" s="47">
        <v>196</v>
      </c>
      <c r="O192" s="76" t="s">
        <v>887</v>
      </c>
      <c r="P192" s="76" t="s">
        <v>884</v>
      </c>
      <c r="Q192" s="76" t="s">
        <v>312</v>
      </c>
      <c r="R192" s="47" t="s">
        <v>43</v>
      </c>
      <c r="S192" s="47"/>
      <c r="T192" s="47" t="s">
        <v>43</v>
      </c>
      <c r="U192" s="47" t="s">
        <v>43</v>
      </c>
      <c r="V192" s="47" t="s">
        <v>43</v>
      </c>
      <c r="W192" s="47" t="s">
        <v>41</v>
      </c>
      <c r="X192" s="47" t="s">
        <v>44</v>
      </c>
      <c r="Y192" s="47"/>
    </row>
    <row r="193" s="15" customFormat="1" ht="42.75" spans="1:25">
      <c r="A193" s="85">
        <v>180</v>
      </c>
      <c r="B193" s="47" t="s">
        <v>32</v>
      </c>
      <c r="C193" s="47" t="s">
        <v>888</v>
      </c>
      <c r="D193" s="47" t="s">
        <v>34</v>
      </c>
      <c r="E193" s="47" t="s">
        <v>889</v>
      </c>
      <c r="F193" s="47" t="s">
        <v>754</v>
      </c>
      <c r="G193" s="76" t="s">
        <v>890</v>
      </c>
      <c r="H193" s="88">
        <f t="shared" si="16"/>
        <v>300</v>
      </c>
      <c r="I193" s="47">
        <v>300</v>
      </c>
      <c r="J193" s="47">
        <v>0</v>
      </c>
      <c r="K193" s="47">
        <v>0</v>
      </c>
      <c r="L193" s="47">
        <v>1</v>
      </c>
      <c r="M193" s="47">
        <v>26</v>
      </c>
      <c r="N193" s="47">
        <v>88</v>
      </c>
      <c r="O193" s="76" t="s">
        <v>891</v>
      </c>
      <c r="P193" s="76" t="s">
        <v>878</v>
      </c>
      <c r="Q193" s="76" t="s">
        <v>892</v>
      </c>
      <c r="R193" s="47" t="s">
        <v>43</v>
      </c>
      <c r="S193" s="47"/>
      <c r="T193" s="47" t="s">
        <v>43</v>
      </c>
      <c r="U193" s="47" t="s">
        <v>43</v>
      </c>
      <c r="V193" s="47" t="s">
        <v>43</v>
      </c>
      <c r="W193" s="47" t="s">
        <v>41</v>
      </c>
      <c r="X193" s="47" t="s">
        <v>44</v>
      </c>
      <c r="Y193" s="47"/>
    </row>
    <row r="194" s="15" customFormat="1" ht="42.75" spans="1:25">
      <c r="A194" s="86">
        <v>181</v>
      </c>
      <c r="B194" s="47" t="s">
        <v>32</v>
      </c>
      <c r="C194" s="47" t="s">
        <v>893</v>
      </c>
      <c r="D194" s="47" t="s">
        <v>34</v>
      </c>
      <c r="E194" s="47" t="s">
        <v>894</v>
      </c>
      <c r="F194" s="47" t="s">
        <v>754</v>
      </c>
      <c r="G194" s="76" t="s">
        <v>895</v>
      </c>
      <c r="H194" s="88">
        <f t="shared" si="16"/>
        <v>85</v>
      </c>
      <c r="I194" s="47">
        <v>85</v>
      </c>
      <c r="J194" s="47">
        <v>0</v>
      </c>
      <c r="K194" s="47">
        <v>0</v>
      </c>
      <c r="L194" s="47">
        <v>1</v>
      </c>
      <c r="M194" s="47">
        <v>78</v>
      </c>
      <c r="N194" s="47">
        <v>323</v>
      </c>
      <c r="O194" s="76" t="s">
        <v>896</v>
      </c>
      <c r="P194" s="76" t="s">
        <v>793</v>
      </c>
      <c r="Q194" s="76" t="s">
        <v>897</v>
      </c>
      <c r="R194" s="47" t="s">
        <v>43</v>
      </c>
      <c r="S194" s="47"/>
      <c r="T194" s="47" t="s">
        <v>43</v>
      </c>
      <c r="U194" s="47" t="s">
        <v>43</v>
      </c>
      <c r="V194" s="47" t="s">
        <v>43</v>
      </c>
      <c r="W194" s="47" t="s">
        <v>41</v>
      </c>
      <c r="X194" s="47" t="s">
        <v>44</v>
      </c>
      <c r="Y194" s="47"/>
    </row>
    <row r="195" s="15" customFormat="1" ht="42.75" spans="1:25">
      <c r="A195" s="85">
        <v>182</v>
      </c>
      <c r="B195" s="47" t="s">
        <v>32</v>
      </c>
      <c r="C195" s="47" t="s">
        <v>898</v>
      </c>
      <c r="D195" s="47" t="s">
        <v>34</v>
      </c>
      <c r="E195" s="47" t="s">
        <v>899</v>
      </c>
      <c r="F195" s="47" t="s">
        <v>754</v>
      </c>
      <c r="G195" s="76" t="s">
        <v>900</v>
      </c>
      <c r="H195" s="88">
        <f t="shared" si="16"/>
        <v>35</v>
      </c>
      <c r="I195" s="47">
        <v>35</v>
      </c>
      <c r="J195" s="47">
        <v>0</v>
      </c>
      <c r="K195" s="47">
        <v>0</v>
      </c>
      <c r="L195" s="47">
        <v>1</v>
      </c>
      <c r="M195" s="47">
        <v>23</v>
      </c>
      <c r="N195" s="47">
        <v>76</v>
      </c>
      <c r="O195" s="76" t="s">
        <v>901</v>
      </c>
      <c r="P195" s="76" t="s">
        <v>793</v>
      </c>
      <c r="Q195" s="76" t="s">
        <v>312</v>
      </c>
      <c r="R195" s="47" t="s">
        <v>43</v>
      </c>
      <c r="S195" s="47"/>
      <c r="T195" s="47" t="s">
        <v>43</v>
      </c>
      <c r="U195" s="47" t="s">
        <v>43</v>
      </c>
      <c r="V195" s="47" t="s">
        <v>43</v>
      </c>
      <c r="W195" s="47" t="s">
        <v>41</v>
      </c>
      <c r="X195" s="47" t="s">
        <v>44</v>
      </c>
      <c r="Y195" s="47"/>
    </row>
    <row r="196" s="15" customFormat="1" ht="42.75" spans="1:25">
      <c r="A196" s="86">
        <v>183</v>
      </c>
      <c r="B196" s="47" t="s">
        <v>32</v>
      </c>
      <c r="C196" s="47" t="s">
        <v>902</v>
      </c>
      <c r="D196" s="47" t="s">
        <v>34</v>
      </c>
      <c r="E196" s="47" t="s">
        <v>903</v>
      </c>
      <c r="F196" s="47" t="s">
        <v>754</v>
      </c>
      <c r="G196" s="76" t="s">
        <v>904</v>
      </c>
      <c r="H196" s="88">
        <f t="shared" si="16"/>
        <v>84</v>
      </c>
      <c r="I196" s="47">
        <v>84</v>
      </c>
      <c r="J196" s="47">
        <v>0</v>
      </c>
      <c r="K196" s="47">
        <v>0</v>
      </c>
      <c r="L196" s="47">
        <v>1</v>
      </c>
      <c r="M196" s="47">
        <v>34</v>
      </c>
      <c r="N196" s="47">
        <v>136</v>
      </c>
      <c r="O196" s="76" t="s">
        <v>905</v>
      </c>
      <c r="P196" s="76" t="s">
        <v>793</v>
      </c>
      <c r="Q196" s="76" t="s">
        <v>312</v>
      </c>
      <c r="R196" s="47" t="s">
        <v>43</v>
      </c>
      <c r="S196" s="47"/>
      <c r="T196" s="47" t="s">
        <v>43</v>
      </c>
      <c r="U196" s="47" t="s">
        <v>43</v>
      </c>
      <c r="V196" s="47" t="s">
        <v>43</v>
      </c>
      <c r="W196" s="47" t="s">
        <v>41</v>
      </c>
      <c r="X196" s="47" t="s">
        <v>44</v>
      </c>
      <c r="Y196" s="47"/>
    </row>
    <row r="197" s="15" customFormat="1" ht="42.75" spans="1:25">
      <c r="A197" s="85">
        <v>184</v>
      </c>
      <c r="B197" s="47" t="s">
        <v>32</v>
      </c>
      <c r="C197" s="47" t="s">
        <v>906</v>
      </c>
      <c r="D197" s="47" t="s">
        <v>34</v>
      </c>
      <c r="E197" s="47" t="s">
        <v>907</v>
      </c>
      <c r="F197" s="47" t="s">
        <v>754</v>
      </c>
      <c r="G197" s="76" t="s">
        <v>908</v>
      </c>
      <c r="H197" s="88">
        <f t="shared" si="16"/>
        <v>53</v>
      </c>
      <c r="I197" s="47">
        <v>53</v>
      </c>
      <c r="J197" s="47">
        <v>0</v>
      </c>
      <c r="K197" s="47">
        <v>0</v>
      </c>
      <c r="L197" s="47">
        <v>1</v>
      </c>
      <c r="M197" s="47">
        <v>34</v>
      </c>
      <c r="N197" s="47">
        <v>122</v>
      </c>
      <c r="O197" s="76" t="s">
        <v>909</v>
      </c>
      <c r="P197" s="76" t="s">
        <v>793</v>
      </c>
      <c r="Q197" s="76" t="s">
        <v>312</v>
      </c>
      <c r="R197" s="47" t="s">
        <v>43</v>
      </c>
      <c r="S197" s="47"/>
      <c r="T197" s="47" t="s">
        <v>43</v>
      </c>
      <c r="U197" s="47" t="s">
        <v>43</v>
      </c>
      <c r="V197" s="47" t="s">
        <v>43</v>
      </c>
      <c r="W197" s="47" t="s">
        <v>41</v>
      </c>
      <c r="X197" s="47" t="s">
        <v>44</v>
      </c>
      <c r="Y197" s="47"/>
    </row>
    <row r="198" s="15" customFormat="1" ht="56" customHeight="1" spans="1:25">
      <c r="A198" s="86">
        <v>185</v>
      </c>
      <c r="B198" s="47" t="s">
        <v>32</v>
      </c>
      <c r="C198" s="47" t="s">
        <v>910</v>
      </c>
      <c r="D198" s="47" t="s">
        <v>34</v>
      </c>
      <c r="E198" s="47" t="s">
        <v>820</v>
      </c>
      <c r="F198" s="47" t="s">
        <v>754</v>
      </c>
      <c r="G198" s="76" t="s">
        <v>911</v>
      </c>
      <c r="H198" s="88">
        <f t="shared" si="16"/>
        <v>325</v>
      </c>
      <c r="I198" s="47">
        <v>100</v>
      </c>
      <c r="J198" s="47">
        <v>225</v>
      </c>
      <c r="K198" s="47">
        <v>0</v>
      </c>
      <c r="L198" s="47">
        <v>1</v>
      </c>
      <c r="M198" s="47">
        <v>103</v>
      </c>
      <c r="N198" s="47">
        <v>342</v>
      </c>
      <c r="O198" s="76" t="s">
        <v>912</v>
      </c>
      <c r="P198" s="76" t="s">
        <v>793</v>
      </c>
      <c r="Q198" s="76" t="s">
        <v>312</v>
      </c>
      <c r="R198" s="47" t="s">
        <v>43</v>
      </c>
      <c r="S198" s="47"/>
      <c r="T198" s="47" t="s">
        <v>43</v>
      </c>
      <c r="U198" s="47" t="s">
        <v>43</v>
      </c>
      <c r="V198" s="47" t="s">
        <v>43</v>
      </c>
      <c r="W198" s="47" t="s">
        <v>41</v>
      </c>
      <c r="X198" s="47" t="s">
        <v>44</v>
      </c>
      <c r="Y198" s="47"/>
    </row>
    <row r="199" s="15" customFormat="1" ht="71.25" spans="1:25">
      <c r="A199" s="85">
        <v>186</v>
      </c>
      <c r="B199" s="47" t="s">
        <v>32</v>
      </c>
      <c r="C199" s="47" t="s">
        <v>913</v>
      </c>
      <c r="D199" s="47" t="s">
        <v>34</v>
      </c>
      <c r="E199" s="47" t="s">
        <v>903</v>
      </c>
      <c r="F199" s="47" t="s">
        <v>754</v>
      </c>
      <c r="G199" s="76" t="s">
        <v>914</v>
      </c>
      <c r="H199" s="88">
        <f t="shared" si="16"/>
        <v>80</v>
      </c>
      <c r="I199" s="47">
        <v>80</v>
      </c>
      <c r="J199" s="47">
        <v>0</v>
      </c>
      <c r="K199" s="47">
        <v>0</v>
      </c>
      <c r="L199" s="47">
        <v>1</v>
      </c>
      <c r="M199" s="47">
        <v>80</v>
      </c>
      <c r="N199" s="47">
        <v>268</v>
      </c>
      <c r="O199" s="76" t="s">
        <v>915</v>
      </c>
      <c r="P199" s="76" t="s">
        <v>916</v>
      </c>
      <c r="Q199" s="76" t="s">
        <v>312</v>
      </c>
      <c r="R199" s="47" t="s">
        <v>41</v>
      </c>
      <c r="S199" s="47" t="s">
        <v>504</v>
      </c>
      <c r="T199" s="47" t="s">
        <v>43</v>
      </c>
      <c r="U199" s="47" t="s">
        <v>43</v>
      </c>
      <c r="V199" s="47" t="s">
        <v>43</v>
      </c>
      <c r="W199" s="47" t="s">
        <v>41</v>
      </c>
      <c r="X199" s="47" t="s">
        <v>44</v>
      </c>
      <c r="Y199" s="47"/>
    </row>
    <row r="200" s="15" customFormat="1" ht="71.25" spans="1:25">
      <c r="A200" s="86">
        <v>187</v>
      </c>
      <c r="B200" s="47" t="s">
        <v>32</v>
      </c>
      <c r="C200" s="47" t="s">
        <v>917</v>
      </c>
      <c r="D200" s="47" t="s">
        <v>34</v>
      </c>
      <c r="E200" s="47" t="s">
        <v>918</v>
      </c>
      <c r="F200" s="47" t="s">
        <v>754</v>
      </c>
      <c r="G200" s="76" t="s">
        <v>919</v>
      </c>
      <c r="H200" s="88">
        <f t="shared" si="16"/>
        <v>82</v>
      </c>
      <c r="I200" s="47">
        <v>82</v>
      </c>
      <c r="J200" s="47">
        <v>0</v>
      </c>
      <c r="K200" s="47">
        <v>0</v>
      </c>
      <c r="L200" s="47">
        <v>1</v>
      </c>
      <c r="M200" s="47">
        <v>20</v>
      </c>
      <c r="N200" s="47">
        <v>77</v>
      </c>
      <c r="O200" s="76" t="s">
        <v>920</v>
      </c>
      <c r="P200" s="76" t="s">
        <v>916</v>
      </c>
      <c r="Q200" s="76" t="s">
        <v>312</v>
      </c>
      <c r="R200" s="47" t="s">
        <v>41</v>
      </c>
      <c r="S200" s="47" t="s">
        <v>504</v>
      </c>
      <c r="T200" s="47" t="s">
        <v>43</v>
      </c>
      <c r="U200" s="47" t="s">
        <v>43</v>
      </c>
      <c r="V200" s="47" t="s">
        <v>43</v>
      </c>
      <c r="W200" s="47" t="s">
        <v>41</v>
      </c>
      <c r="X200" s="47" t="s">
        <v>44</v>
      </c>
      <c r="Y200" s="47"/>
    </row>
    <row r="201" s="15" customFormat="1" ht="42.75" spans="1:25">
      <c r="A201" s="85">
        <v>188</v>
      </c>
      <c r="B201" s="47" t="s">
        <v>32</v>
      </c>
      <c r="C201" s="47" t="s">
        <v>921</v>
      </c>
      <c r="D201" s="47" t="s">
        <v>34</v>
      </c>
      <c r="E201" s="47" t="s">
        <v>922</v>
      </c>
      <c r="F201" s="47" t="s">
        <v>754</v>
      </c>
      <c r="G201" s="76" t="s">
        <v>923</v>
      </c>
      <c r="H201" s="88">
        <f t="shared" si="16"/>
        <v>52.5</v>
      </c>
      <c r="I201" s="47">
        <v>30</v>
      </c>
      <c r="J201" s="47">
        <v>22.5</v>
      </c>
      <c r="K201" s="47">
        <v>0</v>
      </c>
      <c r="L201" s="47">
        <v>1</v>
      </c>
      <c r="M201" s="47">
        <v>103</v>
      </c>
      <c r="N201" s="47">
        <v>366</v>
      </c>
      <c r="O201" s="76" t="s">
        <v>312</v>
      </c>
      <c r="P201" s="76" t="s">
        <v>924</v>
      </c>
      <c r="Q201" s="76" t="s">
        <v>925</v>
      </c>
      <c r="R201" s="47" t="s">
        <v>43</v>
      </c>
      <c r="S201" s="47"/>
      <c r="T201" s="47" t="s">
        <v>43</v>
      </c>
      <c r="U201" s="47" t="s">
        <v>43</v>
      </c>
      <c r="V201" s="47" t="s">
        <v>43</v>
      </c>
      <c r="W201" s="47" t="s">
        <v>41</v>
      </c>
      <c r="X201" s="47" t="s">
        <v>44</v>
      </c>
      <c r="Y201" s="47"/>
    </row>
    <row r="202" s="15" customFormat="1" ht="57" spans="1:25">
      <c r="A202" s="86">
        <v>189</v>
      </c>
      <c r="B202" s="47" t="s">
        <v>32</v>
      </c>
      <c r="C202" s="47" t="s">
        <v>926</v>
      </c>
      <c r="D202" s="47" t="s">
        <v>34</v>
      </c>
      <c r="E202" s="47" t="s">
        <v>927</v>
      </c>
      <c r="F202" s="47" t="s">
        <v>754</v>
      </c>
      <c r="G202" s="76" t="s">
        <v>928</v>
      </c>
      <c r="H202" s="88">
        <f t="shared" si="16"/>
        <v>210</v>
      </c>
      <c r="I202" s="47">
        <v>160</v>
      </c>
      <c r="J202" s="47">
        <v>50</v>
      </c>
      <c r="K202" s="47">
        <v>0</v>
      </c>
      <c r="L202" s="47">
        <v>1</v>
      </c>
      <c r="M202" s="47">
        <v>93</v>
      </c>
      <c r="N202" s="47">
        <v>307</v>
      </c>
      <c r="O202" s="76" t="s">
        <v>312</v>
      </c>
      <c r="P202" s="76" t="s">
        <v>924</v>
      </c>
      <c r="Q202" s="76" t="s">
        <v>925</v>
      </c>
      <c r="R202" s="47" t="s">
        <v>43</v>
      </c>
      <c r="S202" s="47"/>
      <c r="T202" s="47" t="s">
        <v>43</v>
      </c>
      <c r="U202" s="47" t="s">
        <v>43</v>
      </c>
      <c r="V202" s="47" t="s">
        <v>43</v>
      </c>
      <c r="W202" s="47" t="s">
        <v>41</v>
      </c>
      <c r="X202" s="47" t="s">
        <v>44</v>
      </c>
      <c r="Y202" s="47"/>
    </row>
    <row r="203" s="15" customFormat="1" ht="71.25" spans="1:25">
      <c r="A203" s="85">
        <v>190</v>
      </c>
      <c r="B203" s="47" t="s">
        <v>32</v>
      </c>
      <c r="C203" s="47" t="s">
        <v>929</v>
      </c>
      <c r="D203" s="47" t="s">
        <v>34</v>
      </c>
      <c r="E203" s="47" t="s">
        <v>930</v>
      </c>
      <c r="F203" s="47" t="s">
        <v>754</v>
      </c>
      <c r="G203" s="76" t="s">
        <v>931</v>
      </c>
      <c r="H203" s="88">
        <f t="shared" si="16"/>
        <v>180</v>
      </c>
      <c r="I203" s="47">
        <v>180</v>
      </c>
      <c r="J203" s="47">
        <v>0</v>
      </c>
      <c r="K203" s="47">
        <v>0</v>
      </c>
      <c r="L203" s="47">
        <v>1</v>
      </c>
      <c r="M203" s="47">
        <v>7</v>
      </c>
      <c r="N203" s="47">
        <v>19</v>
      </c>
      <c r="O203" s="76" t="s">
        <v>932</v>
      </c>
      <c r="P203" s="76" t="s">
        <v>933</v>
      </c>
      <c r="Q203" s="76" t="s">
        <v>892</v>
      </c>
      <c r="R203" s="47" t="s">
        <v>43</v>
      </c>
      <c r="S203" s="47"/>
      <c r="T203" s="47" t="s">
        <v>43</v>
      </c>
      <c r="U203" s="47" t="s">
        <v>43</v>
      </c>
      <c r="V203" s="47" t="s">
        <v>43</v>
      </c>
      <c r="W203" s="47" t="s">
        <v>41</v>
      </c>
      <c r="X203" s="47" t="s">
        <v>44</v>
      </c>
      <c r="Y203" s="47"/>
    </row>
    <row r="204" s="15" customFormat="1" ht="28.5" spans="1:25">
      <c r="A204" s="86">
        <v>191</v>
      </c>
      <c r="B204" s="47" t="s">
        <v>32</v>
      </c>
      <c r="C204" s="47" t="s">
        <v>934</v>
      </c>
      <c r="D204" s="47" t="s">
        <v>34</v>
      </c>
      <c r="E204" s="47" t="s">
        <v>760</v>
      </c>
      <c r="F204" s="47" t="s">
        <v>754</v>
      </c>
      <c r="G204" s="76" t="s">
        <v>935</v>
      </c>
      <c r="H204" s="88">
        <f t="shared" si="16"/>
        <v>405.52</v>
      </c>
      <c r="I204" s="47">
        <v>200</v>
      </c>
      <c r="J204" s="47">
        <v>205.52</v>
      </c>
      <c r="K204" s="47">
        <v>0</v>
      </c>
      <c r="L204" s="47">
        <v>7</v>
      </c>
      <c r="M204" s="47">
        <v>789</v>
      </c>
      <c r="N204" s="47">
        <v>2894</v>
      </c>
      <c r="O204" s="76" t="s">
        <v>312</v>
      </c>
      <c r="P204" s="76" t="s">
        <v>936</v>
      </c>
      <c r="Q204" s="76" t="s">
        <v>937</v>
      </c>
      <c r="R204" s="47" t="s">
        <v>43</v>
      </c>
      <c r="S204" s="47"/>
      <c r="T204" s="47" t="s">
        <v>43</v>
      </c>
      <c r="U204" s="47" t="s">
        <v>43</v>
      </c>
      <c r="V204" s="47" t="s">
        <v>43</v>
      </c>
      <c r="W204" s="47" t="s">
        <v>41</v>
      </c>
      <c r="X204" s="47" t="s">
        <v>44</v>
      </c>
      <c r="Y204" s="47"/>
    </row>
    <row r="205" s="15" customFormat="1" ht="71.25" spans="1:25">
      <c r="A205" s="85">
        <v>192</v>
      </c>
      <c r="B205" s="47" t="s">
        <v>32</v>
      </c>
      <c r="C205" s="47" t="s">
        <v>938</v>
      </c>
      <c r="D205" s="47" t="s">
        <v>34</v>
      </c>
      <c r="E205" s="47" t="s">
        <v>827</v>
      </c>
      <c r="F205" s="47" t="s">
        <v>754</v>
      </c>
      <c r="G205" s="76" t="s">
        <v>939</v>
      </c>
      <c r="H205" s="88">
        <f t="shared" si="16"/>
        <v>50</v>
      </c>
      <c r="I205" s="47">
        <v>50</v>
      </c>
      <c r="J205" s="47">
        <v>0</v>
      </c>
      <c r="K205" s="47">
        <v>0</v>
      </c>
      <c r="L205" s="47">
        <v>1</v>
      </c>
      <c r="M205" s="47">
        <v>93</v>
      </c>
      <c r="N205" s="47">
        <v>307</v>
      </c>
      <c r="O205" s="76" t="s">
        <v>312</v>
      </c>
      <c r="P205" s="76" t="s">
        <v>940</v>
      </c>
      <c r="Q205" s="76" t="s">
        <v>312</v>
      </c>
      <c r="R205" s="47" t="s">
        <v>43</v>
      </c>
      <c r="S205" s="47"/>
      <c r="T205" s="47" t="s">
        <v>43</v>
      </c>
      <c r="U205" s="47" t="s">
        <v>43</v>
      </c>
      <c r="V205" s="47" t="s">
        <v>43</v>
      </c>
      <c r="W205" s="47" t="s">
        <v>41</v>
      </c>
      <c r="X205" s="47" t="s">
        <v>44</v>
      </c>
      <c r="Y205" s="47"/>
    </row>
    <row r="206" s="15" customFormat="1" ht="71.25" spans="1:25">
      <c r="A206" s="86">
        <v>193</v>
      </c>
      <c r="B206" s="47" t="s">
        <v>32</v>
      </c>
      <c r="C206" s="47" t="s">
        <v>941</v>
      </c>
      <c r="D206" s="47" t="s">
        <v>34</v>
      </c>
      <c r="E206" s="47" t="s">
        <v>942</v>
      </c>
      <c r="F206" s="47" t="s">
        <v>754</v>
      </c>
      <c r="G206" s="76" t="s">
        <v>943</v>
      </c>
      <c r="H206" s="88">
        <f t="shared" si="16"/>
        <v>120</v>
      </c>
      <c r="I206" s="47">
        <v>120</v>
      </c>
      <c r="J206" s="47">
        <v>0</v>
      </c>
      <c r="K206" s="47">
        <v>0</v>
      </c>
      <c r="L206" s="47">
        <v>1</v>
      </c>
      <c r="M206" s="47">
        <v>13</v>
      </c>
      <c r="N206" s="47">
        <v>53</v>
      </c>
      <c r="O206" s="76" t="s">
        <v>312</v>
      </c>
      <c r="P206" s="76" t="s">
        <v>940</v>
      </c>
      <c r="Q206" s="76" t="s">
        <v>312</v>
      </c>
      <c r="R206" s="47" t="s">
        <v>43</v>
      </c>
      <c r="S206" s="47"/>
      <c r="T206" s="47" t="s">
        <v>43</v>
      </c>
      <c r="U206" s="47" t="s">
        <v>43</v>
      </c>
      <c r="V206" s="47" t="s">
        <v>43</v>
      </c>
      <c r="W206" s="47" t="s">
        <v>41</v>
      </c>
      <c r="X206" s="47" t="s">
        <v>44</v>
      </c>
      <c r="Y206" s="47"/>
    </row>
    <row r="207" s="15" customFormat="1" ht="47" customHeight="1" spans="1:25">
      <c r="A207" s="85">
        <v>194</v>
      </c>
      <c r="B207" s="44" t="s">
        <v>32</v>
      </c>
      <c r="C207" s="57" t="s">
        <v>944</v>
      </c>
      <c r="D207" s="57" t="s">
        <v>34</v>
      </c>
      <c r="E207" s="57" t="s">
        <v>945</v>
      </c>
      <c r="F207" s="47" t="s">
        <v>754</v>
      </c>
      <c r="G207" s="62" t="s">
        <v>946</v>
      </c>
      <c r="H207" s="47">
        <f t="shared" si="16"/>
        <v>164.02</v>
      </c>
      <c r="I207" s="57">
        <v>100</v>
      </c>
      <c r="J207" s="57">
        <v>60</v>
      </c>
      <c r="K207" s="57">
        <v>4.02</v>
      </c>
      <c r="L207" s="58">
        <v>1</v>
      </c>
      <c r="M207" s="58">
        <v>26</v>
      </c>
      <c r="N207" s="58">
        <v>109</v>
      </c>
      <c r="O207" s="62" t="s">
        <v>947</v>
      </c>
      <c r="P207" s="62" t="s">
        <v>948</v>
      </c>
      <c r="Q207" s="62" t="s">
        <v>949</v>
      </c>
      <c r="R207" s="57" t="s">
        <v>43</v>
      </c>
      <c r="S207" s="47" t="s">
        <v>53</v>
      </c>
      <c r="T207" s="47" t="s">
        <v>41</v>
      </c>
      <c r="U207" s="47" t="s">
        <v>43</v>
      </c>
      <c r="V207" s="47" t="s">
        <v>43</v>
      </c>
      <c r="W207" s="47" t="s">
        <v>41</v>
      </c>
      <c r="X207" s="26" t="s">
        <v>44</v>
      </c>
      <c r="Y207" s="47"/>
    </row>
    <row r="208" s="15" customFormat="1" ht="56" customHeight="1" spans="1:25">
      <c r="A208" s="86">
        <v>195</v>
      </c>
      <c r="B208" s="57" t="s">
        <v>32</v>
      </c>
      <c r="C208" s="57" t="s">
        <v>950</v>
      </c>
      <c r="D208" s="57" t="s">
        <v>34</v>
      </c>
      <c r="E208" s="57" t="s">
        <v>951</v>
      </c>
      <c r="F208" s="47" t="s">
        <v>754</v>
      </c>
      <c r="G208" s="62" t="s">
        <v>952</v>
      </c>
      <c r="H208" s="47">
        <f t="shared" si="16"/>
        <v>153</v>
      </c>
      <c r="I208" s="57">
        <v>100</v>
      </c>
      <c r="J208" s="57">
        <v>50</v>
      </c>
      <c r="K208" s="57">
        <v>3</v>
      </c>
      <c r="L208" s="58">
        <v>1</v>
      </c>
      <c r="M208" s="58"/>
      <c r="N208" s="58"/>
      <c r="O208" s="62" t="s">
        <v>953</v>
      </c>
      <c r="P208" s="62" t="s">
        <v>954</v>
      </c>
      <c r="Q208" s="62" t="s">
        <v>955</v>
      </c>
      <c r="R208" s="57" t="s">
        <v>43</v>
      </c>
      <c r="S208" s="47" t="s">
        <v>53</v>
      </c>
      <c r="T208" s="47" t="s">
        <v>41</v>
      </c>
      <c r="U208" s="47" t="s">
        <v>43</v>
      </c>
      <c r="V208" s="47" t="s">
        <v>43</v>
      </c>
      <c r="W208" s="47" t="s">
        <v>41</v>
      </c>
      <c r="X208" s="26" t="s">
        <v>44</v>
      </c>
      <c r="Y208" s="47"/>
    </row>
    <row r="209" s="15" customFormat="1" ht="42.75" spans="1:25">
      <c r="A209" s="85">
        <v>196</v>
      </c>
      <c r="B209" s="47" t="s">
        <v>313</v>
      </c>
      <c r="C209" s="47" t="s">
        <v>956</v>
      </c>
      <c r="D209" s="47" t="s">
        <v>34</v>
      </c>
      <c r="E209" s="47" t="s">
        <v>957</v>
      </c>
      <c r="F209" s="47" t="s">
        <v>754</v>
      </c>
      <c r="G209" s="76" t="s">
        <v>958</v>
      </c>
      <c r="H209" s="88">
        <f t="shared" si="16"/>
        <v>30</v>
      </c>
      <c r="I209" s="47">
        <v>30</v>
      </c>
      <c r="J209" s="47">
        <v>0</v>
      </c>
      <c r="K209" s="47">
        <v>0</v>
      </c>
      <c r="L209" s="47">
        <v>1</v>
      </c>
      <c r="M209" s="47">
        <v>21</v>
      </c>
      <c r="N209" s="47">
        <v>80</v>
      </c>
      <c r="O209" s="76" t="s">
        <v>312</v>
      </c>
      <c r="P209" s="76" t="s">
        <v>959</v>
      </c>
      <c r="Q209" s="76" t="s">
        <v>312</v>
      </c>
      <c r="R209" s="47" t="s">
        <v>43</v>
      </c>
      <c r="S209" s="47"/>
      <c r="T209" s="47" t="s">
        <v>43</v>
      </c>
      <c r="U209" s="47" t="s">
        <v>43</v>
      </c>
      <c r="V209" s="47" t="s">
        <v>43</v>
      </c>
      <c r="W209" s="47" t="s">
        <v>41</v>
      </c>
      <c r="X209" s="47" t="s">
        <v>44</v>
      </c>
      <c r="Y209" s="47"/>
    </row>
    <row r="210" s="15" customFormat="1" ht="42.75" spans="1:25">
      <c r="A210" s="86">
        <v>197</v>
      </c>
      <c r="B210" s="47" t="s">
        <v>313</v>
      </c>
      <c r="C210" s="47" t="s">
        <v>960</v>
      </c>
      <c r="D210" s="47" t="s">
        <v>34</v>
      </c>
      <c r="E210" s="47" t="s">
        <v>899</v>
      </c>
      <c r="F210" s="47" t="s">
        <v>754</v>
      </c>
      <c r="G210" s="76" t="s">
        <v>961</v>
      </c>
      <c r="H210" s="88">
        <f t="shared" si="16"/>
        <v>8</v>
      </c>
      <c r="I210" s="47">
        <v>8</v>
      </c>
      <c r="J210" s="47">
        <v>0</v>
      </c>
      <c r="K210" s="47">
        <v>0</v>
      </c>
      <c r="L210" s="47">
        <v>1</v>
      </c>
      <c r="M210" s="47">
        <v>9</v>
      </c>
      <c r="N210" s="47">
        <v>24</v>
      </c>
      <c r="O210" s="76" t="s">
        <v>312</v>
      </c>
      <c r="P210" s="76" t="s">
        <v>959</v>
      </c>
      <c r="Q210" s="76" t="s">
        <v>312</v>
      </c>
      <c r="R210" s="47" t="s">
        <v>43</v>
      </c>
      <c r="S210" s="47"/>
      <c r="T210" s="47" t="s">
        <v>43</v>
      </c>
      <c r="U210" s="47" t="s">
        <v>43</v>
      </c>
      <c r="V210" s="47" t="s">
        <v>43</v>
      </c>
      <c r="W210" s="47" t="s">
        <v>41</v>
      </c>
      <c r="X210" s="47" t="s">
        <v>44</v>
      </c>
      <c r="Y210" s="47"/>
    </row>
    <row r="211" s="15" customFormat="1" ht="42.75" spans="1:25">
      <c r="A211" s="85">
        <v>198</v>
      </c>
      <c r="B211" s="47" t="s">
        <v>313</v>
      </c>
      <c r="C211" s="47" t="s">
        <v>962</v>
      </c>
      <c r="D211" s="47" t="s">
        <v>34</v>
      </c>
      <c r="E211" s="47" t="s">
        <v>820</v>
      </c>
      <c r="F211" s="47" t="s">
        <v>754</v>
      </c>
      <c r="G211" s="76" t="s">
        <v>963</v>
      </c>
      <c r="H211" s="88">
        <f t="shared" si="16"/>
        <v>80</v>
      </c>
      <c r="I211" s="47">
        <v>80</v>
      </c>
      <c r="J211" s="47">
        <v>0</v>
      </c>
      <c r="K211" s="47">
        <v>0</v>
      </c>
      <c r="L211" s="47">
        <v>1</v>
      </c>
      <c r="M211" s="47">
        <v>35</v>
      </c>
      <c r="N211" s="47">
        <v>108</v>
      </c>
      <c r="O211" s="76" t="s">
        <v>312</v>
      </c>
      <c r="P211" s="76" t="s">
        <v>959</v>
      </c>
      <c r="Q211" s="76" t="s">
        <v>312</v>
      </c>
      <c r="R211" s="47" t="s">
        <v>43</v>
      </c>
      <c r="S211" s="47"/>
      <c r="T211" s="47" t="s">
        <v>43</v>
      </c>
      <c r="U211" s="47" t="s">
        <v>43</v>
      </c>
      <c r="V211" s="47" t="s">
        <v>43</v>
      </c>
      <c r="W211" s="47" t="s">
        <v>41</v>
      </c>
      <c r="X211" s="47" t="s">
        <v>44</v>
      </c>
      <c r="Y211" s="47"/>
    </row>
    <row r="212" s="2" customFormat="1" customHeight="1" spans="1:25">
      <c r="A212" s="48"/>
      <c r="B212" s="48"/>
      <c r="C212" s="48" t="s">
        <v>782</v>
      </c>
      <c r="D212" s="48"/>
      <c r="E212" s="48"/>
      <c r="F212" s="48"/>
      <c r="G212" s="49"/>
      <c r="H212" s="48">
        <f t="shared" ref="H212:N212" si="18">SUM(H163:H211)</f>
        <v>13495.04</v>
      </c>
      <c r="I212" s="48">
        <f t="shared" si="18"/>
        <v>8147</v>
      </c>
      <c r="J212" s="48">
        <f t="shared" si="18"/>
        <v>2350.02</v>
      </c>
      <c r="K212" s="48">
        <f t="shared" si="18"/>
        <v>2998.02</v>
      </c>
      <c r="L212" s="66">
        <f t="shared" si="18"/>
        <v>178</v>
      </c>
      <c r="M212" s="66">
        <f t="shared" si="18"/>
        <v>15185</v>
      </c>
      <c r="N212" s="66">
        <f t="shared" si="18"/>
        <v>53086</v>
      </c>
      <c r="O212" s="49"/>
      <c r="P212" s="49"/>
      <c r="Q212" s="49"/>
      <c r="R212" s="48"/>
      <c r="S212" s="48"/>
      <c r="T212" s="48"/>
      <c r="U212" s="48"/>
      <c r="V212" s="48"/>
      <c r="W212" s="48"/>
      <c r="X212" s="48"/>
      <c r="Y212" s="48"/>
    </row>
    <row r="213" s="14" customFormat="1" ht="68" customHeight="1" spans="1:25">
      <c r="A213" s="26">
        <v>199</v>
      </c>
      <c r="B213" s="29" t="s">
        <v>45</v>
      </c>
      <c r="C213" s="29" t="s">
        <v>964</v>
      </c>
      <c r="D213" s="29" t="s">
        <v>34</v>
      </c>
      <c r="E213" s="29" t="s">
        <v>965</v>
      </c>
      <c r="F213" s="29" t="s">
        <v>966</v>
      </c>
      <c r="G213" s="34" t="s">
        <v>967</v>
      </c>
      <c r="H213" s="57">
        <f t="shared" ref="H213:H237" si="19">SUM(I213:K213)</f>
        <v>50</v>
      </c>
      <c r="I213" s="57">
        <v>50</v>
      </c>
      <c r="J213" s="57"/>
      <c r="K213" s="57"/>
      <c r="L213" s="58"/>
      <c r="M213" s="58">
        <v>200</v>
      </c>
      <c r="N213" s="58">
        <v>627</v>
      </c>
      <c r="O213" s="62" t="s">
        <v>968</v>
      </c>
      <c r="P213" s="62" t="s">
        <v>969</v>
      </c>
      <c r="Q213" s="62" t="s">
        <v>970</v>
      </c>
      <c r="R213" s="57" t="s">
        <v>41</v>
      </c>
      <c r="S213" s="47" t="s">
        <v>42</v>
      </c>
      <c r="T213" s="57" t="s">
        <v>43</v>
      </c>
      <c r="U213" s="57" t="s">
        <v>43</v>
      </c>
      <c r="V213" s="57" t="s">
        <v>43</v>
      </c>
      <c r="W213" s="57" t="s">
        <v>41</v>
      </c>
      <c r="X213" s="26" t="s">
        <v>44</v>
      </c>
      <c r="Y213" s="29"/>
    </row>
    <row r="214" s="14" customFormat="1" ht="85.5" spans="1:25">
      <c r="A214" s="26">
        <v>200</v>
      </c>
      <c r="B214" s="29" t="s">
        <v>45</v>
      </c>
      <c r="C214" s="73" t="s">
        <v>971</v>
      </c>
      <c r="D214" s="29" t="s">
        <v>34</v>
      </c>
      <c r="E214" s="73" t="s">
        <v>972</v>
      </c>
      <c r="F214" s="29" t="s">
        <v>966</v>
      </c>
      <c r="G214" s="30" t="s">
        <v>973</v>
      </c>
      <c r="H214" s="57">
        <f t="shared" si="19"/>
        <v>220</v>
      </c>
      <c r="I214" s="73">
        <v>220</v>
      </c>
      <c r="J214" s="57"/>
      <c r="K214" s="57"/>
      <c r="L214" s="58"/>
      <c r="M214" s="58">
        <v>200</v>
      </c>
      <c r="N214" s="58">
        <v>627</v>
      </c>
      <c r="O214" s="62" t="s">
        <v>974</v>
      </c>
      <c r="P214" s="62" t="s">
        <v>975</v>
      </c>
      <c r="Q214" s="62" t="s">
        <v>976</v>
      </c>
      <c r="R214" s="57" t="s">
        <v>41</v>
      </c>
      <c r="S214" s="47" t="s">
        <v>42</v>
      </c>
      <c r="T214" s="57" t="s">
        <v>43</v>
      </c>
      <c r="U214" s="57" t="s">
        <v>43</v>
      </c>
      <c r="V214" s="57" t="s">
        <v>43</v>
      </c>
      <c r="W214" s="57" t="s">
        <v>41</v>
      </c>
      <c r="X214" s="26" t="s">
        <v>44</v>
      </c>
      <c r="Y214" s="29"/>
    </row>
    <row r="215" s="14" customFormat="1" ht="87" customHeight="1" spans="1:25">
      <c r="A215" s="26">
        <v>201</v>
      </c>
      <c r="B215" s="29" t="s">
        <v>45</v>
      </c>
      <c r="C215" s="73" t="s">
        <v>977</v>
      </c>
      <c r="D215" s="29" t="s">
        <v>47</v>
      </c>
      <c r="E215" s="73" t="s">
        <v>978</v>
      </c>
      <c r="F215" s="29" t="s">
        <v>966</v>
      </c>
      <c r="G215" s="30" t="s">
        <v>979</v>
      </c>
      <c r="H215" s="57">
        <f t="shared" si="19"/>
        <v>20</v>
      </c>
      <c r="I215" s="73">
        <v>20</v>
      </c>
      <c r="J215" s="57"/>
      <c r="K215" s="57"/>
      <c r="L215" s="58"/>
      <c r="M215" s="58">
        <v>4</v>
      </c>
      <c r="N215" s="58">
        <v>9</v>
      </c>
      <c r="O215" s="62" t="s">
        <v>980</v>
      </c>
      <c r="P215" s="62" t="s">
        <v>981</v>
      </c>
      <c r="Q215" s="62" t="s">
        <v>982</v>
      </c>
      <c r="R215" s="57" t="s">
        <v>43</v>
      </c>
      <c r="S215" s="47"/>
      <c r="T215" s="57" t="s">
        <v>43</v>
      </c>
      <c r="U215" s="57" t="s">
        <v>43</v>
      </c>
      <c r="V215" s="57" t="s">
        <v>43</v>
      </c>
      <c r="W215" s="57" t="s">
        <v>41</v>
      </c>
      <c r="X215" s="26" t="s">
        <v>44</v>
      </c>
      <c r="Y215" s="29"/>
    </row>
    <row r="216" s="14" customFormat="1" ht="83" customHeight="1" spans="1:25">
      <c r="A216" s="26">
        <v>202</v>
      </c>
      <c r="B216" s="29" t="s">
        <v>45</v>
      </c>
      <c r="C216" s="29" t="s">
        <v>983</v>
      </c>
      <c r="D216" s="29" t="s">
        <v>47</v>
      </c>
      <c r="E216" s="29" t="s">
        <v>984</v>
      </c>
      <c r="F216" s="29" t="s">
        <v>966</v>
      </c>
      <c r="G216" s="34" t="s">
        <v>985</v>
      </c>
      <c r="H216" s="57">
        <f t="shared" si="19"/>
        <v>95</v>
      </c>
      <c r="I216" s="57">
        <v>95</v>
      </c>
      <c r="J216" s="57"/>
      <c r="K216" s="57"/>
      <c r="L216" s="58"/>
      <c r="M216" s="58"/>
      <c r="N216" s="58"/>
      <c r="O216" s="62" t="s">
        <v>986</v>
      </c>
      <c r="P216" s="62" t="s">
        <v>981</v>
      </c>
      <c r="Q216" s="62" t="s">
        <v>982</v>
      </c>
      <c r="R216" s="57" t="s">
        <v>43</v>
      </c>
      <c r="S216" s="47"/>
      <c r="T216" s="57" t="s">
        <v>43</v>
      </c>
      <c r="U216" s="57" t="s">
        <v>43</v>
      </c>
      <c r="V216" s="57" t="s">
        <v>43</v>
      </c>
      <c r="W216" s="57" t="s">
        <v>41</v>
      </c>
      <c r="X216" s="26" t="s">
        <v>44</v>
      </c>
      <c r="Y216" s="29"/>
    </row>
    <row r="217" s="14" customFormat="1" ht="88" customHeight="1" spans="1:25">
      <c r="A217" s="26">
        <v>203</v>
      </c>
      <c r="B217" s="29" t="s">
        <v>45</v>
      </c>
      <c r="C217" s="29" t="s">
        <v>987</v>
      </c>
      <c r="D217" s="29" t="s">
        <v>34</v>
      </c>
      <c r="E217" s="29" t="s">
        <v>988</v>
      </c>
      <c r="F217" s="29" t="s">
        <v>966</v>
      </c>
      <c r="G217" s="34" t="s">
        <v>989</v>
      </c>
      <c r="H217" s="57">
        <f t="shared" si="19"/>
        <v>200</v>
      </c>
      <c r="I217" s="57">
        <v>200</v>
      </c>
      <c r="J217" s="57"/>
      <c r="K217" s="57"/>
      <c r="L217" s="58"/>
      <c r="M217" s="58"/>
      <c r="N217" s="58"/>
      <c r="O217" s="62" t="s">
        <v>990</v>
      </c>
      <c r="P217" s="62" t="s">
        <v>990</v>
      </c>
      <c r="Q217" s="62" t="s">
        <v>990</v>
      </c>
      <c r="R217" s="57" t="s">
        <v>43</v>
      </c>
      <c r="S217" s="47"/>
      <c r="T217" s="57" t="s">
        <v>43</v>
      </c>
      <c r="U217" s="57" t="s">
        <v>43</v>
      </c>
      <c r="V217" s="57" t="s">
        <v>43</v>
      </c>
      <c r="W217" s="57" t="s">
        <v>41</v>
      </c>
      <c r="X217" s="26" t="s">
        <v>44</v>
      </c>
      <c r="Y217" s="29"/>
    </row>
    <row r="218" s="14" customFormat="1" ht="81" customHeight="1" spans="1:25">
      <c r="A218" s="26">
        <v>204</v>
      </c>
      <c r="B218" s="29" t="s">
        <v>45</v>
      </c>
      <c r="C218" s="29" t="s">
        <v>991</v>
      </c>
      <c r="D218" s="29" t="s">
        <v>34</v>
      </c>
      <c r="E218" s="29" t="s">
        <v>992</v>
      </c>
      <c r="F218" s="29" t="s">
        <v>966</v>
      </c>
      <c r="G218" s="34" t="s">
        <v>993</v>
      </c>
      <c r="H218" s="57">
        <f t="shared" si="19"/>
        <v>158</v>
      </c>
      <c r="I218" s="57">
        <v>158</v>
      </c>
      <c r="J218" s="57"/>
      <c r="K218" s="57"/>
      <c r="L218" s="58"/>
      <c r="M218" s="58" t="s">
        <v>994</v>
      </c>
      <c r="N218" s="58" t="s">
        <v>995</v>
      </c>
      <c r="O218" s="62" t="s">
        <v>996</v>
      </c>
      <c r="P218" s="62" t="s">
        <v>981</v>
      </c>
      <c r="Q218" s="62" t="s">
        <v>982</v>
      </c>
      <c r="R218" s="57" t="s">
        <v>43</v>
      </c>
      <c r="S218" s="47"/>
      <c r="T218" s="57" t="s">
        <v>43</v>
      </c>
      <c r="U218" s="57" t="s">
        <v>43</v>
      </c>
      <c r="V218" s="57" t="s">
        <v>43</v>
      </c>
      <c r="W218" s="57" t="s">
        <v>41</v>
      </c>
      <c r="X218" s="26" t="s">
        <v>44</v>
      </c>
      <c r="Y218" s="29"/>
    </row>
    <row r="219" s="14" customFormat="1" ht="76" customHeight="1" spans="1:25">
      <c r="A219" s="26">
        <v>205</v>
      </c>
      <c r="B219" s="29" t="s">
        <v>45</v>
      </c>
      <c r="C219" s="29" t="s">
        <v>997</v>
      </c>
      <c r="D219" s="29" t="s">
        <v>34</v>
      </c>
      <c r="E219" s="29" t="s">
        <v>998</v>
      </c>
      <c r="F219" s="29" t="s">
        <v>966</v>
      </c>
      <c r="G219" s="34" t="s">
        <v>999</v>
      </c>
      <c r="H219" s="57">
        <f t="shared" si="19"/>
        <v>240</v>
      </c>
      <c r="I219" s="58">
        <v>240</v>
      </c>
      <c r="J219" s="58"/>
      <c r="K219" s="58"/>
      <c r="L219" s="58"/>
      <c r="M219" s="58">
        <v>2</v>
      </c>
      <c r="N219" s="58">
        <v>9</v>
      </c>
      <c r="O219" s="62" t="s">
        <v>1000</v>
      </c>
      <c r="P219" s="62" t="s">
        <v>1001</v>
      </c>
      <c r="Q219" s="62" t="s">
        <v>1002</v>
      </c>
      <c r="R219" s="57" t="s">
        <v>41</v>
      </c>
      <c r="S219" s="47" t="s">
        <v>42</v>
      </c>
      <c r="T219" s="57" t="s">
        <v>43</v>
      </c>
      <c r="U219" s="57" t="s">
        <v>43</v>
      </c>
      <c r="V219" s="57" t="s">
        <v>43</v>
      </c>
      <c r="W219" s="57" t="s">
        <v>41</v>
      </c>
      <c r="X219" s="26" t="s">
        <v>44</v>
      </c>
      <c r="Y219" s="29"/>
    </row>
    <row r="220" s="14" customFormat="1" ht="85.5" spans="1:25">
      <c r="A220" s="26">
        <v>206</v>
      </c>
      <c r="B220" s="29" t="s">
        <v>45</v>
      </c>
      <c r="C220" s="29" t="s">
        <v>1003</v>
      </c>
      <c r="D220" s="29" t="s">
        <v>34</v>
      </c>
      <c r="E220" s="29" t="s">
        <v>1004</v>
      </c>
      <c r="F220" s="29" t="s">
        <v>966</v>
      </c>
      <c r="G220" s="34" t="s">
        <v>1005</v>
      </c>
      <c r="H220" s="57">
        <f t="shared" si="19"/>
        <v>20</v>
      </c>
      <c r="I220" s="57">
        <v>20</v>
      </c>
      <c r="J220" s="57"/>
      <c r="K220" s="57"/>
      <c r="L220" s="58"/>
      <c r="M220" s="58">
        <v>24</v>
      </c>
      <c r="N220" s="58">
        <v>73</v>
      </c>
      <c r="O220" s="62" t="s">
        <v>1006</v>
      </c>
      <c r="P220" s="62" t="s">
        <v>1007</v>
      </c>
      <c r="Q220" s="62" t="s">
        <v>976</v>
      </c>
      <c r="R220" s="57" t="s">
        <v>41</v>
      </c>
      <c r="S220" s="47" t="s">
        <v>42</v>
      </c>
      <c r="T220" s="57" t="s">
        <v>43</v>
      </c>
      <c r="U220" s="57" t="s">
        <v>43</v>
      </c>
      <c r="V220" s="57" t="s">
        <v>43</v>
      </c>
      <c r="W220" s="57" t="s">
        <v>41</v>
      </c>
      <c r="X220" s="26" t="s">
        <v>44</v>
      </c>
      <c r="Y220" s="29"/>
    </row>
    <row r="221" s="14" customFormat="1" ht="62" customHeight="1" spans="1:25">
      <c r="A221" s="26">
        <v>207</v>
      </c>
      <c r="B221" s="29" t="s">
        <v>879</v>
      </c>
      <c r="C221" s="29" t="s">
        <v>1008</v>
      </c>
      <c r="D221" s="29" t="s">
        <v>47</v>
      </c>
      <c r="E221" s="29" t="s">
        <v>1009</v>
      </c>
      <c r="F221" s="29" t="s">
        <v>966</v>
      </c>
      <c r="G221" s="34" t="s">
        <v>1010</v>
      </c>
      <c r="H221" s="57">
        <f t="shared" si="19"/>
        <v>70</v>
      </c>
      <c r="I221" s="57">
        <v>70</v>
      </c>
      <c r="J221" s="57"/>
      <c r="K221" s="57"/>
      <c r="L221" s="58"/>
      <c r="M221" s="58">
        <v>17</v>
      </c>
      <c r="N221" s="58">
        <v>62</v>
      </c>
      <c r="O221" s="62" t="s">
        <v>1011</v>
      </c>
      <c r="P221" s="62" t="s">
        <v>1012</v>
      </c>
      <c r="Q221" s="62" t="s">
        <v>1013</v>
      </c>
      <c r="R221" s="57" t="s">
        <v>41</v>
      </c>
      <c r="S221" s="47" t="s">
        <v>504</v>
      </c>
      <c r="T221" s="57" t="s">
        <v>43</v>
      </c>
      <c r="U221" s="57" t="s">
        <v>43</v>
      </c>
      <c r="V221" s="57" t="s">
        <v>43</v>
      </c>
      <c r="W221" s="57" t="s">
        <v>41</v>
      </c>
      <c r="X221" s="26" t="s">
        <v>44</v>
      </c>
      <c r="Y221" s="29"/>
    </row>
    <row r="222" s="16" customFormat="1" ht="75" customHeight="1" spans="1:25">
      <c r="A222" s="26">
        <v>208</v>
      </c>
      <c r="B222" s="29" t="s">
        <v>879</v>
      </c>
      <c r="C222" s="29" t="s">
        <v>1014</v>
      </c>
      <c r="D222" s="29" t="s">
        <v>34</v>
      </c>
      <c r="E222" s="29" t="s">
        <v>1004</v>
      </c>
      <c r="F222" s="29" t="s">
        <v>966</v>
      </c>
      <c r="G222" s="34" t="s">
        <v>1015</v>
      </c>
      <c r="H222" s="57">
        <f t="shared" si="19"/>
        <v>520</v>
      </c>
      <c r="I222" s="57">
        <v>520</v>
      </c>
      <c r="J222" s="57"/>
      <c r="K222" s="57"/>
      <c r="L222" s="58"/>
      <c r="M222" s="58">
        <v>15</v>
      </c>
      <c r="N222" s="58">
        <v>49</v>
      </c>
      <c r="O222" s="62" t="s">
        <v>1016</v>
      </c>
      <c r="P222" s="62" t="s">
        <v>1017</v>
      </c>
      <c r="Q222" s="62" t="s">
        <v>982</v>
      </c>
      <c r="R222" s="57" t="s">
        <v>43</v>
      </c>
      <c r="S222" s="47" t="s">
        <v>504</v>
      </c>
      <c r="T222" s="57" t="s">
        <v>43</v>
      </c>
      <c r="U222" s="57" t="s">
        <v>43</v>
      </c>
      <c r="V222" s="57" t="s">
        <v>43</v>
      </c>
      <c r="W222" s="57" t="s">
        <v>41</v>
      </c>
      <c r="X222" s="26" t="s">
        <v>44</v>
      </c>
      <c r="Y222" s="29"/>
    </row>
    <row r="223" s="14" customFormat="1" ht="75" customHeight="1" spans="1:25">
      <c r="A223" s="26">
        <v>209</v>
      </c>
      <c r="B223" s="29" t="s">
        <v>32</v>
      </c>
      <c r="C223" s="29" t="s">
        <v>1018</v>
      </c>
      <c r="D223" s="29" t="s">
        <v>34</v>
      </c>
      <c r="E223" s="29" t="s">
        <v>1019</v>
      </c>
      <c r="F223" s="29" t="s">
        <v>966</v>
      </c>
      <c r="G223" s="34" t="s">
        <v>1020</v>
      </c>
      <c r="H223" s="57">
        <f t="shared" si="19"/>
        <v>100</v>
      </c>
      <c r="I223" s="57">
        <v>100</v>
      </c>
      <c r="J223" s="57"/>
      <c r="K223" s="57"/>
      <c r="L223" s="58"/>
      <c r="M223" s="58"/>
      <c r="N223" s="58"/>
      <c r="O223" s="62" t="s">
        <v>1021</v>
      </c>
      <c r="P223" s="62" t="s">
        <v>1022</v>
      </c>
      <c r="Q223" s="62" t="s">
        <v>1023</v>
      </c>
      <c r="R223" s="57" t="s">
        <v>43</v>
      </c>
      <c r="S223" s="47"/>
      <c r="T223" s="57" t="s">
        <v>43</v>
      </c>
      <c r="U223" s="57" t="s">
        <v>43</v>
      </c>
      <c r="V223" s="57" t="s">
        <v>43</v>
      </c>
      <c r="W223" s="57" t="s">
        <v>41</v>
      </c>
      <c r="X223" s="26" t="s">
        <v>44</v>
      </c>
      <c r="Y223" s="29"/>
    </row>
    <row r="224" s="14" customFormat="1" ht="72" customHeight="1" spans="1:25">
      <c r="A224" s="26">
        <v>210</v>
      </c>
      <c r="B224" s="29" t="s">
        <v>32</v>
      </c>
      <c r="C224" s="29" t="s">
        <v>1024</v>
      </c>
      <c r="D224" s="29" t="s">
        <v>34</v>
      </c>
      <c r="E224" s="29" t="s">
        <v>1019</v>
      </c>
      <c r="F224" s="29" t="s">
        <v>966</v>
      </c>
      <c r="G224" s="34" t="s">
        <v>1025</v>
      </c>
      <c r="H224" s="57">
        <f t="shared" si="19"/>
        <v>100</v>
      </c>
      <c r="I224" s="57">
        <v>100</v>
      </c>
      <c r="J224" s="57"/>
      <c r="K224" s="57"/>
      <c r="L224" s="58"/>
      <c r="M224" s="58"/>
      <c r="N224" s="58"/>
      <c r="O224" s="62" t="s">
        <v>1021</v>
      </c>
      <c r="P224" s="62" t="s">
        <v>1022</v>
      </c>
      <c r="Q224" s="62" t="s">
        <v>1023</v>
      </c>
      <c r="R224" s="57" t="s">
        <v>43</v>
      </c>
      <c r="S224" s="47"/>
      <c r="T224" s="57" t="s">
        <v>43</v>
      </c>
      <c r="U224" s="57" t="s">
        <v>43</v>
      </c>
      <c r="V224" s="57" t="s">
        <v>43</v>
      </c>
      <c r="W224" s="57" t="s">
        <v>41</v>
      </c>
      <c r="X224" s="26" t="s">
        <v>44</v>
      </c>
      <c r="Y224" s="29"/>
    </row>
    <row r="225" s="14" customFormat="1" ht="91" customHeight="1" spans="1:25">
      <c r="A225" s="26">
        <v>211</v>
      </c>
      <c r="B225" s="29" t="s">
        <v>32</v>
      </c>
      <c r="C225" s="29" t="s">
        <v>1026</v>
      </c>
      <c r="D225" s="29" t="s">
        <v>34</v>
      </c>
      <c r="E225" s="29" t="s">
        <v>1027</v>
      </c>
      <c r="F225" s="29" t="s">
        <v>966</v>
      </c>
      <c r="G225" s="34" t="s">
        <v>1028</v>
      </c>
      <c r="H225" s="57">
        <f t="shared" si="19"/>
        <v>100</v>
      </c>
      <c r="I225" s="57">
        <v>100</v>
      </c>
      <c r="J225" s="57"/>
      <c r="K225" s="57"/>
      <c r="L225" s="58"/>
      <c r="M225" s="58"/>
      <c r="N225" s="58"/>
      <c r="O225" s="62" t="s">
        <v>1021</v>
      </c>
      <c r="P225" s="62" t="s">
        <v>1022</v>
      </c>
      <c r="Q225" s="62" t="s">
        <v>1023</v>
      </c>
      <c r="R225" s="57" t="s">
        <v>43</v>
      </c>
      <c r="S225" s="47"/>
      <c r="T225" s="57" t="s">
        <v>43</v>
      </c>
      <c r="U225" s="57" t="s">
        <v>43</v>
      </c>
      <c r="V225" s="57" t="s">
        <v>43</v>
      </c>
      <c r="W225" s="57" t="s">
        <v>41</v>
      </c>
      <c r="X225" s="26" t="s">
        <v>44</v>
      </c>
      <c r="Y225" s="29"/>
    </row>
    <row r="226" s="14" customFormat="1" ht="76" customHeight="1" spans="1:25">
      <c r="A226" s="26">
        <v>212</v>
      </c>
      <c r="B226" s="29" t="s">
        <v>32</v>
      </c>
      <c r="C226" s="73" t="s">
        <v>1029</v>
      </c>
      <c r="D226" s="29" t="s">
        <v>34</v>
      </c>
      <c r="E226" s="73" t="s">
        <v>1030</v>
      </c>
      <c r="F226" s="29" t="s">
        <v>966</v>
      </c>
      <c r="G226" s="30" t="s">
        <v>1031</v>
      </c>
      <c r="H226" s="57">
        <f t="shared" si="19"/>
        <v>300</v>
      </c>
      <c r="I226" s="73">
        <v>300</v>
      </c>
      <c r="J226" s="57"/>
      <c r="K226" s="57"/>
      <c r="L226" s="58">
        <v>1</v>
      </c>
      <c r="M226" s="58">
        <v>6</v>
      </c>
      <c r="N226" s="58">
        <v>19</v>
      </c>
      <c r="O226" s="62" t="s">
        <v>1021</v>
      </c>
      <c r="P226" s="62" t="s">
        <v>1022</v>
      </c>
      <c r="Q226" s="62" t="s">
        <v>1023</v>
      </c>
      <c r="R226" s="57" t="s">
        <v>43</v>
      </c>
      <c r="S226" s="47"/>
      <c r="T226" s="57" t="s">
        <v>43</v>
      </c>
      <c r="U226" s="57" t="s">
        <v>43</v>
      </c>
      <c r="V226" s="57" t="s">
        <v>43</v>
      </c>
      <c r="W226" s="57" t="s">
        <v>41</v>
      </c>
      <c r="X226" s="26" t="s">
        <v>44</v>
      </c>
      <c r="Y226" s="29"/>
    </row>
    <row r="227" s="14" customFormat="1" ht="60" customHeight="1" spans="1:25">
      <c r="A227" s="26">
        <v>213</v>
      </c>
      <c r="B227" s="29" t="s">
        <v>32</v>
      </c>
      <c r="C227" s="29" t="s">
        <v>1032</v>
      </c>
      <c r="D227" s="29" t="s">
        <v>34</v>
      </c>
      <c r="E227" s="29" t="s">
        <v>1033</v>
      </c>
      <c r="F227" s="29" t="s">
        <v>966</v>
      </c>
      <c r="G227" s="34" t="s">
        <v>1034</v>
      </c>
      <c r="H227" s="57">
        <f t="shared" si="19"/>
        <v>100</v>
      </c>
      <c r="I227" s="57">
        <v>100</v>
      </c>
      <c r="J227" s="57"/>
      <c r="K227" s="57"/>
      <c r="L227" s="58"/>
      <c r="M227" s="58">
        <v>1</v>
      </c>
      <c r="N227" s="58">
        <v>4</v>
      </c>
      <c r="O227" s="62" t="s">
        <v>1021</v>
      </c>
      <c r="P227" s="62" t="s">
        <v>1022</v>
      </c>
      <c r="Q227" s="62" t="s">
        <v>1023</v>
      </c>
      <c r="R227" s="57" t="s">
        <v>43</v>
      </c>
      <c r="S227" s="47"/>
      <c r="T227" s="57" t="s">
        <v>43</v>
      </c>
      <c r="U227" s="57" t="s">
        <v>43</v>
      </c>
      <c r="V227" s="57" t="s">
        <v>43</v>
      </c>
      <c r="W227" s="57" t="s">
        <v>41</v>
      </c>
      <c r="X227" s="26" t="s">
        <v>44</v>
      </c>
      <c r="Y227" s="29"/>
    </row>
    <row r="228" s="14" customFormat="1" ht="87" customHeight="1" spans="1:25">
      <c r="A228" s="26">
        <v>214</v>
      </c>
      <c r="B228" s="29" t="s">
        <v>32</v>
      </c>
      <c r="C228" s="29" t="s">
        <v>1035</v>
      </c>
      <c r="D228" s="29" t="s">
        <v>34</v>
      </c>
      <c r="E228" s="29" t="s">
        <v>1033</v>
      </c>
      <c r="F228" s="29" t="s">
        <v>966</v>
      </c>
      <c r="G228" s="34" t="s">
        <v>1036</v>
      </c>
      <c r="H228" s="57">
        <f t="shared" si="19"/>
        <v>100</v>
      </c>
      <c r="I228" s="57">
        <v>100</v>
      </c>
      <c r="J228" s="57"/>
      <c r="K228" s="57"/>
      <c r="L228" s="58"/>
      <c r="M228" s="58">
        <v>1</v>
      </c>
      <c r="N228" s="58">
        <v>3</v>
      </c>
      <c r="O228" s="62" t="s">
        <v>1021</v>
      </c>
      <c r="P228" s="62" t="s">
        <v>1022</v>
      </c>
      <c r="Q228" s="62" t="s">
        <v>1023</v>
      </c>
      <c r="R228" s="57" t="s">
        <v>43</v>
      </c>
      <c r="S228" s="47"/>
      <c r="T228" s="57" t="s">
        <v>43</v>
      </c>
      <c r="U228" s="57" t="s">
        <v>43</v>
      </c>
      <c r="V228" s="57" t="s">
        <v>43</v>
      </c>
      <c r="W228" s="57" t="s">
        <v>41</v>
      </c>
      <c r="X228" s="26" t="s">
        <v>44</v>
      </c>
      <c r="Y228" s="29"/>
    </row>
    <row r="229" s="14" customFormat="1" ht="83" customHeight="1" spans="1:25">
      <c r="A229" s="26">
        <v>215</v>
      </c>
      <c r="B229" s="29" t="s">
        <v>32</v>
      </c>
      <c r="C229" s="29" t="s">
        <v>1037</v>
      </c>
      <c r="D229" s="29" t="s">
        <v>34</v>
      </c>
      <c r="E229" s="29" t="s">
        <v>1038</v>
      </c>
      <c r="F229" s="29" t="s">
        <v>966</v>
      </c>
      <c r="G229" s="34" t="s">
        <v>1039</v>
      </c>
      <c r="H229" s="57">
        <f t="shared" si="19"/>
        <v>300</v>
      </c>
      <c r="I229" s="57">
        <v>300</v>
      </c>
      <c r="J229" s="57"/>
      <c r="K229" s="57"/>
      <c r="L229" s="58"/>
      <c r="M229" s="58">
        <v>2</v>
      </c>
      <c r="N229" s="58">
        <v>6</v>
      </c>
      <c r="O229" s="62" t="s">
        <v>1021</v>
      </c>
      <c r="P229" s="62" t="s">
        <v>1022</v>
      </c>
      <c r="Q229" s="62" t="s">
        <v>1023</v>
      </c>
      <c r="R229" s="57" t="s">
        <v>43</v>
      </c>
      <c r="S229" s="47"/>
      <c r="T229" s="57" t="s">
        <v>43</v>
      </c>
      <c r="U229" s="57" t="s">
        <v>43</v>
      </c>
      <c r="V229" s="57" t="s">
        <v>43</v>
      </c>
      <c r="W229" s="57" t="s">
        <v>41</v>
      </c>
      <c r="X229" s="26" t="s">
        <v>44</v>
      </c>
      <c r="Y229" s="29"/>
    </row>
    <row r="230" s="14" customFormat="1" ht="71" customHeight="1" spans="1:25">
      <c r="A230" s="26">
        <v>216</v>
      </c>
      <c r="B230" s="29" t="s">
        <v>32</v>
      </c>
      <c r="C230" s="29" t="s">
        <v>1040</v>
      </c>
      <c r="D230" s="29" t="s">
        <v>34</v>
      </c>
      <c r="E230" s="29" t="s">
        <v>1041</v>
      </c>
      <c r="F230" s="29" t="s">
        <v>966</v>
      </c>
      <c r="G230" s="34" t="s">
        <v>1042</v>
      </c>
      <c r="H230" s="57">
        <f t="shared" si="19"/>
        <v>200</v>
      </c>
      <c r="I230" s="57">
        <v>200</v>
      </c>
      <c r="J230" s="57"/>
      <c r="K230" s="57"/>
      <c r="L230" s="58"/>
      <c r="M230" s="58">
        <v>6</v>
      </c>
      <c r="N230" s="58">
        <v>14</v>
      </c>
      <c r="O230" s="62" t="s">
        <v>1021</v>
      </c>
      <c r="P230" s="62" t="s">
        <v>1022</v>
      </c>
      <c r="Q230" s="62" t="s">
        <v>1023</v>
      </c>
      <c r="R230" s="57" t="s">
        <v>43</v>
      </c>
      <c r="S230" s="47"/>
      <c r="T230" s="57" t="s">
        <v>43</v>
      </c>
      <c r="U230" s="57" t="s">
        <v>43</v>
      </c>
      <c r="V230" s="57" t="s">
        <v>43</v>
      </c>
      <c r="W230" s="57" t="s">
        <v>41</v>
      </c>
      <c r="X230" s="26" t="s">
        <v>44</v>
      </c>
      <c r="Y230" s="29"/>
    </row>
    <row r="231" s="14" customFormat="1" ht="86" customHeight="1" spans="1:25">
      <c r="A231" s="26">
        <v>217</v>
      </c>
      <c r="B231" s="29" t="s">
        <v>32</v>
      </c>
      <c r="C231" s="29" t="s">
        <v>1043</v>
      </c>
      <c r="D231" s="29" t="s">
        <v>34</v>
      </c>
      <c r="E231" s="73" t="s">
        <v>1044</v>
      </c>
      <c r="F231" s="29" t="s">
        <v>966</v>
      </c>
      <c r="G231" s="30" t="s">
        <v>1045</v>
      </c>
      <c r="H231" s="57">
        <f t="shared" si="19"/>
        <v>261</v>
      </c>
      <c r="I231" s="57">
        <v>261</v>
      </c>
      <c r="J231" s="57"/>
      <c r="K231" s="57"/>
      <c r="L231" s="58"/>
      <c r="M231" s="58">
        <v>10</v>
      </c>
      <c r="N231" s="58">
        <v>31</v>
      </c>
      <c r="O231" s="62" t="s">
        <v>1021</v>
      </c>
      <c r="P231" s="62" t="s">
        <v>1022</v>
      </c>
      <c r="Q231" s="62" t="s">
        <v>1023</v>
      </c>
      <c r="R231" s="57" t="s">
        <v>43</v>
      </c>
      <c r="S231" s="47"/>
      <c r="T231" s="57" t="s">
        <v>43</v>
      </c>
      <c r="U231" s="57" t="s">
        <v>43</v>
      </c>
      <c r="V231" s="57" t="s">
        <v>43</v>
      </c>
      <c r="W231" s="57" t="s">
        <v>41</v>
      </c>
      <c r="X231" s="26" t="s">
        <v>44</v>
      </c>
      <c r="Y231" s="29"/>
    </row>
    <row r="232" s="16" customFormat="1" ht="73" customHeight="1" spans="1:25">
      <c r="A232" s="26">
        <v>218</v>
      </c>
      <c r="B232" s="29" t="s">
        <v>45</v>
      </c>
      <c r="C232" s="29" t="s">
        <v>1046</v>
      </c>
      <c r="D232" s="29" t="s">
        <v>34</v>
      </c>
      <c r="E232" s="73" t="s">
        <v>992</v>
      </c>
      <c r="F232" s="29" t="s">
        <v>966</v>
      </c>
      <c r="G232" s="30" t="s">
        <v>1047</v>
      </c>
      <c r="H232" s="57">
        <f t="shared" si="19"/>
        <v>300</v>
      </c>
      <c r="I232" s="57">
        <v>300</v>
      </c>
      <c r="J232" s="57"/>
      <c r="K232" s="57"/>
      <c r="L232" s="58"/>
      <c r="M232" s="58">
        <v>3</v>
      </c>
      <c r="N232" s="58">
        <v>10</v>
      </c>
      <c r="O232" s="62" t="s">
        <v>1048</v>
      </c>
      <c r="P232" s="62" t="s">
        <v>1049</v>
      </c>
      <c r="Q232" s="62" t="s">
        <v>1050</v>
      </c>
      <c r="R232" s="57" t="s">
        <v>41</v>
      </c>
      <c r="S232" s="47" t="s">
        <v>564</v>
      </c>
      <c r="T232" s="57" t="s">
        <v>43</v>
      </c>
      <c r="U232" s="57" t="s">
        <v>43</v>
      </c>
      <c r="V232" s="57" t="s">
        <v>43</v>
      </c>
      <c r="W232" s="57" t="s">
        <v>43</v>
      </c>
      <c r="X232" s="26" t="s">
        <v>44</v>
      </c>
      <c r="Y232" s="29"/>
    </row>
    <row r="233" s="16" customFormat="1" ht="73" customHeight="1" spans="1:25">
      <c r="A233" s="26">
        <v>219</v>
      </c>
      <c r="B233" s="29" t="s">
        <v>45</v>
      </c>
      <c r="C233" s="29" t="s">
        <v>1051</v>
      </c>
      <c r="D233" s="29" t="s">
        <v>34</v>
      </c>
      <c r="E233" s="73"/>
      <c r="F233" s="29" t="s">
        <v>966</v>
      </c>
      <c r="G233" s="94" t="s">
        <v>1052</v>
      </c>
      <c r="H233" s="57">
        <f t="shared" si="19"/>
        <v>10</v>
      </c>
      <c r="I233" s="57">
        <v>10</v>
      </c>
      <c r="J233" s="57"/>
      <c r="K233" s="57"/>
      <c r="L233" s="58"/>
      <c r="M233" s="58"/>
      <c r="N233" s="58"/>
      <c r="O233" s="62" t="s">
        <v>118</v>
      </c>
      <c r="P233" s="62" t="s">
        <v>119</v>
      </c>
      <c r="Q233" s="62"/>
      <c r="R233" s="57" t="s">
        <v>43</v>
      </c>
      <c r="S233" s="47"/>
      <c r="T233" s="57" t="s">
        <v>43</v>
      </c>
      <c r="U233" s="57" t="s">
        <v>43</v>
      </c>
      <c r="V233" s="57" t="s">
        <v>43</v>
      </c>
      <c r="W233" s="57" t="s">
        <v>41</v>
      </c>
      <c r="X233" s="26" t="s">
        <v>44</v>
      </c>
      <c r="Y233" s="29"/>
    </row>
    <row r="234" s="16" customFormat="1" ht="73" customHeight="1" spans="1:25">
      <c r="A234" s="26">
        <v>220</v>
      </c>
      <c r="B234" s="29" t="s">
        <v>45</v>
      </c>
      <c r="C234" s="29" t="s">
        <v>1053</v>
      </c>
      <c r="D234" s="29" t="s">
        <v>34</v>
      </c>
      <c r="E234" s="73"/>
      <c r="F234" s="29" t="s">
        <v>966</v>
      </c>
      <c r="G234" s="94" t="s">
        <v>1054</v>
      </c>
      <c r="H234" s="57">
        <f t="shared" si="19"/>
        <v>40.4</v>
      </c>
      <c r="I234" s="57">
        <v>40.4</v>
      </c>
      <c r="J234" s="57"/>
      <c r="K234" s="57"/>
      <c r="L234" s="58"/>
      <c r="M234" s="58"/>
      <c r="N234" s="58"/>
      <c r="O234" s="62" t="s">
        <v>118</v>
      </c>
      <c r="P234" s="62" t="s">
        <v>119</v>
      </c>
      <c r="Q234" s="62"/>
      <c r="R234" s="57" t="s">
        <v>43</v>
      </c>
      <c r="S234" s="47"/>
      <c r="T234" s="57" t="s">
        <v>43</v>
      </c>
      <c r="U234" s="57" t="s">
        <v>43</v>
      </c>
      <c r="V234" s="57" t="s">
        <v>43</v>
      </c>
      <c r="W234" s="57" t="s">
        <v>41</v>
      </c>
      <c r="X234" s="26" t="s">
        <v>44</v>
      </c>
      <c r="Y234" s="29"/>
    </row>
    <row r="235" s="16" customFormat="1" ht="73" customHeight="1" spans="1:25">
      <c r="A235" s="26">
        <v>221</v>
      </c>
      <c r="B235" s="29" t="s">
        <v>45</v>
      </c>
      <c r="C235" s="29" t="s">
        <v>1055</v>
      </c>
      <c r="D235" s="29" t="s">
        <v>34</v>
      </c>
      <c r="E235" s="73"/>
      <c r="F235" s="29" t="s">
        <v>966</v>
      </c>
      <c r="G235" s="94" t="s">
        <v>1056</v>
      </c>
      <c r="H235" s="57">
        <f t="shared" si="19"/>
        <v>400</v>
      </c>
      <c r="I235" s="57">
        <v>400</v>
      </c>
      <c r="J235" s="57"/>
      <c r="K235" s="57"/>
      <c r="L235" s="58"/>
      <c r="M235" s="58"/>
      <c r="N235" s="58"/>
      <c r="O235" s="62" t="s">
        <v>118</v>
      </c>
      <c r="P235" s="62" t="s">
        <v>119</v>
      </c>
      <c r="Q235" s="62"/>
      <c r="R235" s="57" t="s">
        <v>43</v>
      </c>
      <c r="S235" s="47"/>
      <c r="T235" s="57" t="s">
        <v>43</v>
      </c>
      <c r="U235" s="57" t="s">
        <v>43</v>
      </c>
      <c r="V235" s="57" t="s">
        <v>43</v>
      </c>
      <c r="W235" s="57" t="s">
        <v>41</v>
      </c>
      <c r="X235" s="26" t="s">
        <v>44</v>
      </c>
      <c r="Y235" s="29"/>
    </row>
    <row r="236" s="16" customFormat="1" ht="73" customHeight="1" spans="1:25">
      <c r="A236" s="26">
        <v>222</v>
      </c>
      <c r="B236" s="29" t="s">
        <v>32</v>
      </c>
      <c r="C236" s="29" t="s">
        <v>1057</v>
      </c>
      <c r="D236" s="29" t="s">
        <v>34</v>
      </c>
      <c r="E236" s="73" t="s">
        <v>1058</v>
      </c>
      <c r="F236" s="29" t="s">
        <v>1058</v>
      </c>
      <c r="G236" s="94" t="s">
        <v>1059</v>
      </c>
      <c r="H236" s="57">
        <f t="shared" si="19"/>
        <v>18049</v>
      </c>
      <c r="I236" s="57">
        <v>500</v>
      </c>
      <c r="J236" s="57">
        <v>17549</v>
      </c>
      <c r="K236" s="57"/>
      <c r="L236" s="58"/>
      <c r="M236" s="58"/>
      <c r="N236" s="58"/>
      <c r="O236" s="62" t="s">
        <v>1060</v>
      </c>
      <c r="P236" s="62" t="s">
        <v>1061</v>
      </c>
      <c r="Q236" s="62" t="s">
        <v>1062</v>
      </c>
      <c r="R236" s="57"/>
      <c r="S236" s="47"/>
      <c r="T236" s="57" t="s">
        <v>43</v>
      </c>
      <c r="U236" s="57" t="s">
        <v>43</v>
      </c>
      <c r="V236" s="57" t="s">
        <v>43</v>
      </c>
      <c r="W236" s="57" t="s">
        <v>43</v>
      </c>
      <c r="X236" s="26" t="s">
        <v>1063</v>
      </c>
      <c r="Y236" s="29"/>
    </row>
    <row r="237" s="16" customFormat="1" ht="78" customHeight="1" spans="1:25">
      <c r="A237" s="26">
        <v>223</v>
      </c>
      <c r="B237" s="29" t="s">
        <v>32</v>
      </c>
      <c r="C237" s="29" t="s">
        <v>1064</v>
      </c>
      <c r="D237" s="29" t="s">
        <v>34</v>
      </c>
      <c r="E237" s="73" t="s">
        <v>1065</v>
      </c>
      <c r="F237" s="29" t="s">
        <v>966</v>
      </c>
      <c r="G237" s="30" t="s">
        <v>1031</v>
      </c>
      <c r="H237" s="57">
        <f t="shared" si="19"/>
        <v>300</v>
      </c>
      <c r="I237" s="57">
        <v>300</v>
      </c>
      <c r="J237" s="57"/>
      <c r="K237" s="57"/>
      <c r="L237" s="58"/>
      <c r="M237" s="58"/>
      <c r="N237" s="58"/>
      <c r="O237" s="62" t="s">
        <v>1021</v>
      </c>
      <c r="P237" s="62" t="s">
        <v>1022</v>
      </c>
      <c r="Q237" s="62" t="s">
        <v>1023</v>
      </c>
      <c r="R237" s="57" t="s">
        <v>43</v>
      </c>
      <c r="S237" s="47"/>
      <c r="T237" s="57" t="s">
        <v>43</v>
      </c>
      <c r="U237" s="57" t="s">
        <v>43</v>
      </c>
      <c r="V237" s="57" t="s">
        <v>43</v>
      </c>
      <c r="W237" s="57" t="s">
        <v>41</v>
      </c>
      <c r="X237" s="26" t="s">
        <v>44</v>
      </c>
      <c r="Y237" s="29"/>
    </row>
    <row r="238" s="2" customFormat="1" customHeight="1" spans="1:25">
      <c r="A238" s="48"/>
      <c r="B238" s="48"/>
      <c r="C238" s="48" t="s">
        <v>1066</v>
      </c>
      <c r="D238" s="48"/>
      <c r="E238" s="48"/>
      <c r="F238" s="48"/>
      <c r="G238" s="49"/>
      <c r="H238" s="48">
        <f t="shared" ref="H238:N238" si="20">SUM(H213:H237)</f>
        <v>22253.4</v>
      </c>
      <c r="I238" s="48">
        <f t="shared" si="20"/>
        <v>4704.4</v>
      </c>
      <c r="J238" s="48">
        <f t="shared" si="20"/>
        <v>17549</v>
      </c>
      <c r="K238" s="48">
        <f t="shared" si="20"/>
        <v>0</v>
      </c>
      <c r="L238" s="66">
        <f t="shared" si="20"/>
        <v>1</v>
      </c>
      <c r="M238" s="66">
        <f t="shared" si="20"/>
        <v>491</v>
      </c>
      <c r="N238" s="66">
        <f t="shared" si="20"/>
        <v>1543</v>
      </c>
      <c r="O238" s="49"/>
      <c r="P238" s="49"/>
      <c r="Q238" s="49"/>
      <c r="R238" s="48"/>
      <c r="S238" s="48"/>
      <c r="T238" s="48"/>
      <c r="U238" s="48"/>
      <c r="V238" s="48"/>
      <c r="W238" s="48"/>
      <c r="X238" s="48"/>
      <c r="Y238" s="48"/>
    </row>
    <row r="239" s="14" customFormat="1" ht="77" customHeight="1" spans="1:25">
      <c r="A239" s="26">
        <v>224</v>
      </c>
      <c r="B239" s="29" t="s">
        <v>1067</v>
      </c>
      <c r="C239" s="29" t="s">
        <v>1068</v>
      </c>
      <c r="D239" s="29" t="s">
        <v>34</v>
      </c>
      <c r="E239" s="29" t="s">
        <v>1069</v>
      </c>
      <c r="F239" s="29" t="s">
        <v>1070</v>
      </c>
      <c r="G239" s="34" t="s">
        <v>1071</v>
      </c>
      <c r="H239" s="57">
        <f t="shared" ref="H239:H251" si="21">SUM(I239:K239)</f>
        <v>206.58</v>
      </c>
      <c r="I239" s="57">
        <v>206.58</v>
      </c>
      <c r="J239" s="57"/>
      <c r="K239" s="57"/>
      <c r="L239" s="58">
        <v>6</v>
      </c>
      <c r="M239" s="58">
        <v>436</v>
      </c>
      <c r="N239" s="58">
        <v>1485</v>
      </c>
      <c r="O239" s="30" t="s">
        <v>1072</v>
      </c>
      <c r="P239" s="62" t="s">
        <v>1073</v>
      </c>
      <c r="Q239" s="62" t="s">
        <v>1074</v>
      </c>
      <c r="R239" s="57" t="s">
        <v>43</v>
      </c>
      <c r="S239" s="47"/>
      <c r="T239" s="57" t="s">
        <v>43</v>
      </c>
      <c r="U239" s="57" t="s">
        <v>43</v>
      </c>
      <c r="V239" s="57" t="s">
        <v>43</v>
      </c>
      <c r="W239" s="57" t="s">
        <v>41</v>
      </c>
      <c r="X239" s="26" t="s">
        <v>44</v>
      </c>
      <c r="Y239" s="29"/>
    </row>
    <row r="240" s="14" customFormat="1" ht="71" customHeight="1" spans="1:25">
      <c r="A240" s="26">
        <v>225</v>
      </c>
      <c r="B240" s="29" t="s">
        <v>1075</v>
      </c>
      <c r="C240" s="73" t="s">
        <v>1076</v>
      </c>
      <c r="D240" s="29" t="s">
        <v>34</v>
      </c>
      <c r="E240" s="29" t="s">
        <v>1077</v>
      </c>
      <c r="F240" s="29" t="s">
        <v>1070</v>
      </c>
      <c r="G240" s="34" t="s">
        <v>1078</v>
      </c>
      <c r="H240" s="57">
        <f t="shared" si="21"/>
        <v>215</v>
      </c>
      <c r="I240" s="58">
        <v>215</v>
      </c>
      <c r="J240" s="57"/>
      <c r="K240" s="69"/>
      <c r="L240" s="58">
        <v>6</v>
      </c>
      <c r="M240" s="58">
        <v>428</v>
      </c>
      <c r="N240" s="58">
        <v>1469</v>
      </c>
      <c r="O240" s="62" t="s">
        <v>1079</v>
      </c>
      <c r="P240" s="62" t="s">
        <v>1080</v>
      </c>
      <c r="Q240" s="62"/>
      <c r="R240" s="57" t="s">
        <v>43</v>
      </c>
      <c r="S240" s="47"/>
      <c r="T240" s="57" t="s">
        <v>43</v>
      </c>
      <c r="U240" s="57" t="s">
        <v>43</v>
      </c>
      <c r="V240" s="57" t="s">
        <v>43</v>
      </c>
      <c r="W240" s="57" t="s">
        <v>41</v>
      </c>
      <c r="X240" s="26" t="s">
        <v>44</v>
      </c>
      <c r="Y240" s="29"/>
    </row>
    <row r="241" s="14" customFormat="1" ht="77" customHeight="1" spans="1:25">
      <c r="A241" s="26">
        <v>226</v>
      </c>
      <c r="B241" s="29" t="s">
        <v>1081</v>
      </c>
      <c r="C241" s="29" t="s">
        <v>1082</v>
      </c>
      <c r="D241" s="29" t="s">
        <v>34</v>
      </c>
      <c r="E241" s="29" t="s">
        <v>1083</v>
      </c>
      <c r="F241" s="29" t="s">
        <v>1070</v>
      </c>
      <c r="G241" s="34" t="s">
        <v>1084</v>
      </c>
      <c r="H241" s="57">
        <f t="shared" si="21"/>
        <v>26.5</v>
      </c>
      <c r="I241" s="57">
        <v>26.5</v>
      </c>
      <c r="J241" s="57"/>
      <c r="K241" s="96"/>
      <c r="L241" s="58">
        <v>1</v>
      </c>
      <c r="M241" s="58">
        <v>62</v>
      </c>
      <c r="N241" s="58">
        <v>210</v>
      </c>
      <c r="O241" s="62" t="s">
        <v>1085</v>
      </c>
      <c r="P241" s="62" t="s">
        <v>1086</v>
      </c>
      <c r="Q241" s="62" t="s">
        <v>1087</v>
      </c>
      <c r="R241" s="57" t="s">
        <v>43</v>
      </c>
      <c r="S241" s="47"/>
      <c r="T241" s="57" t="s">
        <v>41</v>
      </c>
      <c r="U241" s="57" t="s">
        <v>43</v>
      </c>
      <c r="V241" s="57" t="s">
        <v>43</v>
      </c>
      <c r="W241" s="57" t="s">
        <v>41</v>
      </c>
      <c r="X241" s="26" t="s">
        <v>44</v>
      </c>
      <c r="Y241" s="29"/>
    </row>
    <row r="242" s="14" customFormat="1" ht="57" spans="1:25">
      <c r="A242" s="26">
        <v>227</v>
      </c>
      <c r="B242" s="29" t="s">
        <v>1081</v>
      </c>
      <c r="C242" s="29" t="s">
        <v>1088</v>
      </c>
      <c r="D242" s="29" t="s">
        <v>195</v>
      </c>
      <c r="E242" s="29" t="s">
        <v>1089</v>
      </c>
      <c r="F242" s="29" t="s">
        <v>1070</v>
      </c>
      <c r="G242" s="34" t="s">
        <v>1090</v>
      </c>
      <c r="H242" s="57">
        <f t="shared" si="21"/>
        <v>74</v>
      </c>
      <c r="I242" s="96">
        <v>74</v>
      </c>
      <c r="J242" s="29"/>
      <c r="K242" s="96"/>
      <c r="L242" s="58">
        <v>1</v>
      </c>
      <c r="M242" s="58">
        <v>39</v>
      </c>
      <c r="N242" s="58">
        <v>149</v>
      </c>
      <c r="O242" s="34" t="s">
        <v>1091</v>
      </c>
      <c r="P242" s="62" t="s">
        <v>1092</v>
      </c>
      <c r="Q242" s="62" t="s">
        <v>1093</v>
      </c>
      <c r="R242" s="57" t="s">
        <v>43</v>
      </c>
      <c r="S242" s="47"/>
      <c r="T242" s="98" t="s">
        <v>41</v>
      </c>
      <c r="U242" s="99" t="s">
        <v>41</v>
      </c>
      <c r="V242" s="99" t="s">
        <v>41</v>
      </c>
      <c r="W242" s="99" t="s">
        <v>41</v>
      </c>
      <c r="X242" s="26" t="s">
        <v>44</v>
      </c>
      <c r="Y242" s="29"/>
    </row>
    <row r="243" s="14" customFormat="1" ht="58" customHeight="1" spans="1:25">
      <c r="A243" s="26">
        <v>228</v>
      </c>
      <c r="B243" s="29" t="s">
        <v>1081</v>
      </c>
      <c r="C243" s="29" t="s">
        <v>1094</v>
      </c>
      <c r="D243" s="29" t="s">
        <v>47</v>
      </c>
      <c r="E243" s="29" t="s">
        <v>1095</v>
      </c>
      <c r="F243" s="29" t="s">
        <v>1070</v>
      </c>
      <c r="G243" s="30" t="s">
        <v>1096</v>
      </c>
      <c r="H243" s="57">
        <f t="shared" si="21"/>
        <v>51.56</v>
      </c>
      <c r="I243" s="57">
        <v>51.56</v>
      </c>
      <c r="J243" s="57"/>
      <c r="K243" s="57"/>
      <c r="L243" s="58">
        <v>6</v>
      </c>
      <c r="M243" s="58">
        <v>490</v>
      </c>
      <c r="N243" s="58">
        <v>1667</v>
      </c>
      <c r="O243" s="62" t="s">
        <v>1097</v>
      </c>
      <c r="P243" s="62" t="s">
        <v>1098</v>
      </c>
      <c r="Q243" s="62" t="s">
        <v>1099</v>
      </c>
      <c r="R243" s="57" t="s">
        <v>43</v>
      </c>
      <c r="S243" s="47"/>
      <c r="T243" s="57" t="s">
        <v>43</v>
      </c>
      <c r="U243" s="57" t="s">
        <v>43</v>
      </c>
      <c r="V243" s="57" t="s">
        <v>43</v>
      </c>
      <c r="W243" s="57" t="s">
        <v>41</v>
      </c>
      <c r="X243" s="26" t="s">
        <v>44</v>
      </c>
      <c r="Y243" s="29"/>
    </row>
    <row r="244" s="14" customFormat="1" ht="85.5" spans="1:25">
      <c r="A244" s="26">
        <v>229</v>
      </c>
      <c r="B244" s="29" t="s">
        <v>1081</v>
      </c>
      <c r="C244" s="29" t="s">
        <v>1100</v>
      </c>
      <c r="D244" s="29" t="s">
        <v>34</v>
      </c>
      <c r="E244" s="29" t="s">
        <v>1101</v>
      </c>
      <c r="F244" s="29" t="s">
        <v>1070</v>
      </c>
      <c r="G244" s="34" t="s">
        <v>1102</v>
      </c>
      <c r="H244" s="57">
        <f t="shared" si="21"/>
        <v>17.5</v>
      </c>
      <c r="I244" s="57">
        <v>17.5</v>
      </c>
      <c r="J244" s="57"/>
      <c r="K244" s="96"/>
      <c r="L244" s="58">
        <v>5</v>
      </c>
      <c r="M244" s="58">
        <v>383</v>
      </c>
      <c r="N244" s="58">
        <v>1328</v>
      </c>
      <c r="O244" s="34" t="s">
        <v>1103</v>
      </c>
      <c r="P244" s="62" t="s">
        <v>1104</v>
      </c>
      <c r="Q244" s="62" t="s">
        <v>1105</v>
      </c>
      <c r="R244" s="57" t="s">
        <v>43</v>
      </c>
      <c r="S244" s="47"/>
      <c r="T244" s="57" t="s">
        <v>43</v>
      </c>
      <c r="U244" s="57" t="s">
        <v>43</v>
      </c>
      <c r="V244" s="57" t="s">
        <v>43</v>
      </c>
      <c r="W244" s="57" t="s">
        <v>41</v>
      </c>
      <c r="X244" s="26" t="s">
        <v>44</v>
      </c>
      <c r="Y244" s="29"/>
    </row>
    <row r="245" s="14" customFormat="1" ht="85.5" spans="1:25">
      <c r="A245" s="26">
        <v>230</v>
      </c>
      <c r="B245" s="29" t="s">
        <v>1081</v>
      </c>
      <c r="C245" s="29" t="s">
        <v>1106</v>
      </c>
      <c r="D245" s="29" t="s">
        <v>34</v>
      </c>
      <c r="E245" s="29" t="s">
        <v>1107</v>
      </c>
      <c r="F245" s="29" t="s">
        <v>1070</v>
      </c>
      <c r="G245" s="34" t="s">
        <v>1108</v>
      </c>
      <c r="H245" s="57">
        <f t="shared" si="21"/>
        <v>66</v>
      </c>
      <c r="I245" s="97">
        <v>66</v>
      </c>
      <c r="J245" s="29"/>
      <c r="K245" s="96"/>
      <c r="L245" s="58">
        <v>3</v>
      </c>
      <c r="M245" s="58">
        <v>230</v>
      </c>
      <c r="N245" s="58">
        <v>738</v>
      </c>
      <c r="O245" s="34" t="s">
        <v>1109</v>
      </c>
      <c r="P245" s="62" t="s">
        <v>1110</v>
      </c>
      <c r="Q245" s="62" t="s">
        <v>1111</v>
      </c>
      <c r="R245" s="57" t="s">
        <v>43</v>
      </c>
      <c r="S245" s="47"/>
      <c r="T245" s="57" t="s">
        <v>43</v>
      </c>
      <c r="U245" s="57" t="s">
        <v>43</v>
      </c>
      <c r="V245" s="57" t="s">
        <v>43</v>
      </c>
      <c r="W245" s="57" t="s">
        <v>41</v>
      </c>
      <c r="X245" s="26" t="s">
        <v>44</v>
      </c>
      <c r="Y245" s="29"/>
    </row>
    <row r="246" s="14" customFormat="1" ht="99.75" spans="1:25">
      <c r="A246" s="26">
        <v>231</v>
      </c>
      <c r="B246" s="29" t="s">
        <v>1081</v>
      </c>
      <c r="C246" s="29" t="s">
        <v>1112</v>
      </c>
      <c r="D246" s="29" t="s">
        <v>34</v>
      </c>
      <c r="E246" s="29" t="s">
        <v>1113</v>
      </c>
      <c r="F246" s="29" t="s">
        <v>1070</v>
      </c>
      <c r="G246" s="34" t="s">
        <v>1114</v>
      </c>
      <c r="H246" s="57">
        <f t="shared" si="21"/>
        <v>86</v>
      </c>
      <c r="I246" s="96">
        <v>86</v>
      </c>
      <c r="J246" s="29"/>
      <c r="K246" s="96"/>
      <c r="L246" s="58" t="s">
        <v>1115</v>
      </c>
      <c r="M246" s="58" t="s">
        <v>1116</v>
      </c>
      <c r="N246" s="58" t="s">
        <v>1117</v>
      </c>
      <c r="O246" s="34" t="s">
        <v>1118</v>
      </c>
      <c r="P246" s="34" t="s">
        <v>1119</v>
      </c>
      <c r="Q246" s="62" t="s">
        <v>312</v>
      </c>
      <c r="R246" s="57" t="s">
        <v>43</v>
      </c>
      <c r="S246" s="47" t="s">
        <v>43</v>
      </c>
      <c r="T246" s="57" t="s">
        <v>43</v>
      </c>
      <c r="U246" s="57" t="s">
        <v>43</v>
      </c>
      <c r="V246" s="57" t="s">
        <v>43</v>
      </c>
      <c r="W246" s="57" t="s">
        <v>41</v>
      </c>
      <c r="X246" s="26" t="s">
        <v>44</v>
      </c>
      <c r="Y246" s="29"/>
    </row>
    <row r="247" s="14" customFormat="1" ht="42.75" spans="1:25">
      <c r="A247" s="26">
        <v>232</v>
      </c>
      <c r="B247" s="29" t="s">
        <v>1081</v>
      </c>
      <c r="C247" s="29" t="s">
        <v>1120</v>
      </c>
      <c r="D247" s="29" t="s">
        <v>34</v>
      </c>
      <c r="E247" s="29" t="s">
        <v>1121</v>
      </c>
      <c r="F247" s="29" t="s">
        <v>1070</v>
      </c>
      <c r="G247" s="34" t="s">
        <v>1122</v>
      </c>
      <c r="H247" s="57">
        <f t="shared" si="21"/>
        <v>400</v>
      </c>
      <c r="I247" s="96">
        <v>400</v>
      </c>
      <c r="J247" s="29"/>
      <c r="K247" s="96"/>
      <c r="L247" s="58">
        <v>2</v>
      </c>
      <c r="M247" s="58">
        <v>135</v>
      </c>
      <c r="N247" s="58">
        <v>446</v>
      </c>
      <c r="O247" s="62" t="s">
        <v>1123</v>
      </c>
      <c r="P247" s="62" t="s">
        <v>1124</v>
      </c>
      <c r="Q247" s="62" t="s">
        <v>312</v>
      </c>
      <c r="R247" s="57" t="s">
        <v>41</v>
      </c>
      <c r="S247" s="47" t="s">
        <v>504</v>
      </c>
      <c r="T247" s="57" t="s">
        <v>41</v>
      </c>
      <c r="U247" s="57" t="s">
        <v>43</v>
      </c>
      <c r="V247" s="57" t="s">
        <v>43</v>
      </c>
      <c r="W247" s="57" t="s">
        <v>41</v>
      </c>
      <c r="X247" s="26" t="s">
        <v>44</v>
      </c>
      <c r="Y247" s="29"/>
    </row>
    <row r="248" s="14" customFormat="1" ht="71.25" spans="1:25">
      <c r="A248" s="26">
        <v>233</v>
      </c>
      <c r="B248" s="29" t="s">
        <v>1081</v>
      </c>
      <c r="C248" s="29" t="s">
        <v>1125</v>
      </c>
      <c r="D248" s="29" t="s">
        <v>34</v>
      </c>
      <c r="E248" s="29" t="s">
        <v>1126</v>
      </c>
      <c r="F248" s="29" t="s">
        <v>1070</v>
      </c>
      <c r="G248" s="34" t="s">
        <v>1127</v>
      </c>
      <c r="H248" s="57">
        <f t="shared" si="21"/>
        <v>300</v>
      </c>
      <c r="I248" s="96">
        <v>300</v>
      </c>
      <c r="J248" s="29"/>
      <c r="K248" s="96"/>
      <c r="L248" s="58">
        <v>1</v>
      </c>
      <c r="M248" s="58">
        <v>59</v>
      </c>
      <c r="N248" s="58">
        <v>221</v>
      </c>
      <c r="O248" s="34" t="s">
        <v>1128</v>
      </c>
      <c r="P248" s="62" t="s">
        <v>1129</v>
      </c>
      <c r="Q248" s="62" t="s">
        <v>1130</v>
      </c>
      <c r="R248" s="57" t="s">
        <v>43</v>
      </c>
      <c r="S248" s="47"/>
      <c r="T248" s="57" t="s">
        <v>43</v>
      </c>
      <c r="U248" s="57" t="s">
        <v>43</v>
      </c>
      <c r="V248" s="57" t="s">
        <v>43</v>
      </c>
      <c r="W248" s="57" t="s">
        <v>43</v>
      </c>
      <c r="X248" s="26" t="s">
        <v>44</v>
      </c>
      <c r="Y248" s="29"/>
    </row>
    <row r="249" s="17" customFormat="1" ht="85.5" spans="1:25">
      <c r="A249" s="26">
        <v>234</v>
      </c>
      <c r="B249" s="40" t="s">
        <v>110</v>
      </c>
      <c r="C249" s="41" t="s">
        <v>1131</v>
      </c>
      <c r="D249" s="37" t="s">
        <v>34</v>
      </c>
      <c r="E249" s="42" t="s">
        <v>1132</v>
      </c>
      <c r="F249" s="37" t="s">
        <v>1070</v>
      </c>
      <c r="G249" s="43" t="s">
        <v>1133</v>
      </c>
      <c r="H249" s="39">
        <f t="shared" si="21"/>
        <v>480</v>
      </c>
      <c r="I249" s="42">
        <v>50</v>
      </c>
      <c r="J249" s="42">
        <v>430</v>
      </c>
      <c r="K249" s="42"/>
      <c r="L249" s="65"/>
      <c r="M249" s="65"/>
      <c r="N249" s="65"/>
      <c r="O249" s="64" t="s">
        <v>113</v>
      </c>
      <c r="P249" s="64" t="s">
        <v>114</v>
      </c>
      <c r="Q249" s="64"/>
      <c r="R249" s="70" t="s">
        <v>43</v>
      </c>
      <c r="S249" s="71"/>
      <c r="T249" s="70" t="s">
        <v>43</v>
      </c>
      <c r="U249" s="70" t="s">
        <v>43</v>
      </c>
      <c r="V249" s="70" t="s">
        <v>43</v>
      </c>
      <c r="W249" s="70" t="s">
        <v>41</v>
      </c>
      <c r="X249" s="26" t="s">
        <v>44</v>
      </c>
      <c r="Y249" s="42"/>
    </row>
    <row r="250" s="17" customFormat="1" ht="71.25" spans="1:25">
      <c r="A250" s="26">
        <v>235</v>
      </c>
      <c r="B250" s="42" t="s">
        <v>45</v>
      </c>
      <c r="C250" s="41" t="s">
        <v>1134</v>
      </c>
      <c r="D250" s="37" t="s">
        <v>34</v>
      </c>
      <c r="E250" s="42" t="s">
        <v>1132</v>
      </c>
      <c r="F250" s="37" t="s">
        <v>1070</v>
      </c>
      <c r="G250" s="43" t="s">
        <v>1135</v>
      </c>
      <c r="H250" s="39">
        <f t="shared" si="21"/>
        <v>800</v>
      </c>
      <c r="I250" s="42">
        <v>80</v>
      </c>
      <c r="J250" s="42">
        <v>720</v>
      </c>
      <c r="K250" s="42"/>
      <c r="L250" s="65"/>
      <c r="M250" s="65"/>
      <c r="N250" s="65"/>
      <c r="O250" s="64" t="s">
        <v>1136</v>
      </c>
      <c r="P250" s="64" t="s">
        <v>1137</v>
      </c>
      <c r="Q250" s="64"/>
      <c r="R250" s="70" t="s">
        <v>43</v>
      </c>
      <c r="S250" s="71"/>
      <c r="T250" s="70" t="s">
        <v>43</v>
      </c>
      <c r="U250" s="70" t="s">
        <v>43</v>
      </c>
      <c r="V250" s="70" t="s">
        <v>43</v>
      </c>
      <c r="W250" s="70" t="s">
        <v>41</v>
      </c>
      <c r="X250" s="26" t="s">
        <v>44</v>
      </c>
      <c r="Y250" s="42"/>
    </row>
    <row r="251" s="14" customFormat="1" ht="42.75" spans="1:25">
      <c r="A251" s="26">
        <v>236</v>
      </c>
      <c r="B251" s="29" t="s">
        <v>45</v>
      </c>
      <c r="C251" s="29" t="s">
        <v>1138</v>
      </c>
      <c r="D251" s="29" t="s">
        <v>195</v>
      </c>
      <c r="E251" s="29" t="s">
        <v>1139</v>
      </c>
      <c r="F251" s="29" t="s">
        <v>1070</v>
      </c>
      <c r="G251" s="34" t="s">
        <v>1140</v>
      </c>
      <c r="H251" s="57">
        <f t="shared" si="21"/>
        <v>30</v>
      </c>
      <c r="I251" s="47">
        <v>30</v>
      </c>
      <c r="J251" s="69"/>
      <c r="K251" s="57"/>
      <c r="L251" s="58">
        <v>1</v>
      </c>
      <c r="M251" s="58">
        <v>36</v>
      </c>
      <c r="N251" s="58">
        <v>108</v>
      </c>
      <c r="O251" s="62" t="s">
        <v>1141</v>
      </c>
      <c r="P251" s="62" t="s">
        <v>1142</v>
      </c>
      <c r="Q251" s="62" t="s">
        <v>1143</v>
      </c>
      <c r="R251" s="57" t="s">
        <v>43</v>
      </c>
      <c r="S251" s="47" t="s">
        <v>43</v>
      </c>
      <c r="T251" s="57" t="s">
        <v>41</v>
      </c>
      <c r="U251" s="57" t="s">
        <v>41</v>
      </c>
      <c r="V251" s="57" t="s">
        <v>41</v>
      </c>
      <c r="W251" s="57" t="s">
        <v>41</v>
      </c>
      <c r="X251" s="26" t="s">
        <v>44</v>
      </c>
      <c r="Y251" s="29"/>
    </row>
    <row r="252" s="2" customFormat="1" customHeight="1" spans="1:25">
      <c r="A252" s="95"/>
      <c r="B252" s="48"/>
      <c r="C252" s="48" t="s">
        <v>1132</v>
      </c>
      <c r="D252" s="48"/>
      <c r="E252" s="48"/>
      <c r="F252" s="48"/>
      <c r="G252" s="49"/>
      <c r="H252" s="48">
        <f t="shared" ref="H252:N252" si="22">SUM(H239:H251)</f>
        <v>2753.14</v>
      </c>
      <c r="I252" s="48">
        <f t="shared" si="22"/>
        <v>1603.14</v>
      </c>
      <c r="J252" s="48">
        <f t="shared" si="22"/>
        <v>1150</v>
      </c>
      <c r="K252" s="48">
        <f t="shared" si="22"/>
        <v>0</v>
      </c>
      <c r="L252" s="48">
        <f t="shared" si="22"/>
        <v>32</v>
      </c>
      <c r="M252" s="48">
        <f t="shared" si="22"/>
        <v>2298</v>
      </c>
      <c r="N252" s="48">
        <f t="shared" si="22"/>
        <v>7821</v>
      </c>
      <c r="O252" s="49"/>
      <c r="P252" s="49"/>
      <c r="Q252" s="49"/>
      <c r="R252" s="48"/>
      <c r="S252" s="48"/>
      <c r="T252" s="48"/>
      <c r="U252" s="48"/>
      <c r="V252" s="48"/>
      <c r="W252" s="48"/>
      <c r="X252" s="100"/>
      <c r="Y252" s="48"/>
    </row>
    <row r="253" s="1" customFormat="1" ht="28.5" spans="1:25">
      <c r="A253" s="26">
        <v>237</v>
      </c>
      <c r="B253" s="26" t="s">
        <v>32</v>
      </c>
      <c r="C253" s="26" t="s">
        <v>1144</v>
      </c>
      <c r="D253" s="26" t="s">
        <v>34</v>
      </c>
      <c r="E253" s="26" t="s">
        <v>1145</v>
      </c>
      <c r="F253" s="26" t="s">
        <v>1146</v>
      </c>
      <c r="G253" s="50" t="s">
        <v>1147</v>
      </c>
      <c r="H253" s="26">
        <f t="shared" ref="H253:H278" si="23">SUM(I253:K253)</f>
        <v>80</v>
      </c>
      <c r="I253" s="26">
        <v>80</v>
      </c>
      <c r="J253" s="26"/>
      <c r="K253" s="26"/>
      <c r="L253" s="67"/>
      <c r="M253" s="67"/>
      <c r="N253" s="67"/>
      <c r="O253" s="50" t="s">
        <v>1148</v>
      </c>
      <c r="P253" s="50" t="s">
        <v>1149</v>
      </c>
      <c r="Q253" s="50" t="s">
        <v>1150</v>
      </c>
      <c r="R253" s="26" t="s">
        <v>43</v>
      </c>
      <c r="S253" s="26"/>
      <c r="T253" s="26" t="s">
        <v>43</v>
      </c>
      <c r="U253" s="26" t="s">
        <v>43</v>
      </c>
      <c r="V253" s="26" t="s">
        <v>43</v>
      </c>
      <c r="W253" s="26" t="s">
        <v>41</v>
      </c>
      <c r="X253" s="26" t="s">
        <v>44</v>
      </c>
      <c r="Y253" s="26"/>
    </row>
    <row r="254" s="1" customFormat="1" ht="57" spans="1:25">
      <c r="A254" s="26">
        <v>238</v>
      </c>
      <c r="B254" s="26" t="s">
        <v>45</v>
      </c>
      <c r="C254" s="26" t="s">
        <v>1151</v>
      </c>
      <c r="D254" s="26" t="s">
        <v>34</v>
      </c>
      <c r="E254" s="26" t="s">
        <v>1152</v>
      </c>
      <c r="F254" s="26" t="s">
        <v>1146</v>
      </c>
      <c r="G254" s="50" t="s">
        <v>1153</v>
      </c>
      <c r="H254" s="26">
        <f t="shared" si="23"/>
        <v>160</v>
      </c>
      <c r="I254" s="26">
        <v>160</v>
      </c>
      <c r="J254" s="26"/>
      <c r="K254" s="26"/>
      <c r="L254" s="67"/>
      <c r="M254" s="67">
        <v>30</v>
      </c>
      <c r="N254" s="67">
        <v>92</v>
      </c>
      <c r="O254" s="50" t="s">
        <v>1154</v>
      </c>
      <c r="P254" s="50" t="s">
        <v>1155</v>
      </c>
      <c r="Q254" s="50" t="s">
        <v>1156</v>
      </c>
      <c r="R254" s="26" t="s">
        <v>43</v>
      </c>
      <c r="S254" s="26"/>
      <c r="T254" s="26" t="s">
        <v>43</v>
      </c>
      <c r="U254" s="26" t="s">
        <v>43</v>
      </c>
      <c r="V254" s="26" t="s">
        <v>43</v>
      </c>
      <c r="W254" s="26" t="s">
        <v>41</v>
      </c>
      <c r="X254" s="26" t="s">
        <v>44</v>
      </c>
      <c r="Y254" s="26"/>
    </row>
    <row r="255" s="1" customFormat="1" ht="28.5" spans="1:25">
      <c r="A255" s="26">
        <v>239</v>
      </c>
      <c r="B255" s="26" t="s">
        <v>45</v>
      </c>
      <c r="C255" s="26" t="s">
        <v>1157</v>
      </c>
      <c r="D255" s="26" t="s">
        <v>34</v>
      </c>
      <c r="E255" s="26" t="s">
        <v>1158</v>
      </c>
      <c r="F255" s="26" t="s">
        <v>1146</v>
      </c>
      <c r="G255" s="50" t="s">
        <v>1159</v>
      </c>
      <c r="H255" s="26">
        <f t="shared" si="23"/>
        <v>20</v>
      </c>
      <c r="I255" s="26">
        <v>20</v>
      </c>
      <c r="J255" s="26"/>
      <c r="K255" s="26"/>
      <c r="L255" s="67">
        <v>1</v>
      </c>
      <c r="M255" s="67">
        <v>2</v>
      </c>
      <c r="N255" s="67">
        <v>12</v>
      </c>
      <c r="O255" s="50" t="s">
        <v>1154</v>
      </c>
      <c r="P255" s="50" t="s">
        <v>1155</v>
      </c>
      <c r="Q255" s="50" t="s">
        <v>1156</v>
      </c>
      <c r="R255" s="26" t="s">
        <v>43</v>
      </c>
      <c r="S255" s="26"/>
      <c r="T255" s="26" t="s">
        <v>43</v>
      </c>
      <c r="U255" s="26" t="s">
        <v>43</v>
      </c>
      <c r="V255" s="26" t="s">
        <v>43</v>
      </c>
      <c r="W255" s="26" t="s">
        <v>41</v>
      </c>
      <c r="X255" s="26" t="s">
        <v>44</v>
      </c>
      <c r="Y255" s="26"/>
    </row>
    <row r="256" s="1" customFormat="1" ht="28.5" spans="1:25">
      <c r="A256" s="26">
        <v>240</v>
      </c>
      <c r="B256" s="26" t="s">
        <v>45</v>
      </c>
      <c r="C256" s="26" t="s">
        <v>1160</v>
      </c>
      <c r="D256" s="26" t="s">
        <v>34</v>
      </c>
      <c r="E256" s="26" t="s">
        <v>1152</v>
      </c>
      <c r="F256" s="26" t="s">
        <v>1146</v>
      </c>
      <c r="G256" s="50" t="s">
        <v>1161</v>
      </c>
      <c r="H256" s="26">
        <f t="shared" si="23"/>
        <v>60</v>
      </c>
      <c r="I256" s="26">
        <v>60</v>
      </c>
      <c r="J256" s="26"/>
      <c r="K256" s="26"/>
      <c r="L256" s="67"/>
      <c r="M256" s="67">
        <v>30</v>
      </c>
      <c r="N256" s="67">
        <v>92</v>
      </c>
      <c r="O256" s="50" t="s">
        <v>1154</v>
      </c>
      <c r="P256" s="50" t="s">
        <v>1155</v>
      </c>
      <c r="Q256" s="50" t="s">
        <v>1156</v>
      </c>
      <c r="R256" s="26" t="s">
        <v>43</v>
      </c>
      <c r="S256" s="26"/>
      <c r="T256" s="26" t="s">
        <v>43</v>
      </c>
      <c r="U256" s="26" t="s">
        <v>43</v>
      </c>
      <c r="V256" s="26" t="s">
        <v>43</v>
      </c>
      <c r="W256" s="26" t="s">
        <v>41</v>
      </c>
      <c r="X256" s="26" t="s">
        <v>44</v>
      </c>
      <c r="Y256" s="26"/>
    </row>
    <row r="257" s="1" customFormat="1" ht="28.5" spans="1:25">
      <c r="A257" s="26">
        <v>241</v>
      </c>
      <c r="B257" s="26" t="s">
        <v>45</v>
      </c>
      <c r="C257" s="26" t="s">
        <v>1162</v>
      </c>
      <c r="D257" s="26" t="s">
        <v>34</v>
      </c>
      <c r="E257" s="26" t="s">
        <v>1163</v>
      </c>
      <c r="F257" s="26" t="s">
        <v>1146</v>
      </c>
      <c r="G257" s="50" t="s">
        <v>1164</v>
      </c>
      <c r="H257" s="26">
        <f t="shared" si="23"/>
        <v>95</v>
      </c>
      <c r="I257" s="26">
        <v>95</v>
      </c>
      <c r="J257" s="26"/>
      <c r="K257" s="26"/>
      <c r="L257" s="67"/>
      <c r="M257" s="67">
        <v>23</v>
      </c>
      <c r="N257" s="67">
        <v>63</v>
      </c>
      <c r="O257" s="50" t="s">
        <v>1154</v>
      </c>
      <c r="P257" s="50" t="s">
        <v>1155</v>
      </c>
      <c r="Q257" s="50" t="s">
        <v>1156</v>
      </c>
      <c r="R257" s="26" t="s">
        <v>43</v>
      </c>
      <c r="S257" s="26"/>
      <c r="T257" s="26" t="s">
        <v>43</v>
      </c>
      <c r="U257" s="26" t="s">
        <v>43</v>
      </c>
      <c r="V257" s="26" t="s">
        <v>43</v>
      </c>
      <c r="W257" s="26" t="s">
        <v>41</v>
      </c>
      <c r="X257" s="26" t="s">
        <v>44</v>
      </c>
      <c r="Y257" s="26"/>
    </row>
    <row r="258" s="1" customFormat="1" ht="28.5" spans="1:25">
      <c r="A258" s="26">
        <v>242</v>
      </c>
      <c r="B258" s="26" t="s">
        <v>45</v>
      </c>
      <c r="C258" s="26" t="s">
        <v>1165</v>
      </c>
      <c r="D258" s="26" t="s">
        <v>34</v>
      </c>
      <c r="E258" s="26" t="s">
        <v>1166</v>
      </c>
      <c r="F258" s="26" t="s">
        <v>1146</v>
      </c>
      <c r="G258" s="50" t="s">
        <v>1167</v>
      </c>
      <c r="H258" s="26">
        <f t="shared" si="23"/>
        <v>60</v>
      </c>
      <c r="I258" s="26">
        <v>60</v>
      </c>
      <c r="J258" s="26"/>
      <c r="K258" s="26"/>
      <c r="L258" s="67">
        <v>1</v>
      </c>
      <c r="M258" s="67">
        <v>103</v>
      </c>
      <c r="N258" s="67">
        <v>337</v>
      </c>
      <c r="O258" s="50" t="s">
        <v>1154</v>
      </c>
      <c r="P258" s="50" t="s">
        <v>1155</v>
      </c>
      <c r="Q258" s="50" t="s">
        <v>1156</v>
      </c>
      <c r="R258" s="26" t="s">
        <v>43</v>
      </c>
      <c r="S258" s="26"/>
      <c r="T258" s="26" t="s">
        <v>43</v>
      </c>
      <c r="U258" s="26" t="s">
        <v>43</v>
      </c>
      <c r="V258" s="26" t="s">
        <v>43</v>
      </c>
      <c r="W258" s="26" t="s">
        <v>41</v>
      </c>
      <c r="X258" s="26" t="s">
        <v>44</v>
      </c>
      <c r="Y258" s="26"/>
    </row>
    <row r="259" s="1" customFormat="1" ht="28.5" spans="1:25">
      <c r="A259" s="26">
        <v>243</v>
      </c>
      <c r="B259" s="26" t="s">
        <v>45</v>
      </c>
      <c r="C259" s="26" t="s">
        <v>1168</v>
      </c>
      <c r="D259" s="26" t="s">
        <v>34</v>
      </c>
      <c r="E259" s="26" t="s">
        <v>1169</v>
      </c>
      <c r="F259" s="26" t="s">
        <v>1146</v>
      </c>
      <c r="G259" s="50" t="s">
        <v>1170</v>
      </c>
      <c r="H259" s="26">
        <f t="shared" si="23"/>
        <v>35</v>
      </c>
      <c r="I259" s="26">
        <v>35</v>
      </c>
      <c r="J259" s="26"/>
      <c r="K259" s="26"/>
      <c r="L259" s="67"/>
      <c r="M259" s="67">
        <v>23</v>
      </c>
      <c r="N259" s="67">
        <v>74</v>
      </c>
      <c r="O259" s="50" t="s">
        <v>1154</v>
      </c>
      <c r="P259" s="50" t="s">
        <v>1155</v>
      </c>
      <c r="Q259" s="50" t="s">
        <v>1156</v>
      </c>
      <c r="R259" s="26" t="s">
        <v>43</v>
      </c>
      <c r="S259" s="26"/>
      <c r="T259" s="26" t="s">
        <v>43</v>
      </c>
      <c r="U259" s="26" t="s">
        <v>43</v>
      </c>
      <c r="V259" s="26" t="s">
        <v>43</v>
      </c>
      <c r="W259" s="26" t="s">
        <v>41</v>
      </c>
      <c r="X259" s="26" t="s">
        <v>44</v>
      </c>
      <c r="Y259" s="26"/>
    </row>
    <row r="260" s="1" customFormat="1" ht="28.5" spans="1:25">
      <c r="A260" s="26">
        <v>244</v>
      </c>
      <c r="B260" s="26" t="s">
        <v>45</v>
      </c>
      <c r="C260" s="26" t="s">
        <v>1171</v>
      </c>
      <c r="D260" s="26" t="s">
        <v>34</v>
      </c>
      <c r="E260" s="26" t="s">
        <v>1152</v>
      </c>
      <c r="F260" s="26" t="s">
        <v>1146</v>
      </c>
      <c r="G260" s="50" t="s">
        <v>1172</v>
      </c>
      <c r="H260" s="26">
        <f t="shared" si="23"/>
        <v>80</v>
      </c>
      <c r="I260" s="26">
        <v>80</v>
      </c>
      <c r="J260" s="26"/>
      <c r="K260" s="26"/>
      <c r="L260" s="67"/>
      <c r="M260" s="67">
        <v>30</v>
      </c>
      <c r="N260" s="67">
        <v>92</v>
      </c>
      <c r="O260" s="50" t="s">
        <v>1154</v>
      </c>
      <c r="P260" s="50" t="s">
        <v>1173</v>
      </c>
      <c r="Q260" s="50" t="s">
        <v>1174</v>
      </c>
      <c r="R260" s="26" t="s">
        <v>41</v>
      </c>
      <c r="S260" s="26" t="s">
        <v>504</v>
      </c>
      <c r="T260" s="26" t="s">
        <v>43</v>
      </c>
      <c r="U260" s="26" t="s">
        <v>43</v>
      </c>
      <c r="V260" s="26" t="s">
        <v>43</v>
      </c>
      <c r="W260" s="26" t="s">
        <v>41</v>
      </c>
      <c r="X260" s="26" t="s">
        <v>44</v>
      </c>
      <c r="Y260" s="26"/>
    </row>
    <row r="261" s="1" customFormat="1" ht="42.75" spans="1:25">
      <c r="A261" s="26">
        <v>245</v>
      </c>
      <c r="B261" s="26" t="s">
        <v>45</v>
      </c>
      <c r="C261" s="26" t="s">
        <v>1175</v>
      </c>
      <c r="D261" s="26" t="s">
        <v>34</v>
      </c>
      <c r="E261" s="26" t="s">
        <v>1176</v>
      </c>
      <c r="F261" s="26" t="s">
        <v>1146</v>
      </c>
      <c r="G261" s="50" t="s">
        <v>1177</v>
      </c>
      <c r="H261" s="26">
        <f t="shared" si="23"/>
        <v>100</v>
      </c>
      <c r="I261" s="26">
        <v>100</v>
      </c>
      <c r="J261" s="26"/>
      <c r="K261" s="26"/>
      <c r="L261" s="67"/>
      <c r="M261" s="67">
        <v>14</v>
      </c>
      <c r="N261" s="67">
        <v>55</v>
      </c>
      <c r="O261" s="50" t="s">
        <v>1178</v>
      </c>
      <c r="P261" s="50" t="s">
        <v>1179</v>
      </c>
      <c r="Q261" s="50" t="s">
        <v>1180</v>
      </c>
      <c r="R261" s="26" t="s">
        <v>41</v>
      </c>
      <c r="S261" s="26" t="s">
        <v>504</v>
      </c>
      <c r="T261" s="26" t="s">
        <v>43</v>
      </c>
      <c r="U261" s="26" t="s">
        <v>43</v>
      </c>
      <c r="V261" s="26" t="s">
        <v>43</v>
      </c>
      <c r="W261" s="26" t="s">
        <v>41</v>
      </c>
      <c r="X261" s="26" t="s">
        <v>44</v>
      </c>
      <c r="Y261" s="26"/>
    </row>
    <row r="262" s="1" customFormat="1" ht="28.5" spans="1:25">
      <c r="A262" s="26">
        <v>246</v>
      </c>
      <c r="B262" s="26" t="s">
        <v>32</v>
      </c>
      <c r="C262" s="26" t="s">
        <v>1181</v>
      </c>
      <c r="D262" s="26" t="s">
        <v>34</v>
      </c>
      <c r="E262" s="26" t="s">
        <v>1182</v>
      </c>
      <c r="F262" s="26" t="s">
        <v>1146</v>
      </c>
      <c r="G262" s="50" t="s">
        <v>1183</v>
      </c>
      <c r="H262" s="26">
        <f t="shared" si="23"/>
        <v>500</v>
      </c>
      <c r="I262" s="26">
        <v>500</v>
      </c>
      <c r="J262" s="26"/>
      <c r="K262" s="26"/>
      <c r="L262" s="67">
        <v>2</v>
      </c>
      <c r="M262" s="67">
        <v>317</v>
      </c>
      <c r="N262" s="67">
        <v>1037</v>
      </c>
      <c r="O262" s="50" t="s">
        <v>1154</v>
      </c>
      <c r="P262" s="50" t="s">
        <v>1184</v>
      </c>
      <c r="Q262" s="50" t="s">
        <v>1156</v>
      </c>
      <c r="R262" s="26" t="s">
        <v>43</v>
      </c>
      <c r="S262" s="26"/>
      <c r="T262" s="26" t="s">
        <v>43</v>
      </c>
      <c r="U262" s="26" t="s">
        <v>43</v>
      </c>
      <c r="V262" s="26" t="s">
        <v>43</v>
      </c>
      <c r="W262" s="26" t="s">
        <v>41</v>
      </c>
      <c r="X262" s="26" t="s">
        <v>44</v>
      </c>
      <c r="Y262" s="26"/>
    </row>
    <row r="263" s="1" customFormat="1" ht="28.5" spans="1:25">
      <c r="A263" s="26">
        <v>247</v>
      </c>
      <c r="B263" s="26" t="s">
        <v>32</v>
      </c>
      <c r="C263" s="26" t="s">
        <v>1185</v>
      </c>
      <c r="D263" s="26" t="s">
        <v>34</v>
      </c>
      <c r="E263" s="26" t="s">
        <v>1182</v>
      </c>
      <c r="F263" s="26" t="s">
        <v>1146</v>
      </c>
      <c r="G263" s="50" t="s">
        <v>1186</v>
      </c>
      <c r="H263" s="26">
        <f t="shared" si="23"/>
        <v>300</v>
      </c>
      <c r="I263" s="26">
        <v>300</v>
      </c>
      <c r="J263" s="26"/>
      <c r="K263" s="26"/>
      <c r="L263" s="67">
        <v>2</v>
      </c>
      <c r="M263" s="67">
        <v>317</v>
      </c>
      <c r="N263" s="67">
        <v>1037</v>
      </c>
      <c r="O263" s="50" t="s">
        <v>1187</v>
      </c>
      <c r="P263" s="50" t="s">
        <v>1187</v>
      </c>
      <c r="Q263" s="50" t="s">
        <v>1188</v>
      </c>
      <c r="R263" s="26" t="s">
        <v>43</v>
      </c>
      <c r="S263" s="26"/>
      <c r="T263" s="26" t="s">
        <v>43</v>
      </c>
      <c r="U263" s="26" t="s">
        <v>43</v>
      </c>
      <c r="V263" s="26" t="s">
        <v>43</v>
      </c>
      <c r="W263" s="26" t="s">
        <v>41</v>
      </c>
      <c r="X263" s="26" t="s">
        <v>44</v>
      </c>
      <c r="Y263" s="26"/>
    </row>
    <row r="264" s="1" customFormat="1" ht="28.5" spans="1:25">
      <c r="A264" s="26">
        <v>248</v>
      </c>
      <c r="B264" s="26" t="s">
        <v>32</v>
      </c>
      <c r="C264" s="26" t="s">
        <v>1189</v>
      </c>
      <c r="D264" s="26" t="s">
        <v>34</v>
      </c>
      <c r="E264" s="26" t="s">
        <v>1182</v>
      </c>
      <c r="F264" s="26" t="s">
        <v>1146</v>
      </c>
      <c r="G264" s="50" t="s">
        <v>1190</v>
      </c>
      <c r="H264" s="26">
        <f t="shared" si="23"/>
        <v>600</v>
      </c>
      <c r="I264" s="26">
        <v>600</v>
      </c>
      <c r="J264" s="26"/>
      <c r="K264" s="26"/>
      <c r="L264" s="67">
        <v>2</v>
      </c>
      <c r="M264" s="67">
        <v>317</v>
      </c>
      <c r="N264" s="67">
        <v>1037</v>
      </c>
      <c r="O264" s="50" t="s">
        <v>1154</v>
      </c>
      <c r="P264" s="50" t="s">
        <v>1155</v>
      </c>
      <c r="Q264" s="50" t="s">
        <v>1156</v>
      </c>
      <c r="R264" s="26" t="s">
        <v>43</v>
      </c>
      <c r="S264" s="26"/>
      <c r="T264" s="26" t="s">
        <v>43</v>
      </c>
      <c r="U264" s="26" t="s">
        <v>43</v>
      </c>
      <c r="V264" s="26" t="s">
        <v>43</v>
      </c>
      <c r="W264" s="26" t="s">
        <v>41</v>
      </c>
      <c r="X264" s="26" t="s">
        <v>44</v>
      </c>
      <c r="Y264" s="26"/>
    </row>
    <row r="265" s="1" customFormat="1" ht="42.75" spans="1:25">
      <c r="A265" s="26">
        <v>249</v>
      </c>
      <c r="B265" s="26" t="s">
        <v>32</v>
      </c>
      <c r="C265" s="26" t="s">
        <v>1191</v>
      </c>
      <c r="D265" s="26" t="s">
        <v>34</v>
      </c>
      <c r="E265" s="26" t="s">
        <v>1182</v>
      </c>
      <c r="F265" s="26" t="s">
        <v>1146</v>
      </c>
      <c r="G265" s="50" t="s">
        <v>1192</v>
      </c>
      <c r="H265" s="26">
        <f t="shared" si="23"/>
        <v>500</v>
      </c>
      <c r="I265" s="26">
        <v>500</v>
      </c>
      <c r="J265" s="26"/>
      <c r="K265" s="26"/>
      <c r="L265" s="67">
        <v>2</v>
      </c>
      <c r="M265" s="67">
        <v>317</v>
      </c>
      <c r="N265" s="67">
        <v>1037</v>
      </c>
      <c r="O265" s="50" t="s">
        <v>1154</v>
      </c>
      <c r="P265" s="50" t="s">
        <v>1155</v>
      </c>
      <c r="Q265" s="50" t="s">
        <v>1156</v>
      </c>
      <c r="R265" s="26" t="s">
        <v>43</v>
      </c>
      <c r="S265" s="26"/>
      <c r="T265" s="26" t="s">
        <v>43</v>
      </c>
      <c r="U265" s="26" t="s">
        <v>43</v>
      </c>
      <c r="V265" s="26" t="s">
        <v>43</v>
      </c>
      <c r="W265" s="26" t="s">
        <v>41</v>
      </c>
      <c r="X265" s="26" t="s">
        <v>44</v>
      </c>
      <c r="Y265" s="26"/>
    </row>
    <row r="266" s="1" customFormat="1" ht="42.75" spans="1:25">
      <c r="A266" s="26">
        <v>250</v>
      </c>
      <c r="B266" s="26" t="s">
        <v>32</v>
      </c>
      <c r="C266" s="26" t="s">
        <v>1193</v>
      </c>
      <c r="D266" s="26" t="s">
        <v>34</v>
      </c>
      <c r="E266" s="26" t="s">
        <v>1182</v>
      </c>
      <c r="F266" s="26" t="s">
        <v>1146</v>
      </c>
      <c r="G266" s="50" t="s">
        <v>1194</v>
      </c>
      <c r="H266" s="26">
        <f t="shared" si="23"/>
        <v>600</v>
      </c>
      <c r="I266" s="26">
        <v>600</v>
      </c>
      <c r="J266" s="26"/>
      <c r="K266" s="26"/>
      <c r="L266" s="67">
        <v>2</v>
      </c>
      <c r="M266" s="67">
        <v>317</v>
      </c>
      <c r="N266" s="67">
        <v>1037</v>
      </c>
      <c r="O266" s="50" t="s">
        <v>1148</v>
      </c>
      <c r="P266" s="50" t="s">
        <v>1149</v>
      </c>
      <c r="Q266" s="50" t="s">
        <v>1150</v>
      </c>
      <c r="R266" s="26" t="s">
        <v>43</v>
      </c>
      <c r="S266" s="26"/>
      <c r="T266" s="26" t="s">
        <v>43</v>
      </c>
      <c r="U266" s="26" t="s">
        <v>43</v>
      </c>
      <c r="V266" s="26" t="s">
        <v>43</v>
      </c>
      <c r="W266" s="26" t="s">
        <v>41</v>
      </c>
      <c r="X266" s="26" t="s">
        <v>44</v>
      </c>
      <c r="Y266" s="26"/>
    </row>
    <row r="267" s="1" customFormat="1" ht="28.5" spans="1:25">
      <c r="A267" s="26">
        <v>251</v>
      </c>
      <c r="B267" s="26" t="s">
        <v>32</v>
      </c>
      <c r="C267" s="26" t="s">
        <v>1195</v>
      </c>
      <c r="D267" s="26" t="s">
        <v>34</v>
      </c>
      <c r="E267" s="26" t="s">
        <v>1152</v>
      </c>
      <c r="F267" s="26" t="s">
        <v>1146</v>
      </c>
      <c r="G267" s="50" t="s">
        <v>1196</v>
      </c>
      <c r="H267" s="26">
        <f t="shared" si="23"/>
        <v>25</v>
      </c>
      <c r="I267" s="26">
        <v>25</v>
      </c>
      <c r="J267" s="26"/>
      <c r="K267" s="26"/>
      <c r="L267" s="67"/>
      <c r="M267" s="67">
        <v>30</v>
      </c>
      <c r="N267" s="67">
        <v>92</v>
      </c>
      <c r="O267" s="50" t="s">
        <v>1148</v>
      </c>
      <c r="P267" s="50" t="s">
        <v>1149</v>
      </c>
      <c r="Q267" s="50" t="s">
        <v>1150</v>
      </c>
      <c r="R267" s="26" t="s">
        <v>43</v>
      </c>
      <c r="S267" s="26"/>
      <c r="T267" s="26" t="s">
        <v>43</v>
      </c>
      <c r="U267" s="26" t="s">
        <v>43</v>
      </c>
      <c r="V267" s="26" t="s">
        <v>43</v>
      </c>
      <c r="W267" s="26" t="s">
        <v>41</v>
      </c>
      <c r="X267" s="26" t="s">
        <v>44</v>
      </c>
      <c r="Y267" s="26"/>
    </row>
    <row r="268" s="1" customFormat="1" ht="28.5" spans="1:25">
      <c r="A268" s="26">
        <v>252</v>
      </c>
      <c r="B268" s="26" t="s">
        <v>32</v>
      </c>
      <c r="C268" s="26" t="s">
        <v>1197</v>
      </c>
      <c r="D268" s="26" t="s">
        <v>34</v>
      </c>
      <c r="E268" s="26" t="s">
        <v>1152</v>
      </c>
      <c r="F268" s="26" t="s">
        <v>1146</v>
      </c>
      <c r="G268" s="50" t="s">
        <v>1147</v>
      </c>
      <c r="H268" s="26">
        <f t="shared" si="23"/>
        <v>200</v>
      </c>
      <c r="I268" s="26">
        <v>200</v>
      </c>
      <c r="J268" s="26"/>
      <c r="K268" s="26"/>
      <c r="L268" s="67"/>
      <c r="M268" s="67">
        <v>30</v>
      </c>
      <c r="N268" s="67">
        <v>92</v>
      </c>
      <c r="O268" s="50" t="s">
        <v>1148</v>
      </c>
      <c r="P268" s="50" t="s">
        <v>1149</v>
      </c>
      <c r="Q268" s="50" t="s">
        <v>1150</v>
      </c>
      <c r="R268" s="26" t="s">
        <v>43</v>
      </c>
      <c r="S268" s="26"/>
      <c r="T268" s="26" t="s">
        <v>43</v>
      </c>
      <c r="U268" s="26" t="s">
        <v>43</v>
      </c>
      <c r="V268" s="26" t="s">
        <v>43</v>
      </c>
      <c r="W268" s="26" t="s">
        <v>41</v>
      </c>
      <c r="X268" s="26" t="s">
        <v>44</v>
      </c>
      <c r="Y268" s="26"/>
    </row>
    <row r="269" s="1" customFormat="1" ht="28.5" spans="1:25">
      <c r="A269" s="26">
        <v>253</v>
      </c>
      <c r="B269" s="26" t="s">
        <v>32</v>
      </c>
      <c r="C269" s="26" t="s">
        <v>1198</v>
      </c>
      <c r="D269" s="26" t="s">
        <v>34</v>
      </c>
      <c r="E269" s="26" t="s">
        <v>1176</v>
      </c>
      <c r="F269" s="26" t="s">
        <v>1146</v>
      </c>
      <c r="G269" s="50" t="s">
        <v>1147</v>
      </c>
      <c r="H269" s="26">
        <f t="shared" si="23"/>
        <v>200</v>
      </c>
      <c r="I269" s="26">
        <v>200</v>
      </c>
      <c r="J269" s="26"/>
      <c r="K269" s="26"/>
      <c r="L269" s="67"/>
      <c r="M269" s="67">
        <v>2</v>
      </c>
      <c r="N269" s="67">
        <v>5</v>
      </c>
      <c r="O269" s="50" t="s">
        <v>1148</v>
      </c>
      <c r="P269" s="50" t="s">
        <v>1149</v>
      </c>
      <c r="Q269" s="50" t="s">
        <v>1150</v>
      </c>
      <c r="R269" s="26" t="s">
        <v>43</v>
      </c>
      <c r="S269" s="26"/>
      <c r="T269" s="26" t="s">
        <v>43</v>
      </c>
      <c r="U269" s="26" t="s">
        <v>43</v>
      </c>
      <c r="V269" s="26" t="s">
        <v>43</v>
      </c>
      <c r="W269" s="26" t="s">
        <v>41</v>
      </c>
      <c r="X269" s="26" t="s">
        <v>44</v>
      </c>
      <c r="Y269" s="26"/>
    </row>
    <row r="270" s="1" customFormat="1" ht="42.75" spans="1:25">
      <c r="A270" s="26">
        <v>254</v>
      </c>
      <c r="B270" s="26" t="s">
        <v>32</v>
      </c>
      <c r="C270" s="26" t="s">
        <v>1199</v>
      </c>
      <c r="D270" s="26" t="s">
        <v>34</v>
      </c>
      <c r="E270" s="26" t="s">
        <v>1200</v>
      </c>
      <c r="F270" s="26" t="s">
        <v>1146</v>
      </c>
      <c r="G270" s="50" t="s">
        <v>1147</v>
      </c>
      <c r="H270" s="26">
        <f t="shared" si="23"/>
        <v>200</v>
      </c>
      <c r="I270" s="26">
        <v>200</v>
      </c>
      <c r="J270" s="26"/>
      <c r="K270" s="26"/>
      <c r="L270" s="67"/>
      <c r="M270" s="67">
        <v>1</v>
      </c>
      <c r="N270" s="67">
        <v>5</v>
      </c>
      <c r="O270" s="50" t="s">
        <v>1148</v>
      </c>
      <c r="P270" s="50" t="s">
        <v>1149</v>
      </c>
      <c r="Q270" s="50" t="s">
        <v>1150</v>
      </c>
      <c r="R270" s="26" t="s">
        <v>43</v>
      </c>
      <c r="S270" s="26"/>
      <c r="T270" s="26" t="s">
        <v>43</v>
      </c>
      <c r="U270" s="26" t="s">
        <v>43</v>
      </c>
      <c r="V270" s="26" t="s">
        <v>43</v>
      </c>
      <c r="W270" s="26" t="s">
        <v>41</v>
      </c>
      <c r="X270" s="26" t="s">
        <v>44</v>
      </c>
      <c r="Y270" s="26"/>
    </row>
    <row r="271" s="1" customFormat="1" ht="28.5" spans="1:25">
      <c r="A271" s="26">
        <v>255</v>
      </c>
      <c r="B271" s="26" t="s">
        <v>32</v>
      </c>
      <c r="C271" s="26" t="s">
        <v>1201</v>
      </c>
      <c r="D271" s="26" t="s">
        <v>34</v>
      </c>
      <c r="E271" s="26" t="s">
        <v>1163</v>
      </c>
      <c r="F271" s="26" t="s">
        <v>1146</v>
      </c>
      <c r="G271" s="50" t="s">
        <v>1147</v>
      </c>
      <c r="H271" s="26">
        <f t="shared" si="23"/>
        <v>200</v>
      </c>
      <c r="I271" s="26">
        <v>200</v>
      </c>
      <c r="J271" s="26"/>
      <c r="K271" s="26"/>
      <c r="L271" s="67"/>
      <c r="M271" s="67">
        <v>23</v>
      </c>
      <c r="N271" s="67">
        <v>63</v>
      </c>
      <c r="O271" s="50" t="s">
        <v>1148</v>
      </c>
      <c r="P271" s="50" t="s">
        <v>1149</v>
      </c>
      <c r="Q271" s="50" t="s">
        <v>1150</v>
      </c>
      <c r="R271" s="26" t="s">
        <v>43</v>
      </c>
      <c r="S271" s="26"/>
      <c r="T271" s="26" t="s">
        <v>43</v>
      </c>
      <c r="U271" s="26" t="s">
        <v>43</v>
      </c>
      <c r="V271" s="26" t="s">
        <v>43</v>
      </c>
      <c r="W271" s="26" t="s">
        <v>41</v>
      </c>
      <c r="X271" s="26" t="s">
        <v>44</v>
      </c>
      <c r="Y271" s="26"/>
    </row>
    <row r="272" s="1" customFormat="1" ht="28.5" spans="1:25">
      <c r="A272" s="26">
        <v>256</v>
      </c>
      <c r="B272" s="26" t="s">
        <v>45</v>
      </c>
      <c r="C272" s="26" t="s">
        <v>1202</v>
      </c>
      <c r="D272" s="26" t="s">
        <v>34</v>
      </c>
      <c r="E272" s="26" t="s">
        <v>1152</v>
      </c>
      <c r="F272" s="26" t="s">
        <v>1146</v>
      </c>
      <c r="G272" s="50" t="s">
        <v>1203</v>
      </c>
      <c r="H272" s="26">
        <f t="shared" si="23"/>
        <v>90</v>
      </c>
      <c r="I272" s="26">
        <v>90</v>
      </c>
      <c r="J272" s="26"/>
      <c r="K272" s="26"/>
      <c r="L272" s="67"/>
      <c r="M272" s="67">
        <v>30</v>
      </c>
      <c r="N272" s="67">
        <v>92</v>
      </c>
      <c r="O272" s="50" t="s">
        <v>1154</v>
      </c>
      <c r="P272" s="50" t="s">
        <v>1155</v>
      </c>
      <c r="Q272" s="50" t="s">
        <v>1156</v>
      </c>
      <c r="R272" s="26" t="s">
        <v>43</v>
      </c>
      <c r="S272" s="26"/>
      <c r="T272" s="26" t="s">
        <v>43</v>
      </c>
      <c r="U272" s="26" t="s">
        <v>43</v>
      </c>
      <c r="V272" s="26" t="s">
        <v>43</v>
      </c>
      <c r="W272" s="26" t="s">
        <v>41</v>
      </c>
      <c r="X272" s="26" t="s">
        <v>44</v>
      </c>
      <c r="Y272" s="26"/>
    </row>
    <row r="273" s="1" customFormat="1" ht="28.5" spans="1:25">
      <c r="A273" s="26">
        <v>257</v>
      </c>
      <c r="B273" s="26" t="s">
        <v>45</v>
      </c>
      <c r="C273" s="26" t="s">
        <v>1204</v>
      </c>
      <c r="D273" s="26" t="s">
        <v>34</v>
      </c>
      <c r="E273" s="26" t="s">
        <v>1205</v>
      </c>
      <c r="F273" s="26" t="s">
        <v>1146</v>
      </c>
      <c r="G273" s="50" t="s">
        <v>1206</v>
      </c>
      <c r="H273" s="26">
        <f t="shared" si="23"/>
        <v>60</v>
      </c>
      <c r="I273" s="26">
        <v>60</v>
      </c>
      <c r="J273" s="26"/>
      <c r="K273" s="26"/>
      <c r="L273" s="67"/>
      <c r="M273" s="67">
        <v>2</v>
      </c>
      <c r="N273" s="67">
        <v>5</v>
      </c>
      <c r="O273" s="50" t="s">
        <v>1154</v>
      </c>
      <c r="P273" s="50" t="s">
        <v>1155</v>
      </c>
      <c r="Q273" s="50" t="s">
        <v>1156</v>
      </c>
      <c r="R273" s="26" t="s">
        <v>43</v>
      </c>
      <c r="S273" s="26"/>
      <c r="T273" s="26" t="s">
        <v>43</v>
      </c>
      <c r="U273" s="26" t="s">
        <v>43</v>
      </c>
      <c r="V273" s="26" t="s">
        <v>43</v>
      </c>
      <c r="W273" s="26" t="s">
        <v>41</v>
      </c>
      <c r="X273" s="26" t="s">
        <v>44</v>
      </c>
      <c r="Y273" s="26"/>
    </row>
    <row r="274" s="1" customFormat="1" ht="28.5" spans="1:25">
      <c r="A274" s="26">
        <v>258</v>
      </c>
      <c r="B274" s="26" t="s">
        <v>45</v>
      </c>
      <c r="C274" s="26" t="s">
        <v>1207</v>
      </c>
      <c r="D274" s="26" t="s">
        <v>34</v>
      </c>
      <c r="E274" s="26" t="s">
        <v>1166</v>
      </c>
      <c r="F274" s="26" t="s">
        <v>1146</v>
      </c>
      <c r="G274" s="50" t="s">
        <v>1208</v>
      </c>
      <c r="H274" s="26">
        <f t="shared" si="23"/>
        <v>40</v>
      </c>
      <c r="I274" s="26">
        <v>40</v>
      </c>
      <c r="J274" s="26"/>
      <c r="K274" s="26"/>
      <c r="L274" s="67">
        <v>1</v>
      </c>
      <c r="M274" s="67">
        <v>17</v>
      </c>
      <c r="N274" s="67">
        <v>53</v>
      </c>
      <c r="O274" s="50" t="s">
        <v>1154</v>
      </c>
      <c r="P274" s="50" t="s">
        <v>1155</v>
      </c>
      <c r="Q274" s="50" t="s">
        <v>1156</v>
      </c>
      <c r="R274" s="26" t="s">
        <v>43</v>
      </c>
      <c r="S274" s="26"/>
      <c r="T274" s="26" t="s">
        <v>43</v>
      </c>
      <c r="U274" s="26" t="s">
        <v>43</v>
      </c>
      <c r="V274" s="26" t="s">
        <v>43</v>
      </c>
      <c r="W274" s="26" t="s">
        <v>41</v>
      </c>
      <c r="X274" s="26" t="s">
        <v>44</v>
      </c>
      <c r="Y274" s="26"/>
    </row>
    <row r="275" s="1" customFormat="1" ht="28.5" spans="1:25">
      <c r="A275" s="26">
        <v>259</v>
      </c>
      <c r="B275" s="26" t="s">
        <v>32</v>
      </c>
      <c r="C275" s="26" t="s">
        <v>1209</v>
      </c>
      <c r="D275" s="26" t="s">
        <v>34</v>
      </c>
      <c r="E275" s="26" t="s">
        <v>1166</v>
      </c>
      <c r="F275" s="26" t="s">
        <v>1146</v>
      </c>
      <c r="G275" s="50" t="s">
        <v>1031</v>
      </c>
      <c r="H275" s="26">
        <f t="shared" si="23"/>
        <v>300</v>
      </c>
      <c r="I275" s="26">
        <v>300</v>
      </c>
      <c r="J275" s="26"/>
      <c r="K275" s="26"/>
      <c r="L275" s="67">
        <v>1</v>
      </c>
      <c r="M275" s="67">
        <v>103</v>
      </c>
      <c r="N275" s="67">
        <v>337</v>
      </c>
      <c r="O275" s="50" t="s">
        <v>1148</v>
      </c>
      <c r="P275" s="50" t="s">
        <v>1149</v>
      </c>
      <c r="Q275" s="50" t="s">
        <v>1150</v>
      </c>
      <c r="R275" s="26" t="s">
        <v>43</v>
      </c>
      <c r="S275" s="26"/>
      <c r="T275" s="26" t="s">
        <v>43</v>
      </c>
      <c r="U275" s="26" t="s">
        <v>43</v>
      </c>
      <c r="V275" s="26" t="s">
        <v>43</v>
      </c>
      <c r="W275" s="26" t="s">
        <v>41</v>
      </c>
      <c r="X275" s="26" t="s">
        <v>44</v>
      </c>
      <c r="Y275" s="26"/>
    </row>
    <row r="276" s="1" customFormat="1" ht="28.5" spans="1:25">
      <c r="A276" s="26">
        <v>260</v>
      </c>
      <c r="B276" s="26" t="s">
        <v>32</v>
      </c>
      <c r="C276" s="26" t="s">
        <v>1210</v>
      </c>
      <c r="D276" s="26" t="s">
        <v>34</v>
      </c>
      <c r="E276" s="26" t="s">
        <v>1169</v>
      </c>
      <c r="F276" s="26" t="s">
        <v>1146</v>
      </c>
      <c r="G276" s="50" t="s">
        <v>1031</v>
      </c>
      <c r="H276" s="26">
        <f t="shared" si="23"/>
        <v>100</v>
      </c>
      <c r="I276" s="26">
        <v>100</v>
      </c>
      <c r="J276" s="26"/>
      <c r="K276" s="26"/>
      <c r="L276" s="67"/>
      <c r="M276" s="67">
        <v>23</v>
      </c>
      <c r="N276" s="67">
        <v>74</v>
      </c>
      <c r="O276" s="50" t="s">
        <v>1148</v>
      </c>
      <c r="P276" s="50" t="s">
        <v>1149</v>
      </c>
      <c r="Q276" s="50" t="s">
        <v>1150</v>
      </c>
      <c r="R276" s="26" t="s">
        <v>43</v>
      </c>
      <c r="S276" s="26"/>
      <c r="T276" s="26" t="s">
        <v>43</v>
      </c>
      <c r="U276" s="26" t="s">
        <v>43</v>
      </c>
      <c r="V276" s="26" t="s">
        <v>43</v>
      </c>
      <c r="W276" s="26" t="s">
        <v>41</v>
      </c>
      <c r="X276" s="26" t="s">
        <v>44</v>
      </c>
      <c r="Y276" s="26"/>
    </row>
    <row r="277" s="1" customFormat="1" ht="28.5" spans="1:25">
      <c r="A277" s="26">
        <v>261</v>
      </c>
      <c r="B277" s="26" t="s">
        <v>32</v>
      </c>
      <c r="C277" s="26" t="s">
        <v>1211</v>
      </c>
      <c r="D277" s="26" t="s">
        <v>34</v>
      </c>
      <c r="E277" s="26" t="s">
        <v>1158</v>
      </c>
      <c r="F277" s="26" t="s">
        <v>1146</v>
      </c>
      <c r="G277" s="50" t="s">
        <v>1031</v>
      </c>
      <c r="H277" s="26">
        <f t="shared" si="23"/>
        <v>100</v>
      </c>
      <c r="I277" s="26">
        <v>100</v>
      </c>
      <c r="J277" s="26"/>
      <c r="K277" s="26"/>
      <c r="L277" s="67">
        <v>1</v>
      </c>
      <c r="M277" s="67">
        <v>61</v>
      </c>
      <c r="N277" s="67">
        <v>220</v>
      </c>
      <c r="O277" s="50" t="s">
        <v>1148</v>
      </c>
      <c r="P277" s="50" t="s">
        <v>1149</v>
      </c>
      <c r="Q277" s="50" t="s">
        <v>1150</v>
      </c>
      <c r="R277" s="26" t="s">
        <v>43</v>
      </c>
      <c r="S277" s="26"/>
      <c r="T277" s="26" t="s">
        <v>43</v>
      </c>
      <c r="U277" s="26" t="s">
        <v>43</v>
      </c>
      <c r="V277" s="26" t="s">
        <v>43</v>
      </c>
      <c r="W277" s="26" t="s">
        <v>41</v>
      </c>
      <c r="X277" s="26" t="s">
        <v>44</v>
      </c>
      <c r="Y277" s="26"/>
    </row>
    <row r="278" s="2" customFormat="1" customHeight="1" spans="1:25">
      <c r="A278" s="48"/>
      <c r="B278" s="48"/>
      <c r="C278" s="48" t="s">
        <v>1182</v>
      </c>
      <c r="D278" s="48"/>
      <c r="E278" s="48"/>
      <c r="F278" s="48"/>
      <c r="G278" s="49"/>
      <c r="H278" s="48">
        <f t="shared" ref="H278:N278" si="24">SUM(H253:H277)</f>
        <v>4705</v>
      </c>
      <c r="I278" s="48">
        <f t="shared" si="24"/>
        <v>4705</v>
      </c>
      <c r="J278" s="48">
        <f t="shared" si="24"/>
        <v>0</v>
      </c>
      <c r="K278" s="48">
        <f t="shared" si="24"/>
        <v>0</v>
      </c>
      <c r="L278" s="66">
        <f t="shared" si="24"/>
        <v>15</v>
      </c>
      <c r="M278" s="66">
        <f t="shared" si="24"/>
        <v>2162</v>
      </c>
      <c r="N278" s="66">
        <f t="shared" si="24"/>
        <v>7040</v>
      </c>
      <c r="O278" s="49"/>
      <c r="P278" s="49"/>
      <c r="Q278" s="49"/>
      <c r="R278" s="48"/>
      <c r="S278" s="48"/>
      <c r="T278" s="48"/>
      <c r="U278" s="48"/>
      <c r="V278" s="48"/>
      <c r="W278" s="48"/>
      <c r="X278" s="48"/>
      <c r="Y278" s="48"/>
    </row>
    <row r="279" s="14" customFormat="1" ht="57" spans="1:25">
      <c r="A279" s="26">
        <v>262</v>
      </c>
      <c r="B279" s="29" t="s">
        <v>45</v>
      </c>
      <c r="C279" s="29" t="s">
        <v>1212</v>
      </c>
      <c r="D279" s="29" t="s">
        <v>34</v>
      </c>
      <c r="E279" s="29" t="s">
        <v>1213</v>
      </c>
      <c r="F279" s="29" t="s">
        <v>1214</v>
      </c>
      <c r="G279" s="34" t="s">
        <v>1215</v>
      </c>
      <c r="H279" s="57">
        <f t="shared" ref="H279:H288" si="25">SUM(I279:K279)</f>
        <v>30</v>
      </c>
      <c r="I279" s="57">
        <v>30</v>
      </c>
      <c r="J279" s="57"/>
      <c r="K279" s="57"/>
      <c r="L279" s="58">
        <v>1</v>
      </c>
      <c r="M279" s="58">
        <v>115</v>
      </c>
      <c r="N279" s="58">
        <v>355</v>
      </c>
      <c r="O279" s="62" t="s">
        <v>1216</v>
      </c>
      <c r="P279" s="62" t="s">
        <v>1217</v>
      </c>
      <c r="Q279" s="62" t="s">
        <v>1218</v>
      </c>
      <c r="R279" s="57" t="s">
        <v>43</v>
      </c>
      <c r="S279" s="47"/>
      <c r="T279" s="57" t="s">
        <v>43</v>
      </c>
      <c r="U279" s="57" t="s">
        <v>43</v>
      </c>
      <c r="V279" s="57" t="s">
        <v>43</v>
      </c>
      <c r="W279" s="57" t="s">
        <v>43</v>
      </c>
      <c r="X279" s="26" t="s">
        <v>44</v>
      </c>
      <c r="Y279" s="29"/>
    </row>
    <row r="280" s="14" customFormat="1" ht="99.75" spans="1:25">
      <c r="A280" s="26">
        <v>263</v>
      </c>
      <c r="B280" s="29" t="s">
        <v>45</v>
      </c>
      <c r="C280" s="29" t="s">
        <v>1219</v>
      </c>
      <c r="D280" s="29" t="s">
        <v>34</v>
      </c>
      <c r="E280" s="29" t="s">
        <v>1213</v>
      </c>
      <c r="F280" s="29" t="s">
        <v>1214</v>
      </c>
      <c r="G280" s="34" t="s">
        <v>1220</v>
      </c>
      <c r="H280" s="57">
        <f t="shared" si="25"/>
        <v>324</v>
      </c>
      <c r="I280" s="57">
        <v>324</v>
      </c>
      <c r="J280" s="57"/>
      <c r="K280" s="57"/>
      <c r="L280" s="58">
        <v>1</v>
      </c>
      <c r="M280" s="58">
        <v>115</v>
      </c>
      <c r="N280" s="58">
        <v>355</v>
      </c>
      <c r="O280" s="62" t="s">
        <v>1221</v>
      </c>
      <c r="P280" s="62" t="s">
        <v>1222</v>
      </c>
      <c r="Q280" s="62" t="s">
        <v>1223</v>
      </c>
      <c r="R280" s="57" t="s">
        <v>43</v>
      </c>
      <c r="S280" s="47"/>
      <c r="T280" s="57" t="s">
        <v>43</v>
      </c>
      <c r="U280" s="57" t="s">
        <v>43</v>
      </c>
      <c r="V280" s="57" t="s">
        <v>43</v>
      </c>
      <c r="W280" s="57" t="s">
        <v>43</v>
      </c>
      <c r="X280" s="26" t="s">
        <v>44</v>
      </c>
      <c r="Y280" s="29"/>
    </row>
    <row r="281" s="14" customFormat="1" ht="57" spans="1:25">
      <c r="A281" s="26">
        <v>264</v>
      </c>
      <c r="B281" s="29" t="s">
        <v>45</v>
      </c>
      <c r="C281" s="29" t="s">
        <v>1224</v>
      </c>
      <c r="D281" s="29" t="s">
        <v>34</v>
      </c>
      <c r="E281" s="29" t="s">
        <v>1225</v>
      </c>
      <c r="F281" s="29" t="s">
        <v>1214</v>
      </c>
      <c r="G281" s="34" t="s">
        <v>1226</v>
      </c>
      <c r="H281" s="57">
        <f t="shared" si="25"/>
        <v>38</v>
      </c>
      <c r="I281" s="57">
        <v>38</v>
      </c>
      <c r="J281" s="57"/>
      <c r="K281" s="57"/>
      <c r="L281" s="58"/>
      <c r="M281" s="58">
        <v>8</v>
      </c>
      <c r="N281" s="58">
        <v>26</v>
      </c>
      <c r="O281" s="62" t="s">
        <v>1227</v>
      </c>
      <c r="P281" s="62" t="s">
        <v>1228</v>
      </c>
      <c r="Q281" s="62"/>
      <c r="R281" s="57" t="s">
        <v>43</v>
      </c>
      <c r="S281" s="47"/>
      <c r="T281" s="57" t="s">
        <v>43</v>
      </c>
      <c r="U281" s="57" t="s">
        <v>43</v>
      </c>
      <c r="V281" s="57" t="s">
        <v>43</v>
      </c>
      <c r="W281" s="57" t="s">
        <v>43</v>
      </c>
      <c r="X281" s="26" t="s">
        <v>44</v>
      </c>
      <c r="Y281" s="29"/>
    </row>
    <row r="282" s="14" customFormat="1" ht="42.75" spans="1:25">
      <c r="A282" s="26">
        <v>265</v>
      </c>
      <c r="B282" s="29" t="s">
        <v>110</v>
      </c>
      <c r="C282" s="29" t="s">
        <v>1229</v>
      </c>
      <c r="D282" s="29" t="s">
        <v>34</v>
      </c>
      <c r="E282" s="29" t="s">
        <v>1230</v>
      </c>
      <c r="F282" s="29" t="s">
        <v>1214</v>
      </c>
      <c r="G282" s="34" t="s">
        <v>1031</v>
      </c>
      <c r="H282" s="57">
        <f t="shared" si="25"/>
        <v>100</v>
      </c>
      <c r="I282" s="57">
        <v>100</v>
      </c>
      <c r="J282" s="57"/>
      <c r="K282" s="57"/>
      <c r="L282" s="58">
        <v>1</v>
      </c>
      <c r="M282" s="58">
        <v>17</v>
      </c>
      <c r="N282" s="58">
        <v>50</v>
      </c>
      <c r="O282" s="62"/>
      <c r="P282" s="62" t="s">
        <v>1231</v>
      </c>
      <c r="Q282" s="62" t="s">
        <v>1232</v>
      </c>
      <c r="R282" s="57" t="s">
        <v>43</v>
      </c>
      <c r="S282" s="47"/>
      <c r="T282" s="57" t="s">
        <v>43</v>
      </c>
      <c r="U282" s="57" t="s">
        <v>43</v>
      </c>
      <c r="V282" s="57" t="s">
        <v>43</v>
      </c>
      <c r="W282" s="57" t="s">
        <v>43</v>
      </c>
      <c r="X282" s="26" t="s">
        <v>44</v>
      </c>
      <c r="Y282" s="29"/>
    </row>
    <row r="283" s="14" customFormat="1" ht="28.5" spans="1:25">
      <c r="A283" s="26">
        <v>266</v>
      </c>
      <c r="B283" s="29" t="s">
        <v>32</v>
      </c>
      <c r="C283" s="29" t="s">
        <v>1233</v>
      </c>
      <c r="D283" s="29" t="s">
        <v>34</v>
      </c>
      <c r="E283" s="29" t="s">
        <v>1234</v>
      </c>
      <c r="F283" s="29" t="s">
        <v>1214</v>
      </c>
      <c r="G283" s="34" t="s">
        <v>1235</v>
      </c>
      <c r="H283" s="57">
        <f t="shared" si="25"/>
        <v>12</v>
      </c>
      <c r="I283" s="57">
        <v>12</v>
      </c>
      <c r="J283" s="57"/>
      <c r="K283" s="57"/>
      <c r="L283" s="58"/>
      <c r="M283" s="58">
        <v>19</v>
      </c>
      <c r="N283" s="58">
        <v>66</v>
      </c>
      <c r="O283" s="62"/>
      <c r="P283" s="62" t="s">
        <v>1236</v>
      </c>
      <c r="Q283" s="62"/>
      <c r="R283" s="57" t="s">
        <v>43</v>
      </c>
      <c r="S283" s="47"/>
      <c r="T283" s="57" t="s">
        <v>43</v>
      </c>
      <c r="U283" s="57" t="s">
        <v>43</v>
      </c>
      <c r="V283" s="57" t="s">
        <v>43</v>
      </c>
      <c r="W283" s="57" t="s">
        <v>41</v>
      </c>
      <c r="X283" s="26" t="s">
        <v>44</v>
      </c>
      <c r="Y283" s="29"/>
    </row>
    <row r="284" s="14" customFormat="1" ht="85.5" spans="1:25">
      <c r="A284" s="26">
        <v>267</v>
      </c>
      <c r="B284" s="29" t="s">
        <v>45</v>
      </c>
      <c r="C284" s="29" t="s">
        <v>1237</v>
      </c>
      <c r="D284" s="29" t="s">
        <v>34</v>
      </c>
      <c r="E284" s="29" t="s">
        <v>1238</v>
      </c>
      <c r="F284" s="29" t="s">
        <v>1214</v>
      </c>
      <c r="G284" s="34" t="s">
        <v>1239</v>
      </c>
      <c r="H284" s="57">
        <f t="shared" si="25"/>
        <v>30</v>
      </c>
      <c r="I284" s="57">
        <v>30</v>
      </c>
      <c r="J284" s="57"/>
      <c r="K284" s="57"/>
      <c r="L284" s="58"/>
      <c r="M284" s="58">
        <v>29</v>
      </c>
      <c r="N284" s="58">
        <v>88</v>
      </c>
      <c r="O284" s="62" t="s">
        <v>1240</v>
      </c>
      <c r="P284" s="62" t="s">
        <v>1241</v>
      </c>
      <c r="Q284" s="62" t="s">
        <v>1242</v>
      </c>
      <c r="R284" s="57" t="s">
        <v>43</v>
      </c>
      <c r="S284" s="47"/>
      <c r="T284" s="57" t="s">
        <v>43</v>
      </c>
      <c r="U284" s="57" t="s">
        <v>43</v>
      </c>
      <c r="V284" s="57" t="s">
        <v>43</v>
      </c>
      <c r="W284" s="57" t="s">
        <v>41</v>
      </c>
      <c r="X284" s="26" t="s">
        <v>44</v>
      </c>
      <c r="Y284" s="29"/>
    </row>
    <row r="285" s="14" customFormat="1" ht="91" customHeight="1" spans="1:25">
      <c r="A285" s="26">
        <v>268</v>
      </c>
      <c r="B285" s="29" t="s">
        <v>45</v>
      </c>
      <c r="C285" s="29" t="s">
        <v>1243</v>
      </c>
      <c r="D285" s="29" t="s">
        <v>34</v>
      </c>
      <c r="E285" s="29" t="s">
        <v>1244</v>
      </c>
      <c r="F285" s="29" t="s">
        <v>1214</v>
      </c>
      <c r="G285" s="34" t="s">
        <v>1245</v>
      </c>
      <c r="H285" s="57">
        <f t="shared" si="25"/>
        <v>50</v>
      </c>
      <c r="I285" s="57">
        <v>50</v>
      </c>
      <c r="J285" s="57"/>
      <c r="K285" s="57"/>
      <c r="L285" s="58"/>
      <c r="M285" s="58">
        <v>8</v>
      </c>
      <c r="N285" s="58">
        <v>26</v>
      </c>
      <c r="O285" s="62" t="s">
        <v>1246</v>
      </c>
      <c r="P285" s="62" t="s">
        <v>1247</v>
      </c>
      <c r="Q285" s="62" t="s">
        <v>1248</v>
      </c>
      <c r="R285" s="57" t="s">
        <v>43</v>
      </c>
      <c r="S285" s="47"/>
      <c r="T285" s="57" t="s">
        <v>43</v>
      </c>
      <c r="U285" s="57" t="s">
        <v>43</v>
      </c>
      <c r="V285" s="57" t="s">
        <v>43</v>
      </c>
      <c r="W285" s="57" t="s">
        <v>41</v>
      </c>
      <c r="X285" s="26" t="s">
        <v>44</v>
      </c>
      <c r="Y285" s="29"/>
    </row>
    <row r="286" s="14" customFormat="1" ht="57" spans="1:25">
      <c r="A286" s="26">
        <v>269</v>
      </c>
      <c r="B286" s="29" t="s">
        <v>45</v>
      </c>
      <c r="C286" s="29" t="s">
        <v>1249</v>
      </c>
      <c r="D286" s="29" t="s">
        <v>34</v>
      </c>
      <c r="E286" s="29" t="s">
        <v>1238</v>
      </c>
      <c r="F286" s="29" t="s">
        <v>1214</v>
      </c>
      <c r="G286" s="34" t="s">
        <v>1250</v>
      </c>
      <c r="H286" s="57">
        <f t="shared" si="25"/>
        <v>516</v>
      </c>
      <c r="I286" s="57">
        <v>516</v>
      </c>
      <c r="J286" s="57"/>
      <c r="K286" s="57"/>
      <c r="L286" s="58"/>
      <c r="M286" s="58">
        <v>8</v>
      </c>
      <c r="N286" s="58">
        <v>18</v>
      </c>
      <c r="O286" s="62" t="s">
        <v>1251</v>
      </c>
      <c r="P286" s="62" t="s">
        <v>1252</v>
      </c>
      <c r="Q286" s="62" t="s">
        <v>1253</v>
      </c>
      <c r="R286" s="57" t="s">
        <v>43</v>
      </c>
      <c r="S286" s="47"/>
      <c r="T286" s="57" t="s">
        <v>41</v>
      </c>
      <c r="U286" s="57" t="s">
        <v>41</v>
      </c>
      <c r="V286" s="57" t="s">
        <v>43</v>
      </c>
      <c r="W286" s="57" t="s">
        <v>41</v>
      </c>
      <c r="X286" s="26" t="s">
        <v>44</v>
      </c>
      <c r="Y286" s="29"/>
    </row>
    <row r="287" s="2" customFormat="1" customHeight="1" spans="1:25">
      <c r="A287" s="48"/>
      <c r="B287" s="48"/>
      <c r="C287" s="48" t="s">
        <v>1213</v>
      </c>
      <c r="D287" s="48"/>
      <c r="E287" s="48"/>
      <c r="F287" s="48"/>
      <c r="G287" s="49"/>
      <c r="H287" s="48">
        <f t="shared" ref="H287:N287" si="26">SUM(H279:H286)</f>
        <v>1100</v>
      </c>
      <c r="I287" s="48">
        <f t="shared" si="26"/>
        <v>1100</v>
      </c>
      <c r="J287" s="48">
        <f t="shared" si="26"/>
        <v>0</v>
      </c>
      <c r="K287" s="48">
        <f t="shared" si="26"/>
        <v>0</v>
      </c>
      <c r="L287" s="66">
        <f t="shared" si="26"/>
        <v>3</v>
      </c>
      <c r="M287" s="66">
        <f t="shared" si="26"/>
        <v>319</v>
      </c>
      <c r="N287" s="66">
        <f t="shared" si="26"/>
        <v>984</v>
      </c>
      <c r="O287" s="49"/>
      <c r="P287" s="49"/>
      <c r="Q287" s="49"/>
      <c r="R287" s="48"/>
      <c r="S287" s="48"/>
      <c r="T287" s="48"/>
      <c r="U287" s="48"/>
      <c r="V287" s="48"/>
      <c r="W287" s="48"/>
      <c r="X287" s="48"/>
      <c r="Y287" s="48"/>
    </row>
    <row r="288" s="18" customFormat="1" ht="42.75" spans="1:25">
      <c r="A288" s="26">
        <v>270</v>
      </c>
      <c r="B288" s="40" t="s">
        <v>1254</v>
      </c>
      <c r="C288" s="101" t="s">
        <v>1255</v>
      </c>
      <c r="D288" s="37" t="s">
        <v>34</v>
      </c>
      <c r="E288" s="37" t="s">
        <v>1256</v>
      </c>
      <c r="F288" s="37" t="s">
        <v>1257</v>
      </c>
      <c r="G288" s="101" t="s">
        <v>1258</v>
      </c>
      <c r="H288" s="39">
        <f t="shared" ref="H288:H293" si="27">SUM(I288:K288)</f>
        <v>110.4</v>
      </c>
      <c r="I288" s="70">
        <v>110.4</v>
      </c>
      <c r="J288" s="70"/>
      <c r="K288" s="70"/>
      <c r="L288" s="107">
        <v>32</v>
      </c>
      <c r="M288" s="107">
        <v>92</v>
      </c>
      <c r="N288" s="107">
        <v>92</v>
      </c>
      <c r="O288" s="108" t="s">
        <v>1259</v>
      </c>
      <c r="P288" s="109" t="s">
        <v>1260</v>
      </c>
      <c r="Q288" s="109" t="s">
        <v>1261</v>
      </c>
      <c r="R288" s="70" t="s">
        <v>43</v>
      </c>
      <c r="S288" s="71"/>
      <c r="T288" s="70" t="s">
        <v>43</v>
      </c>
      <c r="U288" s="70" t="s">
        <v>43</v>
      </c>
      <c r="V288" s="70" t="s">
        <v>43</v>
      </c>
      <c r="W288" s="70" t="s">
        <v>41</v>
      </c>
      <c r="X288" s="26" t="s">
        <v>44</v>
      </c>
      <c r="Y288" s="47"/>
    </row>
    <row r="289" s="18" customFormat="1" ht="47" customHeight="1" spans="1:25">
      <c r="A289" s="26">
        <v>271</v>
      </c>
      <c r="B289" s="40" t="s">
        <v>1262</v>
      </c>
      <c r="C289" s="101" t="s">
        <v>1263</v>
      </c>
      <c r="D289" s="37" t="s">
        <v>34</v>
      </c>
      <c r="E289" s="37" t="s">
        <v>1256</v>
      </c>
      <c r="F289" s="37" t="s">
        <v>1257</v>
      </c>
      <c r="G289" s="101" t="s">
        <v>1264</v>
      </c>
      <c r="H289" s="39">
        <f t="shared" si="27"/>
        <v>184</v>
      </c>
      <c r="I289" s="70">
        <v>184</v>
      </c>
      <c r="J289" s="70"/>
      <c r="K289" s="70"/>
      <c r="L289" s="107">
        <v>32</v>
      </c>
      <c r="M289" s="107">
        <v>368</v>
      </c>
      <c r="N289" s="107">
        <v>368</v>
      </c>
      <c r="O289" s="108" t="s">
        <v>1265</v>
      </c>
      <c r="P289" s="108" t="s">
        <v>1266</v>
      </c>
      <c r="Q289" s="108"/>
      <c r="R289" s="70" t="s">
        <v>43</v>
      </c>
      <c r="S289" s="71"/>
      <c r="T289" s="70" t="s">
        <v>43</v>
      </c>
      <c r="U289" s="70" t="s">
        <v>43</v>
      </c>
      <c r="V289" s="70" t="s">
        <v>43</v>
      </c>
      <c r="W289" s="70" t="s">
        <v>41</v>
      </c>
      <c r="X289" s="26" t="s">
        <v>44</v>
      </c>
      <c r="Y289" s="47"/>
    </row>
    <row r="290" s="18" customFormat="1" ht="28.5" spans="1:25">
      <c r="A290" s="26">
        <v>272</v>
      </c>
      <c r="B290" s="40" t="s">
        <v>45</v>
      </c>
      <c r="C290" s="101" t="s">
        <v>1267</v>
      </c>
      <c r="D290" s="37" t="s">
        <v>34</v>
      </c>
      <c r="E290" s="37" t="s">
        <v>1256</v>
      </c>
      <c r="F290" s="37" t="s">
        <v>1257</v>
      </c>
      <c r="G290" s="101" t="s">
        <v>1268</v>
      </c>
      <c r="H290" s="39">
        <f t="shared" si="27"/>
        <v>50</v>
      </c>
      <c r="I290" s="70">
        <v>50</v>
      </c>
      <c r="J290" s="70"/>
      <c r="K290" s="70"/>
      <c r="L290" s="107"/>
      <c r="M290" s="107"/>
      <c r="N290" s="107"/>
      <c r="O290" s="108" t="s">
        <v>1269</v>
      </c>
      <c r="P290" s="108"/>
      <c r="Q290" s="108"/>
      <c r="R290" s="70" t="s">
        <v>43</v>
      </c>
      <c r="S290" s="71"/>
      <c r="T290" s="70" t="s">
        <v>43</v>
      </c>
      <c r="U290" s="70" t="s">
        <v>43</v>
      </c>
      <c r="V290" s="70" t="s">
        <v>43</v>
      </c>
      <c r="W290" s="70" t="s">
        <v>41</v>
      </c>
      <c r="X290" s="26" t="s">
        <v>44</v>
      </c>
      <c r="Y290" s="47"/>
    </row>
    <row r="291" s="18" customFormat="1" ht="42.75" spans="1:25">
      <c r="A291" s="26">
        <v>273</v>
      </c>
      <c r="B291" s="40" t="s">
        <v>1270</v>
      </c>
      <c r="C291" s="101" t="s">
        <v>1271</v>
      </c>
      <c r="D291" s="37" t="s">
        <v>34</v>
      </c>
      <c r="E291" s="37" t="s">
        <v>1256</v>
      </c>
      <c r="F291" s="37" t="s">
        <v>1257</v>
      </c>
      <c r="G291" s="101" t="s">
        <v>1272</v>
      </c>
      <c r="H291" s="39">
        <f t="shared" si="27"/>
        <v>300</v>
      </c>
      <c r="I291" s="70">
        <v>300</v>
      </c>
      <c r="J291" s="70"/>
      <c r="K291" s="70"/>
      <c r="L291" s="107"/>
      <c r="M291" s="107"/>
      <c r="N291" s="107"/>
      <c r="O291" s="108" t="s">
        <v>1273</v>
      </c>
      <c r="P291" s="108" t="s">
        <v>1274</v>
      </c>
      <c r="Q291" s="108"/>
      <c r="R291" s="70" t="s">
        <v>43</v>
      </c>
      <c r="S291" s="71"/>
      <c r="T291" s="70" t="s">
        <v>43</v>
      </c>
      <c r="U291" s="70" t="s">
        <v>43</v>
      </c>
      <c r="V291" s="70" t="s">
        <v>43</v>
      </c>
      <c r="W291" s="70" t="s">
        <v>41</v>
      </c>
      <c r="X291" s="26" t="s">
        <v>44</v>
      </c>
      <c r="Y291" s="47"/>
    </row>
    <row r="292" s="4" customFormat="1" ht="28.5" spans="1:25">
      <c r="A292" s="26">
        <v>274</v>
      </c>
      <c r="B292" s="42" t="s">
        <v>1275</v>
      </c>
      <c r="C292" s="41" t="s">
        <v>1276</v>
      </c>
      <c r="D292" s="102" t="s">
        <v>34</v>
      </c>
      <c r="E292" s="42" t="s">
        <v>1277</v>
      </c>
      <c r="F292" s="41" t="s">
        <v>1278</v>
      </c>
      <c r="G292" s="103" t="s">
        <v>1279</v>
      </c>
      <c r="H292" s="39">
        <f t="shared" si="27"/>
        <v>130</v>
      </c>
      <c r="I292" s="42">
        <v>130</v>
      </c>
      <c r="J292" s="42"/>
      <c r="K292" s="42"/>
      <c r="L292" s="65"/>
      <c r="M292" s="65"/>
      <c r="N292" s="65"/>
      <c r="O292" s="43" t="s">
        <v>1280</v>
      </c>
      <c r="P292" s="43" t="s">
        <v>1281</v>
      </c>
      <c r="Q292" s="103"/>
      <c r="R292" s="70" t="s">
        <v>43</v>
      </c>
      <c r="S292" s="71"/>
      <c r="T292" s="70" t="s">
        <v>43</v>
      </c>
      <c r="U292" s="70" t="s">
        <v>43</v>
      </c>
      <c r="V292" s="70" t="s">
        <v>43</v>
      </c>
      <c r="W292" s="42"/>
      <c r="X292" s="26" t="s">
        <v>44</v>
      </c>
      <c r="Y292" s="42"/>
    </row>
    <row r="293" s="4" customFormat="1" ht="46" customHeight="1" spans="1:25">
      <c r="A293" s="26">
        <v>275</v>
      </c>
      <c r="B293" s="42" t="s">
        <v>1275</v>
      </c>
      <c r="C293" s="36" t="s">
        <v>1282</v>
      </c>
      <c r="D293" s="102" t="s">
        <v>34</v>
      </c>
      <c r="E293" s="42" t="s">
        <v>1277</v>
      </c>
      <c r="F293" s="36" t="s">
        <v>1283</v>
      </c>
      <c r="G293" s="104" t="s">
        <v>1284</v>
      </c>
      <c r="H293" s="39">
        <f t="shared" si="27"/>
        <v>381</v>
      </c>
      <c r="I293" s="35">
        <v>381</v>
      </c>
      <c r="J293" s="35"/>
      <c r="K293" s="35"/>
      <c r="L293" s="63"/>
      <c r="M293" s="63"/>
      <c r="N293" s="63"/>
      <c r="O293" s="38"/>
      <c r="P293" s="38" t="s">
        <v>1285</v>
      </c>
      <c r="Q293" s="104"/>
      <c r="R293" s="70" t="s">
        <v>43</v>
      </c>
      <c r="S293" s="110"/>
      <c r="T293" s="70" t="s">
        <v>43</v>
      </c>
      <c r="U293" s="70" t="s">
        <v>43</v>
      </c>
      <c r="V293" s="70" t="s">
        <v>43</v>
      </c>
      <c r="W293" s="35"/>
      <c r="X293" s="26" t="s">
        <v>44</v>
      </c>
      <c r="Y293" s="36"/>
    </row>
    <row r="294" s="2" customFormat="1" customHeight="1" spans="1:25">
      <c r="A294" s="105"/>
      <c r="B294" s="105"/>
      <c r="C294" s="105" t="s">
        <v>1286</v>
      </c>
      <c r="D294" s="105"/>
      <c r="E294" s="105"/>
      <c r="F294" s="105"/>
      <c r="G294" s="106"/>
      <c r="H294" s="105">
        <f t="shared" ref="H294:N294" si="28">SUM(H288:H293)</f>
        <v>1155.4</v>
      </c>
      <c r="I294" s="105">
        <f t="shared" si="28"/>
        <v>1155.4</v>
      </c>
      <c r="J294" s="105">
        <f t="shared" si="28"/>
        <v>0</v>
      </c>
      <c r="K294" s="105">
        <f t="shared" si="28"/>
        <v>0</v>
      </c>
      <c r="L294" s="105">
        <f t="shared" si="28"/>
        <v>64</v>
      </c>
      <c r="M294" s="105">
        <f t="shared" si="28"/>
        <v>460</v>
      </c>
      <c r="N294" s="105">
        <f t="shared" si="28"/>
        <v>460</v>
      </c>
      <c r="O294" s="106"/>
      <c r="P294" s="106"/>
      <c r="Q294" s="106"/>
      <c r="R294" s="105"/>
      <c r="S294" s="105"/>
      <c r="T294" s="105"/>
      <c r="U294" s="105"/>
      <c r="V294" s="105"/>
      <c r="W294" s="105"/>
      <c r="X294" s="105"/>
      <c r="Y294" s="105"/>
    </row>
  </sheetData>
  <mergeCells count="29">
    <mergeCell ref="A1:Y1"/>
    <mergeCell ref="H3:K3"/>
    <mergeCell ref="L3:Q3"/>
    <mergeCell ref="R3:S3"/>
    <mergeCell ref="T3:W3"/>
    <mergeCell ref="M4:N4"/>
    <mergeCell ref="A3:A5"/>
    <mergeCell ref="B3:B5"/>
    <mergeCell ref="C3:C5"/>
    <mergeCell ref="D3:D5"/>
    <mergeCell ref="E3:E5"/>
    <mergeCell ref="F3:F5"/>
    <mergeCell ref="G3:G5"/>
    <mergeCell ref="H4:H5"/>
    <mergeCell ref="I4:I5"/>
    <mergeCell ref="J4:J5"/>
    <mergeCell ref="K4:K5"/>
    <mergeCell ref="L4:L5"/>
    <mergeCell ref="O4:O5"/>
    <mergeCell ref="P4:P5"/>
    <mergeCell ref="Q4:Q5"/>
    <mergeCell ref="R4:R5"/>
    <mergeCell ref="S4:S5"/>
    <mergeCell ref="T4:T5"/>
    <mergeCell ref="U4:U5"/>
    <mergeCell ref="V4:V5"/>
    <mergeCell ref="W4:W5"/>
    <mergeCell ref="X3:X5"/>
    <mergeCell ref="Y3:Y5"/>
  </mergeCells>
  <dataValidations count="33">
    <dataValidation type="list" allowBlank="1" showInputMessage="1" showErrorMessage="1" sqref="R7:W7 S17:W17 S18:W18 B17:B18 D17:D18 R8:R18 S8:W16">
      <formula1>[2]Sheet2!#REF!</formula1>
    </dataValidation>
    <dataValidation type="list" allowBlank="1" showInputMessage="1" showErrorMessage="1" sqref="R19:W19 B20 S20:W20 T21:W21 B249 B288:B291 D19:D27 D249:D250 D288:D292 R20:R27 S21:S27 W288:W291 R249:W250 R288:V292 T22:W27">
      <formula1>[1]Sheet2!#REF!</formula1>
    </dataValidation>
    <dataValidation type="list" allowBlank="1" showInputMessage="1" showErrorMessage="1" sqref="B28 D28">
      <formula1>[28]Sheet2!#REF!</formula1>
    </dataValidation>
    <dataValidation type="list" allowBlank="1" showInputMessage="1" showErrorMessage="1" sqref="B71 S71 B73 B76 S76">
      <formula1>[3]Sheet2!#REF!</formula1>
    </dataValidation>
    <dataValidation type="list" allowBlank="1" showInputMessage="1" showErrorMessage="1" sqref="B72 R72:W72 T73:W73 D76 D71:D72">
      <formula1>[4]Sheet2!#REF!</formula1>
    </dataValidation>
    <dataValidation type="list" allowBlank="1" showInputMessage="1" showErrorMessage="1" sqref="D73">
      <formula1>[5]Sheet2!#REF!</formula1>
    </dataValidation>
    <dataValidation type="list" allowBlank="1" showInputMessage="1" showErrorMessage="1" sqref="B82 D82 S82">
      <formula1>[26]Sheet2!#REF!</formula1>
    </dataValidation>
    <dataValidation type="list" allowBlank="1" showInputMessage="1" showErrorMessage="1" sqref="R105:W105 S106:W106 U121:W121 B105:B136 B138:B145 D105:D136 D138:D145 R106:R136 S107:S136 T121:T126 R138:W145 T130:W136 T147:V149 T150:V155 T244:V245 T107:W120 T127:W129 U122:W126">
      <formula1>[6]Sheet2!#REF!</formula1>
    </dataValidation>
    <dataValidation type="list" allowBlank="1" showInputMessage="1" showErrorMessage="1" sqref="B137 D137">
      <formula1>[27]Sheet2!#REF!</formula1>
    </dataValidation>
    <dataValidation type="list" allowBlank="1" showInputMessage="1" showErrorMessage="1" sqref="W150">
      <formula1>[8]Sheet2!#REF!</formula1>
    </dataValidation>
    <dataValidation type="list" allowBlank="1" showInputMessage="1" showErrorMessage="1" sqref="R157:W157 S158:W158 S159:W159 B161 D161 R161:W161 B157:B159 D157:D159 R158:R159">
      <formula1>[9]Sheet2!#REF!</formula1>
    </dataValidation>
    <dataValidation type="list" allowBlank="1" showInputMessage="1" showErrorMessage="1" sqref="B160 D160 S160">
      <formula1>[30]Sheet2!#REF!</formula1>
    </dataValidation>
    <dataValidation type="list" allowBlank="1" showInputMessage="1" showErrorMessage="1" sqref="S208 B207:B208 D207:D208">
      <formula1>[31]Sheet2!#REF!</formula1>
    </dataValidation>
    <dataValidation type="list" allowBlank="1" showInputMessage="1" showErrorMessage="1" sqref="R213:W213">
      <formula1>[11]Sheet2!#REF!</formula1>
    </dataValidation>
    <dataValidation type="list" allowBlank="1" showInputMessage="1" showErrorMessage="1" sqref="R214:W214 S215:W215 T219:V219 B220 T232:W232 B213:B218 B223:B237 D213:D218 D220:D221 D223:D230 R215:R218 R220:S237 S216:W218 T220:W231 T233:W237">
      <formula1>[14]Sheet2!#REF!</formula1>
    </dataValidation>
    <dataValidation type="list" allowBlank="1" showInputMessage="1" showErrorMessage="1" sqref="B219 D219 R219:S219 W219">
      <formula1>[13]Sheet2!#REF!</formula1>
    </dataValidation>
    <dataValidation type="list" allowBlank="1" showInputMessage="1" showErrorMessage="1" sqref="D222 B221:B222">
      <formula1>[12]Sheet2!#REF!</formula1>
    </dataValidation>
    <dataValidation type="list" allowBlank="1" showInputMessage="1" showErrorMessage="1" sqref="D239 B239:B248">
      <formula1>[15]Sheet2!#REF!</formula1>
    </dataValidation>
    <dataValidation type="list" allowBlank="1" showInputMessage="1" showErrorMessage="1" sqref="S239:T239 T240 S243:W243 W244:W245 U239:W240">
      <formula1>[20]Sheet2!#REF!</formula1>
    </dataValidation>
    <dataValidation type="list" allowBlank="1" showInputMessage="1" showErrorMessage="1" sqref="S240">
      <formula1>[21]Sheet2!#REF!</formula1>
    </dataValidation>
    <dataValidation type="list" allowBlank="1" showInputMessage="1" showErrorMessage="1" sqref="R241:W241 S242 T246:W246 T247:W247 T248:W248 R251:W251 R246:R247 S244:S248">
      <formula1/>
    </dataValidation>
    <dataValidation type="list" allowBlank="1" showInputMessage="1" showErrorMessage="1" sqref="D242">
      <formula1>[17]Sheet2!#REF!</formula1>
    </dataValidation>
    <dataValidation type="list" allowBlank="1" showInputMessage="1" showErrorMessage="1" sqref="B251 D251">
      <formula1>[16]Sheet2!#REF!</formula1>
    </dataValidation>
    <dataValidation type="list" allowBlank="1" showInputMessage="1" showErrorMessage="1" sqref="S279:W279 S280:W280 B279:B280 D279:D280">
      <formula1>[23]Sheet2!#REF!</formula1>
    </dataValidation>
    <dataValidation type="list" allowBlank="1" showInputMessage="1" showErrorMessage="1" sqref="B281 D281">
      <formula1>[24]Sheet2!#REF!</formula1>
    </dataValidation>
    <dataValidation type="list" allowBlank="1" showInputMessage="1" showErrorMessage="1" sqref="S281:W281 B282 D282 S282:W282 B284:B286 D284:D286 S284:W286">
      <formula1>[25]Sheet2!#REF!</formula1>
    </dataValidation>
    <dataValidation type="list" allowBlank="1" showInputMessage="1" showErrorMessage="1" sqref="B283 D283 S283:W283">
      <formula1>[22]Sheet2!#REF!</formula1>
    </dataValidation>
    <dataValidation type="list" allowBlank="1" showInputMessage="1" showErrorMessage="1" sqref="D293 R293:V293">
      <formula1>[32]Sheet2!#REF!</formula1>
    </dataValidation>
    <dataValidation type="list" allowBlank="1" showInputMessage="1" showErrorMessage="1" sqref="B62:B66 D62:D66">
      <formula1>[29]Sheet2!#REF!</formula1>
    </dataValidation>
    <dataValidation type="list" allowBlank="1" showInputMessage="1" showErrorMessage="1" sqref="B147:B149 B151:B155 D147:D149 D151:D155 W147:W149 W151:W155 R147:S149 R151:S155">
      <formula1>[7]Sheet2!#REF!</formula1>
    </dataValidation>
    <dataValidation type="list" allowBlank="1" showInputMessage="1" showErrorMessage="1" sqref="D231:D237">
      <formula1>[10]Sheet2!#REF!</formula1>
    </dataValidation>
    <dataValidation type="list" allowBlank="1" showInputMessage="1" showErrorMessage="1" sqref="D240:D241 D243:D244">
      <formula1>[18]Sheet2!#REF!</formula1>
    </dataValidation>
    <dataValidation type="list" allowBlank="1" showInputMessage="1" showErrorMessage="1" sqref="D245:D248">
      <formula1>[19]Sheet2!#REF!</formula1>
    </dataValidation>
  </dataValidations>
  <printOptions horizontalCentered="1"/>
  <pageMargins left="0.306944444444444" right="0.306944444444444" top="0.554861111111111" bottom="0.554861111111111" header="0.298611111111111" footer="0.298611111111111"/>
  <pageSetup paperSize="9" scale="39"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王雪梅</cp:lastModifiedBy>
  <dcterms:created xsi:type="dcterms:W3CDTF">2022-10-28T01:16:00Z</dcterms:created>
  <dcterms:modified xsi:type="dcterms:W3CDTF">2025-05-26T01:55:42Z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352DC47EE73D40ADA17AA5C54B020C0E</vt:lpwstr>
  </property>
  <property fmtid="{D5CDD505-2E9C-101B-9397-08002B2CF9AE}" pid="3" name="KSOProductBuildVer">
    <vt:lpwstr>2052-12.1.0.18276</vt:lpwstr>
  </property>
  <property fmtid="{D5CDD505-2E9C-101B-9397-08002B2CF9AE}" pid="4" name="KSOReadingLayout">
    <vt:bool>true</vt:bool>
  </property>
</Properties>
</file>