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3" activeTab="1"/>
  </bookViews>
  <sheets>
    <sheet name="GK01 收入支出决算表" sheetId="52" r:id="rId1"/>
    <sheet name="GK02 收入决算表" sheetId="55" r:id="rId2"/>
    <sheet name="GK03 支出决算表" sheetId="56" r:id="rId3"/>
    <sheet name="GK04 财政拨款收入支出决算表" sheetId="57" r:id="rId4"/>
    <sheet name="GK05 一般公共预算财政拨款收入支出决算表" sheetId="53" r:id="rId5"/>
    <sheet name="GK06 一般公共预算财政拨款基本支出决算表" sheetId="61" r:id="rId6"/>
    <sheet name="GK07 一般公共预算财政拨款项目支出决算表" sheetId="68" r:id="rId7"/>
    <sheet name="GK08 政府性基金预算财政拨款收入支出决算表" sheetId="54" r:id="rId8"/>
    <sheet name="GK09 国有资本经营预算财政拨款收入支出决算表" sheetId="67" r:id="rId9"/>
    <sheet name="GK10 财政拨款“三公”经费及机关运行经费情况表" sheetId="48" r:id="rId10"/>
    <sheet name="GK11 一般公共预算财政拨款“三公”经费情况表" sheetId="69" r:id="rId11"/>
    <sheet name="GK12 国有资产使用情况表" sheetId="70" r:id="rId12"/>
    <sheet name="GK13 部门整体支出绩效自评情况" sheetId="71" r:id="rId13"/>
    <sheet name="GK14 部门整体支出绩效自评表" sheetId="72" r:id="rId14"/>
    <sheet name="GK15-1 项目支出绩效自评表1" sheetId="73" r:id="rId15"/>
    <sheet name="GK15-2 项目支出绩效自评表2" sheetId="74" r:id="rId16"/>
    <sheet name="GK15-3 项目支出绩效自评表3" sheetId="75" r:id="rId17"/>
    <sheet name="GK15-4 项目支出绩效自评表4" sheetId="76" r:id="rId18"/>
    <sheet name="GK15-5 项目支出绩效自评表5" sheetId="77" r:id="rId19"/>
    <sheet name="GK15-6 项目支出绩效自评表6" sheetId="78" r:id="rId20"/>
  </sheets>
  <definedNames>
    <definedName name="_xlnm.Print_Area" localSheetId="9">'GK10 财政拨款“三公”经费及机关运行经费情况表'!$A$1:$E$31</definedName>
    <definedName name="_xlnm.Print_Area" localSheetId="0">'GK01 收入支出决算表'!$A$1:$F$37</definedName>
    <definedName name="_xlnm.Print_Area" localSheetId="1">'GK02 收入决算表'!$A$1:$L$34</definedName>
    <definedName name="_xlnm.Print_Area" localSheetId="2">'GK03 支出决算表'!$A$1:$J$34</definedName>
    <definedName name="_xlnm.Print_Area" localSheetId="3">'GK04 财政拨款收入支出决算表'!$A$1:$I$40</definedName>
    <definedName name="_xlnm.Print_Area" localSheetId="4">'GK05 一般公共预算财政拨款收入支出决算表'!$A$1:$T$33</definedName>
    <definedName name="_xlnm.Print_Area" localSheetId="5">'GK06 一般公共预算财政拨款基本支出决算表'!$A$1:$I$41</definedName>
    <definedName name="_xlnm.Print_Area" localSheetId="6">'GK07 一般公共预算财政拨款项目支出决算表'!$A$1:$L$40</definedName>
    <definedName name="_xlnm.Print_Area" localSheetId="7">'GK08 政府性基金预算财政拨款收入支出决算表'!$A$1:$T$17</definedName>
    <definedName name="_xlnm.Print_Area" localSheetId="8">'GK09 国有资本经营预算财政拨款收入支出决算表'!$A$1:$L$17</definedName>
    <definedName name="地区名称">#REF!</definedName>
    <definedName name="地区名称" localSheetId="12">#REF!</definedName>
    <definedName name="_xlnm.Print_Area" localSheetId="12">'GK13 部门整体支出绩效自评情况'!$A$1:$D$17</definedName>
    <definedName name="地区名称" localSheetId="13">#REF!</definedName>
    <definedName name="_xlnm.Print_Area" localSheetId="13">'GK14 部门整体支出绩效自评表'!$A$1:$J$45</definedName>
    <definedName name="地区名称" localSheetId="14">#REF!</definedName>
    <definedName name="_xlnm.Print_Area" localSheetId="14">'GK15-1 项目支出绩效自评表1'!#REF!</definedName>
    <definedName name="地区名称" localSheetId="15">#REF!</definedName>
    <definedName name="_xlnm.Print_Area" localSheetId="15">'GK15-2 项目支出绩效自评表2'!#REF!</definedName>
    <definedName name="地区名称" localSheetId="16">#REF!</definedName>
    <definedName name="_xlnm.Print_Area" localSheetId="16">'GK15-3 项目支出绩效自评表3'!#REF!</definedName>
  </definedNames>
  <calcPr calcId="144525"/>
</workbook>
</file>

<file path=xl/sharedStrings.xml><?xml version="1.0" encoding="utf-8"?>
<sst xmlns="http://schemas.openxmlformats.org/spreadsheetml/2006/main" count="1927" uniqueCount="659">
  <si>
    <t>收入支出决算表</t>
  </si>
  <si>
    <t>公开01表</t>
  </si>
  <si>
    <t>部门：新平彝族傣族自治县投资促进局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</si>
  <si>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</si>
  <si>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</si>
  <si>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</si>
  <si>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</si>
  <si>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</si>
  <si>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</si>
  <si>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</si>
  <si>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</si>
  <si>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</si>
  <si>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</si>
  <si>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</si>
  <si>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</si>
  <si>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</si>
  <si>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</si>
  <si>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</si>
  <si>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</si>
  <si>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</si>
  <si>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</si>
  <si>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</si>
  <si>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</si>
  <si>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</si>
  <si>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</si>
  <si>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</si>
  <si>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</si>
  <si>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</si>
  <si>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</si>
  <si>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</si>
  <si>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</si>
  <si>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</si>
  <si>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</si>
  <si>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</si>
  <si>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</si>
  <si>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</si>
  <si>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</si>
  <si>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</si>
  <si>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</si>
  <si>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</si>
  <si>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</si>
  <si>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</si>
  <si>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</si>
  <si>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</si>
  <si>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</si>
  <si>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</si>
  <si>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</si>
  <si>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</si>
  <si>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</si>
  <si>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</si>
  <si>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</si>
  <si>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</si>
  <si>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</si>
  <si>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</si>
  <si>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</si>
  <si>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</si>
  <si>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</si>
  <si>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</si>
  <si>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</si>
  <si>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</si>
  <si>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</si>
  <si>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</si>
  <si>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</si>
  <si>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</si>
  <si>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</si>
  <si>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</si>
  <si>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</si>
  <si>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</si>
  <si>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</si>
  <si>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</si>
  <si>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</si>
  <si>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</si>
  <si>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</si>
  <si>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</si>
  <si>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</si>
  <si>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</si>
  <si>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</si>
  <si>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</si>
  <si>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</si>
  <si>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</si>
  <si>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</si>
  <si>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</si>
  <si>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</si>
  <si>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</si>
  <si>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</si>
  <si>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</si>
  <si>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</si>
  <si>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</si>
  <si>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</si>
  <si>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</si>
  <si>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</si>
  <si>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</si>
  <si>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</si>
  <si>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</si>
  <si>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</si>
  <si>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</si>
  <si>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</si>
  <si>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</si>
  <si>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</si>
  <si>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</si>
  <si>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</si>
  <si>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</si>
  <si>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商贸事务</t>
  </si>
  <si>
    <t>行政运行</t>
  </si>
  <si>
    <t>招商引资</t>
  </si>
  <si>
    <t>其他共产党事务支出</t>
  </si>
  <si>
    <t>2013699</t>
  </si>
  <si>
    <t>208</t>
  </si>
  <si>
    <t>社会保障和就业支出</t>
  </si>
  <si>
    <t>行政事业单位养老支出</t>
  </si>
  <si>
    <t>2080501</t>
  </si>
  <si>
    <t>行政单位离退休</t>
  </si>
  <si>
    <t>2080505</t>
  </si>
  <si>
    <t>机关事业单位基本养老保险缴费支出</t>
  </si>
  <si>
    <t>210</t>
  </si>
  <si>
    <t>卫生健康支出</t>
  </si>
  <si>
    <t>21011</t>
  </si>
  <si>
    <t>行政事业单位医疗</t>
  </si>
  <si>
    <t>行政单位医疗</t>
  </si>
  <si>
    <t>公务员医疗补助</t>
  </si>
  <si>
    <t>其他行政事业单位医疗支出</t>
  </si>
  <si>
    <t>215</t>
  </si>
  <si>
    <t>资源勘探工业信息等支出</t>
  </si>
  <si>
    <t>21508</t>
  </si>
  <si>
    <t>支持中小企业发展和管理支出</t>
  </si>
  <si>
    <t>2150805</t>
  </si>
  <si>
    <t>中小企业发展专项</t>
  </si>
  <si>
    <t>216</t>
  </si>
  <si>
    <t>商业服务业等支出</t>
  </si>
  <si>
    <t>21602</t>
  </si>
  <si>
    <t>商业流通事务</t>
  </si>
  <si>
    <t>2160201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</si>
  <si>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</si>
  <si>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</si>
  <si>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</si>
  <si>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</si>
  <si>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</si>
  <si>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</si>
  <si>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</si>
  <si>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</si>
  <si>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</si>
  <si>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</si>
  <si>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</si>
  <si>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</si>
  <si>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</si>
  <si>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</si>
  <si>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</si>
  <si>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</si>
  <si>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</si>
  <si>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</si>
  <si>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</si>
  <si>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</si>
  <si>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</si>
  <si>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</si>
  <si>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</si>
  <si>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</si>
  <si>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</si>
  <si>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</si>
  <si>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</si>
  <si>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</si>
  <si>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</si>
  <si>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</si>
  <si>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</si>
  <si>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</si>
  <si>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</si>
  <si>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</si>
  <si>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</si>
  <si>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</si>
  <si>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</si>
  <si>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</si>
  <si>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</si>
  <si>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</si>
  <si>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</si>
  <si>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</si>
  <si>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</si>
  <si>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</si>
  <si>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</si>
  <si>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</si>
  <si>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</si>
  <si>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t>
  </si>
  <si>
    <t>20113</t>
  </si>
  <si>
    <t>2011301</t>
  </si>
  <si>
    <t>2011308</t>
  </si>
  <si>
    <t>20136</t>
  </si>
  <si>
    <t>20805</t>
  </si>
  <si>
    <t>2101101</t>
  </si>
  <si>
    <t>2101103</t>
  </si>
  <si>
    <t>2101199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</si>
  <si>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</si>
  <si>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</si>
  <si>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</si>
  <si>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</si>
  <si>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</si>
  <si>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</si>
  <si>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</si>
  <si>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</si>
  <si>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</si>
  <si>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</si>
  <si>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</si>
  <si>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</si>
  <si>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</si>
  <si>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</si>
  <si>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</si>
  <si>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</si>
  <si>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</si>
  <si>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</si>
  <si>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</si>
  <si>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</si>
  <si>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</si>
  <si>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</si>
  <si>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</si>
  <si>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</si>
  <si>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</si>
  <si>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</si>
  <si>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</si>
  <si>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</si>
  <si>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</si>
  <si>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</si>
  <si>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</si>
  <si>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</si>
  <si>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</si>
  <si>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</si>
  <si>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</si>
  <si>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</si>
  <si>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</si>
  <si>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</si>
  <si>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</si>
  <si>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</si>
  <si>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</si>
  <si>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</si>
  <si>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</si>
  <si>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</si>
  <si>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</si>
  <si>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</si>
  <si>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</si>
  <si>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</si>
  <si>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</si>
  <si>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</si>
  <si>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</si>
  <si>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</si>
  <si>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</si>
  <si>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</si>
  <si>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</si>
  <si>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</si>
  <si>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</si>
  <si>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</si>
  <si>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</si>
  <si>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</si>
  <si>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</si>
  <si>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</si>
  <si>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</si>
  <si>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</si>
  <si>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</si>
  <si>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</si>
  <si>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</si>
  <si>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</si>
  <si>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</si>
  <si>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</si>
  <si>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</si>
  <si>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</si>
  <si>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</si>
  <si>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</si>
  <si>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</si>
  <si>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</si>
  <si>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</si>
  <si>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</si>
  <si>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</si>
  <si>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</si>
  <si>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</si>
  <si>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</si>
  <si>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</si>
  <si>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</si>
  <si>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</si>
  <si>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</si>
  <si>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</si>
  <si>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</si>
  <si>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</si>
  <si>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</si>
  <si>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</si>
  <si>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</si>
  <si>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</si>
  <si>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</si>
  <si>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</si>
  <si>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</si>
  <si>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</si>
  <si>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</si>
  <si>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</si>
  <si>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</si>
  <si>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</si>
  <si>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</si>
  <si>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</si>
  <si>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</si>
  <si>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</si>
  <si>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</si>
  <si>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</si>
  <si>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</si>
  <si>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</si>
  <si>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</si>
  <si>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</si>
  <si>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</si>
  <si>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</si>
  <si>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</si>
  <si>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</si>
  <si>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</si>
  <si>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</si>
  <si>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</si>
  <si>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</si>
  <si>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</si>
  <si>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</si>
  <si>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</si>
  <si>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</si>
  <si>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</si>
  <si>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</si>
  <si>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</si>
  <si>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</si>
  <si>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</si>
  <si>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</si>
  <si>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</si>
  <si>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</si>
  <si>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</si>
  <si>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</si>
  <si>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</si>
  <si>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</si>
  <si>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</si>
  <si>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</si>
  <si>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</si>
  <si>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</si>
  <si>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</si>
  <si>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</si>
  <si>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</si>
  <si>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</si>
  <si>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</si>
  <si>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</si>
  <si>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</si>
  <si>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</si>
  <si>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</si>
  <si>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</si>
  <si>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</si>
  <si>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</si>
  <si>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</si>
  <si>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</si>
  <si>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</si>
  <si>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</si>
  <si>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</si>
  <si>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</si>
  <si>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</si>
  <si>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</si>
  <si>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</si>
  <si>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</si>
  <si>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</si>
  <si>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</si>
  <si>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</si>
  <si>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</si>
  <si>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</si>
  <si>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</si>
  <si>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</si>
  <si>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</si>
  <si>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</si>
  <si>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</si>
  <si>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</si>
  <si>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</si>
  <si>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</si>
  <si>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</si>
  <si>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</si>
  <si>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</si>
  <si>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</si>
  <si>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</si>
  <si>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</si>
  <si>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</si>
  <si>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</si>
  <si>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</si>
  <si>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</si>
  <si>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</si>
  <si>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</si>
  <si>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</si>
  <si>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</si>
  <si>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</si>
  <si>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</si>
  <si>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</si>
  <si>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</si>
  <si>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</si>
  <si>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</si>
  <si>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</si>
  <si>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</si>
  <si>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</si>
  <si>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部门：彝族傣族自治县投资促进局</t>
  </si>
  <si>
    <t>项目支出
结余</t>
  </si>
  <si>
    <t>注：本表反映部门本年度政府性基金预算财政拨款的收支和年初、年末结转结余情况。                                                                                                           
    本单位无此事项，本表为空表。</t>
  </si>
  <si>
    <t>国有资本经营预算财政拨款收入支出决算表</t>
  </si>
  <si>
    <t>公开09表</t>
  </si>
  <si>
    <t>结转</t>
  </si>
  <si>
    <t>结余</t>
  </si>
  <si>
    <t>注：本表反映部门本年度国有资本经营预算财政拨款的收支和年初、年末结转结余情况。                                        
    本单位无此事项，本表为空表。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</si>
  <si>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</si>
  <si>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</si>
  <si>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</si>
  <si>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</si>
  <si>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</si>
  <si>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</si>
  <si>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</si>
  <si>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</si>
  <si>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</si>
  <si>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</si>
  <si>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</si>
  <si>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</si>
  <si>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</si>
  <si>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</si>
  <si>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</si>
  <si>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</si>
  <si>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</si>
  <si>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</si>
  <si>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</si>
  <si>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</si>
  <si>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</si>
  <si>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</si>
  <si>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</si>
  <si>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</si>
  <si>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</si>
  <si>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</si>
  <si>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</si>
  <si>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</si>
  <si>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</si>
  <si>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</si>
  <si>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</si>
  <si>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</si>
  <si>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</si>
  <si>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</si>
  <si>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</si>
  <si>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</si>
  <si>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</si>
  <si>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</si>
  <si>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</si>
  <si>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</si>
  <si>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</si>
  <si>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</si>
  <si>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</si>
  <si>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</si>
  <si>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</si>
  <si>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</si>
  <si>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</si>
  <si>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</si>
  <si>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</si>
  <si>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</si>
  <si>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</si>
  <si>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</si>
  <si>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</si>
  <si>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</si>
  <si>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</si>
  <si>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b/>
        <sz val="18"/>
        <color theme="1"/>
        <rFont val="宋体"/>
        <charset val="134"/>
        <scheme val="minor"/>
      </rPr>
      <t>2023年度</t>
    </r>
    <r>
      <rPr>
        <b/>
        <sz val="18"/>
        <color indexed="8"/>
        <rFont val="宋体"/>
        <charset val="134"/>
      </rPr>
      <t>部门整体支出绩效自评情况</t>
    </r>
  </si>
  <si>
    <t>公开13表</t>
  </si>
  <si>
    <t>一、部门基本情况</t>
  </si>
  <si>
    <t>（一）部门概况</t>
  </si>
  <si>
    <t>贯彻执行国家、省、市、县有关招商引资、经济合作的法律法规和方针政策，认真落实县委、县政府关于扩大开放、招商引资的决策部署；研究拟订或参与起草全县招商引资和投资促进的政策措施，并牵头组织实施；指导全县招商引资工作，围绕有关重点目标、重点产业、重大项目，研究制定全县招商引资中长期发展规划、年度工作计划和目标任务，细化责任分工并组织实施。设置内设机构4个：办公室、运行分析股、项目开发股、投资服务股。部门在职在编年末实有人数10人，其中：财政全供养10人；年末实有车辆1辆。</t>
  </si>
  <si>
    <t>（二）部门绩效目标的设立情况</t>
  </si>
  <si>
    <t>招商引资目标任务完成情况、工作质量完成情况、招商引资工作情况等根据招商引资考核指标设置。</t>
  </si>
  <si>
    <t>（三）部门整体收支情况</t>
  </si>
  <si>
    <t>2022年决算收入总额598.74万元，其中一般公共预算财政拨款收入598.74万元，2022年决算支出总额598.74万元，基本支出275.59万元（人员经费253.69万元、日常公用经费21.90万元），占46.03%，项目支出323.15万元（行政事业类项目），占153.97%。</t>
  </si>
  <si>
    <t>（四）部门预算管理制度建设情况</t>
  </si>
  <si>
    <t>根据《中华人民共和国公务员法》《中华人民共和国安全生产法》《中华人民共和国预算法》等有关法律法规及规定，结合单位实际结进一步完善了单位的预算管理制度，做到年初有预算、年中有检查和年底有绩效评估。</t>
  </si>
  <si>
    <t>（五）严控“三公经费”支出情况</t>
  </si>
  <si>
    <t>2022年三公经费支出8.48万元，其中公务用车运行维护费支出1.46万元，公务接待费支出7.02万元。</t>
  </si>
  <si>
    <t>二、绩效自评工作情况</t>
  </si>
  <si>
    <t>（一）绩效自评的目的</t>
  </si>
  <si>
    <t>严格落实《预算法》及省、市、县绩效管理工作的有关规定，进一步规范资金的管理，强化财政支出绩效理念，提升部门责任意识，提高资金使用效益。贯彻落实中央、省、市经济工作会议精神，鼓励和扶持企业进行生产性投资，激发各类市场主体发展新活力，增强创新驱动发展新动力，促进产业快速发展。</t>
  </si>
  <si>
    <t>（二）自评组织过程</t>
  </si>
  <si>
    <t>1.前期准备</t>
  </si>
  <si>
    <t>建立新平县投资促进局项目绩效评价工作小组，明确评价专家人员由分管领导及各股室负责人组成，并积极组织相关人员进行培训，熟悉相关政策规定，领会绩效评价的文件精神，多次向县财政局绩效办咨询相关问题，探讨专项资金绩效评价指标体系的合理性等问题。</t>
  </si>
  <si>
    <t>2.组织实施</t>
  </si>
  <si>
    <t>为确保绩效评价工作落到实处，有序开展绩效评价实施、检查和核实等工作，对相关数据及上报材料进行分析，对项目绩效评价评分。</t>
  </si>
  <si>
    <t>三、评价情况分析及综合评价结论</t>
  </si>
  <si>
    <t>通过认真组织开展绩效评估，进一步强化了对项目资金的使用管理工作，有效确保了财政资金的高效运转。财务部门严格按照专项扶持资金的专款专用原则，全部支出，项目资金使用规范，资金使用效率明显、成效显著，项目均在2023年12月份按时完成，达到了预期效果。</t>
  </si>
  <si>
    <t>四、存在的问题和整改情况</t>
  </si>
  <si>
    <t>存在的问题：1.利用外资工作短板尚未得到真正补齐；2.部分乡镇街道和重点产业部门对招商引资工作重视不够；3.要素保障配套不到位；4.入驻园区的大项目、好项目、新项目较少；5.对招商引资企业跟踪服务不够。整改情况：1.以高位推动为着力点，继续推进“一把手”招商。2.继续加强外资招商力度，实现利用外资新突破。3.继续创新招商方式，积极筹备好2020年新平招商推介活动。4.注重项目策划包装，努力提高招商质量。5.优先配置资源要素，不断优化投资环境。6.加大督查考核力度，严格执行招商引资项目交办制。7.需建立完善招商引资项目跟踪问效制，加强对企业的协调服务工作，营造良好的营商环境。</t>
  </si>
  <si>
    <t>五、绩效自评结果应用</t>
  </si>
  <si>
    <t>一是规范预算管理。按照县财政局的有关要求，进一步突出规范财务管理，安排专门人员做好单位财务预算编制上报工作。二是强化公开管理。按照县财政关于决算公开工作的有关要求，在县政府信息公开网站对单位决算新型进行公开，接受群众监督。三是对部门（单位）决算管理及报表设计的意见建议。建议进一步完善报表功能设置，确保报表的设计和使用更为简洁。四是对加强部门决算数据分析利用工作的建议。一方面要及时将部门决算数据向局领导班子和股室负责人进行报告，让全局干部职工及时掌握相关信息；另外一方面是要强化数据核查，确保部门决算数据准确清楚。</t>
  </si>
  <si>
    <t>六、主要经验及做法</t>
  </si>
  <si>
    <t>七、其他需说明的情况</t>
  </si>
  <si>
    <t>无</t>
  </si>
  <si>
    <t>备注：涉密部门和涉密信息按保密规定不公开。</t>
  </si>
  <si>
    <t>2023年度部门整体支出绩效自评表</t>
  </si>
  <si>
    <t>公开14表
单位：万元</t>
  </si>
  <si>
    <t>部门名称</t>
  </si>
  <si>
    <t>新平彝族傣族自治县投资促进局</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</si>
  <si>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</si>
  <si>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</si>
  <si>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</si>
  <si>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</si>
  <si>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</si>
  <si>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</si>
  <si>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</si>
  <si>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</si>
  <si>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</si>
  <si>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其中：财政拨款</t>
  </si>
  <si>
    <t>其他资金</t>
  </si>
  <si>
    <t>上年结转</t>
  </si>
  <si>
    <t>部门年度目标</t>
  </si>
  <si>
    <t xml:space="preserve">     
1.全年召开招商引资工作会议4次；2.全年开展外出招商引资考察活动15次，其中县级主要领导带队外出考察8次；3.委托1家律师事务所为招商引资项目洽谈、起草合作协议、签订投资合同等提供法律服务；4.项目策划包装30个，提报市级项目不少于12个；5.制作招商引资宣传片1部；6.全年计划完成签约项目资金比上年增长10%；引进市外境内资金比上年增长10%；直接利用外资年均增长10%。7.积极做好入驻企业的服务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</si>
  <si>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</si>
  <si>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</si>
  <si>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</si>
  <si>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</si>
  <si>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</si>
  <si>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</si>
  <si>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</si>
  <si>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</si>
  <si>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</si>
  <si>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</si>
  <si>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</si>
  <si>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</si>
  <si>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召开招商引资会议</t>
  </si>
  <si>
    <t>=</t>
  </si>
  <si>
    <t>次</t>
  </si>
  <si>
    <t>已完成</t>
  </si>
  <si>
    <t>外出考察次数</t>
  </si>
  <si>
    <t>委托律师事务所</t>
  </si>
  <si>
    <t>家</t>
  </si>
  <si>
    <t>0</t>
  </si>
  <si>
    <t>今年没涉及委托业务</t>
  </si>
  <si>
    <t>项目策划包装数量</t>
  </si>
  <si>
    <t>个</t>
  </si>
  <si>
    <t>制作宣传片</t>
  </si>
  <si>
    <t>部</t>
  </si>
  <si>
    <t>质量指标</t>
  </si>
  <si>
    <t>项目固定资产投资完成率</t>
  </si>
  <si>
    <t>&gt;=</t>
  </si>
  <si>
    <t>70</t>
  </si>
  <si>
    <t>%</t>
  </si>
  <si>
    <t>时效指标</t>
  </si>
  <si>
    <t xml:space="preserve">项目完成时间
</t>
  </si>
  <si>
    <t>年-月</t>
  </si>
  <si>
    <t xml:space="preserve">项目目标任务完成及时率
</t>
  </si>
  <si>
    <t>成本指标</t>
  </si>
  <si>
    <t xml:space="preserve">日常客商来访洽谈项目接待标准
</t>
  </si>
  <si>
    <t>元/人</t>
  </si>
  <si>
    <t>达标</t>
  </si>
  <si>
    <t>效益指标</t>
  </si>
  <si>
    <t>经济效益指标</t>
  </si>
  <si>
    <t>增加地方财政收入</t>
  </si>
  <si>
    <t>万元</t>
  </si>
  <si>
    <t>继续努力招商引资增加地方财政收入</t>
  </si>
  <si>
    <t>社会效益指标</t>
  </si>
  <si>
    <t>招商引资企业增加就业率</t>
  </si>
  <si>
    <t>提升党员综合服务能力</t>
  </si>
  <si>
    <t>提升</t>
  </si>
  <si>
    <t>可持续影响指标</t>
  </si>
  <si>
    <t>项目促进地方财政收入持续增长</t>
  </si>
  <si>
    <t>效果显著</t>
  </si>
  <si>
    <t>满意度指标</t>
  </si>
  <si>
    <t>服务对象满意度指标等</t>
  </si>
  <si>
    <t>群众、职工满意度</t>
  </si>
  <si>
    <t>对招商引资企业缴税额完成情况的满意度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</si>
  <si>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</si>
  <si>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</si>
  <si>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</si>
  <si>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</si>
  <si>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</si>
  <si>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</si>
  <si>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</si>
  <si>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</si>
  <si>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外出考察招商引资活动及日常工作补助经费</t>
  </si>
  <si>
    <t>主管部门</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</si>
  <si>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</si>
  <si>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</si>
  <si>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</si>
  <si>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</si>
  <si>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</si>
  <si>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</si>
  <si>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</si>
  <si>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</si>
  <si>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</si>
  <si>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</si>
  <si>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</si>
  <si>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</si>
  <si>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根据2023年外出考察招商引资活动及日常工作开展的需要，项目预算总支出为75万元，其中：
1.召开招商引资工作会议。每季度召集全县21个招商引资责任单位分管领导和业务人员召开一次招商引资工作会议，全年共召开4次，每次参会人员60人左右，人均会议费100元，每次会议费0.6万元，全年共计2.40万元。
2.委托律师事务所处理相关法律问题。律师主要是提供合同和协议方面的咨询服务和法律知识培训，每年新平县与投资商要签订几十个经济合作方面的合同和协议，合同条款需要律师把关，每年咨询费1.00万元。
3.招商引资宣传片制作经费。主要是宣传片制作、投资指南编印等，全年需要支出16.90万元。
4.招商引资公务接待费。全年接待投资商149批次，约2890人次，接待费人均按80元计算，全年需支出23.12万元。
5.差旅费。全年外出招商活动不少于15次，其中县级主要领导带队8次，需支出出差人员住宿费3.96万元、途中伙食补助费5.12万元、交通费22.5万元，合计31.58万元。</t>
  </si>
  <si>
    <t xml:space="preserve">年度指标值 </t>
  </si>
  <si>
    <t>会议次数</t>
  </si>
  <si>
    <t>会议人次</t>
  </si>
  <si>
    <t>&gt;</t>
  </si>
  <si>
    <t>人次</t>
  </si>
  <si>
    <t>外出招商引资考察活动次数</t>
  </si>
  <si>
    <t>批次</t>
  </si>
  <si>
    <t>外出考察人数</t>
  </si>
  <si>
    <t>人</t>
  </si>
  <si>
    <t>今年不涉及法律咨询业务</t>
  </si>
  <si>
    <t>制作招商引资宣传片及宣传册</t>
  </si>
  <si>
    <t>套</t>
  </si>
  <si>
    <t>参会人员到位率</t>
  </si>
  <si>
    <t>持续开展招商引资工作时间</t>
  </si>
  <si>
    <t>月</t>
  </si>
  <si>
    <t>日常客商来访洽谈项目接待标准</t>
  </si>
  <si>
    <t>&lt;=</t>
  </si>
  <si>
    <t>元/人·天</t>
  </si>
  <si>
    <t>社会效益
指标</t>
  </si>
  <si>
    <t>95</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</si>
  <si>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</si>
  <si>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</si>
  <si>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</si>
  <si>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</si>
  <si>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</si>
  <si>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</si>
  <si>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</si>
  <si>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</si>
  <si>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新平县投资促进局2023年招商引资宣传片制作经费</t>
  </si>
  <si>
    <t>根据2023年招商引资工作开展推介和宣传工作的需要，项目预算总支出为10万元，其中：
1.制作新平县招商引资宣传片1部，制作费9万元；2.制作新平轻工产业园VR全景拍摄宣传片1部，制作费1万元。</t>
  </si>
  <si>
    <t>委托制作企业户数</t>
  </si>
  <si>
    <t>户</t>
  </si>
  <si>
    <t>宣传片时长</t>
  </si>
  <si>
    <t>分钟</t>
  </si>
  <si>
    <t>费用支付期限</t>
  </si>
  <si>
    <t>天</t>
  </si>
  <si>
    <t>制作完成时限</t>
  </si>
  <si>
    <t>制作成本</t>
  </si>
  <si>
    <t>新平县对外开放的知名度</t>
  </si>
  <si>
    <t>提高</t>
  </si>
  <si>
    <t>干部职工的满意度</t>
  </si>
  <si>
    <t xml:space="preserve">95 </t>
  </si>
  <si>
    <t>公开15-3表</t>
  </si>
  <si>
    <t>中科智运（云南）供应链科技有限公司产业补助资金</t>
  </si>
  <si>
    <t>1.该项目为招商引资奖项目，根据协议约定，乙方2023年为甲方提供税收2-5亿元；2.甲方根据乙方上缴的税收收入的县级留存部分按95%给予奖励；3.本次完成地方税收1255534.57元，奖补企业1192757.84元。</t>
  </si>
  <si>
    <t>奖励企业户数</t>
  </si>
  <si>
    <t>税收完成率</t>
  </si>
  <si>
    <t>100</t>
  </si>
  <si>
    <t>资金兑付完成时间</t>
  </si>
  <si>
    <t>经济效益
指标</t>
  </si>
  <si>
    <t>财政收入增加</t>
  </si>
  <si>
    <t>完成一部分指标，再努力招商引资增加财政收入</t>
  </si>
  <si>
    <t>可持续影响
指标</t>
  </si>
  <si>
    <t>财政收入增长率</t>
  </si>
  <si>
    <t>企业对项目实施结果的满意率</t>
  </si>
  <si>
    <t>公开15-4表</t>
  </si>
  <si>
    <t>普道（上海）信息科技有限公司补助资金</t>
  </si>
  <si>
    <t>协议签署后，至2022年12月公司共引进126家企业，截至2022年底共实际缴纳增税1,158,554.64元、个人所得税2,054,385.11元。按照协议定，经结算，应支付公司扶持补助资金385,552.77元。</t>
  </si>
  <si>
    <t>公开15-5表</t>
  </si>
  <si>
    <t>新平县投资促进局党建工作经费</t>
  </si>
  <si>
    <t>2023年党建工作经费总支出0.5万元。其中：
1.开展支部活动及党建业务。每年七一建党节开展慰问活动，每次慰问10名困难党员，人均慰问金300元，合计3000元。
2.征订党报党刊。每年需征订党报党刊等党习材料12种以上，需征订费2000元以上。</t>
  </si>
  <si>
    <t>开展党支部活动</t>
  </si>
  <si>
    <t>开展党支部活动人数</t>
  </si>
  <si>
    <t>征订党报党刊等学习材料</t>
  </si>
  <si>
    <t>种</t>
  </si>
  <si>
    <t>已完成，有待继续加强学习</t>
  </si>
  <si>
    <t>开展困难党员慰问</t>
  </si>
  <si>
    <t>党支部活动人员到位率</t>
  </si>
  <si>
    <t>党支部活动开展时间</t>
  </si>
  <si>
    <t>发挥党组织先锋模范作用</t>
  </si>
  <si>
    <t>发挥</t>
  </si>
  <si>
    <t>服务对象满意度指标</t>
  </si>
  <si>
    <t>党组织满意度</t>
  </si>
  <si>
    <t>党员满意度</t>
  </si>
  <si>
    <t>公开15-6表</t>
  </si>
  <si>
    <t>代理记帐委托业务专项资金</t>
  </si>
  <si>
    <t>2023年度计划引进市外国内资金95亿元，其中省外资金68亿元；利用外资100万美元全年计划完成新项目30个，其中上报市级15个；编制印发投资指南1200册，制作宣传片1部；完成新增储备项目30个，其中上报市级15个；编制印发投资指南1200册，制作宣传片1部。
1. 开展招商引资项目开发和项目储备工作。结合新平资源优势，产业规划和发展定位，围绕“七大重点产业”，对符合招商引资的项目进行认真梳理，包装入库，2022年计划完成新项目入库30个，争取列入市级重点招商项目不少于15个。
2.出台招商引资优惠政策、不断优化投资环境。一是出台《关于鼓励和扶持产业发展的实施意见》《关于进一步强化稳增长工作的实施意见》等相关政策，确保项目顺利实施，稳步推进。二是优化服务，打造优良环境，注重对项目的协调推进管理，对有合作意向的项目，安排专人跟踪服务，咬紧盯牢；对已签订正式协议的项目积极协调推进，实施全程手续帮办服务，帮助企业排忧解难。三是进一步深化“四个一”帮办制度，为投资者提供“一站式”服务。
3.参加南博会、昆交会。通过在南博会、昆交会等大型博览会、交易会上发放《新平投资指南》、播放宣传片等方式进行宣传，同时开展招商引资推介签约活动。
4.做好招商引资信息发布工作。通过门户网站、微信公众号等平台对外发布招商引资信息。
5.开展招商引资活动。一是采取“一对一”、“点对点”的方式，通过举办推介会、参加商会活动、走访部门、商会和企业等方式，加强与各省驻滇商会的沟通与联系，不断收集传递招商信息。二是围绕重点项目举办招商推介和组团外出招商活动。三是抓好节会招商，组织参加南博会、昆交会等大型招商引资推介会，加大宣传力度，进一步提高了新平县对内、对外的开放水平。
6.开展外出招商引资活动。每年组团到省外开展招商引资活动不少于15次，其中县级主要领导带队外出招商活动不少于8次。
7.对招商引资入驻企业做好服务工作。招商引资入驻企业在项目审批、项目建设、项目投产生产过程中全程提供各种服务。</t>
  </si>
  <si>
    <t>委托代理记账单位数</t>
  </si>
  <si>
    <t>代理记账费用</t>
  </si>
  <si>
    <t>会计业务水平</t>
  </si>
  <si>
    <t>合格</t>
  </si>
  <si>
    <t>代理记账费用支付时间</t>
  </si>
  <si>
    <t>完成</t>
  </si>
  <si>
    <t>提高就业率</t>
  </si>
  <si>
    <t>企业满意度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</si>
</sst>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_ * #,##0.00_ ;_ * \-#,##0.00_ ;_ * &quot;&quot;??_ ;_ @_ "/>
    <numFmt numFmtId="179" formatCode="0.00_ "/>
    <numFmt numFmtId="180" formatCode="0_ "/>
  </numFmts>
  <fonts count="53">
    <font>
      <sz val="12"/>
      <name val="宋体"/>
      <charset val="134"/>
    </font>
    <font>
      <sz val="11"/>
      <color indexed="8"/>
      <name val="宋体"/>
      <charset val="134"/>
    </font>
    <font>
      <sz val="10"/>
      <name val="Arial"/>
      <charset val="0"/>
    </font>
    <font>
      <b/>
      <sz val="20"/>
      <color theme="1"/>
      <name val="宋体"/>
      <charset val="134"/>
      <scheme val="minor"/>
    </font>
    <font>
      <b/>
      <sz val="18"/>
      <color theme="1"/>
      <name val="宋体"/>
      <charset val="134"/>
      <scheme val="minor"/>
    </font>
    <font>
      <sz val="10"/>
      <color theme="1"/>
      <name val="宋体"/>
      <charset val="134"/>
      <scheme val="minor"/>
    </font>
    <font>
      <sz val="12"/>
      <color theme="1"/>
      <name val="宋体"/>
      <charset val="134"/>
      <scheme val="minor"/>
    </font>
    <font>
      <sz val="10"/>
      <color theme="1"/>
      <name val="宋体"/>
      <charset val="134"/>
    </font>
    <font>
      <sz val="9"/>
      <color theme="1"/>
      <name val="宋体"/>
      <charset val="134"/>
      <scheme val="minor"/>
    </font>
    <font>
      <sz val="10"/>
      <name val="宋体"/>
      <charset val="134"/>
    </font>
    <font>
      <sz val="10"/>
      <color indexed="8"/>
      <name val="宋体"/>
      <charset val="134"/>
    </font>
    <font>
      <b/>
      <sz val="18"/>
      <color theme="1"/>
      <name val="宋体"/>
      <charset val="134"/>
    </font>
    <font>
      <b/>
      <sz val="10"/>
      <color theme="1"/>
      <name val="宋体"/>
      <charset val="134"/>
    </font>
    <font>
      <sz val="10"/>
      <color rgb="FF000000"/>
      <name val="宋体"/>
      <charset val="134"/>
    </font>
    <font>
      <sz val="10"/>
      <color rgb="FF000000"/>
      <name val="Source Han Sans CN"/>
      <charset val="134"/>
    </font>
    <font>
      <b/>
      <sz val="10"/>
      <color theme="1"/>
      <name val="宋体"/>
      <charset val="134"/>
      <scheme val="minor"/>
    </font>
    <font>
      <b/>
      <sz val="18"/>
      <color indexed="8"/>
      <name val="宋体"/>
      <charset val="134"/>
      <scheme val="minor"/>
    </font>
    <font>
      <b/>
      <sz val="10"/>
      <color indexed="8"/>
      <name val="宋体"/>
      <charset val="134"/>
    </font>
    <font>
      <sz val="10"/>
      <color indexed="8"/>
      <name val="宋体"/>
      <charset val="134"/>
      <scheme val="minor"/>
    </font>
    <font>
      <sz val="10"/>
      <name val="宋体"/>
      <charset val="134"/>
      <scheme val="minor"/>
    </font>
    <font>
      <sz val="12"/>
      <name val="宋体"/>
      <charset val="134"/>
      <scheme val="minor"/>
    </font>
    <font>
      <sz val="22"/>
      <color indexed="8"/>
      <name val="宋体"/>
      <charset val="134"/>
    </font>
    <font>
      <sz val="10"/>
      <color indexed="8"/>
      <name val="宋体"/>
      <charset val="0"/>
      <scheme val="minor"/>
    </font>
    <font>
      <b/>
      <sz val="20"/>
      <color indexed="8"/>
      <name val="宋体"/>
      <charset val="134"/>
    </font>
    <font>
      <b/>
      <sz val="10"/>
      <color indexed="8"/>
      <name val="宋体"/>
      <charset val="134"/>
      <scheme val="minor"/>
    </font>
    <font>
      <sz val="11"/>
      <color indexed="8"/>
      <name val="宋体"/>
      <charset val="134"/>
      <scheme val="minor"/>
    </font>
    <font>
      <b/>
      <sz val="20"/>
      <color indexed="8"/>
      <name val="宋体"/>
      <charset val="134"/>
      <scheme val="minor"/>
    </font>
    <font>
      <sz val="22"/>
      <color indexed="8"/>
      <name val="黑体"/>
      <charset val="134"/>
    </font>
    <font>
      <sz val="10"/>
      <color indexed="8"/>
      <name val="Arial"/>
      <charset val="0"/>
    </font>
    <font>
      <sz val="10"/>
      <name val="仿宋_GB2312"/>
      <charset val="134"/>
    </font>
    <font>
      <sz val="10"/>
      <color indexed="8"/>
      <name val="宋体"/>
      <charset val="0"/>
    </font>
    <font>
      <sz val="22"/>
      <color indexed="8"/>
      <name val="方正黑体_GBK"/>
      <charset val="134"/>
    </font>
    <font>
      <sz val="10"/>
      <color rgb="FF000000"/>
      <name val="宋体"/>
      <charset val="134"/>
      <scheme val="minor"/>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name val="Source Han Sans CN"/>
      <charset val="134"/>
    </font>
    <font>
      <b/>
      <sz val="18"/>
      <color indexed="8"/>
      <name val="宋体"/>
      <charset val="134"/>
    </font>
  </fonts>
  <fills count="2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 fillId="6" borderId="0" applyNumberFormat="0" applyBorder="0" applyAlignment="0" applyProtection="0">
      <alignment vertical="center"/>
    </xf>
    <xf numFmtId="0" fontId="33" fillId="7" borderId="3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 fillId="8" borderId="0" applyNumberFormat="0" applyBorder="0" applyAlignment="0" applyProtection="0">
      <alignment vertical="center"/>
    </xf>
    <xf numFmtId="0" fontId="34" fillId="9" borderId="0" applyNumberFormat="0" applyBorder="0" applyAlignment="0" applyProtection="0">
      <alignment vertical="center"/>
    </xf>
    <xf numFmtId="43" fontId="0" fillId="0" borderId="0" applyFont="0" applyFill="0" applyBorder="0" applyAlignment="0" applyProtection="0"/>
    <xf numFmtId="0" fontId="35" fillId="8" borderId="0" applyNumberFormat="0" applyBorder="0" applyAlignment="0" applyProtection="0">
      <alignment vertical="center"/>
    </xf>
    <xf numFmtId="0" fontId="36" fillId="0" borderId="0" applyNumberFormat="0" applyFill="0" applyBorder="0" applyAlignment="0" applyProtection="0">
      <alignment vertical="top"/>
      <protection locked="0"/>
    </xf>
    <xf numFmtId="9" fontId="0" fillId="0" borderId="0" applyFont="0" applyFill="0" applyBorder="0" applyAlignment="0" applyProtection="0"/>
    <xf numFmtId="0" fontId="37" fillId="0" borderId="0" applyNumberFormat="0" applyFill="0" applyBorder="0" applyAlignment="0" applyProtection="0">
      <alignment vertical="top"/>
      <protection locked="0"/>
    </xf>
    <xf numFmtId="0" fontId="0" fillId="10" borderId="32" applyNumberFormat="0" applyFont="0" applyAlignment="0" applyProtection="0">
      <alignment vertical="center"/>
    </xf>
    <xf numFmtId="0" fontId="35" fillId="11"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3" applyNumberFormat="0" applyFill="0" applyAlignment="0" applyProtection="0">
      <alignment vertical="center"/>
    </xf>
    <xf numFmtId="0" fontId="28" fillId="0" borderId="0"/>
    <xf numFmtId="0" fontId="43" fillId="0" borderId="34" applyNumberFormat="0" applyFill="0" applyAlignment="0" applyProtection="0">
      <alignment vertical="center"/>
    </xf>
    <xf numFmtId="0" fontId="35" fillId="12" borderId="0" applyNumberFormat="0" applyBorder="0" applyAlignment="0" applyProtection="0">
      <alignment vertical="center"/>
    </xf>
    <xf numFmtId="0" fontId="38" fillId="0" borderId="35" applyNumberFormat="0" applyFill="0" applyAlignment="0" applyProtection="0">
      <alignment vertical="center"/>
    </xf>
    <xf numFmtId="0" fontId="35" fillId="13" borderId="0" applyNumberFormat="0" applyBorder="0" applyAlignment="0" applyProtection="0">
      <alignment vertical="center"/>
    </xf>
    <xf numFmtId="0" fontId="44" fillId="14" borderId="36" applyNumberFormat="0" applyAlignment="0" applyProtection="0">
      <alignment vertical="center"/>
    </xf>
    <xf numFmtId="0" fontId="45" fillId="14" borderId="31" applyNumberFormat="0" applyAlignment="0" applyProtection="0">
      <alignment vertical="center"/>
    </xf>
    <xf numFmtId="0" fontId="46" fillId="15" borderId="37" applyNumberFormat="0" applyAlignment="0" applyProtection="0">
      <alignment vertical="center"/>
    </xf>
    <xf numFmtId="0" fontId="1" fillId="7" borderId="0" applyNumberFormat="0" applyBorder="0" applyAlignment="0" applyProtection="0">
      <alignment vertical="center"/>
    </xf>
    <xf numFmtId="0" fontId="35" fillId="16" borderId="0" applyNumberFormat="0" applyBorder="0" applyAlignment="0" applyProtection="0">
      <alignment vertical="center"/>
    </xf>
    <xf numFmtId="0" fontId="47" fillId="0" borderId="38" applyNumberFormat="0" applyFill="0" applyAlignment="0" applyProtection="0">
      <alignment vertical="center"/>
    </xf>
    <xf numFmtId="0" fontId="48" fillId="0" borderId="39" applyNumberFormat="0" applyFill="0" applyAlignment="0" applyProtection="0">
      <alignment vertical="center"/>
    </xf>
    <xf numFmtId="0" fontId="49" fillId="6" borderId="0" applyNumberFormat="0" applyBorder="0" applyAlignment="0" applyProtection="0">
      <alignment vertical="center"/>
    </xf>
    <xf numFmtId="0" fontId="50" fillId="17" borderId="0" applyNumberFormat="0" applyBorder="0" applyAlignment="0" applyProtection="0">
      <alignment vertical="center"/>
    </xf>
    <xf numFmtId="0" fontId="1" fillId="18" borderId="0" applyNumberFormat="0" applyBorder="0" applyAlignment="0" applyProtection="0">
      <alignment vertical="center"/>
    </xf>
    <xf numFmtId="0" fontId="35"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35" fillId="22" borderId="0" applyNumberFormat="0" applyBorder="0" applyAlignment="0" applyProtection="0">
      <alignment vertical="center"/>
    </xf>
    <xf numFmtId="0" fontId="35" fillId="1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35" fillId="24" borderId="0" applyNumberFormat="0" applyBorder="0" applyAlignment="0" applyProtection="0">
      <alignment vertical="center"/>
    </xf>
    <xf numFmtId="0" fontId="1" fillId="21"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1" fillId="26" borderId="0" applyNumberFormat="0" applyBorder="0" applyAlignment="0" applyProtection="0">
      <alignment vertical="center"/>
    </xf>
    <xf numFmtId="0" fontId="35" fillId="27" borderId="0" applyNumberFormat="0" applyBorder="0" applyAlignment="0" applyProtection="0">
      <alignment vertical="center"/>
    </xf>
    <xf numFmtId="0" fontId="1" fillId="0" borderId="0"/>
    <xf numFmtId="0" fontId="1" fillId="0" borderId="0">
      <alignment vertical="center"/>
    </xf>
    <xf numFmtId="0" fontId="0" fillId="0" borderId="0"/>
  </cellStyleXfs>
  <cellXfs count="389">
    <xf numFmtId="0" fontId="0" fillId="0" borderId="0" xfId="0"/>
    <xf numFmtId="0" fontId="1" fillId="0" borderId="0" xfId="52" applyFont="1" applyAlignment="1">
      <alignment wrapText="1"/>
    </xf>
    <xf numFmtId="0" fontId="1" fillId="0" borderId="0" xfId="52" applyFont="1" applyAlignment="1">
      <alignment vertical="center" wrapText="1"/>
    </xf>
    <xf numFmtId="0" fontId="2" fillId="0" borderId="0" xfId="0" applyFont="1" applyFill="1"/>
    <xf numFmtId="0" fontId="1" fillId="0" borderId="0" xfId="0" applyFont="1" applyFill="1" applyAlignment="1">
      <alignment wrapText="1"/>
    </xf>
    <xf numFmtId="0" fontId="3" fillId="0" borderId="0" xfId="52" applyFont="1" applyFill="1" applyAlignment="1">
      <alignment horizontal="center" vertical="center" wrapText="1"/>
    </xf>
    <xf numFmtId="0" fontId="4" fillId="0" borderId="0" xfId="52" applyFont="1" applyFill="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vertical="center" wrapText="1"/>
    </xf>
    <xf numFmtId="177" fontId="5" fillId="0" borderId="1" xfId="52" applyNumberFormat="1" applyFont="1" applyFill="1" applyBorder="1" applyAlignment="1">
      <alignment horizontal="right" vertical="center" wrapText="1"/>
    </xf>
    <xf numFmtId="177" fontId="5" fillId="0" borderId="1" xfId="52" applyNumberFormat="1"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3" xfId="52" applyFont="1" applyFill="1" applyBorder="1" applyAlignment="1">
      <alignment horizontal="center" vertical="center" wrapText="1"/>
    </xf>
    <xf numFmtId="0" fontId="5" fillId="0" borderId="4" xfId="52" applyFont="1" applyFill="1" applyBorder="1" applyAlignment="1">
      <alignment horizontal="center" vertical="center" wrapText="1"/>
    </xf>
    <xf numFmtId="49" fontId="5" fillId="0" borderId="5" xfId="52" applyNumberFormat="1" applyFont="1" applyFill="1" applyBorder="1" applyAlignment="1">
      <alignment horizontal="left" vertical="top" wrapText="1"/>
    </xf>
    <xf numFmtId="49" fontId="5" fillId="0" borderId="6" xfId="52" applyNumberFormat="1" applyFont="1" applyFill="1" applyBorder="1" applyAlignment="1">
      <alignment horizontal="left" vertical="top" wrapText="1"/>
    </xf>
    <xf numFmtId="49" fontId="5" fillId="0" borderId="7" xfId="52" applyNumberFormat="1" applyFont="1" applyFill="1" applyBorder="1" applyAlignment="1">
      <alignment horizontal="left" vertical="top" wrapText="1"/>
    </xf>
    <xf numFmtId="177" fontId="5" fillId="0" borderId="1" xfId="52" applyNumberFormat="1" applyFont="1" applyFill="1" applyBorder="1" applyAlignment="1">
      <alignment horizontal="left" vertical="top" wrapText="1"/>
    </xf>
    <xf numFmtId="0" fontId="5" fillId="2" borderId="5" xfId="52" applyFont="1" applyFill="1" applyBorder="1" applyAlignment="1">
      <alignment horizontal="center" vertical="center" wrapText="1"/>
    </xf>
    <xf numFmtId="0" fontId="5" fillId="2" borderId="6" xfId="52" applyFont="1" applyFill="1" applyBorder="1" applyAlignment="1">
      <alignment horizontal="center" vertical="center" wrapText="1"/>
    </xf>
    <xf numFmtId="0" fontId="5" fillId="2" borderId="7" xfId="52" applyFont="1" applyFill="1" applyBorder="1" applyAlignment="1">
      <alignment horizontal="center" vertical="center" wrapText="1"/>
    </xf>
    <xf numFmtId="0" fontId="5" fillId="2" borderId="2" xfId="52" applyFont="1" applyFill="1" applyBorder="1" applyAlignment="1">
      <alignment horizontal="center" vertical="center" wrapText="1"/>
    </xf>
    <xf numFmtId="0" fontId="5" fillId="0" borderId="5" xfId="52"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2" borderId="4" xfId="52" applyFont="1" applyFill="1" applyBorder="1" applyAlignment="1">
      <alignment horizontal="center" vertical="center" wrapText="1"/>
    </xf>
    <xf numFmtId="0" fontId="5" fillId="0" borderId="1" xfId="52" applyFont="1" applyFill="1" applyBorder="1" applyAlignment="1">
      <alignment horizontal="left" vertical="center" wrapText="1"/>
    </xf>
    <xf numFmtId="49" fontId="6" fillId="0" borderId="1" xfId="0" applyNumberFormat="1" applyFont="1" applyFill="1" applyBorder="1" applyAlignment="1">
      <alignment horizontal="center" vertical="center"/>
    </xf>
    <xf numFmtId="177" fontId="5" fillId="2" borderId="4" xfId="52" applyNumberFormat="1" applyFont="1" applyFill="1" applyBorder="1" applyAlignment="1">
      <alignment horizontal="center" vertical="center" wrapText="1"/>
    </xf>
    <xf numFmtId="10" fontId="5" fillId="2" borderId="4" xfId="52" applyNumberFormat="1" applyFont="1" applyFill="1" applyBorder="1" applyAlignment="1">
      <alignment horizontal="center" vertical="center" wrapText="1"/>
    </xf>
    <xf numFmtId="0" fontId="5" fillId="0" borderId="8" xfId="52" applyFont="1" applyFill="1" applyBorder="1" applyAlignment="1">
      <alignment horizontal="center" vertical="center" wrapText="1"/>
    </xf>
    <xf numFmtId="49" fontId="5" fillId="0" borderId="2" xfId="52" applyNumberFormat="1"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1" xfId="52" applyFont="1" applyBorder="1" applyAlignment="1">
      <alignment vertical="top" wrapText="1"/>
    </xf>
    <xf numFmtId="177" fontId="5" fillId="0" borderId="1" xfId="52" applyNumberFormat="1" applyFont="1" applyBorder="1" applyAlignment="1">
      <alignment horizontal="center" vertical="center" wrapText="1"/>
    </xf>
    <xf numFmtId="0" fontId="5" fillId="0" borderId="0" xfId="52" applyFont="1" applyAlignment="1">
      <alignment horizontal="center" vertical="center" wrapText="1"/>
    </xf>
    <xf numFmtId="0" fontId="5" fillId="0" borderId="0" xfId="52" applyFont="1" applyAlignment="1">
      <alignment horizontal="left" vertical="center" wrapText="1"/>
    </xf>
    <xf numFmtId="0" fontId="7" fillId="0" borderId="0" xfId="0" applyFont="1" applyFill="1" applyAlignment="1">
      <alignment horizontal="right" vertical="center"/>
    </xf>
    <xf numFmtId="177" fontId="5" fillId="0" borderId="8" xfId="52" applyNumberFormat="1" applyFont="1" applyFill="1" applyBorder="1" applyAlignment="1">
      <alignment horizontal="center" vertical="center" wrapText="1"/>
    </xf>
    <xf numFmtId="177" fontId="5" fillId="0" borderId="9" xfId="52" applyNumberFormat="1" applyFont="1" applyFill="1" applyBorder="1" applyAlignment="1">
      <alignment horizontal="center" vertical="center" wrapText="1"/>
    </xf>
    <xf numFmtId="177" fontId="5" fillId="0" borderId="10" xfId="52" applyNumberFormat="1" applyFont="1" applyFill="1" applyBorder="1" applyAlignment="1">
      <alignment horizontal="center" vertical="center" wrapText="1"/>
    </xf>
    <xf numFmtId="177" fontId="5" fillId="0" borderId="11" xfId="52" applyNumberFormat="1" applyFont="1" applyFill="1" applyBorder="1" applyAlignment="1">
      <alignment horizontal="center" vertical="center" wrapText="1"/>
    </xf>
    <xf numFmtId="177" fontId="5" fillId="0" borderId="12" xfId="52" applyNumberFormat="1" applyFont="1" applyFill="1" applyBorder="1" applyAlignment="1">
      <alignment horizontal="center" vertical="center" wrapText="1"/>
    </xf>
    <xf numFmtId="177" fontId="5" fillId="0" borderId="13" xfId="52" applyNumberFormat="1" applyFont="1" applyFill="1" applyBorder="1" applyAlignment="1">
      <alignment horizontal="center" vertical="center" wrapText="1"/>
    </xf>
    <xf numFmtId="0" fontId="8" fillId="0" borderId="1" xfId="52" applyFont="1" applyBorder="1" applyAlignment="1">
      <alignment horizontal="center" vertical="center" wrapText="1"/>
    </xf>
    <xf numFmtId="0" fontId="8" fillId="0" borderId="0" xfId="52" applyFont="1" applyAlignment="1">
      <alignment horizontal="center" vertical="center" wrapText="1"/>
    </xf>
    <xf numFmtId="0" fontId="5" fillId="2" borderId="4" xfId="52" applyFont="1" applyFill="1" applyBorder="1" applyAlignment="1">
      <alignment horizontal="left" vertical="center" wrapText="1"/>
    </xf>
    <xf numFmtId="0" fontId="5" fillId="0" borderId="1" xfId="52" applyFont="1" applyBorder="1" applyAlignment="1">
      <alignment horizontal="left" vertical="top" wrapText="1"/>
    </xf>
    <xf numFmtId="49" fontId="5" fillId="0" borderId="1" xfId="52" applyNumberFormat="1" applyFont="1" applyFill="1" applyBorder="1" applyAlignment="1">
      <alignment horizontal="center" vertical="top" wrapText="1"/>
    </xf>
    <xf numFmtId="177" fontId="5" fillId="0" borderId="1" xfId="52"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0" fontId="1" fillId="0" borderId="0" xfId="52" applyFont="1" applyAlignment="1">
      <alignment horizontal="center" wrapText="1"/>
    </xf>
    <xf numFmtId="49" fontId="5" fillId="0" borderId="6" xfId="52" applyNumberFormat="1" applyFont="1" applyFill="1" applyBorder="1" applyAlignment="1">
      <alignment horizontal="center" vertical="top" wrapText="1"/>
    </xf>
    <xf numFmtId="177" fontId="5" fillId="0" borderId="1" xfId="52" applyNumberFormat="1" applyFont="1" applyFill="1" applyBorder="1" applyAlignment="1">
      <alignment vertical="center" wrapText="1"/>
    </xf>
    <xf numFmtId="0" fontId="5" fillId="0" borderId="1" xfId="52" applyFont="1" applyBorder="1" applyAlignment="1">
      <alignment horizontal="center" vertical="top" wrapText="1"/>
    </xf>
    <xf numFmtId="0" fontId="1" fillId="0" borderId="0" xfId="0" applyFont="1" applyFill="1" applyAlignment="1"/>
    <xf numFmtId="0" fontId="9" fillId="0" borderId="0" xfId="0" applyFont="1" applyFill="1" applyAlignment="1"/>
    <xf numFmtId="0" fontId="10" fillId="0" borderId="0" xfId="0" applyFont="1" applyFill="1" applyAlignment="1"/>
    <xf numFmtId="0" fontId="10" fillId="0" borderId="0" xfId="53" applyFont="1" applyFill="1" applyAlignment="1">
      <alignment horizontal="center" vertical="center"/>
    </xf>
    <xf numFmtId="0" fontId="10" fillId="0" borderId="0" xfId="53" applyFont="1" applyFill="1">
      <alignment vertical="center"/>
    </xf>
    <xf numFmtId="0" fontId="11" fillId="0" borderId="0" xfId="0" applyFont="1" applyFill="1" applyBorder="1" applyAlignment="1">
      <alignment horizontal="center" vertical="center"/>
    </xf>
    <xf numFmtId="0" fontId="7" fillId="0" borderId="0" xfId="0" applyFont="1" applyFill="1" applyBorder="1" applyAlignment="1">
      <alignment horizontal="left" vertical="center"/>
    </xf>
    <xf numFmtId="0" fontId="12"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7" fillId="0" borderId="0" xfId="0" applyFont="1" applyFill="1" applyAlignment="1"/>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right" vertical="center"/>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top" wrapText="1"/>
    </xf>
    <xf numFmtId="0" fontId="12" fillId="0" borderId="1" xfId="0" applyFont="1" applyFill="1" applyBorder="1" applyAlignment="1">
      <alignment horizontal="center" vertical="center"/>
    </xf>
    <xf numFmtId="49" fontId="7" fillId="0" borderId="1" xfId="53" applyNumberFormat="1" applyFont="1" applyFill="1" applyBorder="1" applyAlignment="1">
      <alignment horizontal="center" vertical="center"/>
    </xf>
    <xf numFmtId="49" fontId="7" fillId="0" borderId="1" xfId="53" applyNumberFormat="1" applyFont="1" applyFill="1" applyBorder="1" applyAlignment="1">
      <alignment horizontal="center" vertical="center" wrapText="1"/>
    </xf>
    <xf numFmtId="49" fontId="7" fillId="0" borderId="8" xfId="53" applyNumberFormat="1" applyFont="1" applyFill="1" applyBorder="1" applyAlignment="1">
      <alignment horizontal="center" vertical="center" wrapText="1"/>
    </xf>
    <xf numFmtId="0" fontId="7" fillId="0" borderId="1" xfId="53" applyFont="1" applyFill="1" applyBorder="1" applyAlignment="1">
      <alignment horizontal="center" vertical="center"/>
    </xf>
    <xf numFmtId="49" fontId="7" fillId="0" borderId="12" xfId="53" applyNumberFormat="1" applyFont="1" applyFill="1" applyBorder="1" applyAlignment="1">
      <alignment horizontal="center" vertical="center" wrapText="1"/>
    </xf>
    <xf numFmtId="49" fontId="7" fillId="0" borderId="1" xfId="53" applyNumberFormat="1" applyFont="1" applyFill="1" applyBorder="1" applyAlignment="1">
      <alignment horizontal="left" vertical="center"/>
    </xf>
    <xf numFmtId="0" fontId="7" fillId="0" borderId="2" xfId="53" applyFont="1" applyFill="1" applyBorder="1" applyAlignment="1">
      <alignment horizontal="center" vertical="center"/>
    </xf>
    <xf numFmtId="49" fontId="7" fillId="0" borderId="3" xfId="53" applyNumberFormat="1" applyFont="1" applyFill="1" applyBorder="1" applyAlignment="1">
      <alignment horizontal="center" vertical="center"/>
    </xf>
    <xf numFmtId="49" fontId="7" fillId="0" borderId="3" xfId="53" applyNumberFormat="1" applyFont="1" applyFill="1" applyBorder="1" applyAlignment="1">
      <alignment horizontal="center" vertical="center" wrapText="1"/>
    </xf>
    <xf numFmtId="49" fontId="7" fillId="0" borderId="12" xfId="53" applyNumberFormat="1" applyFont="1" applyFill="1" applyBorder="1" applyAlignment="1">
      <alignment horizontal="left" vertical="center" wrapText="1"/>
    </xf>
    <xf numFmtId="0" fontId="5" fillId="0" borderId="2" xfId="52" applyFont="1" applyFill="1" applyBorder="1" applyAlignment="1">
      <alignment horizontal="left" vertical="center" wrapText="1"/>
    </xf>
    <xf numFmtId="0" fontId="15" fillId="0" borderId="1" xfId="52" applyFont="1" applyFill="1" applyBorder="1" applyAlignment="1">
      <alignment vertical="center" wrapText="1"/>
    </xf>
    <xf numFmtId="49" fontId="7" fillId="0" borderId="2" xfId="53" applyNumberFormat="1" applyFont="1" applyFill="1" applyBorder="1" applyAlignment="1">
      <alignment horizontal="center" vertical="center" wrapText="1"/>
    </xf>
    <xf numFmtId="49" fontId="7" fillId="0" borderId="5" xfId="53" applyNumberFormat="1" applyFont="1" applyFill="1" applyBorder="1" applyAlignment="1">
      <alignment horizontal="left" vertical="center" wrapText="1"/>
    </xf>
    <xf numFmtId="49" fontId="7" fillId="0" borderId="5" xfId="53" applyNumberFormat="1" applyFont="1" applyFill="1" applyBorder="1" applyAlignment="1">
      <alignment horizontal="center" vertical="center" wrapText="1"/>
    </xf>
    <xf numFmtId="0" fontId="15" fillId="0" borderId="1" xfId="52"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49" fontId="7" fillId="0" borderId="1" xfId="53"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7" fillId="0" borderId="0" xfId="0" applyFont="1" applyFill="1" applyAlignment="1">
      <alignment horizontal="right" vertical="center" wrapText="1"/>
    </xf>
    <xf numFmtId="49" fontId="13" fillId="0" borderId="1" xfId="0" applyNumberFormat="1" applyFont="1" applyFill="1" applyBorder="1" applyAlignment="1">
      <alignment horizontal="left" vertical="top"/>
    </xf>
    <xf numFmtId="49" fontId="7" fillId="0" borderId="14" xfId="53" applyNumberFormat="1" applyFont="1" applyFill="1" applyBorder="1" applyAlignment="1">
      <alignment horizontal="center" vertical="center" wrapText="1"/>
    </xf>
    <xf numFmtId="49" fontId="7" fillId="0" borderId="9" xfId="53" applyNumberFormat="1" applyFont="1" applyFill="1" applyBorder="1" applyAlignment="1">
      <alignment horizontal="center" vertical="center" wrapText="1"/>
    </xf>
    <xf numFmtId="49" fontId="7" fillId="0" borderId="15" xfId="53" applyNumberFormat="1" applyFont="1" applyFill="1" applyBorder="1" applyAlignment="1">
      <alignment horizontal="center" vertical="center" wrapText="1"/>
    </xf>
    <xf numFmtId="49" fontId="7" fillId="0" borderId="13" xfId="53" applyNumberFormat="1" applyFont="1" applyFill="1" applyBorder="1" applyAlignment="1">
      <alignment horizontal="center" vertical="center" wrapText="1"/>
    </xf>
    <xf numFmtId="49" fontId="7" fillId="0" borderId="15" xfId="53" applyNumberFormat="1" applyFont="1" applyFill="1" applyBorder="1" applyAlignment="1">
      <alignment horizontal="left" vertical="center" wrapText="1"/>
    </xf>
    <xf numFmtId="49" fontId="7" fillId="0" borderId="13" xfId="53" applyNumberFormat="1" applyFont="1" applyFill="1" applyBorder="1" applyAlignment="1">
      <alignment horizontal="left" vertical="center" wrapText="1"/>
    </xf>
    <xf numFmtId="49" fontId="7" fillId="0" borderId="6" xfId="53" applyNumberFormat="1" applyFont="1" applyFill="1" applyBorder="1" applyAlignment="1">
      <alignment horizontal="left" vertical="center" wrapText="1"/>
    </xf>
    <xf numFmtId="49" fontId="7" fillId="0" borderId="7" xfId="53" applyNumberFormat="1" applyFont="1" applyFill="1" applyBorder="1" applyAlignment="1">
      <alignment horizontal="left" vertical="center" wrapText="1"/>
    </xf>
    <xf numFmtId="49" fontId="7" fillId="0" borderId="6" xfId="53" applyNumberFormat="1" applyFont="1" applyFill="1" applyBorder="1" applyAlignment="1">
      <alignment horizontal="center" vertical="center" wrapText="1"/>
    </xf>
    <xf numFmtId="49" fontId="7" fillId="0" borderId="7" xfId="53"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top" wrapText="1"/>
    </xf>
    <xf numFmtId="0" fontId="4" fillId="0" borderId="0" xfId="0" applyFont="1" applyFill="1" applyAlignment="1">
      <alignment horizontal="center" vertical="center"/>
    </xf>
    <xf numFmtId="0" fontId="16" fillId="0" borderId="0" xfId="0" applyFont="1" applyFill="1" applyAlignment="1">
      <alignment horizontal="center" vertical="center"/>
    </xf>
    <xf numFmtId="0" fontId="10" fillId="0" borderId="15" xfId="0" applyFont="1" applyFill="1" applyBorder="1" applyAlignment="1">
      <alignment horizontal="left" vertical="center"/>
    </xf>
    <xf numFmtId="0" fontId="17" fillId="0" borderId="0" xfId="0" applyFont="1" applyFill="1" applyAlignment="1">
      <alignment horizontal="center" vertical="center"/>
    </xf>
    <xf numFmtId="0" fontId="10" fillId="0" borderId="0" xfId="0" applyFont="1" applyFill="1" applyAlignment="1">
      <alignment horizontal="right" vertical="center"/>
    </xf>
    <xf numFmtId="0" fontId="18" fillId="0" borderId="0" xfId="0" applyNumberFormat="1" applyFont="1" applyFill="1" applyBorder="1" applyAlignment="1" applyProtection="1">
      <alignment horizontal="right"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5" fillId="0" borderId="0" xfId="0" applyFont="1" applyFill="1" applyAlignment="1">
      <alignment horizontal="left" vertical="center"/>
    </xf>
    <xf numFmtId="0" fontId="19" fillId="0" borderId="0" xfId="0" applyFont="1"/>
    <xf numFmtId="0" fontId="20" fillId="0" borderId="0" xfId="0" applyFont="1"/>
    <xf numFmtId="0" fontId="21" fillId="0" borderId="0" xfId="0" applyFont="1" applyAlignment="1">
      <alignment horizontal="center"/>
    </xf>
    <xf numFmtId="0" fontId="22" fillId="0" borderId="0" xfId="0" applyFont="1"/>
    <xf numFmtId="0" fontId="18" fillId="0" borderId="0" xfId="0" applyFont="1" applyAlignment="1">
      <alignment horizontal="left"/>
    </xf>
    <xf numFmtId="0" fontId="18" fillId="0" borderId="0" xfId="0" applyFont="1" applyAlignment="1">
      <alignment horizontal="center"/>
    </xf>
    <xf numFmtId="0" fontId="18" fillId="0" borderId="1" xfId="0" applyFont="1" applyBorder="1" applyAlignment="1">
      <alignment horizontal="center" vertical="center" shrinkToFit="1"/>
    </xf>
    <xf numFmtId="0" fontId="18" fillId="0" borderId="8" xfId="0" applyFont="1" applyBorder="1" applyAlignment="1">
      <alignment horizontal="center" vertical="center" shrinkToFit="1"/>
    </xf>
    <xf numFmtId="0" fontId="18" fillId="3" borderId="1" xfId="0" applyFont="1" applyFill="1" applyBorder="1" applyAlignment="1">
      <alignment horizontal="center" vertical="center" shrinkToFit="1"/>
    </xf>
    <xf numFmtId="4" fontId="18" fillId="0" borderId="5" xfId="0" applyNumberFormat="1" applyFont="1" applyBorder="1" applyAlignment="1">
      <alignment horizontal="center" vertical="center" shrinkToFit="1"/>
    </xf>
    <xf numFmtId="4" fontId="18" fillId="0" borderId="6" xfId="0" applyNumberFormat="1" applyFont="1" applyBorder="1" applyAlignment="1">
      <alignment horizontal="center" vertical="center" shrinkToFit="1"/>
    </xf>
    <xf numFmtId="0" fontId="18" fillId="0" borderId="10" xfId="0" applyFont="1" applyBorder="1" applyAlignment="1">
      <alignment horizontal="center" vertical="center" shrinkToFit="1"/>
    </xf>
    <xf numFmtId="4" fontId="18" fillId="0" borderId="1" xfId="0" applyNumberFormat="1" applyFont="1" applyBorder="1" applyAlignment="1">
      <alignment horizontal="center" vertical="center" shrinkToFit="1"/>
    </xf>
    <xf numFmtId="0" fontId="18" fillId="0" borderId="12" xfId="0" applyFont="1" applyBorder="1" applyAlignment="1">
      <alignment horizontal="center" vertical="center" shrinkToFit="1"/>
    </xf>
    <xf numFmtId="0" fontId="18" fillId="3" borderId="2" xfId="0" applyFont="1" applyFill="1" applyBorder="1" applyAlignment="1">
      <alignment horizontal="center" vertical="center" shrinkToFit="1"/>
    </xf>
    <xf numFmtId="0" fontId="18" fillId="0" borderId="2" xfId="0" applyFont="1" applyBorder="1" applyAlignment="1">
      <alignment horizontal="center" vertical="center" shrinkToFit="1"/>
    </xf>
    <xf numFmtId="4" fontId="18" fillId="3" borderId="2" xfId="0" applyNumberFormat="1" applyFont="1" applyFill="1" applyBorder="1" applyAlignment="1">
      <alignment horizontal="center" vertical="center" shrinkToFit="1"/>
    </xf>
    <xf numFmtId="49" fontId="18" fillId="3" borderId="2" xfId="0" applyNumberFormat="1" applyFont="1" applyFill="1" applyBorder="1" applyAlignment="1">
      <alignment horizontal="center" vertical="center" shrinkToFit="1"/>
    </xf>
    <xf numFmtId="4" fontId="18" fillId="3" borderId="1" xfId="0" applyNumberFormat="1" applyFont="1" applyFill="1" applyBorder="1" applyAlignment="1">
      <alignment horizontal="center" vertical="center" shrinkToFit="1"/>
    </xf>
    <xf numFmtId="0" fontId="18" fillId="0" borderId="5" xfId="0" applyFont="1" applyBorder="1" applyAlignment="1">
      <alignment horizontal="right" vertical="center" shrinkToFit="1"/>
    </xf>
    <xf numFmtId="49" fontId="19" fillId="0" borderId="1" xfId="0" applyNumberFormat="1" applyFont="1" applyFill="1" applyBorder="1" applyAlignment="1">
      <alignment horizontal="right" vertical="center" shrinkToFit="1"/>
    </xf>
    <xf numFmtId="0" fontId="19" fillId="0" borderId="1" xfId="0" applyFont="1" applyFill="1" applyBorder="1" applyAlignment="1">
      <alignment horizontal="right" vertical="center" shrinkToFit="1"/>
    </xf>
    <xf numFmtId="0" fontId="18" fillId="0" borderId="1" xfId="0" applyFont="1" applyBorder="1" applyAlignment="1">
      <alignment horizontal="right" vertical="center" shrinkToFit="1"/>
    </xf>
    <xf numFmtId="0" fontId="18" fillId="0" borderId="1" xfId="0" applyFont="1" applyBorder="1" applyAlignment="1">
      <alignment horizontal="left" vertical="center" shrinkToFit="1"/>
    </xf>
    <xf numFmtId="43" fontId="18" fillId="0" borderId="5" xfId="0" applyNumberFormat="1" applyFont="1" applyBorder="1" applyAlignment="1">
      <alignment horizontal="right" vertical="center" shrinkToFit="1"/>
    </xf>
    <xf numFmtId="43" fontId="19" fillId="0" borderId="1" xfId="0" applyNumberFormat="1" applyFont="1" applyFill="1" applyBorder="1" applyAlignment="1">
      <alignment horizontal="right" vertical="center"/>
    </xf>
    <xf numFmtId="4" fontId="19" fillId="0" borderId="1" xfId="0" applyNumberFormat="1" applyFont="1" applyFill="1" applyBorder="1" applyAlignment="1">
      <alignment horizontal="right" vertical="center" shrinkToFit="1"/>
    </xf>
    <xf numFmtId="4" fontId="18" fillId="0" borderId="1" xfId="0" applyNumberFormat="1" applyFont="1" applyBorder="1" applyAlignment="1">
      <alignment horizontal="right" vertical="center" shrinkToFit="1"/>
    </xf>
    <xf numFmtId="0" fontId="19" fillId="3" borderId="0" xfId="0" applyFont="1" applyFill="1" applyAlignment="1">
      <alignment horizontal="left" vertical="top" wrapText="1"/>
    </xf>
    <xf numFmtId="0" fontId="0" fillId="0" borderId="15" xfId="0" applyBorder="1"/>
    <xf numFmtId="0" fontId="21" fillId="0" borderId="0" xfId="0" applyFont="1" applyAlignment="1">
      <alignment horizontal="center" wrapText="1"/>
    </xf>
    <xf numFmtId="0" fontId="19" fillId="0" borderId="0" xfId="0" applyFont="1" applyAlignment="1">
      <alignment wrapText="1"/>
    </xf>
    <xf numFmtId="4" fontId="18" fillId="0" borderId="7" xfId="0" applyNumberFormat="1" applyFont="1" applyBorder="1" applyAlignment="1">
      <alignment horizontal="center" vertical="center" shrinkToFit="1"/>
    </xf>
    <xf numFmtId="4" fontId="18" fillId="0" borderId="5" xfId="0" applyNumberFormat="1" applyFont="1" applyBorder="1" applyAlignment="1">
      <alignment horizontal="center" vertical="center" wrapText="1" shrinkToFit="1"/>
    </xf>
    <xf numFmtId="4" fontId="18" fillId="0" borderId="7" xfId="0" applyNumberFormat="1" applyFont="1" applyBorder="1" applyAlignment="1">
      <alignment horizontal="center" vertical="center" wrapText="1" shrinkToFit="1"/>
    </xf>
    <xf numFmtId="0" fontId="19" fillId="0" borderId="5" xfId="0" applyFont="1" applyBorder="1" applyAlignment="1">
      <alignment horizontal="center" vertical="center"/>
    </xf>
    <xf numFmtId="0" fontId="19" fillId="0" borderId="7" xfId="0" applyFont="1" applyBorder="1" applyAlignment="1">
      <alignment horizontal="center" vertical="center"/>
    </xf>
    <xf numFmtId="49" fontId="18" fillId="3"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shrinkToFit="1"/>
    </xf>
    <xf numFmtId="4" fontId="18" fillId="0" borderId="1" xfId="0" applyNumberFormat="1" applyFont="1" applyBorder="1" applyAlignment="1">
      <alignment horizontal="right" vertical="center" wrapText="1" shrinkToFit="1"/>
    </xf>
    <xf numFmtId="176" fontId="19" fillId="0" borderId="1" xfId="0" applyNumberFormat="1" applyFont="1" applyBorder="1" applyAlignment="1">
      <alignment horizontal="right" vertical="center"/>
    </xf>
    <xf numFmtId="179" fontId="19" fillId="0" borderId="1" xfId="0" applyNumberFormat="1" applyFont="1" applyBorder="1"/>
    <xf numFmtId="0" fontId="18" fillId="0" borderId="0" xfId="0" applyFont="1" applyAlignment="1">
      <alignment horizontal="right"/>
    </xf>
    <xf numFmtId="0" fontId="18" fillId="0" borderId="1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3" xfId="0" applyFont="1" applyBorder="1" applyAlignment="1">
      <alignment horizontal="center" vertical="center" shrinkToFit="1"/>
    </xf>
    <xf numFmtId="4" fontId="18" fillId="3" borderId="7" xfId="0" applyNumberFormat="1" applyFont="1" applyFill="1" applyBorder="1" applyAlignment="1">
      <alignment horizontal="center" vertical="center" shrinkToFit="1"/>
    </xf>
    <xf numFmtId="49" fontId="18" fillId="3" borderId="5" xfId="0" applyNumberFormat="1" applyFont="1" applyFill="1" applyBorder="1" applyAlignment="1">
      <alignment horizontal="center" vertical="center" shrinkToFit="1"/>
    </xf>
    <xf numFmtId="0" fontId="2" fillId="0" borderId="0" xfId="0" applyFont="1" applyFill="1" applyAlignment="1">
      <alignment horizontal="center"/>
    </xf>
    <xf numFmtId="0" fontId="0" fillId="0" borderId="0" xfId="0" applyFill="1"/>
    <xf numFmtId="0" fontId="23" fillId="0" borderId="0" xfId="0" applyFont="1" applyFill="1" applyAlignment="1">
      <alignment horizontal="center" vertical="center"/>
    </xf>
    <xf numFmtId="0" fontId="18" fillId="0" borderId="0" xfId="0" applyFont="1" applyFill="1" applyAlignment="1">
      <alignment vertical="center"/>
    </xf>
    <xf numFmtId="0" fontId="24" fillId="0" borderId="1" xfId="0" applyFont="1" applyFill="1" applyBorder="1" applyAlignment="1">
      <alignment horizontal="left" vertical="center" shrinkToFit="1"/>
    </xf>
    <xf numFmtId="0" fontId="18" fillId="0" borderId="1" xfId="0" applyFont="1" applyFill="1" applyBorder="1" applyAlignment="1">
      <alignment horizontal="right" vertical="center"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wrapText="1" shrinkToFit="1"/>
    </xf>
    <xf numFmtId="4" fontId="18" fillId="0" borderId="1" xfId="0" applyNumberFormat="1" applyFont="1" applyFill="1" applyBorder="1" applyAlignment="1">
      <alignment horizontal="right" vertical="center" shrinkToFit="1"/>
    </xf>
    <xf numFmtId="4" fontId="13" fillId="4" borderId="16" xfId="0" applyNumberFormat="1" applyFont="1" applyFill="1" applyBorder="1" applyAlignment="1">
      <alignment horizontal="right" vertical="center"/>
    </xf>
    <xf numFmtId="0" fontId="18" fillId="0" borderId="1" xfId="0" applyFont="1" applyFill="1" applyBorder="1" applyAlignment="1">
      <alignment horizontal="right" vertical="center" wrapText="1" shrinkToFit="1"/>
    </xf>
    <xf numFmtId="0" fontId="19" fillId="0" borderId="0" xfId="0" applyFont="1" applyFill="1" applyBorder="1" applyAlignment="1">
      <alignment horizontal="left" vertical="center" wrapText="1" shrinkToFit="1"/>
    </xf>
    <xf numFmtId="0" fontId="25" fillId="0" borderId="0" xfId="0" applyFont="1" applyFill="1"/>
    <xf numFmtId="0" fontId="26" fillId="0" borderId="0" xfId="0" applyFont="1" applyFill="1" applyAlignment="1">
      <alignment horizontal="center" vertical="center"/>
    </xf>
    <xf numFmtId="4" fontId="18" fillId="0" borderId="1" xfId="0" applyNumberFormat="1" applyFont="1" applyFill="1" applyBorder="1" applyAlignment="1">
      <alignment horizontal="center" vertical="center" wrapText="1" shrinkToFit="1"/>
    </xf>
    <xf numFmtId="4" fontId="13" fillId="4" borderId="16" xfId="0" applyNumberFormat="1" applyFont="1" applyFill="1" applyBorder="1" applyAlignment="1">
      <alignment horizontal="right" vertical="center" wrapText="1"/>
    </xf>
    <xf numFmtId="180" fontId="18" fillId="0" borderId="1" xfId="0" applyNumberFormat="1" applyFont="1" applyFill="1" applyBorder="1" applyAlignment="1">
      <alignment horizontal="right" vertical="center" wrapText="1" shrinkToFit="1"/>
    </xf>
    <xf numFmtId="180" fontId="13" fillId="4" borderId="16" xfId="0" applyNumberFormat="1" applyFont="1" applyFill="1" applyBorder="1" applyAlignment="1">
      <alignment horizontal="right" vertical="center" wrapText="1"/>
    </xf>
    <xf numFmtId="3" fontId="13" fillId="4" borderId="16" xfId="0" applyNumberFormat="1" applyFont="1" applyFill="1" applyBorder="1" applyAlignment="1">
      <alignment horizontal="right" vertical="center" wrapText="1"/>
    </xf>
    <xf numFmtId="4" fontId="2" fillId="0" borderId="0" xfId="0" applyNumberFormat="1" applyFont="1" applyFill="1" applyAlignment="1">
      <alignment horizontal="center"/>
    </xf>
    <xf numFmtId="0" fontId="18" fillId="0" borderId="0" xfId="0" applyFont="1" applyFill="1" applyBorder="1" applyAlignment="1">
      <alignment horizontal="left" vertical="center" wrapText="1" shrinkToFit="1"/>
    </xf>
    <xf numFmtId="0" fontId="9" fillId="0" borderId="0" xfId="0" applyFont="1" applyFill="1"/>
    <xf numFmtId="0" fontId="2" fillId="0" borderId="0" xfId="0" applyFont="1" applyFill="1" applyAlignment="1">
      <alignment horizontal="center" vertical="center" wrapText="1"/>
    </xf>
    <xf numFmtId="0" fontId="27"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Alignment="1">
      <alignment horizontal="left" vertical="center"/>
    </xf>
    <xf numFmtId="0" fontId="10" fillId="0" borderId="1"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14"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15"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0" fillId="0" borderId="0" xfId="0"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vertical="center"/>
    </xf>
    <xf numFmtId="0" fontId="9" fillId="0" borderId="4" xfId="0" applyFont="1" applyBorder="1" applyAlignment="1">
      <alignment horizontal="center" vertical="center" wrapTex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28" fillId="0" borderId="0" xfId="0" applyFont="1" applyFill="1" applyAlignment="1"/>
    <xf numFmtId="0" fontId="27" fillId="0" borderId="0" xfId="0" applyFont="1" applyFill="1" applyAlignment="1">
      <alignment horizontal="center"/>
    </xf>
    <xf numFmtId="0" fontId="10" fillId="0" borderId="0" xfId="0" applyFont="1" applyFill="1" applyAlignment="1">
      <alignment horizontal="left"/>
    </xf>
    <xf numFmtId="0" fontId="10" fillId="0" borderId="0" xfId="0" applyFont="1" applyFill="1" applyAlignment="1">
      <alignment horizontal="center"/>
    </xf>
    <xf numFmtId="0" fontId="10" fillId="0" borderId="17" xfId="0" applyFont="1" applyFill="1" applyBorder="1" applyAlignment="1">
      <alignment horizontal="center" vertical="center" wrapText="1" shrinkToFit="1"/>
    </xf>
    <xf numFmtId="0" fontId="10" fillId="0" borderId="18" xfId="0" applyFont="1" applyFill="1" applyBorder="1" applyAlignment="1">
      <alignment horizontal="center" vertical="center" wrapText="1" shrinkToFit="1"/>
    </xf>
    <xf numFmtId="0" fontId="10" fillId="0" borderId="19" xfId="0" applyFont="1" applyFill="1" applyBorder="1" applyAlignment="1">
      <alignment horizontal="center" vertical="center" wrapText="1" shrinkToFit="1"/>
    </xf>
    <xf numFmtId="0" fontId="10" fillId="0" borderId="20" xfId="0" applyFont="1" applyFill="1" applyBorder="1" applyAlignment="1">
      <alignment horizontal="center" vertical="center" wrapText="1" shrinkToFit="1"/>
    </xf>
    <xf numFmtId="0" fontId="10" fillId="0" borderId="19" xfId="0" applyFont="1" applyFill="1" applyBorder="1" applyAlignment="1">
      <alignment horizontal="left" vertical="center" shrinkToFit="1"/>
    </xf>
    <xf numFmtId="0" fontId="10" fillId="0" borderId="20" xfId="0" applyFont="1" applyFill="1" applyBorder="1" applyAlignment="1">
      <alignment horizontal="left" vertical="center" shrinkToFit="1"/>
    </xf>
    <xf numFmtId="4" fontId="10" fillId="0" borderId="20" xfId="0" applyNumberFormat="1" applyFont="1" applyFill="1" applyBorder="1" applyAlignment="1">
      <alignment horizontal="right" vertical="center" shrinkToFit="1"/>
    </xf>
    <xf numFmtId="0" fontId="10" fillId="0" borderId="20" xfId="0" applyFont="1" applyFill="1" applyBorder="1" applyAlignment="1">
      <alignment horizontal="right" vertical="center" shrinkToFit="1"/>
    </xf>
    <xf numFmtId="14" fontId="10" fillId="0" borderId="0" xfId="0" applyNumberFormat="1" applyFont="1" applyFill="1" applyAlignment="1">
      <alignment horizontal="left" vertical="center" wrapText="1" shrinkToFit="1"/>
    </xf>
    <xf numFmtId="0" fontId="10" fillId="0" borderId="0" xfId="0" applyFont="1" applyFill="1" applyAlignment="1">
      <alignment horizontal="left" vertical="center" wrapText="1" shrinkToFit="1"/>
    </xf>
    <xf numFmtId="0" fontId="10" fillId="0" borderId="0" xfId="0" applyFont="1" applyFill="1" applyAlignment="1">
      <alignment horizontal="right"/>
    </xf>
    <xf numFmtId="0" fontId="10" fillId="0" borderId="21" xfId="0" applyFont="1" applyFill="1" applyBorder="1" applyAlignment="1">
      <alignment horizontal="center" vertical="center" wrapText="1" shrinkToFit="1"/>
    </xf>
    <xf numFmtId="177" fontId="10" fillId="0" borderId="20" xfId="0" applyNumberFormat="1" applyFont="1" applyFill="1" applyBorder="1" applyAlignment="1">
      <alignment horizontal="center" vertical="center" shrinkToFit="1"/>
    </xf>
    <xf numFmtId="0" fontId="9" fillId="0" borderId="20" xfId="0" applyFont="1" applyFill="1" applyBorder="1" applyAlignment="1">
      <alignment horizontal="left" vertical="center"/>
    </xf>
    <xf numFmtId="0" fontId="28" fillId="0" borderId="0" xfId="21" applyFill="1"/>
    <xf numFmtId="0" fontId="9" fillId="0" borderId="0" xfId="40" applyFont="1" applyFill="1" applyAlignment="1">
      <alignment vertical="center" wrapText="1"/>
    </xf>
    <xf numFmtId="0" fontId="10" fillId="0" borderId="0" xfId="21" applyFont="1" applyFill="1" applyAlignment="1">
      <alignment vertical="center"/>
    </xf>
    <xf numFmtId="0" fontId="28" fillId="0" borderId="0" xfId="21" applyFont="1" applyFill="1" applyAlignment="1">
      <alignment vertical="center"/>
    </xf>
    <xf numFmtId="0" fontId="28" fillId="0" borderId="0" xfId="21" applyFont="1" applyFill="1"/>
    <xf numFmtId="0" fontId="13" fillId="0" borderId="0" xfId="0" applyFont="1" applyFill="1" applyAlignment="1">
      <alignment horizontal="left"/>
    </xf>
    <xf numFmtId="0" fontId="18" fillId="0" borderId="15" xfId="0" applyNumberFormat="1" applyFont="1" applyFill="1" applyBorder="1" applyAlignment="1" applyProtection="1">
      <alignment horizontal="right" vertical="center" wrapText="1"/>
    </xf>
    <xf numFmtId="0" fontId="10" fillId="0" borderId="22" xfId="0" applyFont="1" applyFill="1" applyBorder="1" applyAlignment="1">
      <alignment horizontal="center" vertical="center" wrapText="1" shrinkToFit="1"/>
    </xf>
    <xf numFmtId="0" fontId="10" fillId="0" borderId="23"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0" fillId="0" borderId="0" xfId="0" applyFill="1" applyBorder="1"/>
    <xf numFmtId="4" fontId="10" fillId="0" borderId="24" xfId="0" applyNumberFormat="1" applyFont="1" applyFill="1" applyBorder="1" applyAlignment="1">
      <alignment horizontal="right" vertical="center" shrinkToFit="1"/>
    </xf>
    <xf numFmtId="176" fontId="10" fillId="0" borderId="1" xfId="0" applyNumberFormat="1" applyFont="1" applyFill="1" applyBorder="1" applyAlignment="1">
      <alignment vertical="center" shrinkToFit="1"/>
    </xf>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176" fontId="2" fillId="0" borderId="0" xfId="0" applyNumberFormat="1" applyFont="1"/>
    <xf numFmtId="0" fontId="27"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left" vertical="center" wrapText="1"/>
    </xf>
    <xf numFmtId="0" fontId="10" fillId="0" borderId="15"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4" fontId="10" fillId="0" borderId="20" xfId="0" applyNumberFormat="1" applyFont="1" applyFill="1" applyBorder="1" applyAlignment="1">
      <alignment vertical="center" shrinkToFit="1"/>
    </xf>
    <xf numFmtId="0" fontId="13" fillId="4" borderId="16" xfId="0" applyNumberFormat="1" applyFont="1" applyFill="1" applyBorder="1" applyAlignment="1">
      <alignment horizontal="left" vertical="center"/>
    </xf>
    <xf numFmtId="4" fontId="13" fillId="4" borderId="16" xfId="0" applyNumberFormat="1" applyFont="1" applyFill="1" applyBorder="1" applyAlignment="1">
      <alignment vertical="center"/>
    </xf>
    <xf numFmtId="0" fontId="9" fillId="0" borderId="14" xfId="0" applyFont="1" applyBorder="1" applyAlignment="1">
      <alignment horizontal="left" vertical="center" wrapText="1"/>
    </xf>
    <xf numFmtId="0" fontId="2" fillId="0" borderId="14" xfId="0" applyFont="1" applyBorder="1" applyAlignment="1">
      <alignment horizontal="left" vertical="center" wrapText="1"/>
    </xf>
    <xf numFmtId="176" fontId="27" fillId="0" borderId="0" xfId="0" applyNumberFormat="1" applyFont="1" applyFill="1" applyBorder="1" applyAlignment="1" applyProtection="1">
      <alignment horizontal="center" vertical="center"/>
    </xf>
    <xf numFmtId="176" fontId="17"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vertical="center" wrapText="1"/>
    </xf>
    <xf numFmtId="176" fontId="2" fillId="0" borderId="0" xfId="0" applyNumberFormat="1" applyFont="1" applyAlignment="1">
      <alignment vertical="center" wrapText="1"/>
    </xf>
    <xf numFmtId="176" fontId="10" fillId="0" borderId="0" xfId="0" applyNumberFormat="1" applyFont="1" applyFill="1" applyBorder="1" applyAlignment="1" applyProtection="1">
      <alignment horizontal="center" vertical="center" wrapText="1"/>
    </xf>
    <xf numFmtId="0" fontId="19" fillId="0" borderId="0" xfId="0" applyFont="1" applyAlignment="1">
      <alignment vertical="center" wrapText="1"/>
    </xf>
    <xf numFmtId="176" fontId="10" fillId="0" borderId="6" xfId="0" applyNumberFormat="1" applyFont="1" applyFill="1" applyBorder="1" applyAlignment="1" applyProtection="1">
      <alignment horizontal="center" vertical="center" wrapText="1"/>
    </xf>
    <xf numFmtId="176" fontId="10" fillId="0" borderId="7"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176" fontId="9" fillId="0" borderId="2" xfId="0" applyNumberFormat="1" applyFont="1" applyBorder="1" applyAlignment="1">
      <alignment horizontal="center" vertical="center" wrapText="1"/>
    </xf>
    <xf numFmtId="176" fontId="10" fillId="0" borderId="2" xfId="0" applyNumberFormat="1" applyFont="1" applyFill="1" applyBorder="1" applyAlignment="1" applyProtection="1">
      <alignment horizontal="center" vertical="center" wrapText="1"/>
    </xf>
    <xf numFmtId="176" fontId="9" fillId="0" borderId="1" xfId="0" applyNumberFormat="1" applyFont="1" applyBorder="1" applyAlignment="1">
      <alignment horizontal="center" vertical="center" wrapText="1"/>
    </xf>
    <xf numFmtId="176" fontId="10" fillId="0" borderId="5" xfId="0" applyNumberFormat="1" applyFont="1" applyFill="1" applyBorder="1" applyAlignment="1" applyProtection="1">
      <alignment horizontal="center" vertical="center" wrapText="1"/>
    </xf>
    <xf numFmtId="176" fontId="10" fillId="0" borderId="7" xfId="0" applyNumberFormat="1" applyFont="1" applyFill="1" applyBorder="1" applyAlignment="1" applyProtection="1">
      <alignment vertical="center" wrapText="1"/>
    </xf>
    <xf numFmtId="0" fontId="19" fillId="0" borderId="1" xfId="0" applyFont="1" applyBorder="1" applyAlignment="1">
      <alignment horizontal="center" vertical="center" wrapText="1"/>
    </xf>
    <xf numFmtId="176" fontId="9" fillId="0" borderId="4" xfId="0" applyNumberFormat="1" applyFont="1" applyBorder="1" applyAlignment="1">
      <alignment horizontal="center" vertical="center" wrapText="1"/>
    </xf>
    <xf numFmtId="176" fontId="10" fillId="0" borderId="4" xfId="0" applyNumberFormat="1" applyFont="1" applyFill="1" applyBorder="1" applyAlignment="1" applyProtection="1">
      <alignment horizontal="center" vertical="center" wrapText="1"/>
    </xf>
    <xf numFmtId="176" fontId="10" fillId="0" borderId="20" xfId="0" applyNumberFormat="1" applyFont="1" applyFill="1" applyBorder="1" applyAlignment="1">
      <alignment vertical="center" shrinkToFit="1"/>
    </xf>
    <xf numFmtId="176" fontId="10" fillId="0" borderId="1" xfId="0" applyNumberFormat="1" applyFont="1" applyFill="1" applyBorder="1" applyAlignment="1" applyProtection="1">
      <alignment vertical="center" wrapText="1"/>
    </xf>
    <xf numFmtId="0" fontId="19" fillId="0" borderId="1" xfId="0" applyFont="1" applyBorder="1" applyAlignment="1">
      <alignment vertical="center" wrapText="1"/>
    </xf>
    <xf numFmtId="176" fontId="13" fillId="4" borderId="16" xfId="0" applyNumberFormat="1" applyFont="1" applyFill="1" applyBorder="1" applyAlignment="1">
      <alignment vertical="center"/>
    </xf>
    <xf numFmtId="176" fontId="2" fillId="0" borderId="14" xfId="0" applyNumberFormat="1" applyFont="1" applyBorder="1" applyAlignment="1">
      <alignment horizontal="left" vertical="center" wrapText="1"/>
    </xf>
    <xf numFmtId="176"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Continuous" vertical="center" wrapText="1"/>
    </xf>
    <xf numFmtId="177" fontId="19" fillId="0" borderId="1" xfId="0" applyNumberFormat="1" applyFont="1" applyBorder="1" applyAlignment="1">
      <alignment vertical="center" wrapText="1"/>
    </xf>
    <xf numFmtId="0" fontId="29" fillId="0" borderId="0" xfId="0" applyFont="1"/>
    <xf numFmtId="0" fontId="30" fillId="0" borderId="0" xfId="0" applyFont="1" applyFill="1" applyAlignment="1"/>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177" fontId="10" fillId="0" borderId="20" xfId="0" applyNumberFormat="1" applyFont="1" applyFill="1" applyBorder="1" applyAlignment="1">
      <alignment horizontal="right" vertical="center" shrinkToFit="1"/>
    </xf>
    <xf numFmtId="0" fontId="10" fillId="0" borderId="25" xfId="0" applyFont="1" applyFill="1" applyBorder="1" applyAlignment="1">
      <alignment horizontal="left" vertical="center"/>
    </xf>
    <xf numFmtId="0" fontId="10" fillId="0" borderId="0" xfId="0" applyFont="1" applyFill="1" applyBorder="1" applyAlignment="1">
      <alignment horizontal="left" vertical="center"/>
    </xf>
    <xf numFmtId="0" fontId="19" fillId="0" borderId="0" xfId="0" applyFont="1" applyFill="1"/>
    <xf numFmtId="0" fontId="9" fillId="0" borderId="0" xfId="54" applyFont="1" applyFill="1" applyAlignment="1">
      <alignment vertical="center"/>
    </xf>
    <xf numFmtId="0" fontId="0" fillId="0" borderId="0" xfId="54" applyFill="1" applyAlignment="1">
      <alignment vertical="center"/>
    </xf>
    <xf numFmtId="0" fontId="22" fillId="0" borderId="0" xfId="0" applyFont="1" applyFill="1" applyAlignment="1"/>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9" fillId="0" borderId="14" xfId="0" applyFont="1" applyFill="1" applyBorder="1" applyAlignment="1">
      <alignment horizontal="left" vertical="center"/>
    </xf>
    <xf numFmtId="0" fontId="18" fillId="0" borderId="0" xfId="0" applyFont="1" applyFill="1" applyAlignment="1">
      <alignment horizontal="right"/>
    </xf>
    <xf numFmtId="0" fontId="10" fillId="0" borderId="26" xfId="0" applyFont="1" applyFill="1" applyBorder="1" applyAlignment="1">
      <alignment horizontal="center" vertical="center" wrapText="1" shrinkToFit="1"/>
    </xf>
    <xf numFmtId="0" fontId="10" fillId="0" borderId="27" xfId="0" applyFont="1" applyFill="1" applyBorder="1" applyAlignment="1">
      <alignment horizontal="center" vertical="center" wrapText="1" shrinkToFit="1"/>
    </xf>
    <xf numFmtId="0" fontId="9" fillId="0" borderId="0" xfId="0" applyFont="1" applyFill="1" applyBorder="1"/>
    <xf numFmtId="4" fontId="10" fillId="0" borderId="26" xfId="0" applyNumberFormat="1" applyFont="1" applyFill="1" applyBorder="1" applyAlignment="1">
      <alignment horizontal="right" vertical="center" shrinkToFit="1"/>
    </xf>
    <xf numFmtId="4" fontId="10" fillId="0" borderId="5" xfId="0" applyNumberFormat="1" applyFont="1" applyFill="1" applyBorder="1" applyAlignment="1">
      <alignment horizontal="right" vertical="center" shrinkToFit="1"/>
    </xf>
    <xf numFmtId="4" fontId="10" fillId="0" borderId="0" xfId="0" applyNumberFormat="1" applyFont="1" applyFill="1" applyBorder="1" applyAlignment="1">
      <alignment horizontal="right" vertical="center" shrinkToFit="1"/>
    </xf>
    <xf numFmtId="0" fontId="31"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4" fontId="9" fillId="0" borderId="1" xfId="0" applyNumberFormat="1" applyFont="1" applyFill="1" applyBorder="1" applyAlignment="1">
      <alignment vertical="center" shrinkToFit="1"/>
    </xf>
    <xf numFmtId="4" fontId="10" fillId="0" borderId="7" xfId="0" applyNumberFormat="1" applyFont="1" applyFill="1" applyBorder="1" applyAlignment="1">
      <alignment vertical="center" shrinkToFit="1"/>
    </xf>
    <xf numFmtId="4" fontId="10" fillId="0" borderId="1" xfId="0" applyNumberFormat="1" applyFont="1" applyFill="1" applyBorder="1" applyAlignment="1">
      <alignment vertical="center" shrinkToFit="1"/>
    </xf>
    <xf numFmtId="0" fontId="13" fillId="4" borderId="28" xfId="0" applyNumberFormat="1" applyFont="1" applyFill="1" applyBorder="1" applyAlignment="1">
      <alignment horizontal="left" vertical="center"/>
    </xf>
    <xf numFmtId="0" fontId="13" fillId="4" borderId="29" xfId="0" applyNumberFormat="1" applyFont="1" applyFill="1" applyBorder="1" applyAlignment="1">
      <alignment horizontal="left" vertical="center"/>
    </xf>
    <xf numFmtId="4" fontId="9" fillId="4" borderId="30" xfId="0" applyNumberFormat="1" applyFont="1" applyFill="1" applyBorder="1" applyAlignment="1">
      <alignment vertical="center"/>
    </xf>
    <xf numFmtId="0" fontId="9" fillId="0" borderId="0" xfId="54" applyFont="1" applyFill="1" applyBorder="1" applyAlignment="1">
      <alignment horizontal="left" vertical="center"/>
    </xf>
    <xf numFmtId="0" fontId="9" fillId="0" borderId="0" xfId="0" applyFont="1" applyFill="1" applyProtection="1">
      <protection locked="0"/>
    </xf>
    <xf numFmtId="0" fontId="10" fillId="0" borderId="1" xfId="0" applyFont="1" applyFill="1" applyBorder="1" applyAlignment="1">
      <alignment horizontal="left" vertical="center" wrapText="1" shrinkToFit="1"/>
    </xf>
    <xf numFmtId="0" fontId="19" fillId="5" borderId="0" xfId="54" applyFont="1" applyFill="1" applyAlignment="1">
      <alignment vertical="center"/>
    </xf>
    <xf numFmtId="0" fontId="19" fillId="5" borderId="0" xfId="1" applyFont="1" applyFill="1" applyAlignment="1">
      <alignment horizontal="right" vertical="center"/>
    </xf>
    <xf numFmtId="0" fontId="0" fillId="5" borderId="0" xfId="54" applyFont="1" applyFill="1" applyAlignment="1">
      <alignment vertical="center"/>
    </xf>
    <xf numFmtId="0" fontId="27" fillId="5" borderId="0" xfId="0" applyFont="1" applyFill="1" applyAlignment="1">
      <alignment horizontal="center"/>
    </xf>
    <xf numFmtId="0" fontId="22" fillId="5" borderId="0" xfId="0" applyFont="1" applyFill="1" applyAlignment="1"/>
    <xf numFmtId="0" fontId="18" fillId="5" borderId="0" xfId="0" applyFont="1" applyFill="1" applyAlignment="1">
      <alignment horizontal="right"/>
    </xf>
    <xf numFmtId="0" fontId="18" fillId="5" borderId="0" xfId="0" applyFont="1" applyFill="1" applyAlignment="1"/>
    <xf numFmtId="0" fontId="18" fillId="5" borderId="0" xfId="0" applyFont="1" applyFill="1" applyAlignment="1">
      <alignment horizontal="center"/>
    </xf>
    <xf numFmtId="0" fontId="18" fillId="5" borderId="22" xfId="0" applyFont="1" applyFill="1" applyBorder="1" applyAlignment="1">
      <alignment horizontal="center" vertical="center" shrinkToFit="1"/>
    </xf>
    <xf numFmtId="0" fontId="18" fillId="5" borderId="21" xfId="0" applyFont="1" applyFill="1" applyBorder="1" applyAlignment="1">
      <alignment horizontal="center" vertical="center" shrinkToFit="1"/>
    </xf>
    <xf numFmtId="0" fontId="19" fillId="5" borderId="0" xfId="1" applyFont="1" applyFill="1" applyBorder="1" applyAlignment="1">
      <alignment horizontal="right" vertical="center"/>
    </xf>
    <xf numFmtId="0" fontId="18" fillId="5" borderId="19"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9" xfId="0" applyFont="1" applyFill="1" applyBorder="1" applyAlignment="1">
      <alignment horizontal="left" vertical="center" shrinkToFit="1"/>
    </xf>
    <xf numFmtId="4" fontId="32" fillId="4" borderId="16" xfId="0" applyNumberFormat="1" applyFont="1" applyFill="1" applyBorder="1" applyAlignment="1">
      <alignment horizontal="right" vertical="center"/>
    </xf>
    <xf numFmtId="0" fontId="18" fillId="5" borderId="20" xfId="0" applyFont="1" applyFill="1" applyBorder="1" applyAlignment="1">
      <alignment horizontal="right" vertical="center" shrinkToFit="1"/>
    </xf>
    <xf numFmtId="4" fontId="18" fillId="5" borderId="20" xfId="0" applyNumberFormat="1" applyFont="1" applyFill="1" applyBorder="1" applyAlignment="1">
      <alignment horizontal="right" vertical="center" shrinkToFit="1"/>
    </xf>
    <xf numFmtId="4" fontId="18" fillId="5" borderId="20" xfId="0" applyNumberFormat="1" applyFont="1" applyFill="1" applyBorder="1" applyAlignment="1">
      <alignment horizontal="right" vertical="center"/>
    </xf>
    <xf numFmtId="0" fontId="18" fillId="5" borderId="19" xfId="0" applyFont="1" applyFill="1" applyBorder="1" applyAlignment="1">
      <alignment horizontal="left" vertical="center"/>
    </xf>
    <xf numFmtId="0" fontId="18" fillId="5" borderId="20" xfId="0" applyFont="1" applyFill="1" applyBorder="1" applyAlignment="1">
      <alignment horizontal="right" vertical="center"/>
    </xf>
    <xf numFmtId="0" fontId="18" fillId="5" borderId="23" xfId="0" applyFont="1" applyFill="1" applyBorder="1" applyAlignment="1">
      <alignment horizontal="left" vertical="center" shrinkToFit="1"/>
    </xf>
    <xf numFmtId="0" fontId="18" fillId="5" borderId="24" xfId="0" applyFont="1" applyFill="1" applyBorder="1" applyAlignment="1">
      <alignment horizontal="center" vertical="center" shrinkToFit="1"/>
    </xf>
    <xf numFmtId="4" fontId="18" fillId="5" borderId="24" xfId="0" applyNumberFormat="1" applyFont="1" applyFill="1" applyBorder="1" applyAlignment="1">
      <alignment horizontal="right" vertical="center" shrinkToFit="1"/>
    </xf>
    <xf numFmtId="0" fontId="18" fillId="5" borderId="24" xfId="0" applyFont="1" applyFill="1" applyBorder="1" applyAlignment="1">
      <alignment horizontal="right" vertical="center" shrinkToFit="1"/>
    </xf>
    <xf numFmtId="0" fontId="18" fillId="5" borderId="1" xfId="0" applyFont="1" applyFill="1" applyBorder="1" applyAlignment="1">
      <alignment horizontal="left" vertical="center" shrinkToFit="1"/>
    </xf>
    <xf numFmtId="0" fontId="18" fillId="5" borderId="1" xfId="0" applyFont="1" applyFill="1" applyBorder="1" applyAlignment="1">
      <alignment horizontal="center" vertical="center" shrinkToFit="1"/>
    </xf>
    <xf numFmtId="0" fontId="18" fillId="5" borderId="1" xfId="0" applyFont="1" applyFill="1" applyBorder="1" applyAlignment="1">
      <alignment horizontal="right" vertical="center" shrinkToFit="1"/>
    </xf>
    <xf numFmtId="4" fontId="18" fillId="5" borderId="1" xfId="0" applyNumberFormat="1" applyFont="1" applyFill="1" applyBorder="1" applyAlignment="1">
      <alignment horizontal="right" vertical="center" shrinkToFit="1"/>
    </xf>
    <xf numFmtId="0" fontId="19" fillId="5" borderId="0" xfId="54" applyFont="1" applyFill="1" applyBorder="1" applyAlignment="1">
      <alignment horizontal="left" vertical="center"/>
    </xf>
    <xf numFmtId="0" fontId="9" fillId="5" borderId="0" xfId="54" applyFont="1" applyFill="1" applyAlignment="1">
      <alignmen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zoomScaleSheetLayoutView="60" topLeftCell="A12" workbookViewId="0">
      <selection activeCell="C12" sqref="C12"/>
    </sheetView>
  </sheetViews>
  <sheetFormatPr defaultColWidth="9" defaultRowHeight="14.25" outlineLevelCol="6"/>
  <cols>
    <col min="1" max="1" width="38.4416666666667" style="361" customWidth="1"/>
    <col min="2" max="2" width="6.44166666666667" style="361" customWidth="1"/>
    <col min="3" max="3" width="15.4166666666667" style="361" customWidth="1"/>
    <col min="4" max="4" width="29.1083333333333" style="361" customWidth="1"/>
    <col min="5" max="5" width="7.65833333333333" style="361" customWidth="1"/>
    <col min="6" max="6" width="15.6333333333333" style="361" customWidth="1"/>
    <col min="7" max="16384" width="9" style="361"/>
  </cols>
  <sheetData>
    <row r="1" ht="34" customHeight="1" spans="1:6">
      <c r="A1" s="362" t="s">
        <v>0</v>
      </c>
      <c r="B1" s="362"/>
      <c r="C1" s="362"/>
      <c r="D1" s="362"/>
      <c r="E1" s="362"/>
      <c r="F1" s="362"/>
    </row>
    <row r="2" s="359" customFormat="1" ht="20.95" customHeight="1" spans="1:6">
      <c r="A2" s="363"/>
      <c r="B2" s="363"/>
      <c r="C2" s="363"/>
      <c r="D2" s="363"/>
      <c r="E2" s="363"/>
      <c r="F2" s="364" t="s">
        <v>1</v>
      </c>
    </row>
    <row r="3" s="359" customFormat="1" ht="20.95" customHeight="1" spans="1:6">
      <c r="A3" s="365" t="s">
        <v>2</v>
      </c>
      <c r="B3" s="363"/>
      <c r="C3" s="366"/>
      <c r="D3" s="363"/>
      <c r="E3" s="363"/>
      <c r="F3" s="364" t="s">
        <v>3</v>
      </c>
    </row>
    <row r="4" s="360" customFormat="1" ht="18" customHeight="1" spans="1:7">
      <c r="A4" s="367" t="s">
        <v>4</v>
      </c>
      <c r="B4" s="368"/>
      <c r="C4" s="368"/>
      <c r="D4" s="368" t="s">
        <v>5</v>
      </c>
      <c r="E4" s="368"/>
      <c r="F4" s="368"/>
      <c r="G4" s="369"/>
    </row>
    <row r="5" s="360" customFormat="1" ht="18" customHeight="1" spans="1:7">
      <c r="A5" s="370" t="s">
        <v>6</v>
      </c>
      <c r="B5" s="371" t="s">
        <v>7</v>
      </c>
      <c r="C5" s="371" t="s">
        <v>8</v>
      </c>
      <c r="D5" s="371" t="s">
        <v>9</v>
      </c>
      <c r="E5" s="371" t="s">
        <v>7</v>
      </c>
      <c r="F5" s="371" t="s">
        <v>8</v>
      </c>
      <c r="G5" s="369"/>
    </row>
    <row r="6" s="360" customFormat="1" ht="18" customHeight="1" spans="1:7">
      <c r="A6" s="370" t="s">
        <v>10</v>
      </c>
      <c r="B6" s="371" t="s">
        <v>11</v>
      </c>
      <c r="C6" s="371" t="s">
        <v>12</v>
      </c>
      <c r="D6" s="371" t="s">
        <v>10</v>
      </c>
      <c r="E6" s="371" t="s">
        <v>11</v>
      </c>
      <c r="F6" s="371" t="s">
        <v>13</v>
      </c>
      <c r="G6" s="369"/>
    </row>
    <row r="7" s="360" customFormat="1" ht="18" customHeight="1" spans="1:7">
      <c r="A7" s="372" t="s">
        <v>14</v>
      </c>
      <c r="B7" s="371" t="s">
        <v>12</v>
      </c>
      <c r="C7" s="373">
        <v>4640465.65</v>
      </c>
      <c r="D7" s="374" t="s">
        <v>15</v>
      </c>
      <c r="E7" s="374">
        <v>31</v>
      </c>
      <c r="F7" s="373">
        <v>2480514.53</v>
      </c>
      <c r="G7" s="369"/>
    </row>
    <row r="8" s="360" customFormat="1" ht="20" customHeight="1" spans="1:7">
      <c r="A8" s="372" t="s">
        <v>16</v>
      </c>
      <c r="B8" s="371" t="s">
        <v>13</v>
      </c>
      <c r="C8" s="375"/>
      <c r="D8" s="374" t="s">
        <v>17</v>
      </c>
      <c r="E8" s="374">
        <v>32</v>
      </c>
      <c r="F8" s="375"/>
      <c r="G8" s="369"/>
    </row>
    <row r="9" s="360" customFormat="1" ht="18" customHeight="1" spans="1:7">
      <c r="A9" s="372" t="s">
        <v>18</v>
      </c>
      <c r="B9" s="371" t="s">
        <v>19</v>
      </c>
      <c r="C9" s="376"/>
      <c r="D9" s="374" t="s">
        <v>20</v>
      </c>
      <c r="E9" s="374">
        <v>33</v>
      </c>
      <c r="F9" s="375"/>
      <c r="G9" s="369"/>
    </row>
    <row r="10" s="360" customFormat="1" ht="18" customHeight="1" spans="1:7">
      <c r="A10" s="372" t="s">
        <v>21</v>
      </c>
      <c r="B10" s="371" t="s">
        <v>22</v>
      </c>
      <c r="C10" s="376">
        <v>0</v>
      </c>
      <c r="D10" s="374" t="s">
        <v>23</v>
      </c>
      <c r="E10" s="374">
        <v>34</v>
      </c>
      <c r="F10" s="375"/>
      <c r="G10" s="369"/>
    </row>
    <row r="11" s="360" customFormat="1" ht="18" customHeight="1" spans="1:7">
      <c r="A11" s="372" t="s">
        <v>24</v>
      </c>
      <c r="B11" s="371" t="s">
        <v>25</v>
      </c>
      <c r="C11" s="376">
        <v>0</v>
      </c>
      <c r="D11" s="374" t="s">
        <v>26</v>
      </c>
      <c r="E11" s="374">
        <v>35</v>
      </c>
      <c r="F11" s="375"/>
      <c r="G11" s="369"/>
    </row>
    <row r="12" s="360" customFormat="1" ht="18" customHeight="1" spans="1:7">
      <c r="A12" s="372" t="s">
        <v>27</v>
      </c>
      <c r="B12" s="371" t="s">
        <v>28</v>
      </c>
      <c r="C12" s="376">
        <v>0</v>
      </c>
      <c r="D12" s="374" t="s">
        <v>29</v>
      </c>
      <c r="E12" s="374">
        <v>36</v>
      </c>
      <c r="F12" s="375"/>
      <c r="G12" s="369"/>
    </row>
    <row r="13" s="360" customFormat="1" ht="18" customHeight="1" spans="1:7">
      <c r="A13" s="372" t="s">
        <v>30</v>
      </c>
      <c r="B13" s="371" t="s">
        <v>31</v>
      </c>
      <c r="C13" s="376">
        <v>0</v>
      </c>
      <c r="D13" s="374" t="s">
        <v>32</v>
      </c>
      <c r="E13" s="374">
        <v>37</v>
      </c>
      <c r="F13" s="375"/>
      <c r="G13" s="369"/>
    </row>
    <row r="14" s="360" customFormat="1" ht="18" customHeight="1" spans="1:7">
      <c r="A14" s="377" t="s">
        <v>33</v>
      </c>
      <c r="B14" s="371" t="s">
        <v>34</v>
      </c>
      <c r="C14" s="376">
        <v>0</v>
      </c>
      <c r="D14" s="374" t="s">
        <v>35</v>
      </c>
      <c r="E14" s="374">
        <v>38</v>
      </c>
      <c r="F14" s="373">
        <v>221042.08</v>
      </c>
      <c r="G14" s="369"/>
    </row>
    <row r="15" s="360" customFormat="1" ht="18" customHeight="1" spans="1:7">
      <c r="A15" s="372" t="s">
        <v>11</v>
      </c>
      <c r="B15" s="371" t="s">
        <v>36</v>
      </c>
      <c r="C15" s="378"/>
      <c r="D15" s="374" t="s">
        <v>37</v>
      </c>
      <c r="E15" s="374">
        <v>39</v>
      </c>
      <c r="F15" s="373">
        <v>178793.04</v>
      </c>
      <c r="G15" s="369"/>
    </row>
    <row r="16" s="360" customFormat="1" ht="18" customHeight="1" spans="1:7">
      <c r="A16" s="372" t="s">
        <v>11</v>
      </c>
      <c r="B16" s="371" t="s">
        <v>38</v>
      </c>
      <c r="C16" s="378"/>
      <c r="D16" s="374" t="s">
        <v>39</v>
      </c>
      <c r="E16" s="374">
        <v>40</v>
      </c>
      <c r="F16" s="375"/>
      <c r="G16" s="369"/>
    </row>
    <row r="17" s="360" customFormat="1" ht="18" customHeight="1" spans="1:7">
      <c r="A17" s="372" t="s">
        <v>11</v>
      </c>
      <c r="B17" s="371" t="s">
        <v>40</v>
      </c>
      <c r="C17" s="374"/>
      <c r="D17" s="374" t="s">
        <v>41</v>
      </c>
      <c r="E17" s="374">
        <v>41</v>
      </c>
      <c r="F17" s="375"/>
      <c r="G17" s="369"/>
    </row>
    <row r="18" s="360" customFormat="1" ht="18" customHeight="1" spans="1:7">
      <c r="A18" s="372" t="s">
        <v>11</v>
      </c>
      <c r="B18" s="371" t="s">
        <v>42</v>
      </c>
      <c r="C18" s="374"/>
      <c r="D18" s="374" t="s">
        <v>43</v>
      </c>
      <c r="E18" s="374">
        <v>42</v>
      </c>
      <c r="F18" s="375"/>
      <c r="G18" s="369"/>
    </row>
    <row r="19" s="360" customFormat="1" ht="18" customHeight="1" spans="1:7">
      <c r="A19" s="372" t="s">
        <v>11</v>
      </c>
      <c r="B19" s="371" t="s">
        <v>44</v>
      </c>
      <c r="C19" s="374"/>
      <c r="D19" s="374" t="s">
        <v>45</v>
      </c>
      <c r="E19" s="374">
        <v>43</v>
      </c>
      <c r="F19" s="375"/>
      <c r="G19" s="369"/>
    </row>
    <row r="20" s="360" customFormat="1" ht="18" customHeight="1" spans="1:7">
      <c r="A20" s="372" t="s">
        <v>11</v>
      </c>
      <c r="B20" s="371" t="s">
        <v>46</v>
      </c>
      <c r="C20" s="374"/>
      <c r="D20" s="374" t="s">
        <v>47</v>
      </c>
      <c r="E20" s="374">
        <v>44</v>
      </c>
      <c r="F20" s="373">
        <v>1542757</v>
      </c>
      <c r="G20" s="369"/>
    </row>
    <row r="21" s="360" customFormat="1" ht="18" customHeight="1" spans="1:7">
      <c r="A21" s="372" t="s">
        <v>11</v>
      </c>
      <c r="B21" s="371" t="s">
        <v>48</v>
      </c>
      <c r="C21" s="374"/>
      <c r="D21" s="374" t="s">
        <v>49</v>
      </c>
      <c r="E21" s="374">
        <v>45</v>
      </c>
      <c r="F21" s="375">
        <v>61200</v>
      </c>
      <c r="G21" s="369"/>
    </row>
    <row r="22" s="360" customFormat="1" ht="18" customHeight="1" spans="1:7">
      <c r="A22" s="372" t="s">
        <v>11</v>
      </c>
      <c r="B22" s="371" t="s">
        <v>50</v>
      </c>
      <c r="C22" s="374"/>
      <c r="D22" s="374" t="s">
        <v>51</v>
      </c>
      <c r="E22" s="374">
        <v>46</v>
      </c>
      <c r="F22" s="375"/>
      <c r="G22" s="369"/>
    </row>
    <row r="23" s="360" customFormat="1" ht="18" customHeight="1" spans="1:7">
      <c r="A23" s="372" t="s">
        <v>11</v>
      </c>
      <c r="B23" s="371" t="s">
        <v>52</v>
      </c>
      <c r="C23" s="374"/>
      <c r="D23" s="374" t="s">
        <v>53</v>
      </c>
      <c r="E23" s="374">
        <v>47</v>
      </c>
      <c r="F23" s="375"/>
      <c r="G23" s="369"/>
    </row>
    <row r="24" s="360" customFormat="1" ht="18" customHeight="1" spans="1:7">
      <c r="A24" s="372" t="s">
        <v>11</v>
      </c>
      <c r="B24" s="371" t="s">
        <v>54</v>
      </c>
      <c r="C24" s="374"/>
      <c r="D24" s="374" t="s">
        <v>55</v>
      </c>
      <c r="E24" s="374">
        <v>48</v>
      </c>
      <c r="F24" s="375"/>
      <c r="G24" s="369"/>
    </row>
    <row r="25" s="360" customFormat="1" ht="18" customHeight="1" spans="1:7">
      <c r="A25" s="372" t="s">
        <v>11</v>
      </c>
      <c r="B25" s="371" t="s">
        <v>56</v>
      </c>
      <c r="C25" s="374"/>
      <c r="D25" s="374" t="s">
        <v>57</v>
      </c>
      <c r="E25" s="374">
        <v>49</v>
      </c>
      <c r="F25" s="373">
        <v>156159</v>
      </c>
      <c r="G25" s="369"/>
    </row>
    <row r="26" s="360" customFormat="1" ht="18" customHeight="1" spans="1:7">
      <c r="A26" s="372" t="s">
        <v>11</v>
      </c>
      <c r="B26" s="371" t="s">
        <v>58</v>
      </c>
      <c r="C26" s="374"/>
      <c r="D26" s="374" t="s">
        <v>59</v>
      </c>
      <c r="E26" s="374">
        <v>50</v>
      </c>
      <c r="F26" s="375"/>
      <c r="G26" s="369"/>
    </row>
    <row r="27" s="360" customFormat="1" ht="18" customHeight="1" spans="1:7">
      <c r="A27" s="372"/>
      <c r="B27" s="371" t="s">
        <v>60</v>
      </c>
      <c r="C27" s="374"/>
      <c r="D27" s="374" t="s">
        <v>61</v>
      </c>
      <c r="E27" s="374">
        <v>51</v>
      </c>
      <c r="F27" s="375"/>
      <c r="G27" s="369"/>
    </row>
    <row r="28" s="360" customFormat="1" ht="18" customHeight="1" spans="1:7">
      <c r="A28" s="372" t="s">
        <v>11</v>
      </c>
      <c r="B28" s="371" t="s">
        <v>62</v>
      </c>
      <c r="C28" s="374"/>
      <c r="D28" s="374" t="s">
        <v>63</v>
      </c>
      <c r="E28" s="374">
        <v>52</v>
      </c>
      <c r="F28" s="375"/>
      <c r="G28" s="369"/>
    </row>
    <row r="29" s="360" customFormat="1" ht="18" customHeight="1" spans="1:7">
      <c r="A29" s="372" t="s">
        <v>11</v>
      </c>
      <c r="B29" s="371" t="s">
        <v>64</v>
      </c>
      <c r="C29" s="374"/>
      <c r="D29" s="374" t="s">
        <v>65</v>
      </c>
      <c r="E29" s="374">
        <v>53</v>
      </c>
      <c r="F29" s="375"/>
      <c r="G29" s="369"/>
    </row>
    <row r="30" s="360" customFormat="1" ht="18" customHeight="1" spans="1:7">
      <c r="A30" s="372" t="s">
        <v>11</v>
      </c>
      <c r="B30" s="371" t="s">
        <v>66</v>
      </c>
      <c r="C30" s="374"/>
      <c r="D30" s="374" t="s">
        <v>67</v>
      </c>
      <c r="E30" s="374">
        <v>54</v>
      </c>
      <c r="F30" s="375"/>
      <c r="G30" s="369"/>
    </row>
    <row r="31" s="360" customFormat="1" ht="18" customHeight="1" spans="1:7">
      <c r="A31" s="372"/>
      <c r="B31" s="371" t="s">
        <v>68</v>
      </c>
      <c r="C31" s="374"/>
      <c r="D31" s="374" t="s">
        <v>69</v>
      </c>
      <c r="E31" s="374">
        <v>55</v>
      </c>
      <c r="F31" s="375"/>
      <c r="G31" s="369"/>
    </row>
    <row r="32" s="360" customFormat="1" ht="18" customHeight="1" spans="1:7">
      <c r="A32" s="372"/>
      <c r="B32" s="371" t="s">
        <v>70</v>
      </c>
      <c r="C32" s="374"/>
      <c r="D32" s="374" t="s">
        <v>71</v>
      </c>
      <c r="E32" s="374">
        <v>56</v>
      </c>
      <c r="F32" s="375"/>
      <c r="G32" s="369"/>
    </row>
    <row r="33" s="360" customFormat="1" ht="18" customHeight="1" spans="1:7">
      <c r="A33" s="370" t="s">
        <v>72</v>
      </c>
      <c r="B33" s="371" t="s">
        <v>73</v>
      </c>
      <c r="C33" s="375">
        <f>SUM(C7:C32)</f>
        <v>4640465.65</v>
      </c>
      <c r="D33" s="374" t="s">
        <v>74</v>
      </c>
      <c r="E33" s="374">
        <v>57</v>
      </c>
      <c r="F33" s="375">
        <f>SUM(F7:F32)</f>
        <v>4640465.65</v>
      </c>
      <c r="G33" s="369"/>
    </row>
    <row r="34" s="360" customFormat="1" ht="18" customHeight="1" spans="1:7">
      <c r="A34" s="379" t="s">
        <v>75</v>
      </c>
      <c r="B34" s="380" t="s">
        <v>76</v>
      </c>
      <c r="C34" s="381"/>
      <c r="D34" s="382" t="s">
        <v>77</v>
      </c>
      <c r="E34" s="382">
        <v>58</v>
      </c>
      <c r="F34" s="381"/>
      <c r="G34" s="369"/>
    </row>
    <row r="35" s="360" customFormat="1" ht="18" customHeight="1" spans="1:7">
      <c r="A35" s="383" t="s">
        <v>78</v>
      </c>
      <c r="B35" s="384" t="s">
        <v>79</v>
      </c>
      <c r="C35" s="373">
        <v>2665.8</v>
      </c>
      <c r="D35" s="385" t="s">
        <v>80</v>
      </c>
      <c r="E35" s="385">
        <v>59</v>
      </c>
      <c r="F35" s="373">
        <v>2665.8</v>
      </c>
      <c r="G35" s="369"/>
    </row>
    <row r="36" s="360" customFormat="1" ht="18" customHeight="1" spans="1:7">
      <c r="A36" s="384" t="s">
        <v>81</v>
      </c>
      <c r="B36" s="384" t="s">
        <v>82</v>
      </c>
      <c r="C36" s="386">
        <f>SUM(C33:C35)</f>
        <v>4643131.45</v>
      </c>
      <c r="D36" s="385" t="s">
        <v>81</v>
      </c>
      <c r="E36" s="385">
        <v>60</v>
      </c>
      <c r="F36" s="386">
        <f>SUM(F33:F35)</f>
        <v>4643131.45</v>
      </c>
      <c r="G36" s="369"/>
    </row>
    <row r="37" s="359" customFormat="1" ht="21.95" customHeight="1" spans="1:6">
      <c r="A37" s="387" t="s">
        <v>83</v>
      </c>
      <c r="B37" s="387"/>
      <c r="C37" s="387"/>
      <c r="D37" s="387"/>
      <c r="E37" s="387"/>
      <c r="F37" s="387"/>
    </row>
    <row r="38" s="359" customFormat="1" ht="21.95" customHeight="1" spans="1:6">
      <c r="A38" s="387" t="s">
        <v>84</v>
      </c>
      <c r="B38" s="387"/>
      <c r="C38" s="387"/>
      <c r="D38" s="387"/>
      <c r="E38" s="387"/>
      <c r="F38" s="387"/>
    </row>
    <row r="39" ht="26.2" customHeight="1" spans="1:6">
      <c r="A39" s="388"/>
      <c r="B39" s="388"/>
      <c r="C39" s="388"/>
      <c r="D39" s="388"/>
      <c r="E39" s="388"/>
      <c r="F39" s="388"/>
    </row>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0" customHeight="1"/>
    <row r="257" ht="20" customHeight="1"/>
    <row r="258" ht="20" customHeight="1"/>
    <row r="259" ht="20" customHeight="1"/>
  </sheetData>
  <mergeCells count="5">
    <mergeCell ref="A1:F1"/>
    <mergeCell ref="A4:C4"/>
    <mergeCell ref="D4:F4"/>
    <mergeCell ref="A37:F37"/>
    <mergeCell ref="A38:F38"/>
  </mergeCells>
  <pageMargins left="0.275" right="0.236111111111111" top="0.67" bottom="0.2" header="0.75" footer="0.2"/>
  <pageSetup paperSize="9" scale="82"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zoomScaleSheetLayoutView="60" workbookViewId="0">
      <selection activeCell="A31" sqref="$A2:$XFD31"/>
    </sheetView>
  </sheetViews>
  <sheetFormatPr defaultColWidth="9" defaultRowHeight="14.25" customHeight="1" outlineLevelCol="7"/>
  <cols>
    <col min="1" max="1" width="33.8916666666667" style="179" customWidth="1"/>
    <col min="2" max="2" width="10.6583333333333" style="179" customWidth="1"/>
    <col min="3" max="5" width="19.4416666666667" style="179" customWidth="1"/>
    <col min="6" max="7" width="9" style="3"/>
    <col min="8" max="8" width="18.8916666666667" style="3" customWidth="1"/>
    <col min="9" max="16384" width="9" style="3"/>
  </cols>
  <sheetData>
    <row r="1" ht="26.2" customHeight="1" spans="1:5">
      <c r="A1" s="191" t="s">
        <v>393</v>
      </c>
      <c r="B1" s="191"/>
      <c r="C1" s="191"/>
      <c r="D1" s="191"/>
      <c r="E1" s="191"/>
    </row>
    <row r="2" s="3" customFormat="1" ht="19" customHeight="1" spans="1:5">
      <c r="A2" s="181"/>
      <c r="B2" s="181"/>
      <c r="C2" s="181"/>
      <c r="D2" s="181"/>
      <c r="E2" s="118" t="s">
        <v>394</v>
      </c>
    </row>
    <row r="3" s="3" customFormat="1" ht="19" customHeight="1" spans="1:5">
      <c r="A3" s="181" t="s">
        <v>2</v>
      </c>
      <c r="B3" s="181"/>
      <c r="C3" s="181"/>
      <c r="D3" s="181"/>
      <c r="E3" s="118" t="s">
        <v>168</v>
      </c>
    </row>
    <row r="4" s="3" customFormat="1" ht="19" customHeight="1" spans="1:5">
      <c r="A4" s="167" t="s">
        <v>395</v>
      </c>
      <c r="B4" s="167" t="s">
        <v>7</v>
      </c>
      <c r="C4" s="167" t="s">
        <v>396</v>
      </c>
      <c r="D4" s="167" t="s">
        <v>397</v>
      </c>
      <c r="E4" s="167" t="s">
        <v>398</v>
      </c>
    </row>
    <row r="5" s="178" customFormat="1" ht="19" customHeight="1" spans="1:5">
      <c r="A5" s="167" t="s">
        <v>399</v>
      </c>
      <c r="B5" s="167" t="s">
        <v>11</v>
      </c>
      <c r="C5" s="167" t="s">
        <v>12</v>
      </c>
      <c r="D5" s="167">
        <v>2</v>
      </c>
      <c r="E5" s="167">
        <v>3</v>
      </c>
    </row>
    <row r="6" s="178" customFormat="1" ht="19" customHeight="1" spans="1:5">
      <c r="A6" s="182" t="s">
        <v>400</v>
      </c>
      <c r="B6" s="167">
        <v>1</v>
      </c>
      <c r="C6" s="167" t="s">
        <v>401</v>
      </c>
      <c r="D6" s="167" t="s">
        <v>401</v>
      </c>
      <c r="E6" s="167" t="s">
        <v>401</v>
      </c>
    </row>
    <row r="7" s="178" customFormat="1" ht="26.2" customHeight="1" spans="1:5">
      <c r="A7" s="184" t="s">
        <v>402</v>
      </c>
      <c r="B7" s="167">
        <v>2</v>
      </c>
      <c r="C7" s="192">
        <f>C11+C12</f>
        <v>122000</v>
      </c>
      <c r="D7" s="192">
        <f>D11+D12</f>
        <v>122000</v>
      </c>
      <c r="E7" s="186">
        <f>E9+E12</f>
        <v>151009.47</v>
      </c>
    </row>
    <row r="8" s="178" customFormat="1" ht="26.2" customHeight="1" spans="1:5">
      <c r="A8" s="184" t="s">
        <v>403</v>
      </c>
      <c r="B8" s="167">
        <v>3</v>
      </c>
      <c r="C8" s="192">
        <v>0</v>
      </c>
      <c r="D8" s="192">
        <v>0</v>
      </c>
      <c r="E8" s="186">
        <v>0</v>
      </c>
    </row>
    <row r="9" s="178" customFormat="1" ht="26.2" customHeight="1" spans="1:5">
      <c r="A9" s="184" t="s">
        <v>404</v>
      </c>
      <c r="B9" s="167">
        <v>4</v>
      </c>
      <c r="C9" s="192">
        <f>C10+C11</f>
        <v>29000</v>
      </c>
      <c r="D9" s="192">
        <v>29000</v>
      </c>
      <c r="E9" s="186">
        <f>E10+E11</f>
        <v>33188.47</v>
      </c>
    </row>
    <row r="10" s="178" customFormat="1" ht="26.2" customHeight="1" spans="1:5">
      <c r="A10" s="184" t="s">
        <v>405</v>
      </c>
      <c r="B10" s="167">
        <v>5</v>
      </c>
      <c r="C10" s="192">
        <v>0</v>
      </c>
      <c r="D10" s="192">
        <v>0</v>
      </c>
      <c r="E10" s="193">
        <v>0</v>
      </c>
    </row>
    <row r="11" s="178" customFormat="1" ht="26.2" customHeight="1" spans="1:5">
      <c r="A11" s="184" t="s">
        <v>406</v>
      </c>
      <c r="B11" s="167">
        <v>6</v>
      </c>
      <c r="C11" s="192">
        <v>29000</v>
      </c>
      <c r="D11" s="192">
        <v>29000</v>
      </c>
      <c r="E11" s="193">
        <v>33188.47</v>
      </c>
    </row>
    <row r="12" s="178" customFormat="1" ht="26.2" customHeight="1" spans="1:5">
      <c r="A12" s="184" t="s">
        <v>407</v>
      </c>
      <c r="B12" s="167">
        <v>7</v>
      </c>
      <c r="C12" s="192">
        <v>93000</v>
      </c>
      <c r="D12" s="192">
        <v>93000</v>
      </c>
      <c r="E12" s="186">
        <f>E13+E15</f>
        <v>117821</v>
      </c>
    </row>
    <row r="13" s="178" customFormat="1" ht="12.75" spans="1:5">
      <c r="A13" s="184" t="s">
        <v>408</v>
      </c>
      <c r="B13" s="167">
        <v>8</v>
      </c>
      <c r="C13" s="167" t="s">
        <v>401</v>
      </c>
      <c r="D13" s="167" t="s">
        <v>401</v>
      </c>
      <c r="E13" s="193">
        <v>117821</v>
      </c>
    </row>
    <row r="14" s="178" customFormat="1" ht="12.75" spans="1:5">
      <c r="A14" s="184" t="s">
        <v>409</v>
      </c>
      <c r="B14" s="167">
        <v>9</v>
      </c>
      <c r="C14" s="167" t="s">
        <v>401</v>
      </c>
      <c r="D14" s="167" t="s">
        <v>401</v>
      </c>
      <c r="E14" s="194">
        <v>0</v>
      </c>
    </row>
    <row r="15" s="178" customFormat="1" ht="12.75" spans="1:5">
      <c r="A15" s="184" t="s">
        <v>410</v>
      </c>
      <c r="B15" s="167">
        <v>10</v>
      </c>
      <c r="C15" s="167" t="s">
        <v>401</v>
      </c>
      <c r="D15" s="167" t="s">
        <v>401</v>
      </c>
      <c r="E15" s="194">
        <v>0</v>
      </c>
    </row>
    <row r="16" s="178" customFormat="1" ht="12.75" spans="1:5">
      <c r="A16" s="184" t="s">
        <v>411</v>
      </c>
      <c r="B16" s="167">
        <v>11</v>
      </c>
      <c r="C16" s="167" t="s">
        <v>401</v>
      </c>
      <c r="D16" s="167" t="s">
        <v>401</v>
      </c>
      <c r="E16" s="194">
        <v>0</v>
      </c>
    </row>
    <row r="17" s="178" customFormat="1" ht="12.75" spans="1:5">
      <c r="A17" s="184" t="s">
        <v>412</v>
      </c>
      <c r="B17" s="167">
        <v>12</v>
      </c>
      <c r="C17" s="167" t="s">
        <v>401</v>
      </c>
      <c r="D17" s="167" t="s">
        <v>401</v>
      </c>
      <c r="E17" s="194">
        <v>0</v>
      </c>
    </row>
    <row r="18" s="178" customFormat="1" ht="12.75" spans="1:5">
      <c r="A18" s="184" t="s">
        <v>413</v>
      </c>
      <c r="B18" s="167">
        <v>13</v>
      </c>
      <c r="C18" s="167" t="s">
        <v>401</v>
      </c>
      <c r="D18" s="167" t="s">
        <v>401</v>
      </c>
      <c r="E18" s="194">
        <v>0</v>
      </c>
    </row>
    <row r="19" s="178" customFormat="1" ht="12.75" spans="1:5">
      <c r="A19" s="184" t="s">
        <v>414</v>
      </c>
      <c r="B19" s="167">
        <v>14</v>
      </c>
      <c r="C19" s="167" t="s">
        <v>401</v>
      </c>
      <c r="D19" s="167" t="s">
        <v>401</v>
      </c>
      <c r="E19" s="194">
        <v>0</v>
      </c>
    </row>
    <row r="20" s="178" customFormat="1" ht="12.75" spans="1:5">
      <c r="A20" s="184" t="s">
        <v>415</v>
      </c>
      <c r="B20" s="167">
        <v>15</v>
      </c>
      <c r="C20" s="167" t="s">
        <v>401</v>
      </c>
      <c r="D20" s="167" t="s">
        <v>401</v>
      </c>
      <c r="E20" s="194">
        <v>1</v>
      </c>
    </row>
    <row r="21" s="178" customFormat="1" ht="12.75" spans="1:5">
      <c r="A21" s="184" t="s">
        <v>416</v>
      </c>
      <c r="B21" s="167">
        <v>16</v>
      </c>
      <c r="C21" s="167" t="s">
        <v>401</v>
      </c>
      <c r="D21" s="167" t="s">
        <v>401</v>
      </c>
      <c r="E21" s="195">
        <v>103</v>
      </c>
    </row>
    <row r="22" s="178" customFormat="1" ht="12.75" spans="1:5">
      <c r="A22" s="184" t="s">
        <v>417</v>
      </c>
      <c r="B22" s="167">
        <v>17</v>
      </c>
      <c r="C22" s="167" t="s">
        <v>401</v>
      </c>
      <c r="D22" s="167" t="s">
        <v>401</v>
      </c>
      <c r="E22" s="194">
        <v>0</v>
      </c>
    </row>
    <row r="23" s="178" customFormat="1" ht="12.75" spans="1:8">
      <c r="A23" s="184" t="s">
        <v>418</v>
      </c>
      <c r="B23" s="167">
        <v>18</v>
      </c>
      <c r="C23" s="167" t="s">
        <v>401</v>
      </c>
      <c r="D23" s="167" t="s">
        <v>401</v>
      </c>
      <c r="E23" s="196">
        <v>1034</v>
      </c>
      <c r="H23" s="197"/>
    </row>
    <row r="24" s="178" customFormat="1" ht="12.75" spans="1:5">
      <c r="A24" s="184" t="s">
        <v>419</v>
      </c>
      <c r="B24" s="167">
        <v>19</v>
      </c>
      <c r="C24" s="167" t="s">
        <v>401</v>
      </c>
      <c r="D24" s="167" t="s">
        <v>401</v>
      </c>
      <c r="E24" s="194">
        <v>0</v>
      </c>
    </row>
    <row r="25" s="178" customFormat="1" ht="12.75" spans="1:5">
      <c r="A25" s="184" t="s">
        <v>420</v>
      </c>
      <c r="B25" s="167">
        <v>20</v>
      </c>
      <c r="C25" s="167" t="s">
        <v>401</v>
      </c>
      <c r="D25" s="167" t="s">
        <v>401</v>
      </c>
      <c r="E25" s="194">
        <v>0</v>
      </c>
    </row>
    <row r="26" s="178" customFormat="1" ht="12.75" spans="1:5">
      <c r="A26" s="184" t="s">
        <v>421</v>
      </c>
      <c r="B26" s="167">
        <v>21</v>
      </c>
      <c r="C26" s="167" t="s">
        <v>401</v>
      </c>
      <c r="D26" s="167" t="s">
        <v>401</v>
      </c>
      <c r="E26" s="194">
        <v>0</v>
      </c>
    </row>
    <row r="27" s="3" customFormat="1" ht="19" customHeight="1" spans="1:5">
      <c r="A27" s="182" t="s">
        <v>422</v>
      </c>
      <c r="B27" s="167">
        <v>22</v>
      </c>
      <c r="C27" s="167" t="s">
        <v>401</v>
      </c>
      <c r="D27" s="167" t="s">
        <v>401</v>
      </c>
      <c r="E27" s="186">
        <f>E28+E29</f>
        <v>209135.22</v>
      </c>
    </row>
    <row r="28" s="3" customFormat="1" ht="19" customHeight="1" spans="1:5">
      <c r="A28" s="184" t="s">
        <v>423</v>
      </c>
      <c r="B28" s="167">
        <v>23</v>
      </c>
      <c r="C28" s="167" t="s">
        <v>401</v>
      </c>
      <c r="D28" s="167" t="s">
        <v>401</v>
      </c>
      <c r="E28" s="186">
        <v>0</v>
      </c>
    </row>
    <row r="29" s="3" customFormat="1" ht="19" customHeight="1" spans="1:5">
      <c r="A29" s="184" t="s">
        <v>424</v>
      </c>
      <c r="B29" s="167">
        <v>24</v>
      </c>
      <c r="C29" s="167" t="s">
        <v>401</v>
      </c>
      <c r="D29" s="167" t="s">
        <v>401</v>
      </c>
      <c r="E29" s="193">
        <v>209135.22</v>
      </c>
    </row>
    <row r="30" s="3" customFormat="1" ht="41.25" customHeight="1" spans="1:5">
      <c r="A30" s="189" t="s">
        <v>425</v>
      </c>
      <c r="B30" s="189" t="s">
        <v>11</v>
      </c>
      <c r="C30" s="189" t="s">
        <v>11</v>
      </c>
      <c r="D30" s="189"/>
      <c r="E30" s="189"/>
    </row>
    <row r="31" s="3" customFormat="1" ht="22" customHeight="1" spans="1:5">
      <c r="A31" s="198" t="s">
        <v>426</v>
      </c>
      <c r="B31" s="198" t="s">
        <v>11</v>
      </c>
      <c r="C31" s="198" t="s">
        <v>11</v>
      </c>
      <c r="D31" s="198"/>
      <c r="E31" s="198"/>
    </row>
    <row r="32" customHeight="1" spans="1:5">
      <c r="A32" s="190"/>
      <c r="B32" s="190"/>
      <c r="C32" s="190"/>
      <c r="D32" s="190"/>
      <c r="E32" s="190"/>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17"/>
  <sheetViews>
    <sheetView workbookViewId="0">
      <selection activeCell="B12" sqref="B12"/>
    </sheetView>
  </sheetViews>
  <sheetFormatPr defaultColWidth="9" defaultRowHeight="14.25" customHeight="1" outlineLevelCol="4"/>
  <cols>
    <col min="1" max="1" width="33.8916666666667" style="179" customWidth="1"/>
    <col min="2" max="2" width="10.6583333333333" style="179" customWidth="1"/>
    <col min="3" max="5" width="19.4416666666667" style="179" customWidth="1"/>
    <col min="6" max="7" width="9" style="3"/>
    <col min="8" max="8" width="18.8916666666667" style="3" customWidth="1"/>
    <col min="9" max="16384" width="9" style="3"/>
  </cols>
  <sheetData>
    <row r="1" ht="26.2" customHeight="1" spans="1:5">
      <c r="A1" s="180" t="s">
        <v>427</v>
      </c>
      <c r="B1" s="180"/>
      <c r="C1" s="180"/>
      <c r="D1" s="180"/>
      <c r="E1" s="180"/>
    </row>
    <row r="2" s="3" customFormat="1" ht="19" customHeight="1" spans="1:5">
      <c r="A2" s="181"/>
      <c r="B2" s="181"/>
      <c r="C2" s="181"/>
      <c r="D2" s="181"/>
      <c r="E2" s="118" t="s">
        <v>428</v>
      </c>
    </row>
    <row r="3" s="3" customFormat="1" ht="19" customHeight="1" spans="1:5">
      <c r="A3" s="181" t="s">
        <v>2</v>
      </c>
      <c r="B3" s="181"/>
      <c r="C3" s="181"/>
      <c r="D3" s="181"/>
      <c r="E3" s="118" t="s">
        <v>168</v>
      </c>
    </row>
    <row r="4" s="3" customFormat="1" ht="19" customHeight="1" spans="1:5">
      <c r="A4" s="167" t="s">
        <v>395</v>
      </c>
      <c r="B4" s="167" t="s">
        <v>7</v>
      </c>
      <c r="C4" s="167" t="s">
        <v>396</v>
      </c>
      <c r="D4" s="167" t="s">
        <v>397</v>
      </c>
      <c r="E4" s="167" t="s">
        <v>398</v>
      </c>
    </row>
    <row r="5" s="178" customFormat="1" ht="19" customHeight="1" spans="1:5">
      <c r="A5" s="167" t="s">
        <v>399</v>
      </c>
      <c r="B5" s="167"/>
      <c r="C5" s="167" t="s">
        <v>12</v>
      </c>
      <c r="D5" s="167">
        <v>2</v>
      </c>
      <c r="E5" s="167">
        <v>3</v>
      </c>
    </row>
    <row r="6" s="178" customFormat="1" ht="19" customHeight="1" spans="1:5">
      <c r="A6" s="182" t="s">
        <v>429</v>
      </c>
      <c r="B6" s="167">
        <v>1</v>
      </c>
      <c r="C6" s="183" t="s">
        <v>401</v>
      </c>
      <c r="D6" s="183" t="s">
        <v>401</v>
      </c>
      <c r="E6" s="183" t="s">
        <v>401</v>
      </c>
    </row>
    <row r="7" s="178" customFormat="1" ht="26.2" customHeight="1" spans="1:5">
      <c r="A7" s="184" t="s">
        <v>402</v>
      </c>
      <c r="B7" s="167">
        <v>2</v>
      </c>
      <c r="C7" s="185">
        <f>C11+C13</f>
        <v>122000</v>
      </c>
      <c r="D7" s="185">
        <f>D11+D13</f>
        <v>122000</v>
      </c>
      <c r="E7" s="185">
        <f>E11+E13</f>
        <v>151009.47</v>
      </c>
    </row>
    <row r="8" s="178" customFormat="1" ht="26.2" customHeight="1" spans="1:5">
      <c r="A8" s="184" t="s">
        <v>403</v>
      </c>
      <c r="B8" s="167">
        <v>3</v>
      </c>
      <c r="C8" s="185"/>
      <c r="D8" s="185"/>
      <c r="E8" s="186"/>
    </row>
    <row r="9" s="178" customFormat="1" ht="26.2" customHeight="1" spans="1:5">
      <c r="A9" s="184" t="s">
        <v>404</v>
      </c>
      <c r="B9" s="167">
        <v>4</v>
      </c>
      <c r="C9" s="185">
        <f>C10+C11</f>
        <v>29000</v>
      </c>
      <c r="D9" s="185">
        <f>D10+D11</f>
        <v>29000</v>
      </c>
      <c r="E9" s="185">
        <f>E10+E11</f>
        <v>33188.47</v>
      </c>
    </row>
    <row r="10" s="178" customFormat="1" ht="26.2" customHeight="1" spans="1:5">
      <c r="A10" s="184" t="s">
        <v>405</v>
      </c>
      <c r="B10" s="167">
        <v>5</v>
      </c>
      <c r="C10" s="185"/>
      <c r="D10" s="185"/>
      <c r="E10" s="186"/>
    </row>
    <row r="11" s="178" customFormat="1" ht="26.2" customHeight="1" spans="1:5">
      <c r="A11" s="184" t="s">
        <v>406</v>
      </c>
      <c r="B11" s="167">
        <v>6</v>
      </c>
      <c r="C11" s="185">
        <v>29000</v>
      </c>
      <c r="D11" s="185">
        <v>29000</v>
      </c>
      <c r="E11" s="187">
        <v>33188.47</v>
      </c>
    </row>
    <row r="12" s="178" customFormat="1" ht="26.2" customHeight="1" spans="1:5">
      <c r="A12" s="184" t="s">
        <v>407</v>
      </c>
      <c r="B12" s="167">
        <v>7</v>
      </c>
      <c r="C12" s="185">
        <v>93000</v>
      </c>
      <c r="D12" s="185">
        <v>93000</v>
      </c>
      <c r="E12" s="187">
        <v>117821</v>
      </c>
    </row>
    <row r="13" s="178" customFormat="1" ht="12.75" spans="1:5">
      <c r="A13" s="184" t="s">
        <v>408</v>
      </c>
      <c r="B13" s="167">
        <v>8</v>
      </c>
      <c r="C13" s="186">
        <v>93000</v>
      </c>
      <c r="D13" s="186">
        <v>93000</v>
      </c>
      <c r="E13" s="187">
        <v>117821</v>
      </c>
    </row>
    <row r="14" s="178" customFormat="1" ht="12.75" spans="1:5">
      <c r="A14" s="184" t="s">
        <v>409</v>
      </c>
      <c r="B14" s="167">
        <v>9</v>
      </c>
      <c r="C14" s="183" t="s">
        <v>401</v>
      </c>
      <c r="D14" s="183" t="s">
        <v>401</v>
      </c>
      <c r="E14" s="188"/>
    </row>
    <row r="15" s="178" customFormat="1" ht="12.75" spans="1:5">
      <c r="A15" s="184" t="s">
        <v>410</v>
      </c>
      <c r="B15" s="167">
        <v>10</v>
      </c>
      <c r="C15" s="183" t="s">
        <v>401</v>
      </c>
      <c r="D15" s="183" t="s">
        <v>401</v>
      </c>
      <c r="E15" s="188"/>
    </row>
    <row r="16" s="3" customFormat="1" ht="41.25" customHeight="1" spans="1:5">
      <c r="A16" s="189" t="s">
        <v>430</v>
      </c>
      <c r="B16" s="189"/>
      <c r="C16" s="189"/>
      <c r="D16" s="189"/>
      <c r="E16" s="189"/>
    </row>
    <row r="17" customHeight="1" spans="1:5">
      <c r="A17" s="190"/>
      <c r="B17" s="190"/>
      <c r="C17" s="190"/>
      <c r="D17" s="190"/>
      <c r="E17" s="190"/>
    </row>
  </sheetData>
  <mergeCells count="3">
    <mergeCell ref="A1:E1"/>
    <mergeCell ref="A16:E16"/>
    <mergeCell ref="B4:B5"/>
  </mergeCells>
  <printOptions horizontalCentered="1"/>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zoomScale="90" zoomScaleNormal="90" zoomScaleSheetLayoutView="60" workbookViewId="0">
      <selection activeCell="G18" sqref="G18"/>
    </sheetView>
  </sheetViews>
  <sheetFormatPr defaultColWidth="8.88333333333333" defaultRowHeight="14.25"/>
  <cols>
    <col min="1" max="1" width="6.33333333333333" customWidth="1"/>
    <col min="2" max="2" width="5.55" customWidth="1"/>
    <col min="3" max="3" width="10.55" customWidth="1"/>
    <col min="4" max="4" width="12.6583333333333" customWidth="1"/>
    <col min="5" max="5" width="12.55" customWidth="1"/>
    <col min="6" max="6" width="13.7416666666667" customWidth="1"/>
    <col min="8" max="8" width="9.20833333333333" customWidth="1"/>
    <col min="9" max="9" width="7.34166666666667" customWidth="1"/>
    <col min="10" max="10" width="10.125" customWidth="1"/>
    <col min="12" max="12" width="8.43333333333333" customWidth="1"/>
    <col min="13" max="13" width="8.59166666666667" customWidth="1"/>
    <col min="14" max="14" width="13.05" customWidth="1"/>
    <col min="15" max="15" width="9.875" customWidth="1"/>
    <col min="16" max="16" width="15.875" customWidth="1"/>
    <col min="17" max="17" width="10.5" customWidth="1"/>
  </cols>
  <sheetData>
    <row r="1" ht="27" spans="1:21">
      <c r="A1" s="131" t="s">
        <v>431</v>
      </c>
      <c r="B1" s="131"/>
      <c r="C1" s="131"/>
      <c r="D1" s="131"/>
      <c r="E1" s="131"/>
      <c r="F1" s="131"/>
      <c r="G1" s="131"/>
      <c r="H1" s="131"/>
      <c r="I1" s="131"/>
      <c r="J1" s="131"/>
      <c r="K1" s="131"/>
      <c r="L1" s="159"/>
      <c r="M1" s="159"/>
      <c r="N1" s="131"/>
      <c r="O1" s="131"/>
      <c r="P1" s="131"/>
      <c r="Q1" s="131"/>
      <c r="R1" s="131"/>
      <c r="S1" s="131"/>
      <c r="T1" s="131"/>
      <c r="U1" s="131"/>
    </row>
    <row r="2" s="129" customFormat="1" ht="19" customHeight="1" spans="1:21">
      <c r="A2" s="132"/>
      <c r="B2" s="132"/>
      <c r="C2" s="132"/>
      <c r="D2" s="132"/>
      <c r="E2" s="132"/>
      <c r="F2" s="132"/>
      <c r="G2" s="132"/>
      <c r="H2" s="132"/>
      <c r="I2" s="132"/>
      <c r="J2" s="132"/>
      <c r="K2" s="132"/>
      <c r="L2" s="160"/>
      <c r="M2" s="160"/>
      <c r="U2" s="171" t="s">
        <v>432</v>
      </c>
    </row>
    <row r="3" s="129" customFormat="1" ht="12" spans="1:21">
      <c r="A3" s="133" t="s">
        <v>2</v>
      </c>
      <c r="B3" s="133"/>
      <c r="C3" s="133"/>
      <c r="D3" s="133"/>
      <c r="E3" s="134"/>
      <c r="F3" s="134"/>
      <c r="G3" s="132"/>
      <c r="H3" s="132"/>
      <c r="I3" s="132"/>
      <c r="J3" s="132"/>
      <c r="K3" s="132"/>
      <c r="L3" s="160"/>
      <c r="M3" s="160"/>
      <c r="U3" s="171" t="s">
        <v>3</v>
      </c>
    </row>
    <row r="4" s="129" customFormat="1" ht="19" customHeight="1" spans="1:21">
      <c r="A4" s="135" t="s">
        <v>6</v>
      </c>
      <c r="B4" s="135" t="s">
        <v>7</v>
      </c>
      <c r="C4" s="136" t="s">
        <v>433</v>
      </c>
      <c r="D4" s="137" t="s">
        <v>434</v>
      </c>
      <c r="E4" s="135" t="s">
        <v>435</v>
      </c>
      <c r="F4" s="138" t="s">
        <v>436</v>
      </c>
      <c r="G4" s="139"/>
      <c r="H4" s="139"/>
      <c r="I4" s="139"/>
      <c r="J4" s="139"/>
      <c r="K4" s="139"/>
      <c r="L4" s="139"/>
      <c r="M4" s="139"/>
      <c r="N4" s="139"/>
      <c r="O4" s="161"/>
      <c r="P4" s="135" t="s">
        <v>437</v>
      </c>
      <c r="Q4" s="135" t="s">
        <v>438</v>
      </c>
      <c r="R4" s="172" t="s">
        <v>439</v>
      </c>
      <c r="S4" s="173"/>
      <c r="T4" s="172" t="s">
        <v>440</v>
      </c>
      <c r="U4" s="173"/>
    </row>
    <row r="5" s="129" customFormat="1" ht="44" customHeight="1" spans="1:21">
      <c r="A5" s="135"/>
      <c r="B5" s="135"/>
      <c r="C5" s="140"/>
      <c r="D5" s="137"/>
      <c r="E5" s="135"/>
      <c r="F5" s="141" t="s">
        <v>95</v>
      </c>
      <c r="G5" s="141"/>
      <c r="H5" s="138" t="s">
        <v>441</v>
      </c>
      <c r="I5" s="161"/>
      <c r="J5" s="138" t="s">
        <v>442</v>
      </c>
      <c r="K5" s="161"/>
      <c r="L5" s="162" t="s">
        <v>443</v>
      </c>
      <c r="M5" s="163"/>
      <c r="N5" s="164" t="s">
        <v>444</v>
      </c>
      <c r="O5" s="165"/>
      <c r="P5" s="135"/>
      <c r="Q5" s="135"/>
      <c r="R5" s="174"/>
      <c r="S5" s="175"/>
      <c r="T5" s="174"/>
      <c r="U5" s="175"/>
    </row>
    <row r="6" s="129" customFormat="1" ht="30" customHeight="1" spans="1:21">
      <c r="A6" s="135"/>
      <c r="B6" s="135"/>
      <c r="C6" s="142"/>
      <c r="D6" s="143"/>
      <c r="E6" s="144"/>
      <c r="F6" s="145" t="s">
        <v>445</v>
      </c>
      <c r="G6" s="146" t="s">
        <v>446</v>
      </c>
      <c r="H6" s="147" t="s">
        <v>445</v>
      </c>
      <c r="I6" s="166" t="s">
        <v>446</v>
      </c>
      <c r="J6" s="147" t="s">
        <v>445</v>
      </c>
      <c r="K6" s="166" t="s">
        <v>446</v>
      </c>
      <c r="L6" s="147" t="s">
        <v>445</v>
      </c>
      <c r="M6" s="166" t="s">
        <v>446</v>
      </c>
      <c r="N6" s="147" t="s">
        <v>445</v>
      </c>
      <c r="O6" s="166" t="s">
        <v>446</v>
      </c>
      <c r="P6" s="167"/>
      <c r="Q6" s="167"/>
      <c r="R6" s="176" t="s">
        <v>445</v>
      </c>
      <c r="S6" s="177" t="s">
        <v>446</v>
      </c>
      <c r="T6" s="147" t="s">
        <v>445</v>
      </c>
      <c r="U6" s="166" t="s">
        <v>446</v>
      </c>
    </row>
    <row r="7" s="129" customFormat="1" ht="23.6" customHeight="1" spans="1:21">
      <c r="A7" s="135" t="s">
        <v>10</v>
      </c>
      <c r="B7" s="135"/>
      <c r="C7" s="148">
        <v>1</v>
      </c>
      <c r="D7" s="149" t="s">
        <v>13</v>
      </c>
      <c r="E7" s="150">
        <v>3</v>
      </c>
      <c r="F7" s="149" t="s">
        <v>22</v>
      </c>
      <c r="G7" s="151">
        <v>5</v>
      </c>
      <c r="H7" s="151">
        <v>6</v>
      </c>
      <c r="I7" s="151">
        <v>7</v>
      </c>
      <c r="J7" s="151">
        <v>8</v>
      </c>
      <c r="K7" s="151">
        <v>9</v>
      </c>
      <c r="L7" s="151">
        <v>10</v>
      </c>
      <c r="M7" s="151">
        <v>11</v>
      </c>
      <c r="N7" s="151">
        <v>12</v>
      </c>
      <c r="O7" s="151">
        <v>13</v>
      </c>
      <c r="P7" s="151">
        <v>14</v>
      </c>
      <c r="Q7" s="151">
        <v>15</v>
      </c>
      <c r="R7" s="151">
        <v>16</v>
      </c>
      <c r="S7" s="151">
        <v>17</v>
      </c>
      <c r="T7" s="151">
        <v>18</v>
      </c>
      <c r="U7" s="151">
        <v>19</v>
      </c>
    </row>
    <row r="8" s="129" customFormat="1" ht="23.6" customHeight="1" spans="1:21">
      <c r="A8" s="152" t="s">
        <v>100</v>
      </c>
      <c r="B8" s="152">
        <v>1</v>
      </c>
      <c r="C8" s="153">
        <f>E8+80461.2</f>
        <v>100163.58</v>
      </c>
      <c r="D8" s="154">
        <f>E8+F8</f>
        <v>901013</v>
      </c>
      <c r="E8" s="155">
        <v>19702.38</v>
      </c>
      <c r="F8" s="154">
        <f>J8+N8</f>
        <v>881310.62</v>
      </c>
      <c r="G8" s="156">
        <v>80461.2</v>
      </c>
      <c r="H8" s="156">
        <v>0</v>
      </c>
      <c r="I8" s="156">
        <v>0</v>
      </c>
      <c r="J8" s="168">
        <v>360376</v>
      </c>
      <c r="K8" s="156">
        <v>0</v>
      </c>
      <c r="L8" s="168">
        <v>0</v>
      </c>
      <c r="M8" s="168">
        <v>0</v>
      </c>
      <c r="N8" s="169">
        <v>520934.62</v>
      </c>
      <c r="O8" s="156">
        <v>80461.2</v>
      </c>
      <c r="P8" s="170">
        <v>0</v>
      </c>
      <c r="Q8" s="170">
        <v>0</v>
      </c>
      <c r="R8" s="170">
        <v>0</v>
      </c>
      <c r="S8" s="170">
        <v>0</v>
      </c>
      <c r="T8" s="170">
        <v>0</v>
      </c>
      <c r="U8" s="170">
        <v>0</v>
      </c>
    </row>
    <row r="9" s="129" customFormat="1" ht="60.25" customHeight="1" spans="1:21">
      <c r="A9" s="157" t="s">
        <v>447</v>
      </c>
      <c r="B9" s="157"/>
      <c r="C9" s="157"/>
      <c r="D9" s="157"/>
      <c r="E9" s="157"/>
      <c r="F9" s="157"/>
      <c r="G9" s="157"/>
      <c r="H9" s="157"/>
      <c r="I9" s="157"/>
      <c r="J9" s="157"/>
      <c r="K9" s="157"/>
      <c r="L9" s="157"/>
      <c r="M9" s="157"/>
      <c r="N9" s="157"/>
      <c r="O9" s="157"/>
      <c r="P9" s="157"/>
      <c r="Q9" s="157"/>
      <c r="R9" s="157"/>
      <c r="S9" s="157"/>
      <c r="T9" s="157"/>
      <c r="U9" s="157"/>
    </row>
    <row r="10" s="130" customFormat="1"/>
    <row r="12" spans="4:4">
      <c r="D12" s="158"/>
    </row>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2"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zoomScale="85" zoomScaleNormal="85" workbookViewId="0">
      <selection activeCell="B5" sqref="B5:C5"/>
    </sheetView>
  </sheetViews>
  <sheetFormatPr defaultColWidth="9" defaultRowHeight="13.5" outlineLevelCol="6"/>
  <cols>
    <col min="1" max="3" width="20.6333333333333" style="56" customWidth="1"/>
    <col min="4" max="4" width="63.8166666666667" style="56" customWidth="1"/>
    <col min="5" max="16384" width="9" style="56"/>
  </cols>
  <sheetData>
    <row r="1" s="56" customFormat="1" ht="29.5" customHeight="1" spans="1:4">
      <c r="A1" s="113" t="s">
        <v>448</v>
      </c>
      <c r="B1" s="114"/>
      <c r="C1" s="114"/>
      <c r="D1" s="114"/>
    </row>
    <row r="2" s="57" customFormat="1" ht="30" customHeight="1" spans="1:7">
      <c r="A2" s="115" t="s">
        <v>2</v>
      </c>
      <c r="B2" s="115"/>
      <c r="C2" s="116"/>
      <c r="D2" s="117" t="s">
        <v>449</v>
      </c>
      <c r="E2" s="116"/>
      <c r="F2" s="116"/>
      <c r="G2" s="118"/>
    </row>
    <row r="3" s="58" customFormat="1" ht="105" customHeight="1" spans="1:4">
      <c r="A3" s="119" t="s">
        <v>450</v>
      </c>
      <c r="B3" s="120" t="s">
        <v>451</v>
      </c>
      <c r="C3" s="121"/>
      <c r="D3" s="122" t="s">
        <v>452</v>
      </c>
    </row>
    <row r="4" s="58" customFormat="1" ht="51" customHeight="1" spans="1:4">
      <c r="A4" s="123"/>
      <c r="B4" s="120" t="s">
        <v>453</v>
      </c>
      <c r="C4" s="121"/>
      <c r="D4" s="122" t="s">
        <v>454</v>
      </c>
    </row>
    <row r="5" s="58" customFormat="1" ht="63" customHeight="1" spans="1:4">
      <c r="A5" s="123"/>
      <c r="B5" s="120" t="s">
        <v>455</v>
      </c>
      <c r="C5" s="121"/>
      <c r="D5" s="122" t="s">
        <v>456</v>
      </c>
    </row>
    <row r="6" s="58" customFormat="1" ht="51" customHeight="1" spans="1:4">
      <c r="A6" s="123"/>
      <c r="B6" s="120" t="s">
        <v>457</v>
      </c>
      <c r="C6" s="121"/>
      <c r="D6" s="122" t="s">
        <v>458</v>
      </c>
    </row>
    <row r="7" s="58" customFormat="1" ht="51" customHeight="1" spans="1:4">
      <c r="A7" s="124"/>
      <c r="B7" s="120" t="s">
        <v>459</v>
      </c>
      <c r="C7" s="121"/>
      <c r="D7" s="122" t="s">
        <v>460</v>
      </c>
    </row>
    <row r="8" s="58" customFormat="1" ht="70" customHeight="1" spans="1:4">
      <c r="A8" s="119" t="s">
        <v>461</v>
      </c>
      <c r="B8" s="120" t="s">
        <v>462</v>
      </c>
      <c r="C8" s="121"/>
      <c r="D8" s="122" t="s">
        <v>463</v>
      </c>
    </row>
    <row r="9" s="58" customFormat="1" ht="74" customHeight="1" spans="1:4">
      <c r="A9" s="123"/>
      <c r="B9" s="119" t="s">
        <v>464</v>
      </c>
      <c r="C9" s="125" t="s">
        <v>465</v>
      </c>
      <c r="D9" s="122" t="s">
        <v>466</v>
      </c>
    </row>
    <row r="10" s="58" customFormat="1" ht="57" customHeight="1" spans="1:4">
      <c r="A10" s="124"/>
      <c r="B10" s="124"/>
      <c r="C10" s="125" t="s">
        <v>467</v>
      </c>
      <c r="D10" s="122" t="s">
        <v>468</v>
      </c>
    </row>
    <row r="11" s="58" customFormat="1" ht="71" customHeight="1" spans="1:4">
      <c r="A11" s="120" t="s">
        <v>469</v>
      </c>
      <c r="B11" s="126"/>
      <c r="C11" s="121"/>
      <c r="D11" s="122" t="s">
        <v>470</v>
      </c>
    </row>
    <row r="12" s="58" customFormat="1" ht="127" customHeight="1" spans="1:4">
      <c r="A12" s="120" t="s">
        <v>471</v>
      </c>
      <c r="B12" s="126"/>
      <c r="C12" s="121"/>
      <c r="D12" s="122" t="s">
        <v>472</v>
      </c>
    </row>
    <row r="13" s="58" customFormat="1" ht="114" customHeight="1" spans="1:4">
      <c r="A13" s="120" t="s">
        <v>473</v>
      </c>
      <c r="B13" s="126"/>
      <c r="C13" s="121"/>
      <c r="D13" s="122" t="s">
        <v>474</v>
      </c>
    </row>
    <row r="14" s="58" customFormat="1" ht="111" customHeight="1" spans="1:4">
      <c r="A14" s="120" t="s">
        <v>475</v>
      </c>
      <c r="B14" s="126"/>
      <c r="C14" s="121"/>
      <c r="D14" s="122" t="s">
        <v>474</v>
      </c>
    </row>
    <row r="15" s="58" customFormat="1" ht="60" customHeight="1" spans="1:4">
      <c r="A15" s="120" t="s">
        <v>476</v>
      </c>
      <c r="B15" s="126"/>
      <c r="C15" s="121"/>
      <c r="D15" s="127" t="s">
        <v>477</v>
      </c>
    </row>
    <row r="16" s="58" customFormat="1" ht="12"/>
    <row r="17" s="58" customFormat="1" ht="28" customHeight="1" spans="1:4">
      <c r="A17" s="128" t="s">
        <v>478</v>
      </c>
      <c r="B17" s="128"/>
      <c r="C17" s="128"/>
      <c r="D17" s="12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45"/>
  <sheetViews>
    <sheetView zoomScale="85" zoomScaleNormal="85" zoomScaleSheetLayoutView="60" topLeftCell="A22" workbookViewId="0">
      <selection activeCell="D33" sqref="D33"/>
    </sheetView>
  </sheetViews>
  <sheetFormatPr defaultColWidth="9" defaultRowHeight="13.5"/>
  <cols>
    <col min="1" max="1" width="15.1333333333333" style="56" customWidth="1"/>
    <col min="2" max="2" width="18.2666666666667" style="56" customWidth="1"/>
    <col min="3" max="3" width="16.0166666666667" style="56" customWidth="1"/>
    <col min="4" max="4" width="16.3166666666667" style="56" customWidth="1"/>
    <col min="5" max="5" width="13.3083333333333" style="56" customWidth="1"/>
    <col min="6" max="6" width="14.875" style="56" customWidth="1"/>
    <col min="7" max="7" width="14.3666666666667" style="56" customWidth="1"/>
    <col min="8" max="8" width="14.175" style="56" customWidth="1"/>
    <col min="9" max="9" width="12.1333333333333" style="56" customWidth="1"/>
    <col min="10" max="10" width="18.7166666666667" style="56" customWidth="1"/>
    <col min="11" max="16384" width="9" style="56"/>
  </cols>
  <sheetData>
    <row r="1" s="56" customFormat="1" ht="33" customHeight="1" spans="1:10">
      <c r="A1" s="61" t="s">
        <v>479</v>
      </c>
      <c r="B1" s="61"/>
      <c r="C1" s="61"/>
      <c r="D1" s="61"/>
      <c r="E1" s="61"/>
      <c r="F1" s="61"/>
      <c r="G1" s="61"/>
      <c r="H1" s="61"/>
      <c r="I1" s="61"/>
      <c r="J1" s="61"/>
    </row>
    <row r="2" s="57" customFormat="1" ht="37" customHeight="1" spans="1:10">
      <c r="A2" s="62"/>
      <c r="B2" s="62"/>
      <c r="C2" s="63"/>
      <c r="D2" s="38"/>
      <c r="E2" s="63"/>
      <c r="F2" s="63"/>
      <c r="G2" s="64"/>
      <c r="H2" s="65"/>
      <c r="I2" s="65"/>
      <c r="J2" s="98" t="s">
        <v>480</v>
      </c>
    </row>
    <row r="3" s="57" customFormat="1" ht="28" customHeight="1" spans="1:10">
      <c r="A3" s="66" t="s">
        <v>481</v>
      </c>
      <c r="B3" s="67" t="s">
        <v>482</v>
      </c>
      <c r="C3" s="67"/>
      <c r="D3" s="67"/>
      <c r="E3" s="67"/>
      <c r="F3" s="67"/>
      <c r="G3" s="67"/>
      <c r="H3" s="67"/>
      <c r="I3" s="67"/>
      <c r="J3" s="67"/>
    </row>
    <row r="4" s="57" customFormat="1" ht="53" customHeight="1" spans="1:10">
      <c r="A4" s="68" t="s">
        <v>483</v>
      </c>
      <c r="B4" s="68"/>
      <c r="C4" s="69" t="s">
        <v>484</v>
      </c>
      <c r="D4" s="70"/>
      <c r="E4" s="69" t="s">
        <v>485</v>
      </c>
      <c r="F4" s="71" t="s">
        <v>486</v>
      </c>
      <c r="G4" s="69" t="s">
        <v>487</v>
      </c>
      <c r="H4" s="68" t="s">
        <v>488</v>
      </c>
      <c r="I4" s="69" t="s">
        <v>489</v>
      </c>
      <c r="J4" s="69" t="s">
        <v>490</v>
      </c>
    </row>
    <row r="5" s="57" customFormat="1" ht="38" customHeight="1" spans="1:10">
      <c r="A5" s="68"/>
      <c r="B5" s="68"/>
      <c r="C5" s="69" t="s">
        <v>491</v>
      </c>
      <c r="D5" s="70"/>
      <c r="E5" s="72">
        <v>270.1</v>
      </c>
      <c r="F5" s="72">
        <v>193.94</v>
      </c>
      <c r="G5" s="72">
        <v>464.04</v>
      </c>
      <c r="H5" s="72">
        <v>464.04</v>
      </c>
      <c r="I5" s="72">
        <v>100</v>
      </c>
      <c r="J5" s="99" t="s">
        <v>11</v>
      </c>
    </row>
    <row r="6" s="57" customFormat="1" ht="38" customHeight="1" spans="1:10">
      <c r="A6" s="68"/>
      <c r="B6" s="68"/>
      <c r="C6" s="68" t="s">
        <v>141</v>
      </c>
      <c r="D6" s="69" t="s">
        <v>491</v>
      </c>
      <c r="E6" s="72">
        <v>237.8</v>
      </c>
      <c r="F6" s="72">
        <v>3.63</v>
      </c>
      <c r="G6" s="72">
        <v>241.43</v>
      </c>
      <c r="H6" s="72">
        <v>241.43</v>
      </c>
      <c r="I6" s="72">
        <v>100</v>
      </c>
      <c r="J6" s="99"/>
    </row>
    <row r="7" s="57" customFormat="1" ht="38" customHeight="1" spans="1:10">
      <c r="A7" s="68"/>
      <c r="B7" s="68"/>
      <c r="C7" s="68" t="s">
        <v>142</v>
      </c>
      <c r="D7" s="69" t="s">
        <v>491</v>
      </c>
      <c r="E7" s="72">
        <v>32.3</v>
      </c>
      <c r="F7" s="72">
        <v>190.31</v>
      </c>
      <c r="G7" s="72">
        <v>222.61</v>
      </c>
      <c r="H7" s="72">
        <v>222.61</v>
      </c>
      <c r="I7" s="72">
        <v>100</v>
      </c>
      <c r="J7" s="99"/>
    </row>
    <row r="8" s="57" customFormat="1" ht="38" customHeight="1" spans="1:10">
      <c r="A8" s="68"/>
      <c r="B8" s="68"/>
      <c r="C8" s="73"/>
      <c r="D8" s="69" t="s">
        <v>492</v>
      </c>
      <c r="E8" s="72">
        <v>32.3</v>
      </c>
      <c r="F8" s="72">
        <v>190.31</v>
      </c>
      <c r="G8" s="72">
        <v>222.61</v>
      </c>
      <c r="H8" s="72">
        <v>222.61</v>
      </c>
      <c r="I8" s="72">
        <v>100</v>
      </c>
      <c r="J8" s="99"/>
    </row>
    <row r="9" s="57" customFormat="1" ht="38" customHeight="1" spans="1:10">
      <c r="A9" s="68"/>
      <c r="B9" s="68"/>
      <c r="C9" s="73"/>
      <c r="D9" s="69" t="s">
        <v>493</v>
      </c>
      <c r="E9" s="72"/>
      <c r="F9" s="72"/>
      <c r="G9" s="72"/>
      <c r="H9" s="72"/>
      <c r="I9" s="72"/>
      <c r="J9" s="99"/>
    </row>
    <row r="10" s="57" customFormat="1" ht="38" customHeight="1" spans="1:10">
      <c r="A10" s="68"/>
      <c r="B10" s="68"/>
      <c r="C10" s="69" t="s">
        <v>494</v>
      </c>
      <c r="D10" s="70"/>
      <c r="E10" s="72"/>
      <c r="F10" s="72"/>
      <c r="G10" s="72"/>
      <c r="H10" s="72"/>
      <c r="I10" s="72"/>
      <c r="J10" s="99"/>
    </row>
    <row r="11" s="57" customFormat="1" ht="67" customHeight="1" spans="1:10">
      <c r="A11" s="68" t="s">
        <v>495</v>
      </c>
      <c r="B11" s="73"/>
      <c r="C11" s="74" t="s">
        <v>496</v>
      </c>
      <c r="D11" s="74"/>
      <c r="E11" s="74"/>
      <c r="F11" s="74"/>
      <c r="G11" s="74"/>
      <c r="H11" s="74"/>
      <c r="I11" s="74"/>
      <c r="J11" s="74"/>
    </row>
    <row r="12" s="58" customFormat="1" ht="32.15" customHeight="1" spans="1:10">
      <c r="A12" s="75" t="s">
        <v>497</v>
      </c>
      <c r="B12" s="75"/>
      <c r="C12" s="75"/>
      <c r="D12" s="75"/>
      <c r="E12" s="75"/>
      <c r="F12" s="75"/>
      <c r="G12" s="75"/>
      <c r="H12" s="75"/>
      <c r="I12" s="75"/>
      <c r="J12" s="75"/>
    </row>
    <row r="13" s="58" customFormat="1" ht="32.15" customHeight="1" spans="1:10">
      <c r="A13" s="75" t="s">
        <v>498</v>
      </c>
      <c r="B13" s="75"/>
      <c r="C13" s="75"/>
      <c r="D13" s="76" t="s">
        <v>499</v>
      </c>
      <c r="E13" s="77" t="s">
        <v>500</v>
      </c>
      <c r="F13" s="77" t="s">
        <v>501</v>
      </c>
      <c r="G13" s="77" t="s">
        <v>502</v>
      </c>
      <c r="H13" s="78" t="s">
        <v>503</v>
      </c>
      <c r="I13" s="100"/>
      <c r="J13" s="101"/>
    </row>
    <row r="14" s="59" customFormat="1" ht="32.15" customHeight="1" spans="1:10">
      <c r="A14" s="76" t="s">
        <v>504</v>
      </c>
      <c r="B14" s="79" t="s">
        <v>505</v>
      </c>
      <c r="C14" s="79" t="s">
        <v>506</v>
      </c>
      <c r="D14" s="76"/>
      <c r="E14" s="77"/>
      <c r="F14" s="77"/>
      <c r="G14" s="77"/>
      <c r="H14" s="80"/>
      <c r="I14" s="102"/>
      <c r="J14" s="103"/>
    </row>
    <row r="15" s="59" customFormat="1" ht="28" customHeight="1" spans="1:10">
      <c r="A15" s="81" t="s">
        <v>507</v>
      </c>
      <c r="B15" s="82"/>
      <c r="C15" s="79"/>
      <c r="D15" s="83"/>
      <c r="E15" s="84"/>
      <c r="F15" s="84"/>
      <c r="G15" s="84"/>
      <c r="H15" s="85"/>
      <c r="I15" s="104"/>
      <c r="J15" s="105"/>
    </row>
    <row r="16" s="59" customFormat="1" ht="28" customHeight="1" spans="1:10">
      <c r="A16" s="10"/>
      <c r="B16" s="86" t="s">
        <v>508</v>
      </c>
      <c r="C16" s="27"/>
      <c r="D16" s="87"/>
      <c r="E16" s="88"/>
      <c r="F16" s="88"/>
      <c r="G16" s="88"/>
      <c r="H16" s="89"/>
      <c r="I16" s="106"/>
      <c r="J16" s="107"/>
    </row>
    <row r="17" s="59" customFormat="1" ht="28" customHeight="1" spans="1:10">
      <c r="A17" s="10"/>
      <c r="B17" s="86"/>
      <c r="C17" s="27" t="s">
        <v>509</v>
      </c>
      <c r="D17" s="66" t="s">
        <v>510</v>
      </c>
      <c r="E17" s="88" t="s">
        <v>22</v>
      </c>
      <c r="F17" s="88" t="s">
        <v>511</v>
      </c>
      <c r="G17" s="88" t="s">
        <v>22</v>
      </c>
      <c r="H17" s="90" t="s">
        <v>512</v>
      </c>
      <c r="I17" s="108"/>
      <c r="J17" s="109"/>
    </row>
    <row r="18" s="59" customFormat="1" ht="28" customHeight="1" spans="1:10">
      <c r="A18" s="10"/>
      <c r="B18" s="86"/>
      <c r="C18" s="27" t="s">
        <v>513</v>
      </c>
      <c r="D18" s="66" t="s">
        <v>510</v>
      </c>
      <c r="E18" s="88" t="s">
        <v>48</v>
      </c>
      <c r="F18" s="88" t="s">
        <v>511</v>
      </c>
      <c r="G18" s="88" t="s">
        <v>25</v>
      </c>
      <c r="H18" s="90" t="s">
        <v>512</v>
      </c>
      <c r="I18" s="108"/>
      <c r="J18" s="109"/>
    </row>
    <row r="19" s="59" customFormat="1" ht="28" customHeight="1" spans="1:10">
      <c r="A19" s="10"/>
      <c r="B19" s="86"/>
      <c r="C19" s="27" t="s">
        <v>514</v>
      </c>
      <c r="D19" s="66" t="s">
        <v>510</v>
      </c>
      <c r="E19" s="88" t="s">
        <v>12</v>
      </c>
      <c r="F19" s="88" t="s">
        <v>515</v>
      </c>
      <c r="G19" s="88" t="s">
        <v>516</v>
      </c>
      <c r="H19" s="90" t="s">
        <v>517</v>
      </c>
      <c r="I19" s="108"/>
      <c r="J19" s="109"/>
    </row>
    <row r="20" s="59" customFormat="1" ht="28" customHeight="1" spans="1:10">
      <c r="A20" s="10"/>
      <c r="B20" s="86"/>
      <c r="C20" s="27" t="s">
        <v>518</v>
      </c>
      <c r="D20" s="66" t="s">
        <v>510</v>
      </c>
      <c r="E20" s="88" t="s">
        <v>82</v>
      </c>
      <c r="F20" s="88" t="s">
        <v>519</v>
      </c>
      <c r="G20" s="88" t="s">
        <v>82</v>
      </c>
      <c r="H20" s="90" t="s">
        <v>512</v>
      </c>
      <c r="I20" s="108"/>
      <c r="J20" s="109"/>
    </row>
    <row r="21" s="59" customFormat="1" ht="28" customHeight="1" spans="1:10">
      <c r="A21" s="10"/>
      <c r="B21" s="86"/>
      <c r="C21" s="27" t="s">
        <v>520</v>
      </c>
      <c r="D21" s="66" t="s">
        <v>510</v>
      </c>
      <c r="E21" s="88" t="s">
        <v>12</v>
      </c>
      <c r="F21" s="88" t="s">
        <v>521</v>
      </c>
      <c r="G21" s="88" t="s">
        <v>12</v>
      </c>
      <c r="H21" s="90" t="s">
        <v>512</v>
      </c>
      <c r="I21" s="108"/>
      <c r="J21" s="109"/>
    </row>
    <row r="22" s="59" customFormat="1" ht="28" customHeight="1" spans="1:10">
      <c r="A22" s="10"/>
      <c r="B22" s="86" t="s">
        <v>522</v>
      </c>
      <c r="C22" s="27"/>
      <c r="D22" s="87"/>
      <c r="E22" s="88"/>
      <c r="F22" s="88"/>
      <c r="G22" s="88"/>
      <c r="H22" s="89"/>
      <c r="I22" s="106"/>
      <c r="J22" s="107"/>
    </row>
    <row r="23" s="59" customFormat="1" ht="28" customHeight="1" spans="1:10">
      <c r="A23" s="10"/>
      <c r="B23" s="86"/>
      <c r="C23" s="27" t="s">
        <v>523</v>
      </c>
      <c r="D23" s="91" t="s">
        <v>524</v>
      </c>
      <c r="E23" s="88" t="s">
        <v>525</v>
      </c>
      <c r="F23" s="88" t="s">
        <v>526</v>
      </c>
      <c r="G23" s="88" t="s">
        <v>525</v>
      </c>
      <c r="H23" s="90" t="s">
        <v>512</v>
      </c>
      <c r="I23" s="108"/>
      <c r="J23" s="109"/>
    </row>
    <row r="24" s="60" customFormat="1" ht="28" customHeight="1" spans="1:10">
      <c r="A24" s="10"/>
      <c r="B24" s="86" t="s">
        <v>527</v>
      </c>
      <c r="C24" s="27"/>
      <c r="D24" s="87"/>
      <c r="E24" s="92"/>
      <c r="F24" s="92"/>
      <c r="G24" s="92"/>
      <c r="H24" s="89"/>
      <c r="I24" s="106"/>
      <c r="J24" s="107"/>
    </row>
    <row r="25" s="60" customFormat="1" ht="28" customHeight="1" spans="1:10">
      <c r="A25" s="10"/>
      <c r="B25" s="86"/>
      <c r="C25" s="27" t="s">
        <v>528</v>
      </c>
      <c r="D25" s="66" t="s">
        <v>510</v>
      </c>
      <c r="E25" s="93">
        <v>2022.12</v>
      </c>
      <c r="F25" s="93" t="s">
        <v>529</v>
      </c>
      <c r="G25" s="93" t="s">
        <v>512</v>
      </c>
      <c r="H25" s="90" t="s">
        <v>512</v>
      </c>
      <c r="I25" s="108"/>
      <c r="J25" s="109"/>
    </row>
    <row r="26" s="60" customFormat="1" ht="28" customHeight="1" spans="1:10">
      <c r="A26" s="10"/>
      <c r="B26" s="86"/>
      <c r="C26" s="27" t="s">
        <v>530</v>
      </c>
      <c r="D26" s="91" t="s">
        <v>524</v>
      </c>
      <c r="E26" s="93">
        <v>95</v>
      </c>
      <c r="F26" s="93" t="s">
        <v>526</v>
      </c>
      <c r="G26" s="93">
        <v>95</v>
      </c>
      <c r="H26" s="90" t="s">
        <v>512</v>
      </c>
      <c r="I26" s="108"/>
      <c r="J26" s="109"/>
    </row>
    <row r="27" s="60" customFormat="1" ht="28" customHeight="1" spans="1:10">
      <c r="A27" s="10"/>
      <c r="B27" s="27" t="s">
        <v>531</v>
      </c>
      <c r="C27" s="27"/>
      <c r="D27" s="87"/>
      <c r="E27" s="92"/>
      <c r="F27" s="92"/>
      <c r="G27" s="92"/>
      <c r="H27" s="89"/>
      <c r="I27" s="106"/>
      <c r="J27" s="107"/>
    </row>
    <row r="28" s="60" customFormat="1" ht="28" customHeight="1" spans="1:10">
      <c r="A28" s="10"/>
      <c r="B28" s="27"/>
      <c r="C28" s="27" t="s">
        <v>532</v>
      </c>
      <c r="D28" s="66" t="s">
        <v>510</v>
      </c>
      <c r="E28" s="93">
        <v>80</v>
      </c>
      <c r="F28" s="93" t="s">
        <v>533</v>
      </c>
      <c r="G28" s="66" t="s">
        <v>534</v>
      </c>
      <c r="H28" s="90" t="s">
        <v>512</v>
      </c>
      <c r="I28" s="108"/>
      <c r="J28" s="109"/>
    </row>
    <row r="29" s="60" customFormat="1" ht="28" customHeight="1" spans="1:10">
      <c r="A29" s="10" t="s">
        <v>535</v>
      </c>
      <c r="B29" s="27"/>
      <c r="C29" s="27"/>
      <c r="D29" s="87"/>
      <c r="E29" s="92"/>
      <c r="F29" s="92"/>
      <c r="G29" s="92"/>
      <c r="H29" s="89"/>
      <c r="I29" s="106"/>
      <c r="J29" s="107"/>
    </row>
    <row r="30" s="60" customFormat="1" ht="28" customHeight="1" spans="1:10">
      <c r="A30" s="10"/>
      <c r="B30" s="27" t="s">
        <v>536</v>
      </c>
      <c r="C30" s="27"/>
      <c r="D30" s="87"/>
      <c r="E30" s="92"/>
      <c r="F30" s="92"/>
      <c r="G30" s="92"/>
      <c r="H30" s="94"/>
      <c r="I30" s="94"/>
      <c r="J30" s="94"/>
    </row>
    <row r="31" s="60" customFormat="1" ht="28" customHeight="1" spans="1:10">
      <c r="A31" s="10"/>
      <c r="B31" s="27"/>
      <c r="C31" s="27" t="s">
        <v>537</v>
      </c>
      <c r="D31" s="91" t="s">
        <v>524</v>
      </c>
      <c r="E31" s="93">
        <v>20000</v>
      </c>
      <c r="F31" s="93" t="s">
        <v>538</v>
      </c>
      <c r="G31" s="93">
        <v>10000</v>
      </c>
      <c r="H31" s="77" t="s">
        <v>539</v>
      </c>
      <c r="I31" s="77"/>
      <c r="J31" s="77"/>
    </row>
    <row r="32" s="60" customFormat="1" ht="28" customHeight="1" spans="1:10">
      <c r="A32" s="10"/>
      <c r="B32" s="27" t="s">
        <v>540</v>
      </c>
      <c r="C32" s="27"/>
      <c r="D32" s="87"/>
      <c r="E32" s="92"/>
      <c r="F32" s="92"/>
      <c r="G32" s="92"/>
      <c r="H32" s="94"/>
      <c r="I32" s="94"/>
      <c r="J32" s="94"/>
    </row>
    <row r="33" s="60" customFormat="1" ht="28" customHeight="1" spans="1:10">
      <c r="A33" s="10"/>
      <c r="B33" s="27"/>
      <c r="C33" s="27" t="s">
        <v>541</v>
      </c>
      <c r="D33" s="66" t="s">
        <v>524</v>
      </c>
      <c r="E33" s="93">
        <v>10</v>
      </c>
      <c r="F33" s="66" t="s">
        <v>526</v>
      </c>
      <c r="G33" s="93">
        <v>10</v>
      </c>
      <c r="H33" s="77" t="s">
        <v>512</v>
      </c>
      <c r="I33" s="77"/>
      <c r="J33" s="77"/>
    </row>
    <row r="34" s="60" customFormat="1" ht="28" customHeight="1" spans="1:10">
      <c r="A34" s="10"/>
      <c r="B34" s="27"/>
      <c r="C34" s="27" t="s">
        <v>542</v>
      </c>
      <c r="D34" s="66" t="s">
        <v>524</v>
      </c>
      <c r="E34" s="93" t="s">
        <v>543</v>
      </c>
      <c r="F34" s="66" t="s">
        <v>526</v>
      </c>
      <c r="G34" s="93" t="s">
        <v>543</v>
      </c>
      <c r="H34" s="77" t="s">
        <v>512</v>
      </c>
      <c r="I34" s="77"/>
      <c r="J34" s="77"/>
    </row>
    <row r="35" s="60" customFormat="1" ht="28" customHeight="1" spans="1:10">
      <c r="A35" s="10"/>
      <c r="B35" s="9" t="s">
        <v>544</v>
      </c>
      <c r="C35" s="27"/>
      <c r="D35" s="87"/>
      <c r="E35" s="92"/>
      <c r="F35" s="92"/>
      <c r="G35" s="92"/>
      <c r="H35" s="94"/>
      <c r="I35" s="94"/>
      <c r="J35" s="94"/>
    </row>
    <row r="36" s="60" customFormat="1" ht="28" customHeight="1" spans="1:10">
      <c r="A36" s="10"/>
      <c r="B36" s="8"/>
      <c r="C36" s="27" t="s">
        <v>545</v>
      </c>
      <c r="D36" s="66" t="s">
        <v>524</v>
      </c>
      <c r="E36" s="93" t="s">
        <v>546</v>
      </c>
      <c r="F36" s="66" t="s">
        <v>526</v>
      </c>
      <c r="G36" s="93" t="s">
        <v>546</v>
      </c>
      <c r="H36" s="94"/>
      <c r="I36" s="94"/>
      <c r="J36" s="94"/>
    </row>
    <row r="37" s="60" customFormat="1" ht="28" customHeight="1" spans="1:10">
      <c r="A37" s="10" t="s">
        <v>547</v>
      </c>
      <c r="B37" s="32"/>
      <c r="C37" s="27"/>
      <c r="D37" s="87"/>
      <c r="E37" s="92"/>
      <c r="F37" s="92"/>
      <c r="G37" s="92"/>
      <c r="H37" s="89"/>
      <c r="I37" s="106"/>
      <c r="J37" s="107"/>
    </row>
    <row r="38" s="60" customFormat="1" ht="28" customHeight="1" spans="1:10">
      <c r="A38" s="10"/>
      <c r="B38" s="32" t="s">
        <v>548</v>
      </c>
      <c r="C38" s="27"/>
      <c r="D38" s="87"/>
      <c r="E38" s="92"/>
      <c r="F38" s="92"/>
      <c r="G38" s="92"/>
      <c r="H38" s="95"/>
      <c r="I38" s="110"/>
      <c r="J38" s="111"/>
    </row>
    <row r="39" s="60" customFormat="1" ht="28" customHeight="1" spans="1:10">
      <c r="A39" s="10"/>
      <c r="B39" s="32"/>
      <c r="C39" s="27" t="s">
        <v>549</v>
      </c>
      <c r="D39" s="66" t="s">
        <v>524</v>
      </c>
      <c r="E39" s="93">
        <v>95</v>
      </c>
      <c r="F39" s="66" t="s">
        <v>526</v>
      </c>
      <c r="G39" s="93">
        <v>95</v>
      </c>
      <c r="H39" s="95" t="s">
        <v>477</v>
      </c>
      <c r="I39" s="110"/>
      <c r="J39" s="111"/>
    </row>
    <row r="40" s="60" customFormat="1" ht="36" customHeight="1" spans="1:10">
      <c r="A40" s="10"/>
      <c r="B40" s="32"/>
      <c r="C40" s="27" t="s">
        <v>550</v>
      </c>
      <c r="D40" s="66" t="s">
        <v>524</v>
      </c>
      <c r="E40" s="93">
        <v>95</v>
      </c>
      <c r="F40" s="66" t="s">
        <v>526</v>
      </c>
      <c r="G40" s="93">
        <v>95</v>
      </c>
      <c r="H40" s="95" t="s">
        <v>477</v>
      </c>
      <c r="I40" s="110"/>
      <c r="J40" s="111"/>
    </row>
    <row r="41" s="58" customFormat="1" ht="69" customHeight="1" spans="1:10">
      <c r="A41" s="93" t="s">
        <v>551</v>
      </c>
      <c r="B41" s="96" t="s">
        <v>477</v>
      </c>
      <c r="C41" s="97"/>
      <c r="D41" s="97"/>
      <c r="E41" s="97"/>
      <c r="F41" s="97"/>
      <c r="G41" s="97"/>
      <c r="H41" s="97"/>
      <c r="I41" s="97"/>
      <c r="J41" s="112"/>
    </row>
    <row r="42" s="58" customFormat="1" ht="17" customHeight="1" spans="1:10">
      <c r="A42" s="37" t="s">
        <v>552</v>
      </c>
      <c r="B42" s="36"/>
      <c r="C42" s="36"/>
      <c r="D42" s="36"/>
      <c r="E42" s="36"/>
      <c r="F42" s="36"/>
      <c r="G42" s="36"/>
      <c r="H42" s="36"/>
      <c r="I42" s="36"/>
      <c r="J42" s="36"/>
    </row>
    <row r="43" s="58" customFormat="1" ht="17" customHeight="1" spans="1:10">
      <c r="A43" s="37" t="s">
        <v>553</v>
      </c>
      <c r="B43" s="37"/>
      <c r="C43" s="37"/>
      <c r="D43" s="37"/>
      <c r="E43" s="37"/>
      <c r="F43" s="37"/>
      <c r="G43" s="37"/>
      <c r="H43" s="37"/>
      <c r="I43" s="37"/>
      <c r="J43" s="37"/>
    </row>
    <row r="44" s="58" customFormat="1" ht="17" customHeight="1" spans="1:10">
      <c r="A44" s="37" t="s">
        <v>554</v>
      </c>
      <c r="B44" s="37"/>
      <c r="C44" s="37"/>
      <c r="D44" s="37"/>
      <c r="E44" s="37"/>
      <c r="F44" s="37"/>
      <c r="G44" s="37"/>
      <c r="H44" s="37"/>
      <c r="I44" s="37"/>
      <c r="J44" s="37"/>
    </row>
    <row r="45" s="58" customFormat="1" ht="17" customHeight="1" spans="1:10">
      <c r="A45" s="37" t="s">
        <v>555</v>
      </c>
      <c r="B45" s="37"/>
      <c r="C45" s="37"/>
      <c r="D45" s="37"/>
      <c r="E45" s="37"/>
      <c r="F45" s="37"/>
      <c r="G45" s="37"/>
      <c r="H45" s="37"/>
      <c r="I45" s="37"/>
      <c r="J45" s="37"/>
    </row>
  </sheetData>
  <mergeCells count="48">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B41:J41"/>
    <mergeCell ref="A43:J43"/>
    <mergeCell ref="A44:J44"/>
    <mergeCell ref="A45:J45"/>
    <mergeCell ref="C7:C9"/>
    <mergeCell ref="D13:D14"/>
    <mergeCell ref="E13:E14"/>
    <mergeCell ref="F13:F14"/>
    <mergeCell ref="G13:G14"/>
    <mergeCell ref="J5:J10"/>
    <mergeCell ref="A4:B10"/>
    <mergeCell ref="H13:J14"/>
  </mergeCells>
  <printOptions horizontalCentered="1"/>
  <pageMargins left="0.590277777777778" right="0.700694444444445" top="0.468055555555556" bottom="0.354166666666667" header="0.298611111111111" footer="0.298611111111111"/>
  <pageSetup paperSize="9" scale="5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zoomScaleSheetLayoutView="60" topLeftCell="A7" workbookViewId="0">
      <selection activeCell="N11" sqref="N11"/>
    </sheetView>
  </sheetViews>
  <sheetFormatPr defaultColWidth="9" defaultRowHeight="13.5"/>
  <cols>
    <col min="1" max="2" width="11.125" style="1" customWidth="1"/>
    <col min="3" max="3" width="14.6" style="1" customWidth="1"/>
    <col min="4" max="4" width="11.3" style="52"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557</v>
      </c>
    </row>
    <row r="3" s="3" customFormat="1" ht="18" customHeight="1" spans="1:256">
      <c r="A3" s="7" t="s">
        <v>558</v>
      </c>
      <c r="B3" s="7"/>
      <c r="C3" s="8" t="s">
        <v>559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8"/>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2">
        <v>30</v>
      </c>
      <c r="E6" s="11">
        <v>56.46</v>
      </c>
      <c r="F6" s="11">
        <v>56.46</v>
      </c>
      <c r="G6" s="11">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2">
        <v>30</v>
      </c>
      <c r="E7" s="11">
        <v>56.46</v>
      </c>
      <c r="F7" s="11">
        <v>56.46</v>
      </c>
      <c r="G7" s="14"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2"/>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225" customHeight="1" spans="1:10">
      <c r="A11" s="7"/>
      <c r="B11" s="16" t="s">
        <v>573</v>
      </c>
      <c r="C11" s="17"/>
      <c r="D11" s="53"/>
      <c r="E11" s="18"/>
      <c r="F11" s="54" t="s">
        <v>573</v>
      </c>
      <c r="G11" s="54"/>
      <c r="H11" s="54"/>
      <c r="I11" s="54"/>
      <c r="J11" s="54"/>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575</v>
      </c>
      <c r="D14" s="28" t="s">
        <v>510</v>
      </c>
      <c r="E14" s="7">
        <v>4</v>
      </c>
      <c r="F14" s="25" t="s">
        <v>511</v>
      </c>
      <c r="G14" s="26">
        <v>4</v>
      </c>
      <c r="H14" s="29">
        <v>10</v>
      </c>
      <c r="I14" s="29">
        <v>10</v>
      </c>
      <c r="J14" s="26" t="s">
        <v>512</v>
      </c>
    </row>
    <row r="15" s="1" customFormat="1" ht="18" customHeight="1" spans="1:10">
      <c r="A15" s="7"/>
      <c r="B15" s="13" t="s">
        <v>508</v>
      </c>
      <c r="C15" s="27" t="s">
        <v>576</v>
      </c>
      <c r="D15" s="28" t="s">
        <v>577</v>
      </c>
      <c r="E15" s="7">
        <v>60</v>
      </c>
      <c r="F15" s="25" t="s">
        <v>578</v>
      </c>
      <c r="G15" s="26">
        <v>60</v>
      </c>
      <c r="H15" s="29">
        <v>5</v>
      </c>
      <c r="I15" s="29">
        <v>5</v>
      </c>
      <c r="J15" s="26" t="s">
        <v>512</v>
      </c>
    </row>
    <row r="16" s="1" customFormat="1" ht="28" customHeight="1" spans="1:10">
      <c r="A16" s="7"/>
      <c r="B16" s="13" t="s">
        <v>508</v>
      </c>
      <c r="C16" s="27" t="s">
        <v>579</v>
      </c>
      <c r="D16" s="28" t="s">
        <v>524</v>
      </c>
      <c r="E16" s="7">
        <v>15</v>
      </c>
      <c r="F16" s="25" t="s">
        <v>580</v>
      </c>
      <c r="G16" s="26">
        <v>15</v>
      </c>
      <c r="H16" s="29">
        <v>5</v>
      </c>
      <c r="I16" s="29">
        <v>5</v>
      </c>
      <c r="J16" s="26" t="s">
        <v>512</v>
      </c>
    </row>
    <row r="17" s="1" customFormat="1" ht="28" customHeight="1" spans="1:10">
      <c r="A17" s="7"/>
      <c r="B17" s="13" t="s">
        <v>508</v>
      </c>
      <c r="C17" s="27" t="s">
        <v>581</v>
      </c>
      <c r="D17" s="28" t="s">
        <v>524</v>
      </c>
      <c r="E17" s="7">
        <v>6</v>
      </c>
      <c r="F17" s="25" t="s">
        <v>582</v>
      </c>
      <c r="G17" s="26">
        <v>6</v>
      </c>
      <c r="H17" s="29">
        <v>5</v>
      </c>
      <c r="I17" s="29">
        <v>5</v>
      </c>
      <c r="J17" s="26" t="s">
        <v>512</v>
      </c>
    </row>
    <row r="18" s="1" customFormat="1" ht="31" customHeight="1" spans="1:10">
      <c r="A18" s="7"/>
      <c r="B18" s="13" t="s">
        <v>508</v>
      </c>
      <c r="C18" s="27" t="s">
        <v>514</v>
      </c>
      <c r="D18" s="28" t="s">
        <v>510</v>
      </c>
      <c r="E18" s="7">
        <v>1</v>
      </c>
      <c r="F18" s="25" t="s">
        <v>515</v>
      </c>
      <c r="G18" s="26">
        <v>0</v>
      </c>
      <c r="H18" s="29">
        <v>5</v>
      </c>
      <c r="I18" s="29"/>
      <c r="J18" s="26" t="s">
        <v>583</v>
      </c>
    </row>
    <row r="19" s="1" customFormat="1" ht="32" customHeight="1" spans="1:10">
      <c r="A19" s="7"/>
      <c r="B19" s="13" t="s">
        <v>508</v>
      </c>
      <c r="C19" s="27" t="s">
        <v>584</v>
      </c>
      <c r="D19" s="28" t="s">
        <v>510</v>
      </c>
      <c r="E19" s="7">
        <v>1</v>
      </c>
      <c r="F19" s="25" t="s">
        <v>585</v>
      </c>
      <c r="G19" s="26">
        <v>1</v>
      </c>
      <c r="H19" s="29">
        <v>5</v>
      </c>
      <c r="I19" s="29">
        <v>5</v>
      </c>
      <c r="J19" s="26" t="s">
        <v>512</v>
      </c>
    </row>
    <row r="20" s="1" customFormat="1" ht="18" customHeight="1" spans="1:10">
      <c r="A20" s="7"/>
      <c r="B20" s="13" t="s">
        <v>522</v>
      </c>
      <c r="C20" s="27" t="s">
        <v>586</v>
      </c>
      <c r="D20" s="28" t="s">
        <v>524</v>
      </c>
      <c r="E20" s="7">
        <v>98</v>
      </c>
      <c r="F20" s="25" t="s">
        <v>526</v>
      </c>
      <c r="G20" s="26">
        <v>98</v>
      </c>
      <c r="H20" s="29">
        <v>5</v>
      </c>
      <c r="I20" s="29">
        <v>5</v>
      </c>
      <c r="J20" s="26" t="s">
        <v>512</v>
      </c>
    </row>
    <row r="21" s="1" customFormat="1" ht="27" customHeight="1" spans="1:10">
      <c r="A21" s="7"/>
      <c r="B21" s="13" t="s">
        <v>527</v>
      </c>
      <c r="C21" s="27" t="s">
        <v>587</v>
      </c>
      <c r="D21" s="28" t="s">
        <v>510</v>
      </c>
      <c r="E21" s="7">
        <v>12</v>
      </c>
      <c r="F21" s="25" t="s">
        <v>588</v>
      </c>
      <c r="G21" s="26">
        <v>12</v>
      </c>
      <c r="H21" s="29">
        <v>5</v>
      </c>
      <c r="I21" s="29">
        <v>5</v>
      </c>
      <c r="J21" s="26" t="s">
        <v>512</v>
      </c>
    </row>
    <row r="22" s="1" customFormat="1" ht="32" customHeight="1" spans="1:10">
      <c r="A22" s="7"/>
      <c r="B22" s="7" t="s">
        <v>531</v>
      </c>
      <c r="C22" s="27" t="s">
        <v>589</v>
      </c>
      <c r="D22" s="28" t="s">
        <v>590</v>
      </c>
      <c r="E22" s="7">
        <v>80</v>
      </c>
      <c r="F22" s="25" t="s">
        <v>591</v>
      </c>
      <c r="G22" s="26">
        <v>80</v>
      </c>
      <c r="H22" s="29">
        <v>5</v>
      </c>
      <c r="I22" s="29">
        <v>5</v>
      </c>
      <c r="J22" s="26" t="s">
        <v>512</v>
      </c>
    </row>
    <row r="23" s="1" customFormat="1" ht="30" customHeight="1" spans="1:10">
      <c r="A23" s="7"/>
      <c r="B23" s="7" t="s">
        <v>592</v>
      </c>
      <c r="C23" s="27" t="s">
        <v>541</v>
      </c>
      <c r="D23" s="28" t="s">
        <v>510</v>
      </c>
      <c r="E23" s="7">
        <v>10</v>
      </c>
      <c r="F23" s="25" t="s">
        <v>526</v>
      </c>
      <c r="G23" s="26">
        <v>8</v>
      </c>
      <c r="H23" s="29">
        <v>30</v>
      </c>
      <c r="I23" s="29">
        <v>30</v>
      </c>
      <c r="J23" s="26" t="s">
        <v>512</v>
      </c>
    </row>
    <row r="24" s="1" customFormat="1" ht="30" customHeight="1" spans="1:10">
      <c r="A24" s="31" t="s">
        <v>547</v>
      </c>
      <c r="B24" s="32" t="s">
        <v>548</v>
      </c>
      <c r="C24" s="27" t="s">
        <v>549</v>
      </c>
      <c r="D24" s="28" t="s">
        <v>524</v>
      </c>
      <c r="E24" s="7" t="s">
        <v>593</v>
      </c>
      <c r="F24" s="8" t="s">
        <v>526</v>
      </c>
      <c r="G24" s="8" t="s">
        <v>593</v>
      </c>
      <c r="H24" s="12">
        <v>10</v>
      </c>
      <c r="I24" s="12">
        <v>10</v>
      </c>
      <c r="J24" s="26" t="s">
        <v>512</v>
      </c>
    </row>
    <row r="25" s="1" customFormat="1" ht="54" customHeight="1" spans="1:10">
      <c r="A25" s="33" t="s">
        <v>594</v>
      </c>
      <c r="B25" s="33"/>
      <c r="C25" s="33"/>
      <c r="D25" s="55" t="s">
        <v>477</v>
      </c>
      <c r="E25" s="48"/>
      <c r="F25" s="48"/>
      <c r="G25" s="48"/>
      <c r="H25" s="48"/>
      <c r="I25" s="48"/>
      <c r="J25" s="48"/>
    </row>
    <row r="26" s="1" customFormat="1" ht="25.5" customHeight="1" spans="1:10">
      <c r="A26" s="33" t="s">
        <v>595</v>
      </c>
      <c r="B26" s="33"/>
      <c r="C26" s="33"/>
      <c r="D26" s="33"/>
      <c r="E26" s="33"/>
      <c r="F26" s="33"/>
      <c r="G26" s="33"/>
      <c r="H26" s="35">
        <v>100</v>
      </c>
      <c r="I26" s="35">
        <v>95</v>
      </c>
      <c r="J26" s="45" t="s">
        <v>596</v>
      </c>
    </row>
    <row r="27" s="1" customFormat="1" ht="17" customHeight="1" spans="1:10">
      <c r="A27" s="36"/>
      <c r="B27" s="36"/>
      <c r="C27" s="36"/>
      <c r="D27" s="36"/>
      <c r="E27" s="36"/>
      <c r="F27" s="36"/>
      <c r="G27" s="36"/>
      <c r="H27" s="36"/>
      <c r="I27" s="36"/>
      <c r="J27" s="46"/>
    </row>
    <row r="28" s="1" customFormat="1" ht="29" customHeight="1" spans="1:10">
      <c r="A28" s="37" t="s">
        <v>552</v>
      </c>
      <c r="B28" s="36"/>
      <c r="C28" s="36"/>
      <c r="D28" s="36"/>
      <c r="E28" s="36"/>
      <c r="F28" s="36"/>
      <c r="G28" s="36"/>
      <c r="H28" s="36"/>
      <c r="I28" s="36"/>
      <c r="J28" s="46"/>
    </row>
    <row r="29" s="1" customFormat="1" ht="27" customHeight="1" spans="1:10">
      <c r="A29" s="37" t="s">
        <v>553</v>
      </c>
      <c r="B29" s="37"/>
      <c r="C29" s="37"/>
      <c r="D29" s="36"/>
      <c r="E29" s="37"/>
      <c r="F29" s="37"/>
      <c r="G29" s="37"/>
      <c r="H29" s="37"/>
      <c r="I29" s="37"/>
      <c r="J29" s="37"/>
    </row>
    <row r="30" ht="19" customHeight="1" spans="1:10">
      <c r="A30" s="37" t="s">
        <v>554</v>
      </c>
      <c r="B30" s="37"/>
      <c r="C30" s="37"/>
      <c r="D30" s="36"/>
      <c r="E30" s="37"/>
      <c r="F30" s="37"/>
      <c r="G30" s="37"/>
      <c r="H30" s="37"/>
      <c r="I30" s="37"/>
      <c r="J30" s="37"/>
    </row>
    <row r="31" ht="18" customHeight="1" spans="1:10">
      <c r="A31" s="37" t="s">
        <v>597</v>
      </c>
      <c r="B31" s="37"/>
      <c r="C31" s="37"/>
      <c r="D31" s="36"/>
      <c r="E31" s="37"/>
      <c r="F31" s="37"/>
      <c r="G31" s="37"/>
      <c r="H31" s="37"/>
      <c r="I31" s="37"/>
      <c r="J31" s="37"/>
    </row>
    <row r="32" ht="18" customHeight="1" spans="1:10">
      <c r="A32" s="37" t="s">
        <v>598</v>
      </c>
      <c r="B32" s="37"/>
      <c r="C32" s="37"/>
      <c r="D32" s="36"/>
      <c r="E32" s="37"/>
      <c r="F32" s="37"/>
      <c r="G32" s="37"/>
      <c r="H32" s="37"/>
      <c r="I32" s="37"/>
      <c r="J32" s="37"/>
    </row>
    <row r="33" ht="18" customHeight="1" spans="1:10">
      <c r="A33" s="37" t="s">
        <v>599</v>
      </c>
      <c r="B33" s="37"/>
      <c r="C33" s="37"/>
      <c r="D33" s="36"/>
      <c r="E33" s="37"/>
      <c r="F33" s="37"/>
      <c r="G33" s="37"/>
      <c r="H33" s="37"/>
      <c r="I33" s="37"/>
      <c r="J33" s="37"/>
    </row>
    <row r="34" ht="24" customHeight="1" spans="1:10">
      <c r="A34" s="37" t="s">
        <v>600</v>
      </c>
      <c r="B34" s="37"/>
      <c r="C34" s="37"/>
      <c r="D34" s="36"/>
      <c r="E34" s="37"/>
      <c r="F34" s="37"/>
      <c r="G34" s="37"/>
      <c r="H34" s="37"/>
      <c r="I34" s="37"/>
      <c r="J34" s="37"/>
    </row>
  </sheetData>
  <mergeCells count="32">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2"/>
    <mergeCell ref="G7:G9"/>
    <mergeCell ref="G12:G13"/>
    <mergeCell ref="H12:H13"/>
    <mergeCell ref="I12:I13"/>
    <mergeCell ref="J12:J13"/>
    <mergeCell ref="A5:B9"/>
    <mergeCell ref="I7:J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topLeftCell="A24" workbookViewId="0">
      <selection activeCell="N53" sqref="N53"/>
    </sheetView>
  </sheetViews>
  <sheetFormatPr defaultColWidth="9" defaultRowHeight="13.5"/>
  <cols>
    <col min="1" max="1" width="12.65" style="1" customWidth="1"/>
    <col min="2" max="2" width="11.125" style="1" customWidth="1"/>
    <col min="3" max="3" width="18.9"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601</v>
      </c>
    </row>
    <row r="3" s="3" customFormat="1" ht="18" customHeight="1" spans="1:256">
      <c r="A3" s="7" t="s">
        <v>558</v>
      </c>
      <c r="B3" s="7"/>
      <c r="C3" s="8" t="s">
        <v>602</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9"/>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1"/>
      <c r="E6" s="11">
        <v>9.58</v>
      </c>
      <c r="F6" s="11">
        <v>9.58</v>
      </c>
      <c r="G6" s="12">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1"/>
      <c r="E7" s="11">
        <v>9.58</v>
      </c>
      <c r="F7" s="11">
        <v>9.58</v>
      </c>
      <c r="G7" s="13"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1"/>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71" customHeight="1" spans="1:10">
      <c r="A11" s="7"/>
      <c r="B11" s="16" t="s">
        <v>603</v>
      </c>
      <c r="C11" s="17"/>
      <c r="D11" s="17"/>
      <c r="E11" s="18"/>
      <c r="F11" s="50" t="s">
        <v>603</v>
      </c>
      <c r="G11" s="50"/>
      <c r="H11" s="50"/>
      <c r="I11" s="50"/>
      <c r="J11" s="50"/>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604</v>
      </c>
      <c r="D14" s="28" t="s">
        <v>510</v>
      </c>
      <c r="E14" s="7">
        <v>1</v>
      </c>
      <c r="F14" s="25" t="s">
        <v>605</v>
      </c>
      <c r="G14" s="26">
        <v>1</v>
      </c>
      <c r="H14" s="29">
        <v>15</v>
      </c>
      <c r="I14" s="29">
        <v>15</v>
      </c>
      <c r="J14" s="26" t="s">
        <v>512</v>
      </c>
    </row>
    <row r="15" s="1" customFormat="1" ht="18" customHeight="1" spans="1:10">
      <c r="A15" s="7"/>
      <c r="B15" s="13" t="s">
        <v>508</v>
      </c>
      <c r="C15" s="27" t="s">
        <v>606</v>
      </c>
      <c r="D15" s="28" t="s">
        <v>524</v>
      </c>
      <c r="E15" s="7">
        <v>6</v>
      </c>
      <c r="F15" s="25" t="s">
        <v>607</v>
      </c>
      <c r="G15" s="26">
        <v>6</v>
      </c>
      <c r="H15" s="29">
        <v>10</v>
      </c>
      <c r="I15" s="29">
        <v>10</v>
      </c>
      <c r="J15" s="26" t="s">
        <v>512</v>
      </c>
    </row>
    <row r="16" s="1" customFormat="1" ht="18" customHeight="1" spans="1:10">
      <c r="A16" s="7"/>
      <c r="B16" s="13" t="s">
        <v>527</v>
      </c>
      <c r="C16" s="27" t="s">
        <v>608</v>
      </c>
      <c r="D16" s="28" t="s">
        <v>590</v>
      </c>
      <c r="E16" s="7">
        <v>30</v>
      </c>
      <c r="F16" s="25" t="s">
        <v>609</v>
      </c>
      <c r="G16" s="26">
        <v>30</v>
      </c>
      <c r="H16" s="29">
        <v>5</v>
      </c>
      <c r="I16" s="29">
        <v>5</v>
      </c>
      <c r="J16" s="26" t="s">
        <v>512</v>
      </c>
    </row>
    <row r="17" s="1" customFormat="1" ht="18" customHeight="1" spans="1:10">
      <c r="A17" s="7"/>
      <c r="B17" s="13" t="s">
        <v>527</v>
      </c>
      <c r="C17" s="27" t="s">
        <v>610</v>
      </c>
      <c r="D17" s="28" t="s">
        <v>590</v>
      </c>
      <c r="E17" s="7">
        <v>15</v>
      </c>
      <c r="F17" s="25" t="s">
        <v>609</v>
      </c>
      <c r="G17" s="26">
        <v>15</v>
      </c>
      <c r="H17" s="29">
        <v>5</v>
      </c>
      <c r="I17" s="29">
        <v>5</v>
      </c>
      <c r="J17" s="26" t="s">
        <v>512</v>
      </c>
    </row>
    <row r="18" s="1" customFormat="1" ht="18" customHeight="1" spans="1:10">
      <c r="A18" s="7"/>
      <c r="B18" s="7" t="s">
        <v>531</v>
      </c>
      <c r="C18" s="27" t="s">
        <v>611</v>
      </c>
      <c r="D18" s="28" t="s">
        <v>510</v>
      </c>
      <c r="E18" s="7">
        <v>10</v>
      </c>
      <c r="F18" s="25" t="s">
        <v>538</v>
      </c>
      <c r="G18" s="26">
        <v>10</v>
      </c>
      <c r="H18" s="29">
        <v>15</v>
      </c>
      <c r="I18" s="29">
        <v>15</v>
      </c>
      <c r="J18" s="26" t="s">
        <v>512</v>
      </c>
    </row>
    <row r="19" s="1" customFormat="1" ht="30" customHeight="1" spans="1:10">
      <c r="A19" s="7"/>
      <c r="B19" s="7" t="s">
        <v>592</v>
      </c>
      <c r="C19" s="27" t="s">
        <v>612</v>
      </c>
      <c r="D19" s="28" t="s">
        <v>510</v>
      </c>
      <c r="E19" s="7" t="s">
        <v>613</v>
      </c>
      <c r="F19" s="25"/>
      <c r="G19" s="26" t="s">
        <v>613</v>
      </c>
      <c r="H19" s="29">
        <v>30</v>
      </c>
      <c r="I19" s="29">
        <v>30</v>
      </c>
      <c r="J19" s="26" t="s">
        <v>512</v>
      </c>
    </row>
    <row r="20" s="1" customFormat="1" ht="30" customHeight="1" spans="1:10">
      <c r="A20" s="31" t="s">
        <v>547</v>
      </c>
      <c r="B20" s="32" t="s">
        <v>548</v>
      </c>
      <c r="C20" s="51" t="s">
        <v>614</v>
      </c>
      <c r="D20" s="28" t="s">
        <v>524</v>
      </c>
      <c r="E20" s="8" t="s">
        <v>593</v>
      </c>
      <c r="F20" s="8" t="s">
        <v>526</v>
      </c>
      <c r="G20" s="8" t="s">
        <v>615</v>
      </c>
      <c r="H20" s="12">
        <v>10</v>
      </c>
      <c r="I20" s="12">
        <v>10</v>
      </c>
      <c r="J20" s="26" t="s">
        <v>512</v>
      </c>
    </row>
    <row r="21" s="1" customFormat="1" ht="54" customHeight="1" spans="1:10">
      <c r="A21" s="33" t="s">
        <v>594</v>
      </c>
      <c r="B21" s="33"/>
      <c r="C21" s="33"/>
      <c r="D21" s="34" t="s">
        <v>477</v>
      </c>
      <c r="E21" s="34"/>
      <c r="F21" s="34"/>
      <c r="G21" s="34"/>
      <c r="H21" s="34"/>
      <c r="I21" s="34"/>
      <c r="J21" s="34"/>
    </row>
    <row r="22" s="1" customFormat="1" ht="25.5" customHeight="1" spans="1:10">
      <c r="A22" s="33" t="s">
        <v>595</v>
      </c>
      <c r="B22" s="33"/>
      <c r="C22" s="33"/>
      <c r="D22" s="33"/>
      <c r="E22" s="33"/>
      <c r="F22" s="33"/>
      <c r="G22" s="33"/>
      <c r="H22" s="35">
        <v>100</v>
      </c>
      <c r="I22" s="35">
        <v>100</v>
      </c>
      <c r="J22" s="45" t="s">
        <v>596</v>
      </c>
    </row>
    <row r="23" s="1" customFormat="1" ht="17" customHeight="1" spans="1:10">
      <c r="A23" s="36"/>
      <c r="B23" s="36"/>
      <c r="C23" s="36"/>
      <c r="D23" s="36"/>
      <c r="E23" s="36"/>
      <c r="F23" s="36"/>
      <c r="G23" s="36"/>
      <c r="H23" s="36"/>
      <c r="I23" s="36"/>
      <c r="J23" s="46"/>
    </row>
    <row r="24" s="1" customFormat="1" ht="29" customHeight="1" spans="1:10">
      <c r="A24" s="37" t="s">
        <v>552</v>
      </c>
      <c r="B24" s="36"/>
      <c r="C24" s="36"/>
      <c r="D24" s="36"/>
      <c r="E24" s="36"/>
      <c r="F24" s="36"/>
      <c r="G24" s="36"/>
      <c r="H24" s="36"/>
      <c r="I24" s="36"/>
      <c r="J24" s="46"/>
    </row>
    <row r="25" s="1" customFormat="1" ht="27" customHeight="1" spans="1:10">
      <c r="A25" s="37" t="s">
        <v>553</v>
      </c>
      <c r="B25" s="37"/>
      <c r="C25" s="37"/>
      <c r="D25" s="37"/>
      <c r="E25" s="37"/>
      <c r="F25" s="37"/>
      <c r="G25" s="37"/>
      <c r="H25" s="37"/>
      <c r="I25" s="37"/>
      <c r="J25" s="37"/>
    </row>
    <row r="26" ht="19" customHeight="1" spans="1:10">
      <c r="A26" s="37" t="s">
        <v>554</v>
      </c>
      <c r="B26" s="37"/>
      <c r="C26" s="37"/>
      <c r="D26" s="37"/>
      <c r="E26" s="37"/>
      <c r="F26" s="37"/>
      <c r="G26" s="37"/>
      <c r="H26" s="37"/>
      <c r="I26" s="37"/>
      <c r="J26" s="37"/>
    </row>
    <row r="27" ht="18" customHeight="1" spans="1:10">
      <c r="A27" s="37" t="s">
        <v>597</v>
      </c>
      <c r="B27" s="37"/>
      <c r="C27" s="37"/>
      <c r="D27" s="37"/>
      <c r="E27" s="37"/>
      <c r="F27" s="37"/>
      <c r="G27" s="37"/>
      <c r="H27" s="37"/>
      <c r="I27" s="37"/>
      <c r="J27" s="37"/>
    </row>
    <row r="28" ht="18" customHeight="1" spans="1:10">
      <c r="A28" s="37" t="s">
        <v>598</v>
      </c>
      <c r="B28" s="37"/>
      <c r="C28" s="37"/>
      <c r="D28" s="37"/>
      <c r="E28" s="37"/>
      <c r="F28" s="37"/>
      <c r="G28" s="37"/>
      <c r="H28" s="37"/>
      <c r="I28" s="37"/>
      <c r="J28" s="37"/>
    </row>
    <row r="29" ht="18" customHeight="1" spans="1:10">
      <c r="A29" s="37" t="s">
        <v>599</v>
      </c>
      <c r="B29" s="37"/>
      <c r="C29" s="37"/>
      <c r="D29" s="37"/>
      <c r="E29" s="37"/>
      <c r="F29" s="37"/>
      <c r="G29" s="37"/>
      <c r="H29" s="37"/>
      <c r="I29" s="37"/>
      <c r="J29" s="37"/>
    </row>
    <row r="30" ht="24" customHeight="1" spans="1:10">
      <c r="A30" s="37" t="s">
        <v>600</v>
      </c>
      <c r="B30" s="37"/>
      <c r="C30" s="37"/>
      <c r="D30" s="37"/>
      <c r="E30" s="37"/>
      <c r="F30" s="37"/>
      <c r="G30" s="37"/>
      <c r="H30" s="37"/>
      <c r="I30" s="37"/>
      <c r="J30" s="37"/>
    </row>
  </sheetData>
  <mergeCells count="32">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7:G9"/>
    <mergeCell ref="G12:G13"/>
    <mergeCell ref="H12:H13"/>
    <mergeCell ref="I12:I13"/>
    <mergeCell ref="J12:J13"/>
    <mergeCell ref="A5:B9"/>
    <mergeCell ref="I7:J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topLeftCell="B9" workbookViewId="0">
      <selection activeCell="Q11" sqref="Q11"/>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616</v>
      </c>
    </row>
    <row r="3" s="3" customFormat="1" ht="18" customHeight="1" spans="1:256">
      <c r="A3" s="7" t="s">
        <v>558</v>
      </c>
      <c r="B3" s="7"/>
      <c r="C3" s="8" t="s">
        <v>617</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9"/>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1"/>
      <c r="E6" s="11">
        <v>119.28</v>
      </c>
      <c r="F6" s="11">
        <v>119.28</v>
      </c>
      <c r="G6" s="12">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1"/>
      <c r="E7" s="11">
        <v>119.28</v>
      </c>
      <c r="F7" s="11">
        <v>119.28</v>
      </c>
      <c r="G7" s="13"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1"/>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60" customHeight="1" spans="1:10">
      <c r="A11" s="7"/>
      <c r="B11" s="16" t="s">
        <v>618</v>
      </c>
      <c r="C11" s="17"/>
      <c r="D11" s="17"/>
      <c r="E11" s="18"/>
      <c r="F11" s="19" t="s">
        <v>618</v>
      </c>
      <c r="G11" s="19"/>
      <c r="H11" s="19"/>
      <c r="I11" s="19"/>
      <c r="J11" s="19"/>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619</v>
      </c>
      <c r="D14" s="28" t="s">
        <v>510</v>
      </c>
      <c r="E14" s="7">
        <v>1</v>
      </c>
      <c r="F14" s="7" t="s">
        <v>605</v>
      </c>
      <c r="G14" s="26">
        <v>1</v>
      </c>
      <c r="H14" s="29">
        <v>20</v>
      </c>
      <c r="I14" s="29">
        <v>20</v>
      </c>
      <c r="J14" s="26" t="s">
        <v>512</v>
      </c>
    </row>
    <row r="15" s="1" customFormat="1" ht="18" customHeight="1" spans="1:10">
      <c r="A15" s="7"/>
      <c r="B15" s="13" t="s">
        <v>522</v>
      </c>
      <c r="C15" s="27" t="s">
        <v>620</v>
      </c>
      <c r="D15" s="28" t="s">
        <v>510</v>
      </c>
      <c r="E15" s="28" t="s">
        <v>621</v>
      </c>
      <c r="F15" s="28" t="s">
        <v>526</v>
      </c>
      <c r="G15" s="26">
        <v>100</v>
      </c>
      <c r="H15" s="29">
        <v>15</v>
      </c>
      <c r="I15" s="29">
        <v>15</v>
      </c>
      <c r="J15" s="26" t="s">
        <v>512</v>
      </c>
    </row>
    <row r="16" s="1" customFormat="1" ht="18" customHeight="1" spans="1:10">
      <c r="A16" s="7"/>
      <c r="B16" s="13" t="s">
        <v>527</v>
      </c>
      <c r="C16" s="27" t="s">
        <v>622</v>
      </c>
      <c r="D16" s="28" t="s">
        <v>590</v>
      </c>
      <c r="E16" s="7">
        <v>15</v>
      </c>
      <c r="F16" s="7" t="s">
        <v>609</v>
      </c>
      <c r="G16" s="26">
        <v>15</v>
      </c>
      <c r="H16" s="29">
        <v>15</v>
      </c>
      <c r="I16" s="29">
        <v>15</v>
      </c>
      <c r="J16" s="26" t="s">
        <v>512</v>
      </c>
    </row>
    <row r="17" s="1" customFormat="1" ht="48" spans="1:10">
      <c r="A17" s="7" t="s">
        <v>535</v>
      </c>
      <c r="B17" s="7" t="s">
        <v>623</v>
      </c>
      <c r="C17" s="27" t="s">
        <v>624</v>
      </c>
      <c r="D17" s="28" t="s">
        <v>524</v>
      </c>
      <c r="E17" s="7">
        <v>20000</v>
      </c>
      <c r="F17" s="7" t="s">
        <v>538</v>
      </c>
      <c r="G17" s="26">
        <v>10000</v>
      </c>
      <c r="H17" s="29">
        <v>15</v>
      </c>
      <c r="I17" s="29">
        <v>8</v>
      </c>
      <c r="J17" s="47" t="s">
        <v>625</v>
      </c>
    </row>
    <row r="18" s="1" customFormat="1" ht="30" customHeight="1" spans="1:10">
      <c r="A18" s="7"/>
      <c r="B18" s="8" t="s">
        <v>626</v>
      </c>
      <c r="C18" s="27" t="s">
        <v>627</v>
      </c>
      <c r="D18" s="28" t="s">
        <v>524</v>
      </c>
      <c r="E18" s="7">
        <v>5</v>
      </c>
      <c r="F18" s="7" t="s">
        <v>526</v>
      </c>
      <c r="G18" s="26">
        <v>5</v>
      </c>
      <c r="H18" s="29">
        <v>15</v>
      </c>
      <c r="I18" s="29">
        <v>15</v>
      </c>
      <c r="J18" s="26" t="s">
        <v>512</v>
      </c>
    </row>
    <row r="19" s="1" customFormat="1" ht="30" customHeight="1" spans="1:10">
      <c r="A19" s="31" t="s">
        <v>547</v>
      </c>
      <c r="B19" s="32" t="s">
        <v>548</v>
      </c>
      <c r="C19" s="27" t="s">
        <v>628</v>
      </c>
      <c r="D19" s="28" t="s">
        <v>524</v>
      </c>
      <c r="E19" s="7">
        <v>95</v>
      </c>
      <c r="F19" s="7" t="s">
        <v>526</v>
      </c>
      <c r="G19" s="8" t="s">
        <v>593</v>
      </c>
      <c r="H19" s="12">
        <v>10</v>
      </c>
      <c r="I19" s="12">
        <v>10</v>
      </c>
      <c r="J19" s="49" t="s">
        <v>512</v>
      </c>
    </row>
    <row r="20" s="1" customFormat="1" ht="54" customHeight="1" spans="1:10">
      <c r="A20" s="33" t="s">
        <v>594</v>
      </c>
      <c r="B20" s="33"/>
      <c r="C20" s="33"/>
      <c r="D20" s="48" t="s">
        <v>477</v>
      </c>
      <c r="E20" s="48"/>
      <c r="F20" s="48"/>
      <c r="G20" s="48"/>
      <c r="H20" s="48"/>
      <c r="I20" s="48"/>
      <c r="J20" s="48"/>
    </row>
    <row r="21" s="1" customFormat="1" ht="25.5" customHeight="1" spans="1:10">
      <c r="A21" s="33" t="s">
        <v>595</v>
      </c>
      <c r="B21" s="33"/>
      <c r="C21" s="33"/>
      <c r="D21" s="33"/>
      <c r="E21" s="33"/>
      <c r="F21" s="33"/>
      <c r="G21" s="33"/>
      <c r="H21" s="35">
        <v>100</v>
      </c>
      <c r="I21" s="35">
        <v>93</v>
      </c>
      <c r="J21" s="45" t="s">
        <v>596</v>
      </c>
    </row>
    <row r="22" s="1" customFormat="1" ht="17" customHeight="1" spans="1:10">
      <c r="A22" s="36"/>
      <c r="B22" s="36"/>
      <c r="C22" s="36"/>
      <c r="D22" s="36"/>
      <c r="E22" s="36"/>
      <c r="F22" s="36"/>
      <c r="G22" s="36"/>
      <c r="H22" s="36"/>
      <c r="I22" s="36"/>
      <c r="J22" s="46"/>
    </row>
    <row r="23" s="1" customFormat="1" ht="29" customHeight="1" spans="1:10">
      <c r="A23" s="37" t="s">
        <v>552</v>
      </c>
      <c r="B23" s="36"/>
      <c r="C23" s="36"/>
      <c r="D23" s="36"/>
      <c r="E23" s="36"/>
      <c r="F23" s="36"/>
      <c r="G23" s="36"/>
      <c r="H23" s="36"/>
      <c r="I23" s="36"/>
      <c r="J23" s="46"/>
    </row>
    <row r="24" s="1" customFormat="1" ht="27" customHeight="1" spans="1:10">
      <c r="A24" s="37" t="s">
        <v>553</v>
      </c>
      <c r="B24" s="37"/>
      <c r="C24" s="37"/>
      <c r="D24" s="37"/>
      <c r="E24" s="37"/>
      <c r="F24" s="37"/>
      <c r="G24" s="37"/>
      <c r="H24" s="37"/>
      <c r="I24" s="37"/>
      <c r="J24" s="37"/>
    </row>
    <row r="25" ht="19" customHeight="1" spans="1:10">
      <c r="A25" s="37" t="s">
        <v>554</v>
      </c>
      <c r="B25" s="37"/>
      <c r="C25" s="37"/>
      <c r="D25" s="37"/>
      <c r="E25" s="37"/>
      <c r="F25" s="37"/>
      <c r="G25" s="37"/>
      <c r="H25" s="37"/>
      <c r="I25" s="37"/>
      <c r="J25" s="37"/>
    </row>
    <row r="26" ht="18" customHeight="1" spans="1:10">
      <c r="A26" s="37" t="s">
        <v>597</v>
      </c>
      <c r="B26" s="37"/>
      <c r="C26" s="37"/>
      <c r="D26" s="37"/>
      <c r="E26" s="37"/>
      <c r="F26" s="37"/>
      <c r="G26" s="37"/>
      <c r="H26" s="37"/>
      <c r="I26" s="37"/>
      <c r="J26" s="37"/>
    </row>
    <row r="27" ht="18" customHeight="1" spans="1:10">
      <c r="A27" s="37" t="s">
        <v>598</v>
      </c>
      <c r="B27" s="37"/>
      <c r="C27" s="37"/>
      <c r="D27" s="37"/>
      <c r="E27" s="37"/>
      <c r="F27" s="37"/>
      <c r="G27" s="37"/>
      <c r="H27" s="37"/>
      <c r="I27" s="37"/>
      <c r="J27" s="37"/>
    </row>
    <row r="28" ht="18" customHeight="1" spans="1:10">
      <c r="A28" s="37" t="s">
        <v>599</v>
      </c>
      <c r="B28" s="37"/>
      <c r="C28" s="37"/>
      <c r="D28" s="37"/>
      <c r="E28" s="37"/>
      <c r="F28" s="37"/>
      <c r="G28" s="37"/>
      <c r="H28" s="37"/>
      <c r="I28" s="37"/>
      <c r="J28" s="37"/>
    </row>
    <row r="29" ht="24" customHeight="1" spans="1:10">
      <c r="A29" s="37" t="s">
        <v>600</v>
      </c>
      <c r="B29" s="37"/>
      <c r="C29" s="37"/>
      <c r="D29" s="37"/>
      <c r="E29" s="37"/>
      <c r="F29" s="37"/>
      <c r="G29" s="37"/>
      <c r="H29" s="37"/>
      <c r="I29" s="37"/>
      <c r="J29" s="37"/>
    </row>
  </sheetData>
  <mergeCells count="33">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A17:A18"/>
    <mergeCell ref="G7:G9"/>
    <mergeCell ref="G12:G13"/>
    <mergeCell ref="H12:H13"/>
    <mergeCell ref="I12:I13"/>
    <mergeCell ref="J12:J13"/>
    <mergeCell ref="A5:B9"/>
    <mergeCell ref="I7:J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5" workbookViewId="0">
      <selection activeCell="Q14" sqref="Q1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629</v>
      </c>
    </row>
    <row r="3" s="3" customFormat="1" ht="18" customHeight="1" spans="1:256">
      <c r="A3" s="7" t="s">
        <v>558</v>
      </c>
      <c r="B3" s="7"/>
      <c r="C3" s="8" t="s">
        <v>630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9"/>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1"/>
      <c r="E6" s="11">
        <v>35</v>
      </c>
      <c r="F6" s="11">
        <v>35</v>
      </c>
      <c r="G6" s="12">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1"/>
      <c r="E7" s="11">
        <v>35</v>
      </c>
      <c r="F7" s="11">
        <v>35</v>
      </c>
      <c r="G7" s="13"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1"/>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64" customHeight="1" spans="1:10">
      <c r="A11" s="7"/>
      <c r="B11" s="16" t="s">
        <v>631</v>
      </c>
      <c r="C11" s="17"/>
      <c r="D11" s="17"/>
      <c r="E11" s="18"/>
      <c r="F11" s="19" t="s">
        <v>631</v>
      </c>
      <c r="G11" s="19"/>
      <c r="H11" s="19"/>
      <c r="I11" s="19"/>
      <c r="J11" s="19"/>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619</v>
      </c>
      <c r="D14" s="28" t="s">
        <v>510</v>
      </c>
      <c r="E14" s="7">
        <v>1</v>
      </c>
      <c r="F14" s="25" t="s">
        <v>605</v>
      </c>
      <c r="G14" s="26">
        <v>1</v>
      </c>
      <c r="H14" s="29">
        <v>20</v>
      </c>
      <c r="I14" s="29">
        <v>20</v>
      </c>
      <c r="J14" s="26" t="s">
        <v>512</v>
      </c>
    </row>
    <row r="15" s="1" customFormat="1" ht="18" customHeight="1" spans="1:10">
      <c r="A15" s="7"/>
      <c r="B15" s="13" t="s">
        <v>522</v>
      </c>
      <c r="C15" s="27" t="s">
        <v>620</v>
      </c>
      <c r="D15" s="28" t="s">
        <v>510</v>
      </c>
      <c r="E15" s="7">
        <v>100</v>
      </c>
      <c r="F15" s="25" t="s">
        <v>526</v>
      </c>
      <c r="G15" s="26">
        <v>100</v>
      </c>
      <c r="H15" s="29">
        <v>20</v>
      </c>
      <c r="I15" s="29">
        <v>20</v>
      </c>
      <c r="J15" s="26" t="s">
        <v>512</v>
      </c>
    </row>
    <row r="16" s="1" customFormat="1" ht="18" customHeight="1" spans="1:10">
      <c r="A16" s="7"/>
      <c r="B16" s="13" t="s">
        <v>527</v>
      </c>
      <c r="C16" s="27" t="s">
        <v>622</v>
      </c>
      <c r="D16" s="28" t="s">
        <v>590</v>
      </c>
      <c r="E16" s="7">
        <v>15</v>
      </c>
      <c r="F16" s="25" t="s">
        <v>609</v>
      </c>
      <c r="G16" s="26">
        <v>15</v>
      </c>
      <c r="H16" s="29">
        <v>10</v>
      </c>
      <c r="I16" s="29">
        <v>10</v>
      </c>
      <c r="J16" s="26" t="s">
        <v>512</v>
      </c>
    </row>
    <row r="17" s="1" customFormat="1" ht="30" customHeight="1" spans="1:10">
      <c r="A17" s="7" t="s">
        <v>535</v>
      </c>
      <c r="B17" s="7" t="s">
        <v>623</v>
      </c>
      <c r="C17" s="27" t="s">
        <v>624</v>
      </c>
      <c r="D17" s="28" t="s">
        <v>524</v>
      </c>
      <c r="E17" s="7">
        <v>1000</v>
      </c>
      <c r="F17" s="25" t="s">
        <v>538</v>
      </c>
      <c r="G17" s="26">
        <v>1000</v>
      </c>
      <c r="H17" s="29">
        <v>15</v>
      </c>
      <c r="I17" s="29">
        <v>15</v>
      </c>
      <c r="J17" s="26" t="s">
        <v>512</v>
      </c>
    </row>
    <row r="18" s="1" customFormat="1" ht="30" customHeight="1" spans="1:10">
      <c r="A18" s="7"/>
      <c r="B18" s="8" t="s">
        <v>626</v>
      </c>
      <c r="C18" s="27" t="s">
        <v>627</v>
      </c>
      <c r="D18" s="28" t="s">
        <v>524</v>
      </c>
      <c r="E18" s="7">
        <v>5</v>
      </c>
      <c r="F18" s="25" t="s">
        <v>526</v>
      </c>
      <c r="G18" s="26">
        <v>5</v>
      </c>
      <c r="H18" s="29">
        <v>15</v>
      </c>
      <c r="I18" s="29">
        <v>15</v>
      </c>
      <c r="J18" s="26" t="s">
        <v>512</v>
      </c>
    </row>
    <row r="19" s="1" customFormat="1" ht="30" customHeight="1" spans="1:10">
      <c r="A19" s="31" t="s">
        <v>547</v>
      </c>
      <c r="B19" s="32" t="s">
        <v>548</v>
      </c>
      <c r="C19" s="27" t="s">
        <v>628</v>
      </c>
      <c r="D19" s="28" t="s">
        <v>524</v>
      </c>
      <c r="E19" s="8" t="s">
        <v>593</v>
      </c>
      <c r="F19" s="25" t="s">
        <v>526</v>
      </c>
      <c r="G19" s="9" t="s">
        <v>593</v>
      </c>
      <c r="H19" s="12">
        <v>10</v>
      </c>
      <c r="I19" s="12">
        <v>10</v>
      </c>
      <c r="J19" s="26" t="s">
        <v>512</v>
      </c>
    </row>
    <row r="20" s="1" customFormat="1" ht="54" customHeight="1" spans="1:10">
      <c r="A20" s="33" t="s">
        <v>594</v>
      </c>
      <c r="B20" s="33"/>
      <c r="C20" s="33"/>
      <c r="D20" s="48" t="s">
        <v>477</v>
      </c>
      <c r="E20" s="48"/>
      <c r="F20" s="48"/>
      <c r="G20" s="48"/>
      <c r="H20" s="48"/>
      <c r="I20" s="48"/>
      <c r="J20" s="48"/>
    </row>
    <row r="21" s="1" customFormat="1" ht="25.5" customHeight="1" spans="1:10">
      <c r="A21" s="33" t="s">
        <v>595</v>
      </c>
      <c r="B21" s="33"/>
      <c r="C21" s="33"/>
      <c r="D21" s="33"/>
      <c r="E21" s="33"/>
      <c r="F21" s="33"/>
      <c r="G21" s="33"/>
      <c r="H21" s="35">
        <v>100</v>
      </c>
      <c r="I21" s="35">
        <v>100</v>
      </c>
      <c r="J21" s="45" t="s">
        <v>596</v>
      </c>
    </row>
    <row r="22" s="1" customFormat="1" ht="17" customHeight="1" spans="1:10">
      <c r="A22" s="36"/>
      <c r="B22" s="36"/>
      <c r="C22" s="36"/>
      <c r="D22" s="36"/>
      <c r="E22" s="36"/>
      <c r="F22" s="36"/>
      <c r="G22" s="36"/>
      <c r="H22" s="36"/>
      <c r="I22" s="36"/>
      <c r="J22" s="46"/>
    </row>
    <row r="23" s="1" customFormat="1" ht="29" customHeight="1" spans="1:10">
      <c r="A23" s="37" t="s">
        <v>552</v>
      </c>
      <c r="B23" s="36"/>
      <c r="C23" s="36"/>
      <c r="D23" s="36"/>
      <c r="E23" s="36"/>
      <c r="F23" s="36"/>
      <c r="G23" s="36"/>
      <c r="H23" s="36"/>
      <c r="I23" s="36"/>
      <c r="J23" s="46"/>
    </row>
    <row r="24" s="1" customFormat="1" ht="27" customHeight="1" spans="1:10">
      <c r="A24" s="37" t="s">
        <v>553</v>
      </c>
      <c r="B24" s="37"/>
      <c r="C24" s="37"/>
      <c r="D24" s="37"/>
      <c r="E24" s="37"/>
      <c r="F24" s="37"/>
      <c r="G24" s="37"/>
      <c r="H24" s="37"/>
      <c r="I24" s="37"/>
      <c r="J24" s="37"/>
    </row>
    <row r="25" s="1" customFormat="1" ht="19" customHeight="1" spans="1:10">
      <c r="A25" s="37" t="s">
        <v>554</v>
      </c>
      <c r="B25" s="37"/>
      <c r="C25" s="37"/>
      <c r="D25" s="37"/>
      <c r="E25" s="37"/>
      <c r="F25" s="37"/>
      <c r="G25" s="37"/>
      <c r="H25" s="37"/>
      <c r="I25" s="37"/>
      <c r="J25" s="37"/>
    </row>
    <row r="26" s="1" customFormat="1" ht="18" customHeight="1" spans="1:10">
      <c r="A26" s="37" t="s">
        <v>597</v>
      </c>
      <c r="B26" s="37"/>
      <c r="C26" s="37"/>
      <c r="D26" s="37"/>
      <c r="E26" s="37"/>
      <c r="F26" s="37"/>
      <c r="G26" s="37"/>
      <c r="H26" s="37"/>
      <c r="I26" s="37"/>
      <c r="J26" s="37"/>
    </row>
    <row r="27" s="1" customFormat="1" ht="18" customHeight="1" spans="1:10">
      <c r="A27" s="37" t="s">
        <v>598</v>
      </c>
      <c r="B27" s="37"/>
      <c r="C27" s="37"/>
      <c r="D27" s="37"/>
      <c r="E27" s="37"/>
      <c r="F27" s="37"/>
      <c r="G27" s="37"/>
      <c r="H27" s="37"/>
      <c r="I27" s="37"/>
      <c r="J27" s="37"/>
    </row>
    <row r="28" s="1" customFormat="1" ht="18" customHeight="1" spans="1:10">
      <c r="A28" s="37" t="s">
        <v>599</v>
      </c>
      <c r="B28" s="37"/>
      <c r="C28" s="37"/>
      <c r="D28" s="37"/>
      <c r="E28" s="37"/>
      <c r="F28" s="37"/>
      <c r="G28" s="37"/>
      <c r="H28" s="37"/>
      <c r="I28" s="37"/>
      <c r="J28" s="37"/>
    </row>
    <row r="29" s="1" customFormat="1" ht="24" customHeight="1" spans="1:10">
      <c r="A29" s="37" t="s">
        <v>600</v>
      </c>
      <c r="B29" s="37"/>
      <c r="C29" s="37"/>
      <c r="D29" s="37"/>
      <c r="E29" s="37"/>
      <c r="F29" s="37"/>
      <c r="G29" s="37"/>
      <c r="H29" s="37"/>
      <c r="I29" s="37"/>
      <c r="J29" s="37"/>
    </row>
  </sheetData>
  <mergeCells count="33">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A17:A18"/>
    <mergeCell ref="G7:G9"/>
    <mergeCell ref="G12:G13"/>
    <mergeCell ref="H12:H13"/>
    <mergeCell ref="I12:I13"/>
    <mergeCell ref="J12:J13"/>
    <mergeCell ref="A5:B9"/>
    <mergeCell ref="I7: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B10" workbookViewId="0">
      <selection activeCell="H16" sqref="H16"/>
    </sheetView>
  </sheetViews>
  <sheetFormatPr defaultColWidth="9" defaultRowHeight="13.5"/>
  <cols>
    <col min="1" max="2" width="11.125" style="1" customWidth="1"/>
    <col min="3" max="3" width="15.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632</v>
      </c>
    </row>
    <row r="3" s="3" customFormat="1" ht="18" customHeight="1" spans="1:256">
      <c r="A3" s="7" t="s">
        <v>558</v>
      </c>
      <c r="B3" s="7"/>
      <c r="C3" s="8" t="s">
        <v>633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9"/>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1">
        <v>0.5</v>
      </c>
      <c r="E6" s="11">
        <v>0.5</v>
      </c>
      <c r="F6" s="11">
        <v>0.5</v>
      </c>
      <c r="G6" s="12">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1">
        <v>0.5</v>
      </c>
      <c r="E7" s="11">
        <v>0.5</v>
      </c>
      <c r="F7" s="11">
        <v>0.5</v>
      </c>
      <c r="G7" s="13"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1"/>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70" customHeight="1" spans="1:10">
      <c r="A11" s="7"/>
      <c r="B11" s="16" t="s">
        <v>634</v>
      </c>
      <c r="C11" s="17"/>
      <c r="D11" s="17"/>
      <c r="E11" s="18"/>
      <c r="F11" s="19" t="s">
        <v>634</v>
      </c>
      <c r="G11" s="19"/>
      <c r="H11" s="19"/>
      <c r="I11" s="19"/>
      <c r="J11" s="19"/>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635</v>
      </c>
      <c r="D14" s="28" t="s">
        <v>524</v>
      </c>
      <c r="E14" s="7">
        <v>1</v>
      </c>
      <c r="F14" s="25" t="s">
        <v>511</v>
      </c>
      <c r="G14" s="26">
        <v>1</v>
      </c>
      <c r="H14" s="29">
        <v>8</v>
      </c>
      <c r="I14" s="29">
        <v>8</v>
      </c>
      <c r="J14" s="26" t="s">
        <v>512</v>
      </c>
    </row>
    <row r="15" s="1" customFormat="1" ht="22" customHeight="1" spans="1:10">
      <c r="A15" s="7"/>
      <c r="B15" s="13" t="s">
        <v>508</v>
      </c>
      <c r="C15" s="27" t="s">
        <v>636</v>
      </c>
      <c r="D15" s="28" t="s">
        <v>510</v>
      </c>
      <c r="E15" s="7">
        <v>9</v>
      </c>
      <c r="F15" s="25" t="s">
        <v>582</v>
      </c>
      <c r="G15" s="26">
        <v>9</v>
      </c>
      <c r="H15" s="29">
        <v>6</v>
      </c>
      <c r="I15" s="29">
        <v>6</v>
      </c>
      <c r="J15" s="26" t="s">
        <v>512</v>
      </c>
    </row>
    <row r="16" s="1" customFormat="1" ht="33" customHeight="1" spans="1:10">
      <c r="A16" s="7"/>
      <c r="B16" s="13" t="s">
        <v>508</v>
      </c>
      <c r="C16" s="27" t="s">
        <v>637</v>
      </c>
      <c r="D16" s="28" t="s">
        <v>524</v>
      </c>
      <c r="E16" s="7">
        <v>12</v>
      </c>
      <c r="F16" s="25" t="s">
        <v>638</v>
      </c>
      <c r="G16" s="26">
        <v>12</v>
      </c>
      <c r="H16" s="29">
        <v>10</v>
      </c>
      <c r="I16" s="29">
        <v>9</v>
      </c>
      <c r="J16" s="47" t="s">
        <v>639</v>
      </c>
    </row>
    <row r="17" s="1" customFormat="1" ht="18" customHeight="1" spans="1:10">
      <c r="A17" s="7"/>
      <c r="B17" s="13" t="s">
        <v>508</v>
      </c>
      <c r="C17" s="27" t="s">
        <v>640</v>
      </c>
      <c r="D17" s="28" t="s">
        <v>510</v>
      </c>
      <c r="E17" s="7">
        <v>10</v>
      </c>
      <c r="F17" s="25" t="s">
        <v>582</v>
      </c>
      <c r="G17" s="26">
        <v>10</v>
      </c>
      <c r="H17" s="29">
        <v>10</v>
      </c>
      <c r="I17" s="29">
        <v>10</v>
      </c>
      <c r="J17" s="26" t="s">
        <v>512</v>
      </c>
    </row>
    <row r="18" s="1" customFormat="1" ht="29" customHeight="1" spans="1:10">
      <c r="A18" s="7"/>
      <c r="B18" s="13" t="s">
        <v>522</v>
      </c>
      <c r="C18" s="27" t="s">
        <v>641</v>
      </c>
      <c r="D18" s="28" t="s">
        <v>524</v>
      </c>
      <c r="E18" s="7">
        <v>95</v>
      </c>
      <c r="F18" s="25" t="s">
        <v>526</v>
      </c>
      <c r="G18" s="26">
        <v>95</v>
      </c>
      <c r="H18" s="29">
        <v>10</v>
      </c>
      <c r="I18" s="29">
        <v>10</v>
      </c>
      <c r="J18" s="26" t="s">
        <v>512</v>
      </c>
    </row>
    <row r="19" s="1" customFormat="1" ht="18" customHeight="1" spans="1:10">
      <c r="A19" s="7"/>
      <c r="B19" s="13" t="s">
        <v>527</v>
      </c>
      <c r="C19" s="27" t="s">
        <v>642</v>
      </c>
      <c r="D19" s="28" t="s">
        <v>510</v>
      </c>
      <c r="E19" s="7">
        <v>1</v>
      </c>
      <c r="F19" s="25" t="s">
        <v>609</v>
      </c>
      <c r="G19" s="26">
        <v>1</v>
      </c>
      <c r="H19" s="29">
        <v>6</v>
      </c>
      <c r="I19" s="29">
        <v>6</v>
      </c>
      <c r="J19" s="26" t="s">
        <v>512</v>
      </c>
    </row>
    <row r="20" s="1" customFormat="1" ht="30" customHeight="1" spans="1:10">
      <c r="A20" s="7"/>
      <c r="B20" s="7" t="s">
        <v>592</v>
      </c>
      <c r="C20" s="27" t="s">
        <v>643</v>
      </c>
      <c r="D20" s="28" t="s">
        <v>510</v>
      </c>
      <c r="E20" s="7" t="s">
        <v>644</v>
      </c>
      <c r="F20" s="25" t="s">
        <v>526</v>
      </c>
      <c r="G20" s="26" t="s">
        <v>644</v>
      </c>
      <c r="H20" s="29">
        <v>30</v>
      </c>
      <c r="I20" s="29">
        <v>30</v>
      </c>
      <c r="J20" s="26" t="s">
        <v>512</v>
      </c>
    </row>
    <row r="21" s="1" customFormat="1" ht="30" customHeight="1" spans="1:10">
      <c r="A21" s="7"/>
      <c r="B21" s="8" t="s">
        <v>645</v>
      </c>
      <c r="C21" s="27" t="s">
        <v>646</v>
      </c>
      <c r="D21" s="28" t="s">
        <v>524</v>
      </c>
      <c r="E21" s="7">
        <v>95</v>
      </c>
      <c r="F21" s="25" t="s">
        <v>526</v>
      </c>
      <c r="G21" s="26">
        <v>95</v>
      </c>
      <c r="H21" s="29">
        <v>5</v>
      </c>
      <c r="I21" s="29">
        <v>5</v>
      </c>
      <c r="J21" s="26" t="s">
        <v>512</v>
      </c>
    </row>
    <row r="22" s="1" customFormat="1" ht="30" customHeight="1" spans="1:10">
      <c r="A22" s="31" t="s">
        <v>547</v>
      </c>
      <c r="B22" s="32" t="s">
        <v>645</v>
      </c>
      <c r="C22" s="27" t="s">
        <v>647</v>
      </c>
      <c r="D22" s="28" t="s">
        <v>524</v>
      </c>
      <c r="E22" s="8" t="s">
        <v>593</v>
      </c>
      <c r="F22" s="25" t="s">
        <v>526</v>
      </c>
      <c r="G22" s="8" t="s">
        <v>593</v>
      </c>
      <c r="H22" s="12">
        <v>5</v>
      </c>
      <c r="I22" s="12">
        <v>5</v>
      </c>
      <c r="J22" s="26" t="s">
        <v>512</v>
      </c>
    </row>
    <row r="23" s="1" customFormat="1" ht="54" customHeight="1" spans="1:10">
      <c r="A23" s="33" t="s">
        <v>594</v>
      </c>
      <c r="B23" s="33"/>
      <c r="C23" s="33"/>
      <c r="D23" s="34" t="s">
        <v>477</v>
      </c>
      <c r="E23" s="34"/>
      <c r="F23" s="34"/>
      <c r="G23" s="34"/>
      <c r="H23" s="34"/>
      <c r="I23" s="34"/>
      <c r="J23" s="34"/>
    </row>
    <row r="24" s="1" customFormat="1" ht="25.5" customHeight="1" spans="1:10">
      <c r="A24" s="33" t="s">
        <v>595</v>
      </c>
      <c r="B24" s="33"/>
      <c r="C24" s="33"/>
      <c r="D24" s="33"/>
      <c r="E24" s="33"/>
      <c r="F24" s="33"/>
      <c r="G24" s="33"/>
      <c r="H24" s="35">
        <v>100</v>
      </c>
      <c r="I24" s="35">
        <v>99</v>
      </c>
      <c r="J24" s="45" t="s">
        <v>596</v>
      </c>
    </row>
    <row r="25" s="1" customFormat="1" ht="17" customHeight="1" spans="1:10">
      <c r="A25" s="36"/>
      <c r="B25" s="36"/>
      <c r="C25" s="36"/>
      <c r="D25" s="36"/>
      <c r="E25" s="36"/>
      <c r="F25" s="36"/>
      <c r="G25" s="36"/>
      <c r="H25" s="36"/>
      <c r="I25" s="36"/>
      <c r="J25" s="46"/>
    </row>
    <row r="26" s="1" customFormat="1" ht="29" customHeight="1" spans="1:10">
      <c r="A26" s="37" t="s">
        <v>552</v>
      </c>
      <c r="B26" s="36"/>
      <c r="C26" s="36"/>
      <c r="D26" s="36"/>
      <c r="E26" s="36"/>
      <c r="F26" s="36"/>
      <c r="G26" s="36"/>
      <c r="H26" s="36"/>
      <c r="I26" s="36"/>
      <c r="J26" s="46"/>
    </row>
    <row r="27" s="1" customFormat="1" ht="27" customHeight="1" spans="1:10">
      <c r="A27" s="37" t="s">
        <v>553</v>
      </c>
      <c r="B27" s="37"/>
      <c r="C27" s="37"/>
      <c r="D27" s="37"/>
      <c r="E27" s="37"/>
      <c r="F27" s="37"/>
      <c r="G27" s="37"/>
      <c r="H27" s="37"/>
      <c r="I27" s="37"/>
      <c r="J27" s="37"/>
    </row>
    <row r="28" s="1" customFormat="1" ht="19" customHeight="1" spans="1:10">
      <c r="A28" s="37" t="s">
        <v>554</v>
      </c>
      <c r="B28" s="37"/>
      <c r="C28" s="37"/>
      <c r="D28" s="37"/>
      <c r="E28" s="37"/>
      <c r="F28" s="37"/>
      <c r="G28" s="37"/>
      <c r="H28" s="37"/>
      <c r="I28" s="37"/>
      <c r="J28" s="37"/>
    </row>
    <row r="29" s="1" customFormat="1" ht="18" customHeight="1" spans="1:10">
      <c r="A29" s="37" t="s">
        <v>597</v>
      </c>
      <c r="B29" s="37"/>
      <c r="C29" s="37"/>
      <c r="D29" s="37"/>
      <c r="E29" s="37"/>
      <c r="F29" s="37"/>
      <c r="G29" s="37"/>
      <c r="H29" s="37"/>
      <c r="I29" s="37"/>
      <c r="J29" s="37"/>
    </row>
    <row r="30" s="1" customFormat="1" ht="18" customHeight="1" spans="1:10">
      <c r="A30" s="37" t="s">
        <v>598</v>
      </c>
      <c r="B30" s="37"/>
      <c r="C30" s="37"/>
      <c r="D30" s="37"/>
      <c r="E30" s="37"/>
      <c r="F30" s="37"/>
      <c r="G30" s="37"/>
      <c r="H30" s="37"/>
      <c r="I30" s="37"/>
      <c r="J30" s="37"/>
    </row>
    <row r="31" s="1" customFormat="1" ht="18" customHeight="1" spans="1:10">
      <c r="A31" s="37" t="s">
        <v>599</v>
      </c>
      <c r="B31" s="37"/>
      <c r="C31" s="37"/>
      <c r="D31" s="37"/>
      <c r="E31" s="37"/>
      <c r="F31" s="37"/>
      <c r="G31" s="37"/>
      <c r="H31" s="37"/>
      <c r="I31" s="37"/>
      <c r="J31" s="37"/>
    </row>
    <row r="32" s="1" customFormat="1" ht="24" customHeight="1" spans="1:10">
      <c r="A32" s="37" t="s">
        <v>600</v>
      </c>
      <c r="B32" s="37"/>
      <c r="C32" s="37"/>
      <c r="D32" s="37"/>
      <c r="E32" s="37"/>
      <c r="F32" s="37"/>
      <c r="G32" s="37"/>
      <c r="H32" s="37"/>
      <c r="I32" s="37"/>
      <c r="J32" s="37"/>
    </row>
  </sheetData>
  <mergeCells count="33">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20:A21"/>
    <mergeCell ref="G7:G9"/>
    <mergeCell ref="G12:G13"/>
    <mergeCell ref="H12:H13"/>
    <mergeCell ref="I12:I13"/>
    <mergeCell ref="J12:J13"/>
    <mergeCell ref="A5:B9"/>
    <mergeCell ref="I7: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6"/>
  <sheetViews>
    <sheetView tabSelected="1" zoomScaleSheetLayoutView="60" topLeftCell="A4" workbookViewId="0">
      <selection activeCell="G39" sqref="G39"/>
    </sheetView>
  </sheetViews>
  <sheetFormatPr defaultColWidth="9" defaultRowHeight="14.25"/>
  <cols>
    <col min="1" max="3" width="4.89166666666667" style="333" customWidth="1"/>
    <col min="4" max="4" width="31.125" style="333" customWidth="1"/>
    <col min="5" max="8" width="13.4416666666667" style="333" customWidth="1"/>
    <col min="9" max="9" width="15" style="333" customWidth="1"/>
    <col min="10" max="11" width="13.4416666666667" style="333" customWidth="1"/>
    <col min="12" max="16384" width="9" style="333"/>
  </cols>
  <sheetData>
    <row r="1" s="179" customFormat="1" ht="29.3" customHeight="1" spans="1:12">
      <c r="A1" s="225"/>
      <c r="B1" s="225"/>
      <c r="C1" s="225"/>
      <c r="D1" s="225"/>
      <c r="E1" s="225"/>
      <c r="F1" s="225"/>
      <c r="G1" s="347" t="s">
        <v>85</v>
      </c>
      <c r="H1" s="225"/>
      <c r="I1" s="225"/>
      <c r="J1" s="225"/>
      <c r="K1" s="225"/>
      <c r="L1" s="225"/>
    </row>
    <row r="2" s="199" customFormat="1" ht="22" customHeight="1" spans="1:12">
      <c r="A2" s="225"/>
      <c r="B2" s="225"/>
      <c r="C2" s="225"/>
      <c r="D2" s="225"/>
      <c r="E2" s="225"/>
      <c r="F2" s="225"/>
      <c r="G2" s="225"/>
      <c r="H2" s="225"/>
      <c r="I2" s="225"/>
      <c r="J2" s="225"/>
      <c r="K2" s="225"/>
      <c r="L2" s="239" t="s">
        <v>86</v>
      </c>
    </row>
    <row r="3" s="199" customFormat="1" ht="22" customHeight="1" spans="1:12">
      <c r="A3" s="227" t="s">
        <v>2</v>
      </c>
      <c r="B3" s="227"/>
      <c r="C3" s="227"/>
      <c r="D3" s="227"/>
      <c r="E3" s="227"/>
      <c r="F3" s="225"/>
      <c r="G3" s="228"/>
      <c r="H3" s="225"/>
      <c r="I3" s="225"/>
      <c r="J3" s="225"/>
      <c r="K3" s="225"/>
      <c r="L3" s="239" t="s">
        <v>3</v>
      </c>
    </row>
    <row r="4" s="199" customFormat="1" ht="22" customHeight="1" spans="1:15">
      <c r="A4" s="213" t="s">
        <v>6</v>
      </c>
      <c r="B4" s="213"/>
      <c r="C4" s="213" t="s">
        <v>11</v>
      </c>
      <c r="D4" s="213" t="s">
        <v>11</v>
      </c>
      <c r="E4" s="204" t="s">
        <v>72</v>
      </c>
      <c r="F4" s="204" t="s">
        <v>87</v>
      </c>
      <c r="G4" s="204" t="s">
        <v>88</v>
      </c>
      <c r="H4" s="204" t="s">
        <v>89</v>
      </c>
      <c r="I4" s="204"/>
      <c r="J4" s="204" t="s">
        <v>90</v>
      </c>
      <c r="K4" s="204" t="s">
        <v>91</v>
      </c>
      <c r="L4" s="204" t="s">
        <v>92</v>
      </c>
      <c r="O4" s="357"/>
    </row>
    <row r="5" s="199" customFormat="1" ht="22" customHeight="1" spans="1:12">
      <c r="A5" s="204" t="s">
        <v>93</v>
      </c>
      <c r="B5" s="204"/>
      <c r="C5" s="204"/>
      <c r="D5" s="348" t="s">
        <v>94</v>
      </c>
      <c r="E5" s="204"/>
      <c r="F5" s="204" t="s">
        <v>11</v>
      </c>
      <c r="G5" s="204" t="s">
        <v>11</v>
      </c>
      <c r="H5" s="204"/>
      <c r="I5" s="204"/>
      <c r="J5" s="204" t="s">
        <v>11</v>
      </c>
      <c r="K5" s="204" t="s">
        <v>11</v>
      </c>
      <c r="L5" s="204" t="s">
        <v>95</v>
      </c>
    </row>
    <row r="6" s="199" customFormat="1" ht="22" customHeight="1" spans="1:12">
      <c r="A6" s="204"/>
      <c r="B6" s="204" t="s">
        <v>11</v>
      </c>
      <c r="C6" s="204" t="s">
        <v>11</v>
      </c>
      <c r="D6" s="348" t="s">
        <v>11</v>
      </c>
      <c r="E6" s="204" t="s">
        <v>11</v>
      </c>
      <c r="F6" s="204" t="s">
        <v>11</v>
      </c>
      <c r="G6" s="204" t="s">
        <v>11</v>
      </c>
      <c r="H6" s="204" t="s">
        <v>95</v>
      </c>
      <c r="I6" s="358" t="s">
        <v>96</v>
      </c>
      <c r="J6" s="204"/>
      <c r="K6" s="204" t="s">
        <v>11</v>
      </c>
      <c r="L6" s="204" t="s">
        <v>11</v>
      </c>
    </row>
    <row r="7" s="199" customFormat="1" ht="22" customHeight="1" spans="1:12">
      <c r="A7" s="204"/>
      <c r="B7" s="204" t="s">
        <v>11</v>
      </c>
      <c r="C7" s="222" t="s">
        <v>11</v>
      </c>
      <c r="D7" s="348" t="s">
        <v>11</v>
      </c>
      <c r="E7" s="204" t="s">
        <v>11</v>
      </c>
      <c r="F7" s="204" t="s">
        <v>11</v>
      </c>
      <c r="G7" s="204" t="s">
        <v>11</v>
      </c>
      <c r="H7" s="204"/>
      <c r="I7" s="358"/>
      <c r="J7" s="204" t="s">
        <v>11</v>
      </c>
      <c r="K7" s="204" t="s">
        <v>11</v>
      </c>
      <c r="L7" s="204" t="s">
        <v>11</v>
      </c>
    </row>
    <row r="8" s="199" customFormat="1" ht="22" customHeight="1" spans="1:12">
      <c r="A8" s="213" t="s">
        <v>97</v>
      </c>
      <c r="B8" s="213" t="s">
        <v>98</v>
      </c>
      <c r="C8" s="253" t="s">
        <v>99</v>
      </c>
      <c r="D8" s="213" t="s">
        <v>10</v>
      </c>
      <c r="E8" s="349" t="s">
        <v>12</v>
      </c>
      <c r="F8" s="349" t="s">
        <v>13</v>
      </c>
      <c r="G8" s="204" t="s">
        <v>19</v>
      </c>
      <c r="H8" s="204" t="s">
        <v>22</v>
      </c>
      <c r="I8" s="204" t="s">
        <v>25</v>
      </c>
      <c r="J8" s="204" t="s">
        <v>28</v>
      </c>
      <c r="K8" s="204" t="s">
        <v>31</v>
      </c>
      <c r="L8" s="204" t="s">
        <v>34</v>
      </c>
    </row>
    <row r="9" s="199" customFormat="1" ht="22" customHeight="1" spans="1:12">
      <c r="A9" s="213"/>
      <c r="B9" s="213" t="s">
        <v>11</v>
      </c>
      <c r="C9" s="253" t="s">
        <v>11</v>
      </c>
      <c r="D9" s="253" t="s">
        <v>100</v>
      </c>
      <c r="E9" s="350">
        <v>4640465.65</v>
      </c>
      <c r="F9" s="350">
        <v>4640465.65</v>
      </c>
      <c r="G9" s="351"/>
      <c r="H9" s="352"/>
      <c r="I9" s="352"/>
      <c r="J9" s="352"/>
      <c r="K9" s="352"/>
      <c r="L9" s="352"/>
    </row>
    <row r="10" s="199" customFormat="1" ht="22" customHeight="1" spans="1:12">
      <c r="A10" s="281">
        <v>201</v>
      </c>
      <c r="B10" s="281"/>
      <c r="C10" s="353"/>
      <c r="D10" s="354" t="s">
        <v>101</v>
      </c>
      <c r="E10" s="355">
        <v>2480514.53</v>
      </c>
      <c r="F10" s="355">
        <v>2480514.53</v>
      </c>
      <c r="G10" s="352">
        <v>0</v>
      </c>
      <c r="H10" s="352">
        <v>0</v>
      </c>
      <c r="I10" s="352"/>
      <c r="J10" s="352">
        <v>0</v>
      </c>
      <c r="K10" s="352">
        <v>0</v>
      </c>
      <c r="L10" s="352">
        <v>0</v>
      </c>
    </row>
    <row r="11" s="199" customFormat="1" ht="22" customHeight="1" spans="1:12">
      <c r="A11" s="281">
        <v>20113</v>
      </c>
      <c r="B11" s="281"/>
      <c r="C11" s="281"/>
      <c r="D11" s="281" t="s">
        <v>102</v>
      </c>
      <c r="E11" s="282">
        <f>E12+E13</f>
        <v>2475514.53</v>
      </c>
      <c r="F11" s="282">
        <f>F12+F13</f>
        <v>2475514.53</v>
      </c>
      <c r="G11" s="352">
        <v>0</v>
      </c>
      <c r="H11" s="352">
        <v>0</v>
      </c>
      <c r="I11" s="352"/>
      <c r="J11" s="352">
        <v>0</v>
      </c>
      <c r="K11" s="352">
        <v>0</v>
      </c>
      <c r="L11" s="352">
        <v>0</v>
      </c>
    </row>
    <row r="12" s="199" customFormat="1" ht="22" customHeight="1" spans="1:12">
      <c r="A12" s="281">
        <v>2011301</v>
      </c>
      <c r="B12" s="281"/>
      <c r="C12" s="281"/>
      <c r="D12" s="281" t="s">
        <v>103</v>
      </c>
      <c r="E12" s="282">
        <v>1815122.06</v>
      </c>
      <c r="F12" s="282">
        <v>1815122.06</v>
      </c>
      <c r="G12" s="352">
        <v>0</v>
      </c>
      <c r="H12" s="352">
        <v>0</v>
      </c>
      <c r="I12" s="352"/>
      <c r="J12" s="352">
        <v>0</v>
      </c>
      <c r="K12" s="352">
        <v>0</v>
      </c>
      <c r="L12" s="352">
        <v>0</v>
      </c>
    </row>
    <row r="13" s="199" customFormat="1" ht="22" customHeight="1" spans="1:12">
      <c r="A13" s="281">
        <v>2011308</v>
      </c>
      <c r="B13" s="281"/>
      <c r="C13" s="281"/>
      <c r="D13" s="281" t="s">
        <v>104</v>
      </c>
      <c r="E13" s="282">
        <v>660392.47</v>
      </c>
      <c r="F13" s="282">
        <v>660392.47</v>
      </c>
      <c r="G13" s="352">
        <v>0</v>
      </c>
      <c r="H13" s="352">
        <v>0</v>
      </c>
      <c r="I13" s="352"/>
      <c r="J13" s="352">
        <v>0</v>
      </c>
      <c r="K13" s="352">
        <v>0</v>
      </c>
      <c r="L13" s="352">
        <v>0</v>
      </c>
    </row>
    <row r="14" s="199" customFormat="1" ht="22" customHeight="1" spans="1:12">
      <c r="A14" s="281">
        <v>20136</v>
      </c>
      <c r="B14" s="281"/>
      <c r="C14" s="281"/>
      <c r="D14" s="281" t="s">
        <v>105</v>
      </c>
      <c r="E14" s="282">
        <v>5000</v>
      </c>
      <c r="F14" s="282">
        <v>5000</v>
      </c>
      <c r="G14" s="352">
        <v>0</v>
      </c>
      <c r="H14" s="352">
        <v>0</v>
      </c>
      <c r="I14" s="352"/>
      <c r="J14" s="352">
        <v>0</v>
      </c>
      <c r="K14" s="352">
        <v>0</v>
      </c>
      <c r="L14" s="352">
        <v>0</v>
      </c>
    </row>
    <row r="15" s="199" customFormat="1" ht="22" customHeight="1" spans="1:12">
      <c r="A15" s="281" t="s">
        <v>106</v>
      </c>
      <c r="B15" s="281"/>
      <c r="C15" s="281"/>
      <c r="D15" s="281" t="s">
        <v>105</v>
      </c>
      <c r="E15" s="282">
        <v>5000</v>
      </c>
      <c r="F15" s="282">
        <v>5000</v>
      </c>
      <c r="G15" s="352">
        <v>0</v>
      </c>
      <c r="H15" s="352">
        <v>0</v>
      </c>
      <c r="I15" s="352"/>
      <c r="J15" s="352">
        <v>0</v>
      </c>
      <c r="K15" s="352">
        <v>0</v>
      </c>
      <c r="L15" s="352">
        <v>0</v>
      </c>
    </row>
    <row r="16" s="199" customFormat="1" ht="22" customHeight="1" spans="1:12">
      <c r="A16" s="281" t="s">
        <v>107</v>
      </c>
      <c r="B16" s="281"/>
      <c r="C16" s="281"/>
      <c r="D16" s="281" t="s">
        <v>108</v>
      </c>
      <c r="E16" s="282">
        <v>221042.08</v>
      </c>
      <c r="F16" s="282">
        <v>221042.08</v>
      </c>
      <c r="G16" s="352">
        <v>0</v>
      </c>
      <c r="H16" s="352">
        <v>0</v>
      </c>
      <c r="I16" s="352"/>
      <c r="J16" s="352">
        <v>0</v>
      </c>
      <c r="K16" s="352">
        <v>0</v>
      </c>
      <c r="L16" s="352">
        <v>0</v>
      </c>
    </row>
    <row r="17" s="199" customFormat="1" ht="22" customHeight="1" spans="1:12">
      <c r="A17" s="281">
        <v>20805</v>
      </c>
      <c r="B17" s="281"/>
      <c r="C17" s="281"/>
      <c r="D17" s="281" t="s">
        <v>109</v>
      </c>
      <c r="E17" s="282">
        <v>221042.08</v>
      </c>
      <c r="F17" s="282">
        <v>221042.08</v>
      </c>
      <c r="G17" s="352">
        <v>0</v>
      </c>
      <c r="H17" s="352">
        <v>0</v>
      </c>
      <c r="I17" s="352"/>
      <c r="J17" s="352">
        <v>0</v>
      </c>
      <c r="K17" s="352">
        <v>0</v>
      </c>
      <c r="L17" s="352">
        <v>0</v>
      </c>
    </row>
    <row r="18" s="199" customFormat="1" ht="22" customHeight="1" spans="1:12">
      <c r="A18" s="281" t="s">
        <v>110</v>
      </c>
      <c r="B18" s="281"/>
      <c r="C18" s="281"/>
      <c r="D18" s="281" t="s">
        <v>111</v>
      </c>
      <c r="E18" s="282">
        <v>6000</v>
      </c>
      <c r="F18" s="282">
        <v>6000</v>
      </c>
      <c r="G18" s="352">
        <v>0</v>
      </c>
      <c r="H18" s="352">
        <v>0</v>
      </c>
      <c r="I18" s="352"/>
      <c r="J18" s="352">
        <v>0</v>
      </c>
      <c r="K18" s="352">
        <v>0</v>
      </c>
      <c r="L18" s="352">
        <v>0</v>
      </c>
    </row>
    <row r="19" s="332" customFormat="1" ht="22" customHeight="1" spans="1:12">
      <c r="A19" s="281" t="s">
        <v>112</v>
      </c>
      <c r="B19" s="281"/>
      <c r="C19" s="281"/>
      <c r="D19" s="281" t="s">
        <v>113</v>
      </c>
      <c r="E19" s="282">
        <v>215042.08</v>
      </c>
      <c r="F19" s="282">
        <v>215042.08</v>
      </c>
      <c r="G19" s="352">
        <v>0</v>
      </c>
      <c r="H19" s="352">
        <v>0</v>
      </c>
      <c r="I19" s="352"/>
      <c r="J19" s="352">
        <v>0</v>
      </c>
      <c r="K19" s="352">
        <v>0</v>
      </c>
      <c r="L19" s="352">
        <v>0</v>
      </c>
    </row>
    <row r="20" s="332" customFormat="1" ht="22" customHeight="1" spans="1:12">
      <c r="A20" s="281" t="s">
        <v>114</v>
      </c>
      <c r="B20" s="281"/>
      <c r="C20" s="281"/>
      <c r="D20" s="281" t="s">
        <v>115</v>
      </c>
      <c r="E20" s="282">
        <v>178793.04</v>
      </c>
      <c r="F20" s="282">
        <v>178793.04</v>
      </c>
      <c r="G20" s="352">
        <v>0</v>
      </c>
      <c r="H20" s="352">
        <v>0</v>
      </c>
      <c r="I20" s="352"/>
      <c r="J20" s="352">
        <v>0</v>
      </c>
      <c r="K20" s="352">
        <v>0</v>
      </c>
      <c r="L20" s="352">
        <v>0</v>
      </c>
    </row>
    <row r="21" s="332" customFormat="1" ht="22" customHeight="1" spans="1:12">
      <c r="A21" s="281" t="s">
        <v>116</v>
      </c>
      <c r="B21" s="281"/>
      <c r="C21" s="281"/>
      <c r="D21" s="281" t="s">
        <v>117</v>
      </c>
      <c r="E21" s="282">
        <v>178793.04</v>
      </c>
      <c r="F21" s="282">
        <v>178793.04</v>
      </c>
      <c r="G21" s="352">
        <v>0</v>
      </c>
      <c r="H21" s="352">
        <v>0</v>
      </c>
      <c r="I21" s="352"/>
      <c r="J21" s="352">
        <v>0</v>
      </c>
      <c r="K21" s="352">
        <v>0</v>
      </c>
      <c r="L21" s="352">
        <v>0</v>
      </c>
    </row>
    <row r="22" s="332" customFormat="1" ht="22" customHeight="1" spans="1:12">
      <c r="A22" s="281">
        <v>2101101</v>
      </c>
      <c r="B22" s="281"/>
      <c r="C22" s="281"/>
      <c r="D22" s="281" t="s">
        <v>118</v>
      </c>
      <c r="E22" s="282">
        <v>113394.69</v>
      </c>
      <c r="F22" s="282">
        <v>113394.69</v>
      </c>
      <c r="G22" s="352">
        <v>0</v>
      </c>
      <c r="H22" s="352">
        <v>0</v>
      </c>
      <c r="I22" s="352"/>
      <c r="J22" s="352">
        <v>0</v>
      </c>
      <c r="K22" s="352">
        <v>0</v>
      </c>
      <c r="L22" s="352">
        <v>0</v>
      </c>
    </row>
    <row r="23" s="332" customFormat="1" ht="22" customHeight="1" spans="1:12">
      <c r="A23" s="281">
        <v>2101103</v>
      </c>
      <c r="B23" s="281"/>
      <c r="C23" s="281"/>
      <c r="D23" s="281" t="s">
        <v>119</v>
      </c>
      <c r="E23" s="282">
        <v>56650.49</v>
      </c>
      <c r="F23" s="282">
        <v>56650.49</v>
      </c>
      <c r="G23" s="352">
        <v>0</v>
      </c>
      <c r="H23" s="352">
        <v>0</v>
      </c>
      <c r="I23" s="352"/>
      <c r="J23" s="352">
        <v>0</v>
      </c>
      <c r="K23" s="352">
        <v>0</v>
      </c>
      <c r="L23" s="352">
        <v>0</v>
      </c>
    </row>
    <row r="24" s="332" customFormat="1" ht="22" customHeight="1" spans="1:12">
      <c r="A24" s="281">
        <v>2101199</v>
      </c>
      <c r="B24" s="281"/>
      <c r="C24" s="281"/>
      <c r="D24" s="281" t="s">
        <v>120</v>
      </c>
      <c r="E24" s="282">
        <v>8747.86</v>
      </c>
      <c r="F24" s="282">
        <v>8747.86</v>
      </c>
      <c r="G24" s="352">
        <v>0</v>
      </c>
      <c r="H24" s="352">
        <v>0</v>
      </c>
      <c r="I24" s="352"/>
      <c r="J24" s="352">
        <v>0</v>
      </c>
      <c r="K24" s="352">
        <v>0</v>
      </c>
      <c r="L24" s="352">
        <v>0</v>
      </c>
    </row>
    <row r="25" s="332" customFormat="1" ht="22" customHeight="1" spans="1:12">
      <c r="A25" s="281" t="s">
        <v>121</v>
      </c>
      <c r="B25" s="281"/>
      <c r="C25" s="281"/>
      <c r="D25" s="281" t="s">
        <v>122</v>
      </c>
      <c r="E25" s="282">
        <v>1542757</v>
      </c>
      <c r="F25" s="282">
        <v>1542757</v>
      </c>
      <c r="G25" s="352">
        <v>0</v>
      </c>
      <c r="H25" s="352">
        <v>0</v>
      </c>
      <c r="I25" s="352"/>
      <c r="J25" s="352">
        <v>0</v>
      </c>
      <c r="K25" s="352">
        <v>0</v>
      </c>
      <c r="L25" s="352">
        <v>0</v>
      </c>
    </row>
    <row r="26" s="332" customFormat="1" ht="22" customHeight="1" spans="1:12">
      <c r="A26" s="281" t="s">
        <v>123</v>
      </c>
      <c r="B26" s="281"/>
      <c r="C26" s="281"/>
      <c r="D26" s="281" t="s">
        <v>124</v>
      </c>
      <c r="E26" s="282">
        <v>1542757</v>
      </c>
      <c r="F26" s="282">
        <v>1542757</v>
      </c>
      <c r="G26" s="352">
        <v>0</v>
      </c>
      <c r="H26" s="352">
        <v>0</v>
      </c>
      <c r="I26" s="352"/>
      <c r="J26" s="352">
        <v>0</v>
      </c>
      <c r="K26" s="352">
        <v>0</v>
      </c>
      <c r="L26" s="352">
        <v>0</v>
      </c>
    </row>
    <row r="27" s="332" customFormat="1" ht="22" customHeight="1" spans="1:12">
      <c r="A27" s="281" t="s">
        <v>125</v>
      </c>
      <c r="B27" s="281"/>
      <c r="C27" s="281"/>
      <c r="D27" s="281" t="s">
        <v>126</v>
      </c>
      <c r="E27" s="282">
        <v>1542757</v>
      </c>
      <c r="F27" s="282">
        <v>1542757</v>
      </c>
      <c r="G27" s="352">
        <v>0</v>
      </c>
      <c r="H27" s="352">
        <v>0</v>
      </c>
      <c r="I27" s="352"/>
      <c r="J27" s="352">
        <v>0</v>
      </c>
      <c r="K27" s="352">
        <v>0</v>
      </c>
      <c r="L27" s="352">
        <v>0</v>
      </c>
    </row>
    <row r="28" s="332" customFormat="1" ht="22" customHeight="1" spans="1:12">
      <c r="A28" s="281" t="s">
        <v>127</v>
      </c>
      <c r="B28" s="281"/>
      <c r="C28" s="281"/>
      <c r="D28" s="281" t="s">
        <v>128</v>
      </c>
      <c r="E28" s="282">
        <v>61200</v>
      </c>
      <c r="F28" s="282">
        <v>61200</v>
      </c>
      <c r="G28" s="352">
        <v>0</v>
      </c>
      <c r="H28" s="352">
        <v>0</v>
      </c>
      <c r="I28" s="352"/>
      <c r="J28" s="352">
        <v>0</v>
      </c>
      <c r="K28" s="352">
        <v>0</v>
      </c>
      <c r="L28" s="352">
        <v>0</v>
      </c>
    </row>
    <row r="29" s="332" customFormat="1" ht="22" customHeight="1" spans="1:12">
      <c r="A29" s="281" t="s">
        <v>129</v>
      </c>
      <c r="B29" s="281"/>
      <c r="C29" s="281"/>
      <c r="D29" s="281" t="s">
        <v>130</v>
      </c>
      <c r="E29" s="282">
        <v>61200</v>
      </c>
      <c r="F29" s="282">
        <v>61200</v>
      </c>
      <c r="G29" s="352">
        <v>0</v>
      </c>
      <c r="H29" s="352">
        <v>0</v>
      </c>
      <c r="I29" s="352"/>
      <c r="J29" s="352">
        <v>0</v>
      </c>
      <c r="K29" s="352">
        <v>0</v>
      </c>
      <c r="L29" s="352">
        <v>0</v>
      </c>
    </row>
    <row r="30" s="332" customFormat="1" ht="22" customHeight="1" spans="1:12">
      <c r="A30" s="281" t="s">
        <v>131</v>
      </c>
      <c r="B30" s="281"/>
      <c r="C30" s="281"/>
      <c r="D30" s="281" t="s">
        <v>103</v>
      </c>
      <c r="E30" s="282">
        <v>61200</v>
      </c>
      <c r="F30" s="282">
        <v>61200</v>
      </c>
      <c r="G30" s="352">
        <v>0</v>
      </c>
      <c r="H30" s="352">
        <v>0</v>
      </c>
      <c r="I30" s="352"/>
      <c r="J30" s="352">
        <v>0</v>
      </c>
      <c r="K30" s="352">
        <v>0</v>
      </c>
      <c r="L30" s="352">
        <v>0</v>
      </c>
    </row>
    <row r="31" s="332" customFormat="1" ht="22" customHeight="1" spans="1:12">
      <c r="A31" s="281" t="s">
        <v>132</v>
      </c>
      <c r="B31" s="281"/>
      <c r="C31" s="281"/>
      <c r="D31" s="281" t="s">
        <v>133</v>
      </c>
      <c r="E31" s="282">
        <v>156159</v>
      </c>
      <c r="F31" s="282">
        <v>156159</v>
      </c>
      <c r="G31" s="352">
        <v>0</v>
      </c>
      <c r="H31" s="352">
        <v>0</v>
      </c>
      <c r="I31" s="352"/>
      <c r="J31" s="352">
        <v>0</v>
      </c>
      <c r="K31" s="352">
        <v>0</v>
      </c>
      <c r="L31" s="352">
        <v>0</v>
      </c>
    </row>
    <row r="32" s="332" customFormat="1" ht="22" customHeight="1" spans="1:12">
      <c r="A32" s="281" t="s">
        <v>134</v>
      </c>
      <c r="B32" s="281"/>
      <c r="C32" s="281"/>
      <c r="D32" s="281" t="s">
        <v>135</v>
      </c>
      <c r="E32" s="282">
        <v>156159</v>
      </c>
      <c r="F32" s="282">
        <v>156159</v>
      </c>
      <c r="G32" s="352">
        <v>0</v>
      </c>
      <c r="H32" s="352">
        <v>0</v>
      </c>
      <c r="I32" s="352"/>
      <c r="J32" s="352">
        <v>0</v>
      </c>
      <c r="K32" s="352">
        <v>0</v>
      </c>
      <c r="L32" s="352">
        <v>0</v>
      </c>
    </row>
    <row r="33" s="332" customFormat="1" ht="22" customHeight="1" spans="1:12">
      <c r="A33" s="281" t="s">
        <v>136</v>
      </c>
      <c r="B33" s="281"/>
      <c r="C33" s="281"/>
      <c r="D33" s="281" t="s">
        <v>137</v>
      </c>
      <c r="E33" s="187">
        <v>156159</v>
      </c>
      <c r="F33" s="187">
        <v>156159</v>
      </c>
      <c r="G33" s="215">
        <v>0</v>
      </c>
      <c r="H33" s="215">
        <v>0</v>
      </c>
      <c r="I33" s="215"/>
      <c r="J33" s="215">
        <v>0</v>
      </c>
      <c r="K33" s="215">
        <v>0</v>
      </c>
      <c r="L33" s="215">
        <v>0</v>
      </c>
    </row>
    <row r="34" s="332" customFormat="1" ht="22" customHeight="1" spans="1:11">
      <c r="A34" s="356" t="s">
        <v>138</v>
      </c>
      <c r="B34" s="356"/>
      <c r="C34" s="356"/>
      <c r="D34" s="356"/>
      <c r="E34" s="356"/>
      <c r="F34" s="356"/>
      <c r="G34" s="356"/>
      <c r="H34" s="356"/>
      <c r="I34" s="356"/>
      <c r="J34" s="356"/>
      <c r="K34" s="356"/>
    </row>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0" customHeight="1"/>
    <row r="234" ht="20" customHeight="1"/>
    <row r="235" ht="20" customHeight="1"/>
    <row r="236" ht="20" customHeight="1"/>
  </sheetData>
  <mergeCells count="4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L11" sqref="L11"/>
    </sheetView>
  </sheetViews>
  <sheetFormatPr defaultColWidth="9" defaultRowHeight="13.5"/>
  <cols>
    <col min="1" max="2" width="11.125" style="1" customWidth="1"/>
    <col min="3" max="3" width="18.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556</v>
      </c>
      <c r="B1" s="5"/>
      <c r="C1" s="5"/>
      <c r="D1" s="5"/>
      <c r="E1" s="5"/>
      <c r="F1" s="5"/>
      <c r="G1" s="5"/>
      <c r="H1" s="5"/>
      <c r="I1" s="5"/>
      <c r="J1" s="5"/>
    </row>
    <row r="2" s="2" customFormat="1" ht="13" customHeight="1" spans="1:10">
      <c r="A2" s="6"/>
      <c r="B2" s="6"/>
      <c r="C2" s="6"/>
      <c r="D2" s="6"/>
      <c r="E2" s="6"/>
      <c r="F2" s="6"/>
      <c r="G2" s="6"/>
      <c r="H2" s="6"/>
      <c r="I2" s="6"/>
      <c r="J2" s="38" t="s">
        <v>648</v>
      </c>
    </row>
    <row r="3" s="3" customFormat="1" ht="18" customHeight="1" spans="1:256">
      <c r="A3" s="7" t="s">
        <v>558</v>
      </c>
      <c r="B3" s="7"/>
      <c r="C3" s="8" t="s">
        <v>649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560</v>
      </c>
      <c r="B4" s="7"/>
      <c r="C4" s="9" t="s">
        <v>482</v>
      </c>
      <c r="D4" s="9"/>
      <c r="E4" s="9"/>
      <c r="F4" s="7" t="s">
        <v>561</v>
      </c>
      <c r="G4" s="8" t="s">
        <v>482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562</v>
      </c>
      <c r="B5" s="7"/>
      <c r="C5" s="7"/>
      <c r="D5" s="7" t="s">
        <v>485</v>
      </c>
      <c r="E5" s="7" t="s">
        <v>397</v>
      </c>
      <c r="F5" s="7" t="s">
        <v>563</v>
      </c>
      <c r="G5" s="7" t="s">
        <v>564</v>
      </c>
      <c r="H5" s="7" t="s">
        <v>565</v>
      </c>
      <c r="I5" s="7" t="s">
        <v>566</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491</v>
      </c>
      <c r="D6" s="11">
        <v>1.8</v>
      </c>
      <c r="E6" s="11">
        <v>1.8</v>
      </c>
      <c r="F6" s="11">
        <v>1.8</v>
      </c>
      <c r="G6" s="12">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567</v>
      </c>
      <c r="D7" s="11">
        <v>1.8</v>
      </c>
      <c r="E7" s="11">
        <v>1.8</v>
      </c>
      <c r="F7" s="11">
        <v>1.8</v>
      </c>
      <c r="G7" s="13" t="s">
        <v>401</v>
      </c>
      <c r="H7" s="11">
        <v>100</v>
      </c>
      <c r="I7" s="39" t="s">
        <v>401</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568</v>
      </c>
      <c r="D8" s="11"/>
      <c r="E8" s="11"/>
      <c r="F8" s="11"/>
      <c r="G8" s="14"/>
      <c r="H8" s="11"/>
      <c r="I8" s="41"/>
      <c r="J8" s="4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569</v>
      </c>
      <c r="D9" s="12" t="s">
        <v>401</v>
      </c>
      <c r="E9" s="12" t="s">
        <v>401</v>
      </c>
      <c r="F9" s="12" t="s">
        <v>401</v>
      </c>
      <c r="G9" s="15"/>
      <c r="H9" s="11"/>
      <c r="I9" s="43"/>
      <c r="J9" s="44"/>
    </row>
    <row r="10" s="1" customFormat="1" ht="18" customHeight="1" spans="1:10">
      <c r="A10" s="7" t="s">
        <v>570</v>
      </c>
      <c r="B10" s="7" t="s">
        <v>571</v>
      </c>
      <c r="C10" s="7"/>
      <c r="D10" s="7"/>
      <c r="E10" s="7"/>
      <c r="F10" s="12" t="s">
        <v>572</v>
      </c>
      <c r="G10" s="12"/>
      <c r="H10" s="12"/>
      <c r="I10" s="12"/>
      <c r="J10" s="12"/>
    </row>
    <row r="11" s="1" customFormat="1" ht="381" customHeight="1" spans="1:10">
      <c r="A11" s="7"/>
      <c r="B11" s="16" t="s">
        <v>650</v>
      </c>
      <c r="C11" s="17"/>
      <c r="D11" s="17"/>
      <c r="E11" s="18"/>
      <c r="F11" s="19" t="s">
        <v>650</v>
      </c>
      <c r="G11" s="19"/>
      <c r="H11" s="19"/>
      <c r="I11" s="19"/>
      <c r="J11" s="19"/>
    </row>
    <row r="12" s="1" customFormat="1" ht="36" customHeight="1" spans="1:10">
      <c r="A12" s="20" t="s">
        <v>498</v>
      </c>
      <c r="B12" s="21"/>
      <c r="C12" s="22"/>
      <c r="D12" s="20" t="s">
        <v>574</v>
      </c>
      <c r="E12" s="21"/>
      <c r="F12" s="22"/>
      <c r="G12" s="23" t="s">
        <v>502</v>
      </c>
      <c r="H12" s="23" t="s">
        <v>564</v>
      </c>
      <c r="I12" s="23" t="s">
        <v>566</v>
      </c>
      <c r="J12" s="23" t="s">
        <v>503</v>
      </c>
    </row>
    <row r="13" s="1" customFormat="1" ht="36" customHeight="1" spans="1:10">
      <c r="A13" s="24" t="s">
        <v>504</v>
      </c>
      <c r="B13" s="7" t="s">
        <v>505</v>
      </c>
      <c r="C13" s="7" t="s">
        <v>506</v>
      </c>
      <c r="D13" s="7" t="s">
        <v>499</v>
      </c>
      <c r="E13" s="7" t="s">
        <v>500</v>
      </c>
      <c r="F13" s="25" t="s">
        <v>501</v>
      </c>
      <c r="G13" s="26"/>
      <c r="H13" s="26"/>
      <c r="I13" s="26"/>
      <c r="J13" s="26"/>
    </row>
    <row r="14" s="1" customFormat="1" ht="18" customHeight="1" spans="1:10">
      <c r="A14" s="7" t="s">
        <v>507</v>
      </c>
      <c r="B14" s="13" t="s">
        <v>508</v>
      </c>
      <c r="C14" s="27" t="s">
        <v>651</v>
      </c>
      <c r="D14" s="28" t="s">
        <v>510</v>
      </c>
      <c r="E14" s="7">
        <v>1</v>
      </c>
      <c r="F14" s="25" t="s">
        <v>519</v>
      </c>
      <c r="G14" s="26">
        <v>1</v>
      </c>
      <c r="H14" s="29">
        <v>10</v>
      </c>
      <c r="I14" s="29">
        <v>10</v>
      </c>
      <c r="J14" s="26" t="s">
        <v>512</v>
      </c>
    </row>
    <row r="15" s="1" customFormat="1" ht="22" customHeight="1" spans="1:10">
      <c r="A15" s="7"/>
      <c r="B15" s="13" t="s">
        <v>508</v>
      </c>
      <c r="C15" s="27" t="s">
        <v>652</v>
      </c>
      <c r="D15" s="28" t="s">
        <v>510</v>
      </c>
      <c r="E15" s="7">
        <v>1.8</v>
      </c>
      <c r="F15" s="25" t="s">
        <v>538</v>
      </c>
      <c r="G15" s="26">
        <v>1.8</v>
      </c>
      <c r="H15" s="29">
        <v>10</v>
      </c>
      <c r="I15" s="29">
        <v>10</v>
      </c>
      <c r="J15" s="26" t="s">
        <v>512</v>
      </c>
    </row>
    <row r="16" s="1" customFormat="1" ht="29" customHeight="1" spans="1:10">
      <c r="A16" s="7"/>
      <c r="B16" s="13" t="s">
        <v>522</v>
      </c>
      <c r="C16" s="27" t="s">
        <v>653</v>
      </c>
      <c r="D16" s="28" t="s">
        <v>510</v>
      </c>
      <c r="E16" s="7" t="s">
        <v>654</v>
      </c>
      <c r="F16" s="25"/>
      <c r="G16" s="26" t="s">
        <v>654</v>
      </c>
      <c r="H16" s="29">
        <v>20</v>
      </c>
      <c r="I16" s="29">
        <v>20</v>
      </c>
      <c r="J16" s="26" t="s">
        <v>512</v>
      </c>
    </row>
    <row r="17" s="1" customFormat="1" ht="24" customHeight="1" spans="1:10">
      <c r="A17" s="7"/>
      <c r="B17" s="13" t="s">
        <v>527</v>
      </c>
      <c r="C17" s="27" t="s">
        <v>655</v>
      </c>
      <c r="D17" s="28" t="s">
        <v>590</v>
      </c>
      <c r="E17" s="7">
        <v>15</v>
      </c>
      <c r="F17" s="25" t="s">
        <v>609</v>
      </c>
      <c r="G17" s="26" t="s">
        <v>656</v>
      </c>
      <c r="H17" s="29">
        <v>10</v>
      </c>
      <c r="I17" s="29">
        <v>9</v>
      </c>
      <c r="J17" s="26" t="s">
        <v>512</v>
      </c>
    </row>
    <row r="18" s="1" customFormat="1" ht="30" customHeight="1" spans="1:10">
      <c r="A18" s="7"/>
      <c r="B18" s="7" t="s">
        <v>592</v>
      </c>
      <c r="C18" s="27" t="s">
        <v>657</v>
      </c>
      <c r="D18" s="28" t="s">
        <v>524</v>
      </c>
      <c r="E18" s="7">
        <v>0.1</v>
      </c>
      <c r="F18" s="25" t="s">
        <v>526</v>
      </c>
      <c r="G18" s="30">
        <v>0.001</v>
      </c>
      <c r="H18" s="29">
        <v>30</v>
      </c>
      <c r="I18" s="29">
        <v>30</v>
      </c>
      <c r="J18" s="26" t="s">
        <v>512</v>
      </c>
    </row>
    <row r="19" s="1" customFormat="1" ht="30" customHeight="1" spans="1:10">
      <c r="A19" s="31" t="s">
        <v>547</v>
      </c>
      <c r="B19" s="32" t="s">
        <v>645</v>
      </c>
      <c r="C19" s="27" t="s">
        <v>658</v>
      </c>
      <c r="D19" s="28" t="s">
        <v>524</v>
      </c>
      <c r="E19" s="8" t="s">
        <v>593</v>
      </c>
      <c r="F19" s="25" t="s">
        <v>526</v>
      </c>
      <c r="G19" s="8" t="s">
        <v>593</v>
      </c>
      <c r="H19" s="12">
        <v>10</v>
      </c>
      <c r="I19" s="12">
        <v>10</v>
      </c>
      <c r="J19" s="26" t="s">
        <v>512</v>
      </c>
    </row>
    <row r="20" s="1" customFormat="1" ht="54" customHeight="1" spans="1:10">
      <c r="A20" s="33" t="s">
        <v>594</v>
      </c>
      <c r="B20" s="33"/>
      <c r="C20" s="33"/>
      <c r="D20" s="34" t="s">
        <v>477</v>
      </c>
      <c r="E20" s="34"/>
      <c r="F20" s="34"/>
      <c r="G20" s="34"/>
      <c r="H20" s="34"/>
      <c r="I20" s="34"/>
      <c r="J20" s="34"/>
    </row>
    <row r="21" s="1" customFormat="1" ht="25.5" customHeight="1" spans="1:10">
      <c r="A21" s="33" t="s">
        <v>595</v>
      </c>
      <c r="B21" s="33"/>
      <c r="C21" s="33"/>
      <c r="D21" s="33"/>
      <c r="E21" s="33"/>
      <c r="F21" s="33"/>
      <c r="G21" s="33"/>
      <c r="H21" s="35">
        <v>100</v>
      </c>
      <c r="I21" s="35">
        <v>99</v>
      </c>
      <c r="J21" s="45" t="s">
        <v>596</v>
      </c>
    </row>
    <row r="22" s="1" customFormat="1" ht="17" customHeight="1" spans="1:10">
      <c r="A22" s="36"/>
      <c r="B22" s="36"/>
      <c r="C22" s="36"/>
      <c r="D22" s="36"/>
      <c r="E22" s="36"/>
      <c r="F22" s="36"/>
      <c r="G22" s="36"/>
      <c r="H22" s="36"/>
      <c r="I22" s="36"/>
      <c r="J22" s="46"/>
    </row>
    <row r="23" s="1" customFormat="1" ht="29" customHeight="1" spans="1:10">
      <c r="A23" s="37" t="s">
        <v>552</v>
      </c>
      <c r="B23" s="36"/>
      <c r="C23" s="36"/>
      <c r="D23" s="36"/>
      <c r="E23" s="36"/>
      <c r="F23" s="36"/>
      <c r="G23" s="36"/>
      <c r="H23" s="36"/>
      <c r="I23" s="36"/>
      <c r="J23" s="46"/>
    </row>
    <row r="24" s="1" customFormat="1" ht="27" customHeight="1" spans="1:10">
      <c r="A24" s="37" t="s">
        <v>553</v>
      </c>
      <c r="B24" s="37"/>
      <c r="C24" s="37"/>
      <c r="D24" s="37"/>
      <c r="E24" s="37"/>
      <c r="F24" s="37"/>
      <c r="G24" s="37"/>
      <c r="H24" s="37"/>
      <c r="I24" s="37"/>
      <c r="J24" s="37"/>
    </row>
    <row r="25" s="1" customFormat="1" ht="19" customHeight="1" spans="1:10">
      <c r="A25" s="37" t="s">
        <v>554</v>
      </c>
      <c r="B25" s="37"/>
      <c r="C25" s="37"/>
      <c r="D25" s="37"/>
      <c r="E25" s="37"/>
      <c r="F25" s="37"/>
      <c r="G25" s="37"/>
      <c r="H25" s="37"/>
      <c r="I25" s="37"/>
      <c r="J25" s="37"/>
    </row>
    <row r="26" s="1" customFormat="1" ht="18" customHeight="1" spans="1:10">
      <c r="A26" s="37" t="s">
        <v>597</v>
      </c>
      <c r="B26" s="37"/>
      <c r="C26" s="37"/>
      <c r="D26" s="37"/>
      <c r="E26" s="37"/>
      <c r="F26" s="37"/>
      <c r="G26" s="37"/>
      <c r="H26" s="37"/>
      <c r="I26" s="37"/>
      <c r="J26" s="37"/>
    </row>
    <row r="27" s="1" customFormat="1" ht="18" customHeight="1" spans="1:10">
      <c r="A27" s="37" t="s">
        <v>598</v>
      </c>
      <c r="B27" s="37"/>
      <c r="C27" s="37"/>
      <c r="D27" s="37"/>
      <c r="E27" s="37"/>
      <c r="F27" s="37"/>
      <c r="G27" s="37"/>
      <c r="H27" s="37"/>
      <c r="I27" s="37"/>
      <c r="J27" s="37"/>
    </row>
    <row r="28" s="1" customFormat="1" ht="18" customHeight="1" spans="1:10">
      <c r="A28" s="37" t="s">
        <v>599</v>
      </c>
      <c r="B28" s="37"/>
      <c r="C28" s="37"/>
      <c r="D28" s="37"/>
      <c r="E28" s="37"/>
      <c r="F28" s="37"/>
      <c r="G28" s="37"/>
      <c r="H28" s="37"/>
      <c r="I28" s="37"/>
      <c r="J28" s="37"/>
    </row>
    <row r="29" s="1" customFormat="1" ht="24" customHeight="1" spans="1:10">
      <c r="A29" s="37" t="s">
        <v>600</v>
      </c>
      <c r="B29" s="37"/>
      <c r="C29" s="37"/>
      <c r="D29" s="37"/>
      <c r="E29" s="37"/>
      <c r="F29" s="37"/>
      <c r="G29" s="37"/>
      <c r="H29" s="37"/>
      <c r="I29" s="37"/>
      <c r="J29" s="37"/>
    </row>
  </sheetData>
  <mergeCells count="32">
    <mergeCell ref="A1:J1"/>
    <mergeCell ref="A3:B3"/>
    <mergeCell ref="C3:J3"/>
    <mergeCell ref="A4:B4"/>
    <mergeCell ref="C4:E4"/>
    <mergeCell ref="G4:J4"/>
    <mergeCell ref="I5:J5"/>
    <mergeCell ref="I6:J6"/>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G7:G9"/>
    <mergeCell ref="G12:G13"/>
    <mergeCell ref="H12:H13"/>
    <mergeCell ref="I12:I13"/>
    <mergeCell ref="J12:J13"/>
    <mergeCell ref="A5:B9"/>
    <mergeCell ref="I7: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0"/>
  <sheetViews>
    <sheetView zoomScaleSheetLayoutView="60" topLeftCell="A12" workbookViewId="0">
      <selection activeCell="F21" sqref="F21"/>
    </sheetView>
  </sheetViews>
  <sheetFormatPr defaultColWidth="9" defaultRowHeight="14.25"/>
  <cols>
    <col min="1" max="1" width="5.65833333333333" style="333" customWidth="1"/>
    <col min="2" max="3" width="6" style="333" customWidth="1"/>
    <col min="4" max="4" width="31.625" style="333" customWidth="1"/>
    <col min="5" max="9" width="15.2166666666667" style="333" customWidth="1"/>
    <col min="10" max="10" width="18.0833333333333" style="333" customWidth="1"/>
    <col min="11" max="16384" width="9" style="333"/>
  </cols>
  <sheetData>
    <row r="1" s="179" customFormat="1" ht="36" customHeight="1" spans="1:10">
      <c r="A1" s="226" t="s">
        <v>139</v>
      </c>
      <c r="B1" s="226"/>
      <c r="C1" s="226"/>
      <c r="D1" s="226"/>
      <c r="E1" s="226"/>
      <c r="F1" s="226"/>
      <c r="G1" s="226"/>
      <c r="H1" s="226"/>
      <c r="I1" s="226"/>
      <c r="J1" s="226"/>
    </row>
    <row r="2" s="331" customFormat="1" ht="18" customHeight="1" spans="1:10">
      <c r="A2" s="334"/>
      <c r="B2" s="334"/>
      <c r="C2" s="334"/>
      <c r="D2" s="334"/>
      <c r="E2" s="334"/>
      <c r="F2" s="334"/>
      <c r="G2" s="334"/>
      <c r="H2" s="334"/>
      <c r="I2" s="334"/>
      <c r="J2" s="340" t="s">
        <v>140</v>
      </c>
    </row>
    <row r="3" s="199" customFormat="1" ht="20" customHeight="1" spans="1:10">
      <c r="A3" s="227" t="s">
        <v>2</v>
      </c>
      <c r="B3" s="227"/>
      <c r="C3" s="227"/>
      <c r="D3" s="227"/>
      <c r="E3" s="225"/>
      <c r="F3" s="228"/>
      <c r="G3" s="225"/>
      <c r="H3" s="225"/>
      <c r="I3" s="225"/>
      <c r="J3" s="239" t="s">
        <v>3</v>
      </c>
    </row>
    <row r="4" s="199" customFormat="1" ht="20" customHeight="1" spans="1:10">
      <c r="A4" s="335" t="s">
        <v>6</v>
      </c>
      <c r="B4" s="336"/>
      <c r="C4" s="336" t="s">
        <v>11</v>
      </c>
      <c r="D4" s="336" t="s">
        <v>11</v>
      </c>
      <c r="E4" s="240" t="s">
        <v>74</v>
      </c>
      <c r="F4" s="240" t="s">
        <v>141</v>
      </c>
      <c r="G4" s="240" t="s">
        <v>142</v>
      </c>
      <c r="H4" s="240" t="s">
        <v>143</v>
      </c>
      <c r="I4" s="240" t="s">
        <v>144</v>
      </c>
      <c r="J4" s="240" t="s">
        <v>145</v>
      </c>
    </row>
    <row r="5" s="199" customFormat="1" ht="20" customHeight="1" spans="1:10">
      <c r="A5" s="231" t="s">
        <v>93</v>
      </c>
      <c r="B5" s="232"/>
      <c r="C5" s="232"/>
      <c r="D5" s="337" t="s">
        <v>94</v>
      </c>
      <c r="E5" s="232"/>
      <c r="F5" s="232" t="s">
        <v>11</v>
      </c>
      <c r="G5" s="232" t="s">
        <v>11</v>
      </c>
      <c r="H5" s="232" t="s">
        <v>11</v>
      </c>
      <c r="I5" s="232" t="s">
        <v>11</v>
      </c>
      <c r="J5" s="232" t="s">
        <v>11</v>
      </c>
    </row>
    <row r="6" s="199" customFormat="1" ht="20" customHeight="1" spans="1:10">
      <c r="A6" s="231"/>
      <c r="B6" s="232" t="s">
        <v>11</v>
      </c>
      <c r="C6" s="232" t="s">
        <v>11</v>
      </c>
      <c r="D6" s="337" t="s">
        <v>11</v>
      </c>
      <c r="E6" s="232" t="s">
        <v>11</v>
      </c>
      <c r="F6" s="232" t="s">
        <v>11</v>
      </c>
      <c r="G6" s="232" t="s">
        <v>11</v>
      </c>
      <c r="H6" s="232" t="s">
        <v>11</v>
      </c>
      <c r="I6" s="232" t="s">
        <v>11</v>
      </c>
      <c r="J6" s="232" t="s">
        <v>11</v>
      </c>
    </row>
    <row r="7" s="199" customFormat="1" ht="20" customHeight="1" spans="1:10">
      <c r="A7" s="231"/>
      <c r="B7" s="232" t="s">
        <v>11</v>
      </c>
      <c r="C7" s="232" t="s">
        <v>11</v>
      </c>
      <c r="D7" s="337" t="s">
        <v>11</v>
      </c>
      <c r="E7" s="232" t="s">
        <v>11</v>
      </c>
      <c r="F7" s="232" t="s">
        <v>11</v>
      </c>
      <c r="G7" s="232" t="s">
        <v>11</v>
      </c>
      <c r="H7" s="232" t="s">
        <v>11</v>
      </c>
      <c r="I7" s="232" t="s">
        <v>11</v>
      </c>
      <c r="J7" s="232" t="s">
        <v>11</v>
      </c>
    </row>
    <row r="8" s="199" customFormat="1" ht="20" customHeight="1" spans="1:12">
      <c r="A8" s="338" t="s">
        <v>97</v>
      </c>
      <c r="B8" s="337" t="s">
        <v>98</v>
      </c>
      <c r="C8" s="337" t="s">
        <v>99</v>
      </c>
      <c r="D8" s="337" t="s">
        <v>10</v>
      </c>
      <c r="E8" s="232" t="s">
        <v>12</v>
      </c>
      <c r="F8" s="232" t="s">
        <v>13</v>
      </c>
      <c r="G8" s="232" t="s">
        <v>19</v>
      </c>
      <c r="H8" s="232" t="s">
        <v>22</v>
      </c>
      <c r="I8" s="341" t="s">
        <v>25</v>
      </c>
      <c r="J8" s="342" t="s">
        <v>28</v>
      </c>
      <c r="K8" s="343"/>
      <c r="L8" s="343"/>
    </row>
    <row r="9" s="199" customFormat="1" ht="20" customHeight="1" spans="1:12">
      <c r="A9" s="338"/>
      <c r="B9" s="337" t="s">
        <v>11</v>
      </c>
      <c r="C9" s="337" t="s">
        <v>11</v>
      </c>
      <c r="D9" s="337" t="s">
        <v>100</v>
      </c>
      <c r="E9" s="235">
        <f>E10+E16+E20+E25+E28+E31</f>
        <v>4640465.65</v>
      </c>
      <c r="F9" s="235">
        <f>F10+F16+F20+F28+F31</f>
        <v>2414316.18</v>
      </c>
      <c r="G9" s="235">
        <f>G10+G25</f>
        <v>2226149.47</v>
      </c>
      <c r="H9" s="235"/>
      <c r="I9" s="344"/>
      <c r="J9" s="215"/>
      <c r="K9" s="343"/>
      <c r="L9" s="343"/>
    </row>
    <row r="10" s="199" customFormat="1" ht="20" customHeight="1" spans="1:12">
      <c r="A10" s="281">
        <v>201</v>
      </c>
      <c r="B10" s="281"/>
      <c r="C10" s="281"/>
      <c r="D10" s="281" t="s">
        <v>101</v>
      </c>
      <c r="E10" s="187">
        <v>2480514.53</v>
      </c>
      <c r="F10" s="187">
        <f>SUM(F11+F14)</f>
        <v>1797122.06</v>
      </c>
      <c r="G10" s="187">
        <f>G11+G14</f>
        <v>683392.47</v>
      </c>
      <c r="H10" s="215"/>
      <c r="I10" s="345"/>
      <c r="J10" s="215"/>
      <c r="K10" s="346"/>
      <c r="L10" s="346"/>
    </row>
    <row r="11" s="199" customFormat="1" ht="20" customHeight="1" spans="1:12">
      <c r="A11" s="281">
        <v>20113</v>
      </c>
      <c r="B11" s="281"/>
      <c r="C11" s="281"/>
      <c r="D11" s="281" t="s">
        <v>102</v>
      </c>
      <c r="E11" s="187">
        <f>E12+E13</f>
        <v>2475514.53</v>
      </c>
      <c r="F11" s="187">
        <f>SUM(F12:F15)</f>
        <v>1797122.06</v>
      </c>
      <c r="G11" s="187">
        <f>G12+G13</f>
        <v>678392.47</v>
      </c>
      <c r="H11" s="215"/>
      <c r="I11" s="345"/>
      <c r="J11" s="215"/>
      <c r="K11" s="346"/>
      <c r="L11" s="346"/>
    </row>
    <row r="12" s="199" customFormat="1" ht="20" customHeight="1" spans="1:12">
      <c r="A12" s="281">
        <v>2011301</v>
      </c>
      <c r="B12" s="281"/>
      <c r="C12" s="281"/>
      <c r="D12" s="281" t="s">
        <v>103</v>
      </c>
      <c r="E12" s="187">
        <v>1815122.06</v>
      </c>
      <c r="F12" s="187">
        <f>E12-G12</f>
        <v>1797122.06</v>
      </c>
      <c r="G12" s="187">
        <v>18000</v>
      </c>
      <c r="H12" s="215"/>
      <c r="I12" s="345"/>
      <c r="J12" s="215"/>
      <c r="K12" s="346"/>
      <c r="L12" s="346"/>
    </row>
    <row r="13" s="199" customFormat="1" ht="20" customHeight="1" spans="1:12">
      <c r="A13" s="281">
        <v>2011308</v>
      </c>
      <c r="B13" s="281"/>
      <c r="C13" s="281"/>
      <c r="D13" s="281" t="s">
        <v>104</v>
      </c>
      <c r="E13" s="187">
        <v>660392.47</v>
      </c>
      <c r="F13" s="187"/>
      <c r="G13" s="187">
        <v>660392.47</v>
      </c>
      <c r="H13" s="215"/>
      <c r="I13" s="345"/>
      <c r="J13" s="215"/>
      <c r="K13" s="346"/>
      <c r="L13" s="346"/>
    </row>
    <row r="14" s="199" customFormat="1" ht="20" customHeight="1" spans="1:12">
      <c r="A14" s="281">
        <v>20136</v>
      </c>
      <c r="B14" s="281"/>
      <c r="C14" s="281"/>
      <c r="D14" s="281" t="s">
        <v>105</v>
      </c>
      <c r="E14" s="187">
        <v>5000</v>
      </c>
      <c r="F14" s="187"/>
      <c r="G14" s="187">
        <v>5000</v>
      </c>
      <c r="H14" s="215"/>
      <c r="I14" s="345"/>
      <c r="J14" s="215"/>
      <c r="K14" s="346"/>
      <c r="L14" s="346"/>
    </row>
    <row r="15" s="199" customFormat="1" ht="20" customHeight="1" spans="1:12">
      <c r="A15" s="281">
        <v>2013699</v>
      </c>
      <c r="B15" s="281"/>
      <c r="C15" s="281"/>
      <c r="D15" s="281" t="s">
        <v>105</v>
      </c>
      <c r="E15" s="187">
        <v>5000</v>
      </c>
      <c r="F15" s="187"/>
      <c r="G15" s="215"/>
      <c r="H15" s="215"/>
      <c r="I15" s="345"/>
      <c r="J15" s="215"/>
      <c r="K15" s="346"/>
      <c r="L15" s="346"/>
    </row>
    <row r="16" s="199" customFormat="1" ht="20" customHeight="1" spans="1:12">
      <c r="A16" s="281">
        <v>208</v>
      </c>
      <c r="B16" s="281"/>
      <c r="C16" s="281"/>
      <c r="D16" s="281" t="s">
        <v>108</v>
      </c>
      <c r="E16" s="187">
        <v>221042.08</v>
      </c>
      <c r="F16" s="187">
        <v>221042.08</v>
      </c>
      <c r="G16" s="215"/>
      <c r="H16" s="215"/>
      <c r="I16" s="345"/>
      <c r="J16" s="215"/>
      <c r="K16" s="346"/>
      <c r="L16" s="346"/>
    </row>
    <row r="17" s="199" customFormat="1" ht="20" customHeight="1" spans="1:12">
      <c r="A17" s="281">
        <v>20805</v>
      </c>
      <c r="B17" s="281"/>
      <c r="C17" s="281"/>
      <c r="D17" s="281" t="s">
        <v>109</v>
      </c>
      <c r="E17" s="187">
        <v>221042.08</v>
      </c>
      <c r="F17" s="187">
        <v>221042.08</v>
      </c>
      <c r="G17" s="215"/>
      <c r="H17" s="215"/>
      <c r="I17" s="345"/>
      <c r="J17" s="215"/>
      <c r="K17" s="346"/>
      <c r="L17" s="346"/>
    </row>
    <row r="18" s="199" customFormat="1" ht="20" customHeight="1" spans="1:12">
      <c r="A18" s="281">
        <v>2080501</v>
      </c>
      <c r="B18" s="281"/>
      <c r="C18" s="281"/>
      <c r="D18" s="281" t="s">
        <v>111</v>
      </c>
      <c r="E18" s="187">
        <v>6000</v>
      </c>
      <c r="F18" s="187">
        <v>6000</v>
      </c>
      <c r="G18" s="215"/>
      <c r="H18" s="215"/>
      <c r="I18" s="345"/>
      <c r="J18" s="215"/>
      <c r="K18" s="346"/>
      <c r="L18" s="346"/>
    </row>
    <row r="19" s="332" customFormat="1" ht="20" customHeight="1" spans="1:12">
      <c r="A19" s="281">
        <v>2080505</v>
      </c>
      <c r="B19" s="281"/>
      <c r="C19" s="281"/>
      <c r="D19" s="281" t="s">
        <v>113</v>
      </c>
      <c r="E19" s="187">
        <v>215042.08</v>
      </c>
      <c r="F19" s="187">
        <v>215042.08</v>
      </c>
      <c r="G19" s="215"/>
      <c r="H19" s="215"/>
      <c r="I19" s="345"/>
      <c r="J19" s="215"/>
      <c r="K19" s="346"/>
      <c r="L19" s="346"/>
    </row>
    <row r="20" s="332" customFormat="1" ht="20" customHeight="1" spans="1:12">
      <c r="A20" s="281">
        <v>210</v>
      </c>
      <c r="B20" s="281"/>
      <c r="C20" s="281"/>
      <c r="D20" s="281" t="s">
        <v>115</v>
      </c>
      <c r="E20" s="187">
        <v>178793.04</v>
      </c>
      <c r="F20" s="187">
        <v>178793.04</v>
      </c>
      <c r="G20" s="215"/>
      <c r="H20" s="215"/>
      <c r="I20" s="345"/>
      <c r="J20" s="215"/>
      <c r="K20" s="346"/>
      <c r="L20" s="346"/>
    </row>
    <row r="21" s="332" customFormat="1" ht="20" customHeight="1" spans="1:12">
      <c r="A21" s="281">
        <v>21011</v>
      </c>
      <c r="B21" s="281"/>
      <c r="C21" s="281"/>
      <c r="D21" s="281" t="s">
        <v>117</v>
      </c>
      <c r="E21" s="187">
        <v>178793.04</v>
      </c>
      <c r="F21" s="187">
        <v>178793.04</v>
      </c>
      <c r="G21" s="215"/>
      <c r="H21" s="215"/>
      <c r="I21" s="345"/>
      <c r="J21" s="215"/>
      <c r="K21" s="346"/>
      <c r="L21" s="346"/>
    </row>
    <row r="22" s="332" customFormat="1" ht="20" customHeight="1" spans="1:12">
      <c r="A22" s="281">
        <v>2101101</v>
      </c>
      <c r="B22" s="281"/>
      <c r="C22" s="281"/>
      <c r="D22" s="281" t="s">
        <v>118</v>
      </c>
      <c r="E22" s="187">
        <v>113394.69</v>
      </c>
      <c r="F22" s="187">
        <v>113394.69</v>
      </c>
      <c r="G22" s="215"/>
      <c r="H22" s="215"/>
      <c r="I22" s="345"/>
      <c r="J22" s="215"/>
      <c r="K22" s="346"/>
      <c r="L22" s="346"/>
    </row>
    <row r="23" s="332" customFormat="1" ht="20" customHeight="1" spans="1:12">
      <c r="A23" s="281">
        <v>2101103</v>
      </c>
      <c r="B23" s="281"/>
      <c r="C23" s="281"/>
      <c r="D23" s="281" t="s">
        <v>119</v>
      </c>
      <c r="E23" s="187">
        <v>56650.49</v>
      </c>
      <c r="F23" s="187">
        <v>56650.49</v>
      </c>
      <c r="G23" s="215"/>
      <c r="H23" s="215"/>
      <c r="I23" s="345"/>
      <c r="J23" s="215"/>
      <c r="K23" s="346"/>
      <c r="L23" s="346"/>
    </row>
    <row r="24" s="332" customFormat="1" ht="20" customHeight="1" spans="1:12">
      <c r="A24" s="281">
        <v>2101199</v>
      </c>
      <c r="B24" s="281"/>
      <c r="C24" s="281"/>
      <c r="D24" s="281" t="s">
        <v>120</v>
      </c>
      <c r="E24" s="187">
        <v>8747.86</v>
      </c>
      <c r="F24" s="187">
        <v>8747.86</v>
      </c>
      <c r="G24" s="215"/>
      <c r="H24" s="215"/>
      <c r="I24" s="345"/>
      <c r="J24" s="215"/>
      <c r="K24" s="346"/>
      <c r="L24" s="346"/>
    </row>
    <row r="25" s="332" customFormat="1" ht="20" customHeight="1" spans="1:12">
      <c r="A25" s="281">
        <v>215</v>
      </c>
      <c r="B25" s="281"/>
      <c r="C25" s="281"/>
      <c r="D25" s="281" t="s">
        <v>122</v>
      </c>
      <c r="E25" s="187">
        <v>1542757</v>
      </c>
      <c r="F25" s="187"/>
      <c r="G25" s="187">
        <v>1542757</v>
      </c>
      <c r="H25" s="215"/>
      <c r="I25" s="345"/>
      <c r="J25" s="215"/>
      <c r="K25" s="346"/>
      <c r="L25" s="346"/>
    </row>
    <row r="26" s="332" customFormat="1" ht="20" customHeight="1" spans="1:12">
      <c r="A26" s="281">
        <v>21508</v>
      </c>
      <c r="B26" s="281"/>
      <c r="C26" s="281"/>
      <c r="D26" s="281" t="s">
        <v>124</v>
      </c>
      <c r="E26" s="187">
        <v>1542757</v>
      </c>
      <c r="F26" s="187"/>
      <c r="G26" s="187">
        <v>1542757</v>
      </c>
      <c r="H26" s="215"/>
      <c r="I26" s="345"/>
      <c r="J26" s="215"/>
      <c r="K26" s="346"/>
      <c r="L26" s="346"/>
    </row>
    <row r="27" s="332" customFormat="1" ht="20" customHeight="1" spans="1:12">
      <c r="A27" s="281">
        <v>2150805</v>
      </c>
      <c r="B27" s="281"/>
      <c r="C27" s="281"/>
      <c r="D27" s="281" t="s">
        <v>126</v>
      </c>
      <c r="E27" s="187">
        <v>1542757</v>
      </c>
      <c r="F27" s="187"/>
      <c r="G27" s="187">
        <v>1542757</v>
      </c>
      <c r="H27" s="215"/>
      <c r="I27" s="345"/>
      <c r="J27" s="215"/>
      <c r="K27" s="346"/>
      <c r="L27" s="346"/>
    </row>
    <row r="28" s="332" customFormat="1" ht="20" customHeight="1" spans="1:12">
      <c r="A28" s="281">
        <v>216</v>
      </c>
      <c r="B28" s="281"/>
      <c r="C28" s="281"/>
      <c r="D28" s="281" t="s">
        <v>128</v>
      </c>
      <c r="E28" s="187">
        <v>61200</v>
      </c>
      <c r="F28" s="187">
        <v>61200</v>
      </c>
      <c r="G28" s="215"/>
      <c r="H28" s="215"/>
      <c r="I28" s="345"/>
      <c r="J28" s="215"/>
      <c r="K28" s="346"/>
      <c r="L28" s="346"/>
    </row>
    <row r="29" s="332" customFormat="1" ht="20" customHeight="1" spans="1:12">
      <c r="A29" s="281">
        <v>21602</v>
      </c>
      <c r="B29" s="281"/>
      <c r="C29" s="281"/>
      <c r="D29" s="281" t="s">
        <v>130</v>
      </c>
      <c r="E29" s="187">
        <v>61200</v>
      </c>
      <c r="F29" s="187">
        <v>61200</v>
      </c>
      <c r="G29" s="215"/>
      <c r="H29" s="215"/>
      <c r="I29" s="345"/>
      <c r="J29" s="215"/>
      <c r="K29" s="346"/>
      <c r="L29" s="346"/>
    </row>
    <row r="30" s="332" customFormat="1" ht="20" customHeight="1" spans="1:12">
      <c r="A30" s="281">
        <v>2160201</v>
      </c>
      <c r="B30" s="281"/>
      <c r="C30" s="281"/>
      <c r="D30" s="281" t="s">
        <v>103</v>
      </c>
      <c r="E30" s="187">
        <v>61200</v>
      </c>
      <c r="F30" s="187">
        <v>61200</v>
      </c>
      <c r="G30" s="215"/>
      <c r="H30" s="215"/>
      <c r="I30" s="345"/>
      <c r="J30" s="215"/>
      <c r="K30" s="346"/>
      <c r="L30" s="346"/>
    </row>
    <row r="31" s="332" customFormat="1" ht="20" customHeight="1" spans="1:12">
      <c r="A31" s="281">
        <v>221</v>
      </c>
      <c r="B31" s="281"/>
      <c r="C31" s="281"/>
      <c r="D31" s="281" t="s">
        <v>133</v>
      </c>
      <c r="E31" s="187">
        <v>156159</v>
      </c>
      <c r="F31" s="187">
        <v>156159</v>
      </c>
      <c r="G31" s="215"/>
      <c r="H31" s="215"/>
      <c r="I31" s="345"/>
      <c r="J31" s="215"/>
      <c r="K31" s="346"/>
      <c r="L31" s="346"/>
    </row>
    <row r="32" s="332" customFormat="1" ht="20" customHeight="1" spans="1:12">
      <c r="A32" s="281">
        <v>22102</v>
      </c>
      <c r="B32" s="281"/>
      <c r="C32" s="281"/>
      <c r="D32" s="281" t="s">
        <v>135</v>
      </c>
      <c r="E32" s="187">
        <v>156159</v>
      </c>
      <c r="F32" s="187">
        <v>156159</v>
      </c>
      <c r="G32" s="215"/>
      <c r="H32" s="215"/>
      <c r="I32" s="345"/>
      <c r="J32" s="215"/>
      <c r="K32" s="346"/>
      <c r="L32" s="346"/>
    </row>
    <row r="33" s="332" customFormat="1" ht="20" customHeight="1" spans="1:12">
      <c r="A33" s="281">
        <v>2210201</v>
      </c>
      <c r="B33" s="281"/>
      <c r="C33" s="281"/>
      <c r="D33" s="281" t="s">
        <v>137</v>
      </c>
      <c r="E33" s="187">
        <v>156159</v>
      </c>
      <c r="F33" s="187">
        <v>156159</v>
      </c>
      <c r="G33" s="215"/>
      <c r="H33" s="215"/>
      <c r="I33" s="345"/>
      <c r="J33" s="215"/>
      <c r="K33" s="346"/>
      <c r="L33" s="346"/>
    </row>
    <row r="34" s="199" customFormat="1" ht="20" customHeight="1" spans="1:10">
      <c r="A34" s="339" t="s">
        <v>146</v>
      </c>
      <c r="B34" s="339"/>
      <c r="C34" s="339"/>
      <c r="D34" s="339"/>
      <c r="E34" s="339"/>
      <c r="F34" s="339"/>
      <c r="G34" s="339"/>
      <c r="H34" s="339"/>
      <c r="I34" s="339"/>
      <c r="J34" s="339"/>
    </row>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0" customHeight="1"/>
    <row r="178" ht="20" customHeight="1"/>
    <row r="179" ht="20" customHeight="1"/>
    <row r="180" ht="20" customHeight="1"/>
  </sheetData>
  <mergeCells count="39">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20" workbookViewId="0">
      <selection activeCell="A40" sqref="$A2:$XFD40"/>
    </sheetView>
  </sheetViews>
  <sheetFormatPr defaultColWidth="9" defaultRowHeight="14.25"/>
  <cols>
    <col min="1" max="1" width="27.4416666666667" style="179" customWidth="1"/>
    <col min="2" max="2" width="5.44166666666667" style="179" customWidth="1"/>
    <col min="3" max="3" width="15.75" style="179" customWidth="1"/>
    <col min="4" max="4" width="45.2166666666667" style="179" customWidth="1"/>
    <col min="5" max="5" width="6" style="179" customWidth="1"/>
    <col min="6" max="6" width="13.625" style="179" customWidth="1"/>
    <col min="7" max="7" width="17.3083333333333" style="179" customWidth="1"/>
    <col min="8" max="8" width="14.3083333333333" style="179" customWidth="1"/>
    <col min="9" max="9" width="16.6333333333333" style="179" customWidth="1"/>
    <col min="10" max="16384" width="9" style="179"/>
  </cols>
  <sheetData>
    <row r="1" ht="25.55" customHeight="1" spans="1:9">
      <c r="A1" s="225"/>
      <c r="B1" s="225"/>
      <c r="C1" s="225"/>
      <c r="D1" s="226" t="s">
        <v>147</v>
      </c>
      <c r="E1" s="225"/>
      <c r="F1" s="225"/>
      <c r="G1" s="225"/>
      <c r="H1" s="225"/>
      <c r="I1" s="225"/>
    </row>
    <row r="2" s="199" customFormat="1" ht="18" customHeight="1" spans="1:9">
      <c r="A2" s="318"/>
      <c r="B2" s="318"/>
      <c r="C2" s="318"/>
      <c r="D2" s="318"/>
      <c r="E2" s="318"/>
      <c r="F2" s="318"/>
      <c r="G2" s="318"/>
      <c r="H2" s="318"/>
      <c r="I2" s="239" t="s">
        <v>148</v>
      </c>
    </row>
    <row r="3" s="199" customFormat="1" ht="18" customHeight="1" spans="1:9">
      <c r="A3" s="58" t="s">
        <v>2</v>
      </c>
      <c r="B3" s="318"/>
      <c r="C3" s="318"/>
      <c r="D3" s="228"/>
      <c r="E3" s="318"/>
      <c r="F3" s="318"/>
      <c r="G3" s="318"/>
      <c r="H3" s="318"/>
      <c r="I3" s="239" t="s">
        <v>3</v>
      </c>
    </row>
    <row r="4" s="199" customFormat="1" ht="18" customHeight="1" spans="1:9">
      <c r="A4" s="319" t="s">
        <v>149</v>
      </c>
      <c r="B4" s="320"/>
      <c r="C4" s="320"/>
      <c r="D4" s="320" t="s">
        <v>150</v>
      </c>
      <c r="E4" s="320"/>
      <c r="F4" s="320" t="s">
        <v>11</v>
      </c>
      <c r="G4" s="320" t="s">
        <v>11</v>
      </c>
      <c r="H4" s="320"/>
      <c r="I4" s="320" t="s">
        <v>11</v>
      </c>
    </row>
    <row r="5" s="199" customFormat="1" ht="39.8" customHeight="1" spans="1:9">
      <c r="A5" s="321" t="s">
        <v>151</v>
      </c>
      <c r="B5" s="322" t="s">
        <v>7</v>
      </c>
      <c r="C5" s="322" t="s">
        <v>152</v>
      </c>
      <c r="D5" s="322" t="s">
        <v>153</v>
      </c>
      <c r="E5" s="322" t="s">
        <v>7</v>
      </c>
      <c r="F5" s="323" t="s">
        <v>100</v>
      </c>
      <c r="G5" s="322" t="s">
        <v>154</v>
      </c>
      <c r="H5" s="324" t="s">
        <v>155</v>
      </c>
      <c r="I5" s="324" t="s">
        <v>156</v>
      </c>
    </row>
    <row r="6" s="199" customFormat="1" ht="18" customHeight="1" spans="1:9">
      <c r="A6" s="321"/>
      <c r="B6" s="322" t="s">
        <v>11</v>
      </c>
      <c r="C6" s="322" t="s">
        <v>11</v>
      </c>
      <c r="D6" s="322" t="s">
        <v>11</v>
      </c>
      <c r="E6" s="322" t="s">
        <v>11</v>
      </c>
      <c r="F6" s="323" t="s">
        <v>95</v>
      </c>
      <c r="G6" s="322" t="s">
        <v>154</v>
      </c>
      <c r="H6" s="324"/>
      <c r="I6" s="324"/>
    </row>
    <row r="7" s="199" customFormat="1" ht="18" customHeight="1" spans="1:9">
      <c r="A7" s="325" t="s">
        <v>157</v>
      </c>
      <c r="B7" s="323" t="s">
        <v>11</v>
      </c>
      <c r="C7" s="323" t="s">
        <v>12</v>
      </c>
      <c r="D7" s="323" t="s">
        <v>157</v>
      </c>
      <c r="E7" s="323" t="s">
        <v>11</v>
      </c>
      <c r="F7" s="323" t="s">
        <v>13</v>
      </c>
      <c r="G7" s="323" t="s">
        <v>19</v>
      </c>
      <c r="H7" s="323" t="s">
        <v>22</v>
      </c>
      <c r="I7" s="323" t="s">
        <v>25</v>
      </c>
    </row>
    <row r="8" s="199" customFormat="1" ht="18" customHeight="1" spans="1:9">
      <c r="A8" s="326" t="s">
        <v>158</v>
      </c>
      <c r="B8" s="323" t="s">
        <v>12</v>
      </c>
      <c r="C8" s="187">
        <v>4640465.65</v>
      </c>
      <c r="D8" s="234" t="s">
        <v>15</v>
      </c>
      <c r="E8" s="323">
        <v>33</v>
      </c>
      <c r="F8" s="187">
        <v>2480514.53</v>
      </c>
      <c r="G8" s="187">
        <v>2480514.53</v>
      </c>
      <c r="H8" s="235"/>
      <c r="I8" s="235"/>
    </row>
    <row r="9" s="199" customFormat="1" ht="18" customHeight="1" spans="1:9">
      <c r="A9" s="326" t="s">
        <v>159</v>
      </c>
      <c r="B9" s="323" t="s">
        <v>13</v>
      </c>
      <c r="C9" s="235"/>
      <c r="D9" s="234" t="s">
        <v>17</v>
      </c>
      <c r="E9" s="323">
        <v>34</v>
      </c>
      <c r="F9" s="235"/>
      <c r="G9" s="235"/>
      <c r="H9" s="235"/>
      <c r="I9" s="235"/>
    </row>
    <row r="10" s="199" customFormat="1" ht="18" customHeight="1" spans="1:9">
      <c r="A10" s="326" t="s">
        <v>160</v>
      </c>
      <c r="B10" s="323" t="s">
        <v>19</v>
      </c>
      <c r="C10" s="236"/>
      <c r="D10" s="234" t="s">
        <v>20</v>
      </c>
      <c r="E10" s="323">
        <v>35</v>
      </c>
      <c r="F10" s="235"/>
      <c r="G10" s="235"/>
      <c r="H10" s="235"/>
      <c r="I10" s="235"/>
    </row>
    <row r="11" s="199" customFormat="1" ht="18" customHeight="1" spans="1:9">
      <c r="A11" s="326" t="s">
        <v>11</v>
      </c>
      <c r="B11" s="323" t="s">
        <v>22</v>
      </c>
      <c r="C11" s="236"/>
      <c r="D11" s="234" t="s">
        <v>23</v>
      </c>
      <c r="E11" s="323">
        <v>36</v>
      </c>
      <c r="F11" s="235"/>
      <c r="G11" s="235"/>
      <c r="H11" s="235"/>
      <c r="I11" s="235"/>
    </row>
    <row r="12" s="199" customFormat="1" ht="18" customHeight="1" spans="1:9">
      <c r="A12" s="326" t="s">
        <v>11</v>
      </c>
      <c r="B12" s="323" t="s">
        <v>25</v>
      </c>
      <c r="C12" s="236"/>
      <c r="D12" s="234" t="s">
        <v>26</v>
      </c>
      <c r="E12" s="323">
        <v>37</v>
      </c>
      <c r="F12" s="235"/>
      <c r="G12" s="235"/>
      <c r="H12" s="235"/>
      <c r="I12" s="235"/>
    </row>
    <row r="13" s="199" customFormat="1" ht="18" customHeight="1" spans="1:9">
      <c r="A13" s="326" t="s">
        <v>11</v>
      </c>
      <c r="B13" s="323" t="s">
        <v>28</v>
      </c>
      <c r="C13" s="236"/>
      <c r="D13" s="234" t="s">
        <v>29</v>
      </c>
      <c r="E13" s="323">
        <v>38</v>
      </c>
      <c r="F13" s="235"/>
      <c r="G13" s="235"/>
      <c r="H13" s="235"/>
      <c r="I13" s="235"/>
    </row>
    <row r="14" s="199" customFormat="1" ht="18" customHeight="1" spans="1:9">
      <c r="A14" s="326" t="s">
        <v>11</v>
      </c>
      <c r="B14" s="323" t="s">
        <v>31</v>
      </c>
      <c r="C14" s="236"/>
      <c r="D14" s="234" t="s">
        <v>32</v>
      </c>
      <c r="E14" s="323">
        <v>39</v>
      </c>
      <c r="F14" s="235"/>
      <c r="G14" s="235"/>
      <c r="H14" s="235"/>
      <c r="I14" s="235"/>
    </row>
    <row r="15" s="199" customFormat="1" ht="18" customHeight="1" spans="1:9">
      <c r="A15" s="326" t="s">
        <v>11</v>
      </c>
      <c r="B15" s="323" t="s">
        <v>34</v>
      </c>
      <c r="C15" s="236"/>
      <c r="D15" s="234" t="s">
        <v>35</v>
      </c>
      <c r="E15" s="323">
        <v>40</v>
      </c>
      <c r="F15" s="187">
        <v>221042.08</v>
      </c>
      <c r="G15" s="187">
        <v>221042.08</v>
      </c>
      <c r="H15" s="235"/>
      <c r="I15" s="235"/>
    </row>
    <row r="16" s="199" customFormat="1" ht="18" customHeight="1" spans="1:9">
      <c r="A16" s="326" t="s">
        <v>11</v>
      </c>
      <c r="B16" s="323" t="s">
        <v>36</v>
      </c>
      <c r="C16" s="236"/>
      <c r="D16" s="234" t="s">
        <v>37</v>
      </c>
      <c r="E16" s="323">
        <v>41</v>
      </c>
      <c r="F16" s="187">
        <v>178793.04</v>
      </c>
      <c r="G16" s="187">
        <v>178793.04</v>
      </c>
      <c r="H16" s="235"/>
      <c r="I16" s="235"/>
    </row>
    <row r="17" s="199" customFormat="1" ht="18" customHeight="1" spans="1:9">
      <c r="A17" s="326" t="s">
        <v>11</v>
      </c>
      <c r="B17" s="323" t="s">
        <v>38</v>
      </c>
      <c r="C17" s="236"/>
      <c r="D17" s="234" t="s">
        <v>39</v>
      </c>
      <c r="E17" s="323">
        <v>42</v>
      </c>
      <c r="F17" s="235"/>
      <c r="G17" s="235"/>
      <c r="H17" s="235"/>
      <c r="I17" s="235"/>
    </row>
    <row r="18" s="199" customFormat="1" ht="18" customHeight="1" spans="1:9">
      <c r="A18" s="326" t="s">
        <v>11</v>
      </c>
      <c r="B18" s="323" t="s">
        <v>40</v>
      </c>
      <c r="C18" s="236"/>
      <c r="D18" s="234" t="s">
        <v>41</v>
      </c>
      <c r="E18" s="323">
        <v>43</v>
      </c>
      <c r="F18" s="235"/>
      <c r="G18" s="235"/>
      <c r="H18" s="235"/>
      <c r="I18" s="235"/>
    </row>
    <row r="19" s="199" customFormat="1" ht="18" customHeight="1" spans="1:9">
      <c r="A19" s="326" t="s">
        <v>11</v>
      </c>
      <c r="B19" s="323" t="s">
        <v>42</v>
      </c>
      <c r="C19" s="236"/>
      <c r="D19" s="234" t="s">
        <v>43</v>
      </c>
      <c r="E19" s="323">
        <v>44</v>
      </c>
      <c r="F19" s="235"/>
      <c r="G19" s="235"/>
      <c r="H19" s="235"/>
      <c r="I19" s="235"/>
    </row>
    <row r="20" s="199" customFormat="1" ht="18" customHeight="1" spans="1:9">
      <c r="A20" s="326" t="s">
        <v>11</v>
      </c>
      <c r="B20" s="323" t="s">
        <v>44</v>
      </c>
      <c r="C20" s="236"/>
      <c r="D20" s="234" t="s">
        <v>45</v>
      </c>
      <c r="E20" s="323">
        <v>45</v>
      </c>
      <c r="F20" s="235"/>
      <c r="G20" s="235"/>
      <c r="H20" s="235"/>
      <c r="I20" s="235"/>
    </row>
    <row r="21" s="199" customFormat="1" ht="18" customHeight="1" spans="1:9">
      <c r="A21" s="326" t="s">
        <v>11</v>
      </c>
      <c r="B21" s="323" t="s">
        <v>46</v>
      </c>
      <c r="C21" s="236"/>
      <c r="D21" s="234" t="s">
        <v>47</v>
      </c>
      <c r="E21" s="323">
        <v>46</v>
      </c>
      <c r="F21" s="187">
        <v>1542757</v>
      </c>
      <c r="G21" s="187">
        <v>1542757</v>
      </c>
      <c r="H21" s="235"/>
      <c r="I21" s="235"/>
    </row>
    <row r="22" s="199" customFormat="1" ht="18" customHeight="1" spans="1:9">
      <c r="A22" s="326" t="s">
        <v>11</v>
      </c>
      <c r="B22" s="323" t="s">
        <v>48</v>
      </c>
      <c r="C22" s="236"/>
      <c r="D22" s="234" t="s">
        <v>49</v>
      </c>
      <c r="E22" s="323">
        <v>47</v>
      </c>
      <c r="F22" s="187">
        <v>61200</v>
      </c>
      <c r="G22" s="187">
        <v>61200</v>
      </c>
      <c r="H22" s="235"/>
      <c r="I22" s="235"/>
    </row>
    <row r="23" s="199" customFormat="1" ht="18" customHeight="1" spans="1:9">
      <c r="A23" s="326" t="s">
        <v>11</v>
      </c>
      <c r="B23" s="323" t="s">
        <v>50</v>
      </c>
      <c r="C23" s="236"/>
      <c r="D23" s="234" t="s">
        <v>51</v>
      </c>
      <c r="E23" s="323">
        <v>48</v>
      </c>
      <c r="F23" s="235"/>
      <c r="G23" s="235"/>
      <c r="H23" s="235"/>
      <c r="I23" s="235"/>
    </row>
    <row r="24" s="199" customFormat="1" ht="18" customHeight="1" spans="1:9">
      <c r="A24" s="326" t="s">
        <v>11</v>
      </c>
      <c r="B24" s="323" t="s">
        <v>52</v>
      </c>
      <c r="C24" s="236"/>
      <c r="D24" s="234" t="s">
        <v>53</v>
      </c>
      <c r="E24" s="323">
        <v>49</v>
      </c>
      <c r="F24" s="235"/>
      <c r="G24" s="235"/>
      <c r="H24" s="235"/>
      <c r="I24" s="235"/>
    </row>
    <row r="25" s="199" customFormat="1" ht="18" customHeight="1" spans="1:9">
      <c r="A25" s="326" t="s">
        <v>11</v>
      </c>
      <c r="B25" s="323" t="s">
        <v>54</v>
      </c>
      <c r="C25" s="236"/>
      <c r="D25" s="234" t="s">
        <v>55</v>
      </c>
      <c r="E25" s="323">
        <v>50</v>
      </c>
      <c r="F25" s="235"/>
      <c r="G25" s="235"/>
      <c r="H25" s="235"/>
      <c r="I25" s="235"/>
    </row>
    <row r="26" s="199" customFormat="1" ht="18" customHeight="1" spans="1:9">
      <c r="A26" s="326" t="s">
        <v>11</v>
      </c>
      <c r="B26" s="323" t="s">
        <v>56</v>
      </c>
      <c r="C26" s="236"/>
      <c r="D26" s="234" t="s">
        <v>57</v>
      </c>
      <c r="E26" s="323">
        <v>51</v>
      </c>
      <c r="F26" s="187">
        <v>156159</v>
      </c>
      <c r="G26" s="187">
        <v>156159</v>
      </c>
      <c r="H26" s="235"/>
      <c r="I26" s="235"/>
    </row>
    <row r="27" s="199" customFormat="1" ht="18" customHeight="1" spans="1:9">
      <c r="A27" s="326" t="s">
        <v>11</v>
      </c>
      <c r="B27" s="323" t="s">
        <v>58</v>
      </c>
      <c r="C27" s="236"/>
      <c r="D27" s="234" t="s">
        <v>59</v>
      </c>
      <c r="E27" s="323">
        <v>52</v>
      </c>
      <c r="F27" s="235"/>
      <c r="G27" s="235"/>
      <c r="H27" s="235"/>
      <c r="I27" s="235"/>
    </row>
    <row r="28" s="199" customFormat="1" ht="18" customHeight="1" spans="1:9">
      <c r="A28" s="326" t="s">
        <v>11</v>
      </c>
      <c r="B28" s="323" t="s">
        <v>60</v>
      </c>
      <c r="C28" s="236"/>
      <c r="D28" s="234" t="s">
        <v>61</v>
      </c>
      <c r="E28" s="323">
        <v>53</v>
      </c>
      <c r="F28" s="235"/>
      <c r="G28" s="235"/>
      <c r="H28" s="235"/>
      <c r="I28" s="235"/>
    </row>
    <row r="29" s="199" customFormat="1" ht="18" customHeight="1" spans="1:9">
      <c r="A29" s="326" t="s">
        <v>11</v>
      </c>
      <c r="B29" s="323" t="s">
        <v>62</v>
      </c>
      <c r="C29" s="236"/>
      <c r="D29" s="234" t="s">
        <v>63</v>
      </c>
      <c r="E29" s="323">
        <v>54</v>
      </c>
      <c r="F29" s="235"/>
      <c r="G29" s="235"/>
      <c r="H29" s="235"/>
      <c r="I29" s="235"/>
    </row>
    <row r="30" s="199" customFormat="1" ht="18" customHeight="1" spans="1:9">
      <c r="A30" s="326" t="s">
        <v>11</v>
      </c>
      <c r="B30" s="323" t="s">
        <v>64</v>
      </c>
      <c r="C30" s="236"/>
      <c r="D30" s="234" t="s">
        <v>65</v>
      </c>
      <c r="E30" s="323">
        <v>55</v>
      </c>
      <c r="F30" s="235"/>
      <c r="G30" s="235"/>
      <c r="H30" s="235"/>
      <c r="I30" s="235"/>
    </row>
    <row r="31" s="199" customFormat="1" ht="18" customHeight="1" spans="1:9">
      <c r="A31" s="326"/>
      <c r="B31" s="323" t="s">
        <v>66</v>
      </c>
      <c r="C31" s="236"/>
      <c r="D31" s="234" t="s">
        <v>67</v>
      </c>
      <c r="E31" s="323">
        <v>56</v>
      </c>
      <c r="F31" s="235"/>
      <c r="G31" s="235"/>
      <c r="H31" s="235"/>
      <c r="I31" s="235"/>
    </row>
    <row r="32" s="199" customFormat="1" ht="18" customHeight="1" spans="1:9">
      <c r="A32" s="326"/>
      <c r="B32" s="323" t="s">
        <v>68</v>
      </c>
      <c r="C32" s="236"/>
      <c r="D32" s="327" t="s">
        <v>69</v>
      </c>
      <c r="E32" s="323">
        <v>57</v>
      </c>
      <c r="F32" s="235"/>
      <c r="G32" s="235"/>
      <c r="H32" s="235"/>
      <c r="I32" s="235"/>
    </row>
    <row r="33" s="199" customFormat="1" ht="18" customHeight="1" spans="1:9">
      <c r="A33" s="326"/>
      <c r="B33" s="323" t="s">
        <v>70</v>
      </c>
      <c r="C33" s="236"/>
      <c r="D33" s="327" t="s">
        <v>71</v>
      </c>
      <c r="E33" s="323">
        <v>58</v>
      </c>
      <c r="F33" s="235"/>
      <c r="G33" s="235"/>
      <c r="H33" s="235"/>
      <c r="I33" s="235"/>
    </row>
    <row r="34" s="199" customFormat="1" ht="18" customHeight="1" spans="1:9">
      <c r="A34" s="325" t="s">
        <v>72</v>
      </c>
      <c r="B34" s="323" t="s">
        <v>73</v>
      </c>
      <c r="C34" s="235">
        <f>SUM(C8:C33)</f>
        <v>4640465.65</v>
      </c>
      <c r="D34" s="323" t="s">
        <v>74</v>
      </c>
      <c r="E34" s="323">
        <v>59</v>
      </c>
      <c r="F34" s="187">
        <f>SUM(F8:F33)</f>
        <v>4640465.65</v>
      </c>
      <c r="G34" s="187">
        <f>SUM(G8:G33)</f>
        <v>4640465.65</v>
      </c>
      <c r="H34" s="236"/>
      <c r="I34" s="236"/>
    </row>
    <row r="35" s="199" customFormat="1" ht="18" customHeight="1" spans="1:9">
      <c r="A35" s="326" t="s">
        <v>161</v>
      </c>
      <c r="B35" s="323" t="s">
        <v>76</v>
      </c>
      <c r="C35" s="235">
        <v>0</v>
      </c>
      <c r="D35" s="327" t="s">
        <v>162</v>
      </c>
      <c r="E35" s="323">
        <v>60</v>
      </c>
      <c r="F35" s="328">
        <v>0</v>
      </c>
      <c r="G35" s="328">
        <v>0</v>
      </c>
      <c r="H35" s="236"/>
      <c r="I35" s="236"/>
    </row>
    <row r="36" s="199" customFormat="1" ht="17.2" customHeight="1" spans="1:9">
      <c r="A36" s="326" t="s">
        <v>158</v>
      </c>
      <c r="B36" s="323" t="s">
        <v>79</v>
      </c>
      <c r="C36" s="235">
        <v>0</v>
      </c>
      <c r="D36" s="327"/>
      <c r="E36" s="323">
        <v>61</v>
      </c>
      <c r="F36" s="236"/>
      <c r="G36" s="236"/>
      <c r="H36" s="236"/>
      <c r="I36" s="236"/>
    </row>
    <row r="37" s="199" customFormat="1" ht="17.2" customHeight="1" spans="1:9">
      <c r="A37" s="326" t="s">
        <v>159</v>
      </c>
      <c r="B37" s="323" t="s">
        <v>82</v>
      </c>
      <c r="C37" s="235"/>
      <c r="D37" s="327" t="s">
        <v>11</v>
      </c>
      <c r="E37" s="323">
        <v>62</v>
      </c>
      <c r="F37" s="236"/>
      <c r="G37" s="236"/>
      <c r="H37" s="236"/>
      <c r="I37" s="236"/>
    </row>
    <row r="38" s="199" customFormat="1" ht="12" spans="1:9">
      <c r="A38" s="326" t="s">
        <v>160</v>
      </c>
      <c r="B38" s="323" t="s">
        <v>163</v>
      </c>
      <c r="C38" s="235"/>
      <c r="D38" s="327"/>
      <c r="E38" s="323">
        <v>63</v>
      </c>
      <c r="F38" s="236"/>
      <c r="G38" s="236"/>
      <c r="H38" s="236"/>
      <c r="I38" s="236"/>
    </row>
    <row r="39" s="199" customFormat="1" ht="17.2" customHeight="1" spans="1:9">
      <c r="A39" s="325" t="s">
        <v>81</v>
      </c>
      <c r="B39" s="323" t="s">
        <v>164</v>
      </c>
      <c r="C39" s="235">
        <f>SUM(C34:C38)</f>
        <v>4640465.65</v>
      </c>
      <c r="D39" s="323" t="s">
        <v>81</v>
      </c>
      <c r="E39" s="323">
        <v>64</v>
      </c>
      <c r="F39" s="235">
        <f>SUM(F34:F38)</f>
        <v>4640465.65</v>
      </c>
      <c r="G39" s="235">
        <f>SUM(G34:G38)</f>
        <v>4640465.65</v>
      </c>
      <c r="H39" s="235"/>
      <c r="I39" s="235"/>
    </row>
    <row r="40" s="199" customFormat="1" ht="22" customHeight="1" spans="1:9">
      <c r="A40" s="329" t="s">
        <v>165</v>
      </c>
      <c r="B40" s="330"/>
      <c r="C40" s="330"/>
      <c r="D40" s="330"/>
      <c r="E40" s="330"/>
      <c r="F40" s="330"/>
      <c r="G40" s="330"/>
      <c r="H40" s="330"/>
      <c r="I40" s="330"/>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6"/>
  <sheetViews>
    <sheetView zoomScaleSheetLayoutView="60" topLeftCell="A10" workbookViewId="0">
      <selection activeCell="H8" sqref="H8:T32"/>
    </sheetView>
  </sheetViews>
  <sheetFormatPr defaultColWidth="9" defaultRowHeight="14.25" customHeight="1"/>
  <cols>
    <col min="1" max="3" width="3.78333333333333" style="261" customWidth="1"/>
    <col min="4" max="4" width="31.625" style="261" customWidth="1"/>
    <col min="5" max="5" width="8.5" style="261" customWidth="1"/>
    <col min="6" max="6" width="7.5" style="261" customWidth="1"/>
    <col min="7" max="7" width="8.75" style="261" customWidth="1"/>
    <col min="8" max="8" width="14.625" style="261" customWidth="1"/>
    <col min="9" max="9" width="16.75" style="264" customWidth="1"/>
    <col min="10" max="10" width="16.125" style="264" customWidth="1"/>
    <col min="11" max="11" width="14" style="264" customWidth="1"/>
    <col min="12" max="12" width="13.375" style="264" customWidth="1"/>
    <col min="13" max="13" width="15.875" style="264" customWidth="1"/>
    <col min="14" max="14" width="12.25" style="264" customWidth="1"/>
    <col min="15" max="15" width="14.75" style="264" customWidth="1"/>
    <col min="16" max="20" width="8.21666666666667" style="261" customWidth="1"/>
    <col min="21" max="16384" width="9" style="261"/>
  </cols>
  <sheetData>
    <row r="1" ht="36" customHeight="1" spans="1:20">
      <c r="A1" s="265" t="s">
        <v>166</v>
      </c>
      <c r="B1" s="265"/>
      <c r="C1" s="265"/>
      <c r="D1" s="265"/>
      <c r="E1" s="265"/>
      <c r="F1" s="265"/>
      <c r="G1" s="265"/>
      <c r="H1" s="265"/>
      <c r="I1" s="285"/>
      <c r="J1" s="285"/>
      <c r="K1" s="285"/>
      <c r="L1" s="285"/>
      <c r="M1" s="285"/>
      <c r="N1" s="285"/>
      <c r="O1" s="285"/>
      <c r="P1" s="265"/>
      <c r="Q1" s="265"/>
      <c r="R1" s="265"/>
      <c r="S1" s="265"/>
      <c r="T1" s="265"/>
    </row>
    <row r="2" s="261" customFormat="1" ht="19.5" customHeight="1" spans="1:20">
      <c r="A2" s="266"/>
      <c r="B2" s="266"/>
      <c r="C2" s="266"/>
      <c r="D2" s="266"/>
      <c r="E2" s="266"/>
      <c r="F2" s="266"/>
      <c r="G2" s="266"/>
      <c r="H2" s="266"/>
      <c r="I2" s="286"/>
      <c r="J2" s="286"/>
      <c r="K2" s="286"/>
      <c r="L2" s="286"/>
      <c r="M2" s="286"/>
      <c r="N2" s="286"/>
      <c r="O2" s="286"/>
      <c r="P2" s="287"/>
      <c r="Q2" s="129"/>
      <c r="R2" s="129"/>
      <c r="S2" s="118" t="s">
        <v>167</v>
      </c>
      <c r="T2" s="118"/>
    </row>
    <row r="3" s="262" customFormat="1" ht="19.5" customHeight="1" spans="1:20">
      <c r="A3" s="267" t="s">
        <v>2</v>
      </c>
      <c r="B3" s="267"/>
      <c r="C3" s="267"/>
      <c r="D3" s="267"/>
      <c r="E3" s="267"/>
      <c r="F3" s="268"/>
      <c r="G3" s="268"/>
      <c r="H3" s="268"/>
      <c r="I3" s="288"/>
      <c r="J3" s="288"/>
      <c r="K3" s="289"/>
      <c r="L3" s="289"/>
      <c r="M3" s="289"/>
      <c r="N3" s="290"/>
      <c r="O3" s="290"/>
      <c r="P3" s="291"/>
      <c r="Q3" s="160"/>
      <c r="R3" s="160"/>
      <c r="S3" s="249" t="s">
        <v>168</v>
      </c>
      <c r="T3" s="249"/>
    </row>
    <row r="4" s="263" customFormat="1" ht="39.8" customHeight="1" spans="1:20">
      <c r="A4" s="269" t="s">
        <v>6</v>
      </c>
      <c r="B4" s="269"/>
      <c r="C4" s="269"/>
      <c r="D4" s="269"/>
      <c r="E4" s="269" t="s">
        <v>169</v>
      </c>
      <c r="F4" s="269"/>
      <c r="G4" s="269"/>
      <c r="H4" s="270" t="s">
        <v>170</v>
      </c>
      <c r="I4" s="292"/>
      <c r="J4" s="293"/>
      <c r="K4" s="294" t="s">
        <v>171</v>
      </c>
      <c r="L4" s="294"/>
      <c r="M4" s="294"/>
      <c r="N4" s="294"/>
      <c r="O4" s="294"/>
      <c r="P4" s="295" t="s">
        <v>80</v>
      </c>
      <c r="Q4" s="295"/>
      <c r="R4" s="295"/>
      <c r="S4" s="295"/>
      <c r="T4" s="295"/>
    </row>
    <row r="5" s="263" customFormat="1" ht="26.2" customHeight="1" spans="1:20">
      <c r="A5" s="271" t="s">
        <v>172</v>
      </c>
      <c r="B5" s="272"/>
      <c r="C5" s="273"/>
      <c r="D5" s="274" t="s">
        <v>94</v>
      </c>
      <c r="E5" s="274" t="s">
        <v>100</v>
      </c>
      <c r="F5" s="274" t="s">
        <v>173</v>
      </c>
      <c r="G5" s="274" t="s">
        <v>174</v>
      </c>
      <c r="H5" s="275" t="s">
        <v>100</v>
      </c>
      <c r="I5" s="296" t="s">
        <v>141</v>
      </c>
      <c r="J5" s="297" t="s">
        <v>142</v>
      </c>
      <c r="K5" s="298" t="s">
        <v>100</v>
      </c>
      <c r="L5" s="299" t="s">
        <v>141</v>
      </c>
      <c r="M5" s="292"/>
      <c r="N5" s="300"/>
      <c r="O5" s="294" t="s">
        <v>142</v>
      </c>
      <c r="P5" s="301" t="s">
        <v>100</v>
      </c>
      <c r="Q5" s="295" t="s">
        <v>173</v>
      </c>
      <c r="R5" s="311" t="s">
        <v>174</v>
      </c>
      <c r="S5" s="312"/>
      <c r="T5" s="313"/>
    </row>
    <row r="6" s="263" customFormat="1" ht="36" customHeight="1" spans="1:20">
      <c r="A6" s="276"/>
      <c r="B6" s="277"/>
      <c r="C6" s="278"/>
      <c r="D6" s="279"/>
      <c r="E6" s="279"/>
      <c r="F6" s="279"/>
      <c r="G6" s="279"/>
      <c r="H6" s="221"/>
      <c r="I6" s="302"/>
      <c r="J6" s="303"/>
      <c r="K6" s="298"/>
      <c r="L6" s="302" t="s">
        <v>95</v>
      </c>
      <c r="M6" s="302" t="s">
        <v>175</v>
      </c>
      <c r="N6" s="302" t="s">
        <v>176</v>
      </c>
      <c r="O6" s="294"/>
      <c r="P6" s="301"/>
      <c r="Q6" s="295"/>
      <c r="R6" s="221" t="s">
        <v>95</v>
      </c>
      <c r="S6" s="314" t="s">
        <v>177</v>
      </c>
      <c r="T6" s="315" t="s">
        <v>178</v>
      </c>
    </row>
    <row r="7" s="263" customFormat="1" ht="22.6" customHeight="1" spans="1:20">
      <c r="A7" s="269" t="s">
        <v>97</v>
      </c>
      <c r="B7" s="269" t="s">
        <v>98</v>
      </c>
      <c r="C7" s="269" t="s">
        <v>99</v>
      </c>
      <c r="D7" s="269" t="s">
        <v>10</v>
      </c>
      <c r="E7" s="269">
        <v>1</v>
      </c>
      <c r="F7" s="269">
        <v>2</v>
      </c>
      <c r="G7" s="269">
        <v>3</v>
      </c>
      <c r="H7" s="269">
        <v>4</v>
      </c>
      <c r="I7" s="269">
        <v>5</v>
      </c>
      <c r="J7" s="269">
        <v>6</v>
      </c>
      <c r="K7" s="269">
        <v>7</v>
      </c>
      <c r="L7" s="269">
        <v>8</v>
      </c>
      <c r="M7" s="269">
        <v>9</v>
      </c>
      <c r="N7" s="269">
        <v>10</v>
      </c>
      <c r="O7" s="269">
        <v>11</v>
      </c>
      <c r="P7" s="269">
        <v>12</v>
      </c>
      <c r="Q7" s="269">
        <v>13</v>
      </c>
      <c r="R7" s="269">
        <v>14</v>
      </c>
      <c r="S7" s="269">
        <v>15</v>
      </c>
      <c r="T7" s="269">
        <v>16</v>
      </c>
    </row>
    <row r="8" s="263" customFormat="1" ht="22.6" customHeight="1" spans="1:20">
      <c r="A8" s="269"/>
      <c r="B8" s="269"/>
      <c r="C8" s="269"/>
      <c r="D8" s="269" t="s">
        <v>100</v>
      </c>
      <c r="E8" s="235"/>
      <c r="F8" s="235"/>
      <c r="G8" s="235"/>
      <c r="H8" s="280">
        <f>H9+H15+H19+H24+H27+H30</f>
        <v>4640465.65</v>
      </c>
      <c r="I8" s="304">
        <f>I9+I15+I19+I27+I30</f>
        <v>2414316.18</v>
      </c>
      <c r="J8" s="304">
        <f>J9+J24</f>
        <v>2226149.47</v>
      </c>
      <c r="K8" s="305">
        <f t="shared" ref="K8:K23" si="0">L8+O8</f>
        <v>4640465.65</v>
      </c>
      <c r="L8" s="305">
        <f>L9+L15+L19+L27+L30</f>
        <v>2414316.18</v>
      </c>
      <c r="M8" s="305">
        <f>M9+M15+M19+M27+M30</f>
        <v>2205180.96</v>
      </c>
      <c r="N8" s="305">
        <f>N9</f>
        <v>209135.22</v>
      </c>
      <c r="O8" s="305">
        <f>O9+O12+O13+O24</f>
        <v>2226149.47</v>
      </c>
      <c r="P8" s="306"/>
      <c r="Q8" s="306"/>
      <c r="R8" s="306"/>
      <c r="S8" s="306"/>
      <c r="T8" s="306"/>
    </row>
    <row r="9" s="263" customFormat="1" ht="21.8" customHeight="1" spans="1:20">
      <c r="A9" s="281" t="s">
        <v>179</v>
      </c>
      <c r="B9" s="281"/>
      <c r="C9" s="281"/>
      <c r="D9" s="281" t="s">
        <v>101</v>
      </c>
      <c r="E9" s="187"/>
      <c r="F9" s="187"/>
      <c r="G9" s="187"/>
      <c r="H9" s="282">
        <v>2480514.53</v>
      </c>
      <c r="I9" s="307">
        <f>SUM(I10+I13)</f>
        <v>1797122.06</v>
      </c>
      <c r="J9" s="307">
        <f>J10+J13</f>
        <v>683392.47</v>
      </c>
      <c r="K9" s="305">
        <f t="shared" si="0"/>
        <v>1815122.06</v>
      </c>
      <c r="L9" s="305">
        <f t="shared" ref="L9:L23" si="1">M9+N9</f>
        <v>1797122.06</v>
      </c>
      <c r="M9" s="307">
        <v>1587986.84</v>
      </c>
      <c r="N9" s="307">
        <v>209135.22</v>
      </c>
      <c r="O9" s="307">
        <v>18000</v>
      </c>
      <c r="P9" s="306"/>
      <c r="Q9" s="316">
        <v>0</v>
      </c>
      <c r="R9" s="316">
        <v>0</v>
      </c>
      <c r="S9" s="316">
        <v>0</v>
      </c>
      <c r="T9" s="316">
        <v>0</v>
      </c>
    </row>
    <row r="10" s="263" customFormat="1" ht="21.8" customHeight="1" spans="1:20">
      <c r="A10" s="281" t="s">
        <v>180</v>
      </c>
      <c r="B10" s="281"/>
      <c r="C10" s="281"/>
      <c r="D10" s="281" t="s">
        <v>102</v>
      </c>
      <c r="E10" s="187"/>
      <c r="F10" s="187"/>
      <c r="G10" s="187"/>
      <c r="H10" s="282">
        <f>H11+H12</f>
        <v>2475514.53</v>
      </c>
      <c r="I10" s="307">
        <f>SUM(I11:I14)</f>
        <v>1797122.06</v>
      </c>
      <c r="J10" s="307">
        <f>J11+J12</f>
        <v>678392.47</v>
      </c>
      <c r="K10" s="305">
        <f t="shared" si="0"/>
        <v>1815122.06</v>
      </c>
      <c r="L10" s="305">
        <f t="shared" si="1"/>
        <v>1797122.06</v>
      </c>
      <c r="M10" s="307">
        <v>1587986.84</v>
      </c>
      <c r="N10" s="307">
        <v>209135.22</v>
      </c>
      <c r="O10" s="307">
        <v>18000</v>
      </c>
      <c r="P10" s="306"/>
      <c r="Q10" s="316">
        <v>0</v>
      </c>
      <c r="R10" s="316">
        <v>0</v>
      </c>
      <c r="S10" s="316">
        <v>0</v>
      </c>
      <c r="T10" s="316">
        <v>0</v>
      </c>
    </row>
    <row r="11" s="263" customFormat="1" ht="21.8" customHeight="1" spans="1:20">
      <c r="A11" s="281" t="s">
        <v>181</v>
      </c>
      <c r="B11" s="281"/>
      <c r="C11" s="281"/>
      <c r="D11" s="281" t="s">
        <v>103</v>
      </c>
      <c r="E11" s="187"/>
      <c r="F11" s="187"/>
      <c r="G11" s="187"/>
      <c r="H11" s="282">
        <v>1815122.06</v>
      </c>
      <c r="I11" s="307">
        <f>H11-J11</f>
        <v>1797122.06</v>
      </c>
      <c r="J11" s="307">
        <v>18000</v>
      </c>
      <c r="K11" s="305">
        <f t="shared" si="0"/>
        <v>1815122.06</v>
      </c>
      <c r="L11" s="305">
        <f t="shared" si="1"/>
        <v>1797122.06</v>
      </c>
      <c r="M11" s="307">
        <v>1587986.84</v>
      </c>
      <c r="N11" s="307">
        <v>209135.22</v>
      </c>
      <c r="O11" s="307">
        <v>18000</v>
      </c>
      <c r="P11" s="306"/>
      <c r="Q11" s="316">
        <v>0</v>
      </c>
      <c r="R11" s="316">
        <v>0</v>
      </c>
      <c r="S11" s="316">
        <v>0</v>
      </c>
      <c r="T11" s="316">
        <v>0</v>
      </c>
    </row>
    <row r="12" s="263" customFormat="1" ht="21.8" customHeight="1" spans="1:20">
      <c r="A12" s="281" t="s">
        <v>182</v>
      </c>
      <c r="B12" s="281"/>
      <c r="C12" s="281"/>
      <c r="D12" s="281" t="s">
        <v>104</v>
      </c>
      <c r="E12" s="187"/>
      <c r="F12" s="187"/>
      <c r="G12" s="187"/>
      <c r="H12" s="282">
        <v>660392.47</v>
      </c>
      <c r="I12" s="307"/>
      <c r="J12" s="307">
        <v>660392.47</v>
      </c>
      <c r="K12" s="305">
        <f t="shared" si="0"/>
        <v>660392.47</v>
      </c>
      <c r="L12" s="305">
        <f t="shared" si="1"/>
        <v>0</v>
      </c>
      <c r="M12" s="305"/>
      <c r="N12" s="305"/>
      <c r="O12" s="307">
        <v>660392.47</v>
      </c>
      <c r="P12" s="306"/>
      <c r="Q12" s="316">
        <v>0</v>
      </c>
      <c r="R12" s="316">
        <v>0</v>
      </c>
      <c r="S12" s="316">
        <v>0</v>
      </c>
      <c r="T12" s="316">
        <v>0</v>
      </c>
    </row>
    <row r="13" s="263" customFormat="1" ht="21.8" customHeight="1" spans="1:20">
      <c r="A13" s="281" t="s">
        <v>183</v>
      </c>
      <c r="B13" s="281"/>
      <c r="C13" s="281"/>
      <c r="D13" s="281" t="s">
        <v>105</v>
      </c>
      <c r="E13" s="187"/>
      <c r="F13" s="187"/>
      <c r="G13" s="187"/>
      <c r="H13" s="282">
        <v>5000</v>
      </c>
      <c r="I13" s="307"/>
      <c r="J13" s="307">
        <v>5000</v>
      </c>
      <c r="K13" s="305">
        <f t="shared" si="0"/>
        <v>5000</v>
      </c>
      <c r="L13" s="305">
        <f t="shared" si="1"/>
        <v>0</v>
      </c>
      <c r="M13" s="305"/>
      <c r="N13" s="305"/>
      <c r="O13" s="307">
        <v>5000</v>
      </c>
      <c r="P13" s="306"/>
      <c r="Q13" s="316">
        <v>0</v>
      </c>
      <c r="R13" s="316">
        <v>0</v>
      </c>
      <c r="S13" s="316">
        <v>0</v>
      </c>
      <c r="T13" s="316">
        <v>0</v>
      </c>
    </row>
    <row r="14" s="263" customFormat="1" ht="21.8" customHeight="1" spans="1:20">
      <c r="A14" s="281" t="s">
        <v>106</v>
      </c>
      <c r="B14" s="281"/>
      <c r="C14" s="281"/>
      <c r="D14" s="281" t="s">
        <v>105</v>
      </c>
      <c r="E14" s="187"/>
      <c r="F14" s="187"/>
      <c r="G14" s="215"/>
      <c r="H14" s="282">
        <v>5000</v>
      </c>
      <c r="I14" s="307"/>
      <c r="J14" s="260"/>
      <c r="K14" s="305">
        <f t="shared" si="0"/>
        <v>5000</v>
      </c>
      <c r="L14" s="305">
        <f t="shared" si="1"/>
        <v>0</v>
      </c>
      <c r="M14" s="305"/>
      <c r="N14" s="305"/>
      <c r="O14" s="307">
        <v>5000</v>
      </c>
      <c r="P14" s="306"/>
      <c r="Q14" s="316">
        <v>0</v>
      </c>
      <c r="R14" s="316">
        <v>0</v>
      </c>
      <c r="S14" s="316">
        <v>0</v>
      </c>
      <c r="T14" s="316">
        <v>0</v>
      </c>
    </row>
    <row r="15" s="263" customFormat="1" ht="21.8" customHeight="1" spans="1:20">
      <c r="A15" s="281" t="s">
        <v>107</v>
      </c>
      <c r="B15" s="281"/>
      <c r="C15" s="281"/>
      <c r="D15" s="281" t="s">
        <v>108</v>
      </c>
      <c r="E15" s="187"/>
      <c r="F15" s="187"/>
      <c r="G15" s="215"/>
      <c r="H15" s="282">
        <v>221042.08</v>
      </c>
      <c r="I15" s="307">
        <v>221042.08</v>
      </c>
      <c r="J15" s="260"/>
      <c r="K15" s="305">
        <f t="shared" si="0"/>
        <v>221042.08</v>
      </c>
      <c r="L15" s="305">
        <f t="shared" si="1"/>
        <v>221042.08</v>
      </c>
      <c r="M15" s="305">
        <f>M16</f>
        <v>221042.08</v>
      </c>
      <c r="N15" s="305"/>
      <c r="O15" s="305"/>
      <c r="P15" s="306"/>
      <c r="Q15" s="316">
        <v>0</v>
      </c>
      <c r="R15" s="316">
        <v>0</v>
      </c>
      <c r="S15" s="316">
        <v>0</v>
      </c>
      <c r="T15" s="316">
        <v>0</v>
      </c>
    </row>
    <row r="16" s="263" customFormat="1" ht="21.8" customHeight="1" spans="1:20">
      <c r="A16" s="281" t="s">
        <v>184</v>
      </c>
      <c r="B16" s="281"/>
      <c r="C16" s="281"/>
      <c r="D16" s="281" t="s">
        <v>109</v>
      </c>
      <c r="E16" s="187"/>
      <c r="F16" s="187"/>
      <c r="G16" s="215"/>
      <c r="H16" s="282">
        <v>221042.08</v>
      </c>
      <c r="I16" s="307">
        <v>221042.08</v>
      </c>
      <c r="J16" s="260"/>
      <c r="K16" s="305">
        <f t="shared" si="0"/>
        <v>221042.08</v>
      </c>
      <c r="L16" s="305">
        <f t="shared" si="1"/>
        <v>221042.08</v>
      </c>
      <c r="M16" s="305">
        <f>M17+M18</f>
        <v>221042.08</v>
      </c>
      <c r="N16" s="305"/>
      <c r="O16" s="305"/>
      <c r="P16" s="306"/>
      <c r="Q16" s="316">
        <v>0</v>
      </c>
      <c r="R16" s="316">
        <v>0</v>
      </c>
      <c r="S16" s="316">
        <v>0</v>
      </c>
      <c r="T16" s="316">
        <v>0</v>
      </c>
    </row>
    <row r="17" s="263" customFormat="1" ht="21.8" customHeight="1" spans="1:20">
      <c r="A17" s="281" t="s">
        <v>110</v>
      </c>
      <c r="B17" s="281"/>
      <c r="C17" s="281"/>
      <c r="D17" s="281" t="s">
        <v>111</v>
      </c>
      <c r="E17" s="187"/>
      <c r="F17" s="187"/>
      <c r="G17" s="215"/>
      <c r="H17" s="282">
        <v>6000</v>
      </c>
      <c r="I17" s="307">
        <v>6000</v>
      </c>
      <c r="J17" s="260"/>
      <c r="K17" s="305">
        <f t="shared" si="0"/>
        <v>6000</v>
      </c>
      <c r="L17" s="305">
        <f t="shared" si="1"/>
        <v>6000</v>
      </c>
      <c r="M17" s="307">
        <v>6000</v>
      </c>
      <c r="N17" s="305"/>
      <c r="O17" s="305"/>
      <c r="P17" s="306"/>
      <c r="Q17" s="316">
        <v>0</v>
      </c>
      <c r="R17" s="316">
        <v>0</v>
      </c>
      <c r="S17" s="316">
        <v>0</v>
      </c>
      <c r="T17" s="316">
        <v>0</v>
      </c>
    </row>
    <row r="18" s="263" customFormat="1" ht="21.8" customHeight="1" spans="1:20">
      <c r="A18" s="281" t="s">
        <v>112</v>
      </c>
      <c r="B18" s="281"/>
      <c r="C18" s="281"/>
      <c r="D18" s="281" t="s">
        <v>113</v>
      </c>
      <c r="E18" s="187"/>
      <c r="F18" s="187"/>
      <c r="G18" s="215"/>
      <c r="H18" s="282">
        <v>215042.08</v>
      </c>
      <c r="I18" s="307">
        <v>215042.08</v>
      </c>
      <c r="J18" s="260"/>
      <c r="K18" s="305">
        <f t="shared" si="0"/>
        <v>215042.08</v>
      </c>
      <c r="L18" s="305">
        <f t="shared" si="1"/>
        <v>215042.08</v>
      </c>
      <c r="M18" s="307">
        <v>215042.08</v>
      </c>
      <c r="N18" s="305"/>
      <c r="O18" s="305"/>
      <c r="P18" s="306"/>
      <c r="Q18" s="316">
        <v>0</v>
      </c>
      <c r="R18" s="316">
        <v>0</v>
      </c>
      <c r="S18" s="316">
        <v>0</v>
      </c>
      <c r="T18" s="316">
        <v>0</v>
      </c>
    </row>
    <row r="19" s="263" customFormat="1" ht="21.8" customHeight="1" spans="1:20">
      <c r="A19" s="281" t="s">
        <v>114</v>
      </c>
      <c r="B19" s="281"/>
      <c r="C19" s="281"/>
      <c r="D19" s="281" t="s">
        <v>115</v>
      </c>
      <c r="E19" s="187"/>
      <c r="F19" s="187"/>
      <c r="G19" s="215"/>
      <c r="H19" s="282">
        <v>178793.04</v>
      </c>
      <c r="I19" s="307">
        <v>178793.04</v>
      </c>
      <c r="J19" s="260"/>
      <c r="K19" s="305">
        <f t="shared" si="0"/>
        <v>178793.04</v>
      </c>
      <c r="L19" s="305">
        <f t="shared" si="1"/>
        <v>178793.04</v>
      </c>
      <c r="M19" s="305">
        <f>M20</f>
        <v>178793.04</v>
      </c>
      <c r="N19" s="305"/>
      <c r="O19" s="305"/>
      <c r="P19" s="306"/>
      <c r="Q19" s="316">
        <v>0</v>
      </c>
      <c r="R19" s="316">
        <v>0</v>
      </c>
      <c r="S19" s="316">
        <v>0</v>
      </c>
      <c r="T19" s="316">
        <v>0</v>
      </c>
    </row>
    <row r="20" s="263" customFormat="1" ht="21.8" customHeight="1" spans="1:20">
      <c r="A20" s="281" t="s">
        <v>116</v>
      </c>
      <c r="B20" s="281"/>
      <c r="C20" s="281"/>
      <c r="D20" s="281" t="s">
        <v>117</v>
      </c>
      <c r="E20" s="187"/>
      <c r="F20" s="187"/>
      <c r="G20" s="215"/>
      <c r="H20" s="282">
        <v>178793.04</v>
      </c>
      <c r="I20" s="307">
        <v>178793.04</v>
      </c>
      <c r="J20" s="260"/>
      <c r="K20" s="305">
        <f t="shared" si="0"/>
        <v>178793.04</v>
      </c>
      <c r="L20" s="305">
        <f t="shared" si="1"/>
        <v>178793.04</v>
      </c>
      <c r="M20" s="305">
        <f>M21+M22+M23</f>
        <v>178793.04</v>
      </c>
      <c r="N20" s="305"/>
      <c r="O20" s="305"/>
      <c r="P20" s="306"/>
      <c r="Q20" s="316">
        <v>0</v>
      </c>
      <c r="R20" s="316">
        <v>0</v>
      </c>
      <c r="S20" s="316">
        <v>0</v>
      </c>
      <c r="T20" s="316">
        <v>0</v>
      </c>
    </row>
    <row r="21" s="263" customFormat="1" ht="21.8" customHeight="1" spans="1:20">
      <c r="A21" s="281" t="s">
        <v>185</v>
      </c>
      <c r="B21" s="281"/>
      <c r="C21" s="281"/>
      <c r="D21" s="281" t="s">
        <v>118</v>
      </c>
      <c r="E21" s="187"/>
      <c r="F21" s="187"/>
      <c r="G21" s="215"/>
      <c r="H21" s="282">
        <v>113394.69</v>
      </c>
      <c r="I21" s="307">
        <v>113394.69</v>
      </c>
      <c r="J21" s="260"/>
      <c r="K21" s="305">
        <f t="shared" si="0"/>
        <v>113394.69</v>
      </c>
      <c r="L21" s="305">
        <f t="shared" si="1"/>
        <v>113394.69</v>
      </c>
      <c r="M21" s="307">
        <v>113394.69</v>
      </c>
      <c r="N21" s="305"/>
      <c r="O21" s="305"/>
      <c r="P21" s="306"/>
      <c r="Q21" s="316">
        <v>0</v>
      </c>
      <c r="R21" s="316">
        <v>0</v>
      </c>
      <c r="S21" s="316">
        <v>0</v>
      </c>
      <c r="T21" s="316">
        <v>0</v>
      </c>
    </row>
    <row r="22" s="263" customFormat="1" ht="21.8" customHeight="1" spans="1:20">
      <c r="A22" s="281" t="s">
        <v>186</v>
      </c>
      <c r="B22" s="281"/>
      <c r="C22" s="281"/>
      <c r="D22" s="281" t="s">
        <v>119</v>
      </c>
      <c r="E22" s="187"/>
      <c r="F22" s="187"/>
      <c r="G22" s="215"/>
      <c r="H22" s="282">
        <v>56650.49</v>
      </c>
      <c r="I22" s="307">
        <v>56650.49</v>
      </c>
      <c r="J22" s="260"/>
      <c r="K22" s="305">
        <f t="shared" si="0"/>
        <v>56650.49</v>
      </c>
      <c r="L22" s="305">
        <f t="shared" si="1"/>
        <v>56650.49</v>
      </c>
      <c r="M22" s="307">
        <v>56650.49</v>
      </c>
      <c r="N22" s="305"/>
      <c r="O22" s="305"/>
      <c r="P22" s="306"/>
      <c r="Q22" s="316">
        <v>0</v>
      </c>
      <c r="R22" s="316">
        <v>0</v>
      </c>
      <c r="S22" s="316">
        <v>0</v>
      </c>
      <c r="T22" s="316">
        <v>0</v>
      </c>
    </row>
    <row r="23" s="263" customFormat="1" ht="21.8" customHeight="1" spans="1:20">
      <c r="A23" s="281" t="s">
        <v>187</v>
      </c>
      <c r="B23" s="281"/>
      <c r="C23" s="281"/>
      <c r="D23" s="281" t="s">
        <v>120</v>
      </c>
      <c r="E23" s="187"/>
      <c r="F23" s="187"/>
      <c r="G23" s="215"/>
      <c r="H23" s="282">
        <v>8747.86</v>
      </c>
      <c r="I23" s="307">
        <v>8747.86</v>
      </c>
      <c r="J23" s="260"/>
      <c r="K23" s="305">
        <f t="shared" si="0"/>
        <v>8747.86</v>
      </c>
      <c r="L23" s="305">
        <f t="shared" si="1"/>
        <v>8747.86</v>
      </c>
      <c r="M23" s="307">
        <v>8747.86</v>
      </c>
      <c r="N23" s="305"/>
      <c r="O23" s="305"/>
      <c r="P23" s="306"/>
      <c r="Q23" s="316">
        <v>0</v>
      </c>
      <c r="R23" s="316">
        <v>0</v>
      </c>
      <c r="S23" s="316">
        <v>0</v>
      </c>
      <c r="T23" s="316">
        <v>0</v>
      </c>
    </row>
    <row r="24" s="263" customFormat="1" ht="21.8" customHeight="1" spans="1:20">
      <c r="A24" s="281" t="s">
        <v>121</v>
      </c>
      <c r="B24" s="281"/>
      <c r="C24" s="281"/>
      <c r="D24" s="281" t="s">
        <v>122</v>
      </c>
      <c r="E24" s="187"/>
      <c r="F24" s="187"/>
      <c r="G24" s="187"/>
      <c r="H24" s="282">
        <v>1542757</v>
      </c>
      <c r="I24" s="307"/>
      <c r="J24" s="307">
        <v>1542757</v>
      </c>
      <c r="K24" s="305">
        <f t="shared" ref="K24:K32" si="2">L24+O24</f>
        <v>1542757</v>
      </c>
      <c r="L24" s="305">
        <f t="shared" ref="L24:L32" si="3">M24+N24</f>
        <v>0</v>
      </c>
      <c r="M24" s="305"/>
      <c r="N24" s="305"/>
      <c r="O24" s="307">
        <v>1542757</v>
      </c>
      <c r="P24" s="306"/>
      <c r="Q24" s="316">
        <v>0</v>
      </c>
      <c r="R24" s="316">
        <v>0</v>
      </c>
      <c r="S24" s="316">
        <v>0</v>
      </c>
      <c r="T24" s="316">
        <v>0</v>
      </c>
    </row>
    <row r="25" s="263" customFormat="1" ht="21.8" customHeight="1" spans="1:20">
      <c r="A25" s="281" t="s">
        <v>123</v>
      </c>
      <c r="B25" s="281"/>
      <c r="C25" s="281"/>
      <c r="D25" s="281" t="s">
        <v>124</v>
      </c>
      <c r="E25" s="187"/>
      <c r="F25" s="187"/>
      <c r="G25" s="187"/>
      <c r="H25" s="282">
        <v>1542757</v>
      </c>
      <c r="I25" s="307"/>
      <c r="J25" s="307">
        <v>1542757</v>
      </c>
      <c r="K25" s="305">
        <f t="shared" si="2"/>
        <v>1542757</v>
      </c>
      <c r="L25" s="305">
        <f t="shared" si="3"/>
        <v>0</v>
      </c>
      <c r="M25" s="305"/>
      <c r="N25" s="305"/>
      <c r="O25" s="307">
        <v>1542757</v>
      </c>
      <c r="P25" s="306"/>
      <c r="Q25" s="316">
        <v>0</v>
      </c>
      <c r="R25" s="316">
        <v>0</v>
      </c>
      <c r="S25" s="316">
        <v>0</v>
      </c>
      <c r="T25" s="316">
        <v>0</v>
      </c>
    </row>
    <row r="26" s="263" customFormat="1" ht="21.8" customHeight="1" spans="1:20">
      <c r="A26" s="281">
        <v>2150805</v>
      </c>
      <c r="B26" s="281"/>
      <c r="C26" s="281"/>
      <c r="D26" s="281" t="s">
        <v>126</v>
      </c>
      <c r="E26" s="187"/>
      <c r="F26" s="187"/>
      <c r="G26" s="187"/>
      <c r="H26" s="282">
        <v>1542757</v>
      </c>
      <c r="I26" s="307"/>
      <c r="J26" s="307">
        <v>1542757</v>
      </c>
      <c r="K26" s="305">
        <f t="shared" si="2"/>
        <v>1542757</v>
      </c>
      <c r="L26" s="305">
        <f t="shared" si="3"/>
        <v>0</v>
      </c>
      <c r="M26" s="305"/>
      <c r="N26" s="305"/>
      <c r="O26" s="307">
        <v>1542757</v>
      </c>
      <c r="P26" s="306"/>
      <c r="Q26" s="316">
        <v>0</v>
      </c>
      <c r="R26" s="316">
        <v>0</v>
      </c>
      <c r="S26" s="316">
        <v>0</v>
      </c>
      <c r="T26" s="316">
        <v>0</v>
      </c>
    </row>
    <row r="27" s="263" customFormat="1" ht="21.8" customHeight="1" spans="1:20">
      <c r="A27" s="281" t="s">
        <v>127</v>
      </c>
      <c r="B27" s="281"/>
      <c r="C27" s="281"/>
      <c r="D27" s="281" t="s">
        <v>128</v>
      </c>
      <c r="E27" s="187"/>
      <c r="F27" s="187"/>
      <c r="G27" s="215"/>
      <c r="H27" s="282">
        <v>61200</v>
      </c>
      <c r="I27" s="307">
        <v>61200</v>
      </c>
      <c r="J27" s="260"/>
      <c r="K27" s="305">
        <f t="shared" si="2"/>
        <v>61200</v>
      </c>
      <c r="L27" s="305">
        <f t="shared" si="3"/>
        <v>61200</v>
      </c>
      <c r="M27" s="307">
        <v>61200</v>
      </c>
      <c r="N27" s="305"/>
      <c r="O27" s="305"/>
      <c r="P27" s="306"/>
      <c r="Q27" s="316">
        <v>0</v>
      </c>
      <c r="R27" s="316">
        <v>0</v>
      </c>
      <c r="S27" s="316">
        <v>0</v>
      </c>
      <c r="T27" s="316">
        <v>0</v>
      </c>
    </row>
    <row r="28" s="263" customFormat="1" ht="21.8" customHeight="1" spans="1:20">
      <c r="A28" s="281" t="s">
        <v>129</v>
      </c>
      <c r="B28" s="281"/>
      <c r="C28" s="281"/>
      <c r="D28" s="281" t="s">
        <v>130</v>
      </c>
      <c r="E28" s="187"/>
      <c r="F28" s="187"/>
      <c r="G28" s="215"/>
      <c r="H28" s="282">
        <v>61200</v>
      </c>
      <c r="I28" s="307">
        <v>61200</v>
      </c>
      <c r="J28" s="260"/>
      <c r="K28" s="307">
        <v>61200</v>
      </c>
      <c r="L28" s="307">
        <v>61200</v>
      </c>
      <c r="M28" s="307">
        <v>61200</v>
      </c>
      <c r="N28" s="305"/>
      <c r="O28" s="305"/>
      <c r="P28" s="306"/>
      <c r="Q28" s="316">
        <v>0</v>
      </c>
      <c r="R28" s="316">
        <v>0</v>
      </c>
      <c r="S28" s="316">
        <v>0</v>
      </c>
      <c r="T28" s="316">
        <v>0</v>
      </c>
    </row>
    <row r="29" s="263" customFormat="1" ht="21.8" customHeight="1" spans="1:20">
      <c r="A29" s="281">
        <v>2160201</v>
      </c>
      <c r="B29" s="281"/>
      <c r="C29" s="281"/>
      <c r="D29" s="281" t="s">
        <v>103</v>
      </c>
      <c r="E29" s="187"/>
      <c r="F29" s="187"/>
      <c r="G29" s="215"/>
      <c r="H29" s="282">
        <v>61200</v>
      </c>
      <c r="I29" s="307">
        <v>61200</v>
      </c>
      <c r="J29" s="260"/>
      <c r="K29" s="307">
        <v>61200</v>
      </c>
      <c r="L29" s="307">
        <v>61200</v>
      </c>
      <c r="M29" s="307">
        <v>61200</v>
      </c>
      <c r="N29" s="305"/>
      <c r="O29" s="305"/>
      <c r="P29" s="306"/>
      <c r="Q29" s="316">
        <v>0</v>
      </c>
      <c r="R29" s="316">
        <v>0</v>
      </c>
      <c r="S29" s="316">
        <v>0</v>
      </c>
      <c r="T29" s="316">
        <v>0</v>
      </c>
    </row>
    <row r="30" s="263" customFormat="1" ht="21.8" customHeight="1" spans="1:20">
      <c r="A30" s="281" t="s">
        <v>132</v>
      </c>
      <c r="B30" s="281"/>
      <c r="C30" s="281"/>
      <c r="D30" s="281" t="s">
        <v>133</v>
      </c>
      <c r="E30" s="187"/>
      <c r="F30" s="187"/>
      <c r="G30" s="215"/>
      <c r="H30" s="282">
        <v>156159</v>
      </c>
      <c r="I30" s="307">
        <v>156159</v>
      </c>
      <c r="J30" s="260"/>
      <c r="K30" s="305">
        <f t="shared" si="2"/>
        <v>156159</v>
      </c>
      <c r="L30" s="305">
        <f t="shared" si="3"/>
        <v>156159</v>
      </c>
      <c r="M30" s="307">
        <v>156159</v>
      </c>
      <c r="N30" s="305"/>
      <c r="O30" s="305"/>
      <c r="P30" s="306"/>
      <c r="Q30" s="316">
        <v>0</v>
      </c>
      <c r="R30" s="316">
        <v>0</v>
      </c>
      <c r="S30" s="316">
        <v>0</v>
      </c>
      <c r="T30" s="316">
        <v>0</v>
      </c>
    </row>
    <row r="31" s="263" customFormat="1" ht="21.8" customHeight="1" spans="1:20">
      <c r="A31" s="281" t="s">
        <v>134</v>
      </c>
      <c r="B31" s="281"/>
      <c r="C31" s="281"/>
      <c r="D31" s="281" t="s">
        <v>135</v>
      </c>
      <c r="E31" s="187"/>
      <c r="F31" s="187"/>
      <c r="G31" s="215"/>
      <c r="H31" s="282">
        <v>156159</v>
      </c>
      <c r="I31" s="307">
        <v>156159</v>
      </c>
      <c r="J31" s="260"/>
      <c r="K31" s="307">
        <v>156159</v>
      </c>
      <c r="L31" s="307">
        <v>156159</v>
      </c>
      <c r="M31" s="307">
        <v>156159</v>
      </c>
      <c r="N31" s="305"/>
      <c r="O31" s="305"/>
      <c r="P31" s="306"/>
      <c r="Q31" s="316">
        <v>0</v>
      </c>
      <c r="R31" s="316">
        <v>0</v>
      </c>
      <c r="S31" s="316">
        <v>0</v>
      </c>
      <c r="T31" s="316">
        <v>0</v>
      </c>
    </row>
    <row r="32" s="263" customFormat="1" ht="21.8" customHeight="1" spans="1:20">
      <c r="A32" s="281">
        <v>2210201</v>
      </c>
      <c r="B32" s="281"/>
      <c r="C32" s="281"/>
      <c r="D32" s="281" t="s">
        <v>137</v>
      </c>
      <c r="E32" s="187"/>
      <c r="F32" s="187"/>
      <c r="G32" s="215"/>
      <c r="H32" s="282">
        <v>156159</v>
      </c>
      <c r="I32" s="307">
        <v>156159</v>
      </c>
      <c r="J32" s="260"/>
      <c r="K32" s="307">
        <v>156159</v>
      </c>
      <c r="L32" s="307">
        <v>156159</v>
      </c>
      <c r="M32" s="307">
        <v>156159</v>
      </c>
      <c r="N32" s="305"/>
      <c r="O32" s="305"/>
      <c r="P32" s="306"/>
      <c r="Q32" s="316">
        <v>0</v>
      </c>
      <c r="R32" s="316">
        <v>0</v>
      </c>
      <c r="S32" s="316">
        <v>0</v>
      </c>
      <c r="T32" s="316">
        <v>0</v>
      </c>
    </row>
    <row r="33" s="262" customFormat="1" ht="24.05" customHeight="1" spans="1:19">
      <c r="A33" s="283" t="s">
        <v>188</v>
      </c>
      <c r="B33" s="284"/>
      <c r="C33" s="284"/>
      <c r="D33" s="284"/>
      <c r="E33" s="284"/>
      <c r="F33" s="284"/>
      <c r="G33" s="284"/>
      <c r="H33" s="284"/>
      <c r="I33" s="308"/>
      <c r="J33" s="308"/>
      <c r="K33" s="309"/>
      <c r="L33" s="309"/>
      <c r="M33" s="309"/>
      <c r="N33" s="309"/>
      <c r="O33" s="309"/>
      <c r="P33" s="310"/>
      <c r="Q33" s="310"/>
      <c r="R33" s="310"/>
      <c r="S33" s="310"/>
    </row>
    <row r="36" customHeight="1" spans="17:18">
      <c r="Q36" s="317"/>
      <c r="R36" s="317"/>
    </row>
  </sheetData>
  <mergeCells count="52">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S3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E36" sqref="E36"/>
    </sheetView>
  </sheetViews>
  <sheetFormatPr defaultColWidth="9" defaultRowHeight="14.25"/>
  <cols>
    <col min="1" max="1" width="8.65833333333333" style="179" customWidth="1"/>
    <col min="2" max="2" width="31.8916666666667" style="179" customWidth="1"/>
    <col min="3" max="3" width="16.25" style="179" customWidth="1"/>
    <col min="4" max="4" width="8.65833333333333" style="179" customWidth="1"/>
    <col min="5" max="5" width="21.3333333333333" style="179" customWidth="1"/>
    <col min="6" max="6" width="16.125" style="179" customWidth="1"/>
    <col min="7" max="7" width="8.65833333333333" style="179" customWidth="1"/>
    <col min="8" max="8" width="40.1083333333333" style="179" customWidth="1"/>
    <col min="9" max="9" width="10.2166666666667" style="179" customWidth="1"/>
    <col min="10" max="16384" width="9" style="179"/>
  </cols>
  <sheetData>
    <row r="1" s="243" customFormat="1" ht="27" spans="1:9">
      <c r="A1" s="226" t="s">
        <v>189</v>
      </c>
      <c r="B1" s="226"/>
      <c r="C1" s="226"/>
      <c r="D1" s="226"/>
      <c r="E1" s="226"/>
      <c r="F1" s="226"/>
      <c r="G1" s="226"/>
      <c r="H1" s="226"/>
      <c r="I1" s="226"/>
    </row>
    <row r="2" s="244" customFormat="1" ht="14.1" customHeight="1" spans="1:9">
      <c r="A2" s="58"/>
      <c r="B2" s="58"/>
      <c r="C2" s="58"/>
      <c r="D2" s="58"/>
      <c r="E2" s="58"/>
      <c r="F2" s="58"/>
      <c r="G2" s="58"/>
      <c r="H2" s="118" t="s">
        <v>190</v>
      </c>
      <c r="I2" s="118"/>
    </row>
    <row r="3" s="245" customFormat="1" ht="14.1" customHeight="1" spans="1:9">
      <c r="A3" s="248" t="s">
        <v>2</v>
      </c>
      <c r="B3" s="248"/>
      <c r="D3" s="58"/>
      <c r="E3" s="58"/>
      <c r="F3" s="58"/>
      <c r="G3" s="58"/>
      <c r="H3" s="249" t="s">
        <v>168</v>
      </c>
      <c r="I3" s="249"/>
    </row>
    <row r="4" s="246" customFormat="1" ht="14.1" customHeight="1" spans="1:9">
      <c r="A4" s="250" t="s">
        <v>175</v>
      </c>
      <c r="B4" s="240"/>
      <c r="C4" s="240"/>
      <c r="D4" s="240" t="s">
        <v>176</v>
      </c>
      <c r="E4" s="240"/>
      <c r="F4" s="240" t="s">
        <v>11</v>
      </c>
      <c r="G4" s="240" t="s">
        <v>11</v>
      </c>
      <c r="H4" s="240" t="s">
        <v>11</v>
      </c>
      <c r="I4" s="240" t="s">
        <v>11</v>
      </c>
    </row>
    <row r="5" s="246" customFormat="1" ht="14.1" customHeight="1" spans="1:9">
      <c r="A5" s="231" t="s">
        <v>191</v>
      </c>
      <c r="B5" s="232" t="s">
        <v>94</v>
      </c>
      <c r="C5" s="232" t="s">
        <v>8</v>
      </c>
      <c r="D5" s="232" t="s">
        <v>191</v>
      </c>
      <c r="E5" s="232" t="s">
        <v>94</v>
      </c>
      <c r="F5" s="232" t="s">
        <v>8</v>
      </c>
      <c r="G5" s="232" t="s">
        <v>191</v>
      </c>
      <c r="H5" s="232" t="s">
        <v>94</v>
      </c>
      <c r="I5" s="232" t="s">
        <v>8</v>
      </c>
    </row>
    <row r="6" s="246" customFormat="1" ht="14.1" customHeight="1" spans="1:9">
      <c r="A6" s="231"/>
      <c r="B6" s="232" t="s">
        <v>11</v>
      </c>
      <c r="C6" s="232" t="s">
        <v>11</v>
      </c>
      <c r="D6" s="232" t="s">
        <v>11</v>
      </c>
      <c r="E6" s="232" t="s">
        <v>11</v>
      </c>
      <c r="F6" s="232" t="s">
        <v>11</v>
      </c>
      <c r="G6" s="232" t="s">
        <v>11</v>
      </c>
      <c r="H6" s="232" t="s">
        <v>11</v>
      </c>
      <c r="I6" s="232" t="s">
        <v>11</v>
      </c>
    </row>
    <row r="7" s="246" customFormat="1" ht="14.1" customHeight="1" spans="1:9">
      <c r="A7" s="233" t="s">
        <v>192</v>
      </c>
      <c r="B7" s="234" t="s">
        <v>193</v>
      </c>
      <c r="C7" s="187">
        <v>2183940.96</v>
      </c>
      <c r="D7" s="234" t="s">
        <v>194</v>
      </c>
      <c r="E7" s="234" t="s">
        <v>195</v>
      </c>
      <c r="F7" s="187">
        <v>209135.22</v>
      </c>
      <c r="G7" s="234" t="s">
        <v>196</v>
      </c>
      <c r="H7" s="234" t="s">
        <v>197</v>
      </c>
      <c r="I7" s="241">
        <v>0</v>
      </c>
    </row>
    <row r="8" s="246" customFormat="1" ht="14.1" customHeight="1" spans="1:9">
      <c r="A8" s="233" t="s">
        <v>198</v>
      </c>
      <c r="B8" s="234" t="s">
        <v>199</v>
      </c>
      <c r="C8" s="187">
        <v>509668</v>
      </c>
      <c r="D8" s="234" t="s">
        <v>200</v>
      </c>
      <c r="E8" s="234" t="s">
        <v>201</v>
      </c>
      <c r="F8" s="187">
        <v>45973.22</v>
      </c>
      <c r="G8" s="234" t="s">
        <v>202</v>
      </c>
      <c r="H8" s="234" t="s">
        <v>203</v>
      </c>
      <c r="I8" s="241">
        <v>0</v>
      </c>
    </row>
    <row r="9" s="246" customFormat="1" ht="14.1" customHeight="1" spans="1:9">
      <c r="A9" s="233" t="s">
        <v>204</v>
      </c>
      <c r="B9" s="234" t="s">
        <v>205</v>
      </c>
      <c r="C9" s="187">
        <v>705892</v>
      </c>
      <c r="D9" s="234" t="s">
        <v>206</v>
      </c>
      <c r="E9" s="234" t="s">
        <v>207</v>
      </c>
      <c r="F9" s="235">
        <v>0</v>
      </c>
      <c r="G9" s="234" t="s">
        <v>208</v>
      </c>
      <c r="H9" s="234" t="s">
        <v>209</v>
      </c>
      <c r="I9" s="241">
        <v>0</v>
      </c>
    </row>
    <row r="10" s="246" customFormat="1" ht="14.1" customHeight="1" spans="1:9">
      <c r="A10" s="233" t="s">
        <v>210</v>
      </c>
      <c r="B10" s="234" t="s">
        <v>211</v>
      </c>
      <c r="C10" s="187">
        <v>356090</v>
      </c>
      <c r="D10" s="234" t="s">
        <v>212</v>
      </c>
      <c r="E10" s="234" t="s">
        <v>213</v>
      </c>
      <c r="F10" s="235">
        <v>0</v>
      </c>
      <c r="G10" s="234" t="s">
        <v>214</v>
      </c>
      <c r="H10" s="234" t="s">
        <v>215</v>
      </c>
      <c r="I10" s="241">
        <v>0</v>
      </c>
    </row>
    <row r="11" s="246" customFormat="1" ht="14.1" customHeight="1" spans="1:9">
      <c r="A11" s="233" t="s">
        <v>216</v>
      </c>
      <c r="B11" s="234" t="s">
        <v>217</v>
      </c>
      <c r="C11" s="235">
        <v>0</v>
      </c>
      <c r="D11" s="234" t="s">
        <v>218</v>
      </c>
      <c r="E11" s="234" t="s">
        <v>219</v>
      </c>
      <c r="F11" s="235">
        <v>0</v>
      </c>
      <c r="G11" s="234" t="s">
        <v>220</v>
      </c>
      <c r="H11" s="234" t="s">
        <v>221</v>
      </c>
      <c r="I11" s="241">
        <v>0</v>
      </c>
    </row>
    <row r="12" s="246" customFormat="1" ht="14.1" customHeight="1" spans="1:9">
      <c r="A12" s="233" t="s">
        <v>222</v>
      </c>
      <c r="B12" s="234" t="s">
        <v>223</v>
      </c>
      <c r="C12" s="235">
        <v>0</v>
      </c>
      <c r="D12" s="234" t="s">
        <v>224</v>
      </c>
      <c r="E12" s="234" t="s">
        <v>225</v>
      </c>
      <c r="F12" s="235">
        <v>0</v>
      </c>
      <c r="G12" s="234" t="s">
        <v>226</v>
      </c>
      <c r="H12" s="234" t="s">
        <v>227</v>
      </c>
      <c r="I12" s="241">
        <v>0</v>
      </c>
    </row>
    <row r="13" s="246" customFormat="1" ht="14.1" customHeight="1" spans="1:9">
      <c r="A13" s="233" t="s">
        <v>228</v>
      </c>
      <c r="B13" s="234" t="s">
        <v>229</v>
      </c>
      <c r="C13" s="187">
        <v>215042.08</v>
      </c>
      <c r="D13" s="234" t="s">
        <v>230</v>
      </c>
      <c r="E13" s="234" t="s">
        <v>231</v>
      </c>
      <c r="F13" s="235">
        <v>0</v>
      </c>
      <c r="G13" s="234" t="s">
        <v>232</v>
      </c>
      <c r="H13" s="234" t="s">
        <v>233</v>
      </c>
      <c r="I13" s="241">
        <v>0</v>
      </c>
    </row>
    <row r="14" s="246" customFormat="1" ht="14.1" customHeight="1" spans="1:9">
      <c r="A14" s="233" t="s">
        <v>234</v>
      </c>
      <c r="B14" s="234" t="s">
        <v>235</v>
      </c>
      <c r="C14" s="235">
        <v>0</v>
      </c>
      <c r="D14" s="234" t="s">
        <v>236</v>
      </c>
      <c r="E14" s="234" t="s">
        <v>237</v>
      </c>
      <c r="F14" s="187">
        <v>8000</v>
      </c>
      <c r="G14" s="234" t="s">
        <v>238</v>
      </c>
      <c r="H14" s="234" t="s">
        <v>239</v>
      </c>
      <c r="I14" s="241">
        <v>0</v>
      </c>
    </row>
    <row r="15" s="246" customFormat="1" ht="14.1" customHeight="1" spans="1:9">
      <c r="A15" s="233" t="s">
        <v>240</v>
      </c>
      <c r="B15" s="234" t="s">
        <v>241</v>
      </c>
      <c r="C15" s="187">
        <v>113394.69</v>
      </c>
      <c r="D15" s="234" t="s">
        <v>242</v>
      </c>
      <c r="E15" s="234" t="s">
        <v>243</v>
      </c>
      <c r="F15" s="235">
        <v>0</v>
      </c>
      <c r="G15" s="234" t="s">
        <v>244</v>
      </c>
      <c r="H15" s="234" t="s">
        <v>245</v>
      </c>
      <c r="I15" s="241">
        <v>0</v>
      </c>
    </row>
    <row r="16" s="246" customFormat="1" ht="14.1" customHeight="1" spans="1:9">
      <c r="A16" s="233" t="s">
        <v>246</v>
      </c>
      <c r="B16" s="234" t="s">
        <v>247</v>
      </c>
      <c r="C16" s="187">
        <v>56650.49</v>
      </c>
      <c r="D16" s="234" t="s">
        <v>248</v>
      </c>
      <c r="E16" s="234" t="s">
        <v>249</v>
      </c>
      <c r="F16" s="235">
        <v>0</v>
      </c>
      <c r="G16" s="234" t="s">
        <v>250</v>
      </c>
      <c r="H16" s="234" t="s">
        <v>251</v>
      </c>
      <c r="I16" s="241">
        <v>0</v>
      </c>
    </row>
    <row r="17" s="246" customFormat="1" ht="14.1" customHeight="1" spans="1:9">
      <c r="A17" s="233" t="s">
        <v>252</v>
      </c>
      <c r="B17" s="234" t="s">
        <v>253</v>
      </c>
      <c r="C17" s="187">
        <v>9844.7</v>
      </c>
      <c r="D17" s="234" t="s">
        <v>254</v>
      </c>
      <c r="E17" s="234" t="s">
        <v>255</v>
      </c>
      <c r="F17" s="187">
        <v>5000</v>
      </c>
      <c r="G17" s="234" t="s">
        <v>256</v>
      </c>
      <c r="H17" s="234" t="s">
        <v>257</v>
      </c>
      <c r="I17" s="241">
        <v>0</v>
      </c>
    </row>
    <row r="18" s="246" customFormat="1" ht="14.1" customHeight="1" spans="1:9">
      <c r="A18" s="233" t="s">
        <v>258</v>
      </c>
      <c r="B18" s="234" t="s">
        <v>259</v>
      </c>
      <c r="C18" s="187">
        <v>156159</v>
      </c>
      <c r="D18" s="234" t="s">
        <v>260</v>
      </c>
      <c r="E18" s="234" t="s">
        <v>261</v>
      </c>
      <c r="F18" s="235">
        <v>0</v>
      </c>
      <c r="G18" s="234" t="s">
        <v>262</v>
      </c>
      <c r="H18" s="234" t="s">
        <v>263</v>
      </c>
      <c r="I18" s="241">
        <v>0</v>
      </c>
    </row>
    <row r="19" s="246" customFormat="1" ht="14.1" customHeight="1" spans="1:9">
      <c r="A19" s="233" t="s">
        <v>264</v>
      </c>
      <c r="B19" s="234" t="s">
        <v>265</v>
      </c>
      <c r="C19" s="235"/>
      <c r="D19" s="234" t="s">
        <v>266</v>
      </c>
      <c r="E19" s="234" t="s">
        <v>267</v>
      </c>
      <c r="F19" s="235">
        <v>0</v>
      </c>
      <c r="G19" s="234" t="s">
        <v>268</v>
      </c>
      <c r="H19" s="234" t="s">
        <v>269</v>
      </c>
      <c r="I19" s="241">
        <v>0</v>
      </c>
    </row>
    <row r="20" s="246" customFormat="1" ht="14.1" customHeight="1" spans="1:9">
      <c r="A20" s="233" t="s">
        <v>270</v>
      </c>
      <c r="B20" s="234" t="s">
        <v>271</v>
      </c>
      <c r="C20" s="187">
        <v>61200</v>
      </c>
      <c r="D20" s="234" t="s">
        <v>272</v>
      </c>
      <c r="E20" s="234" t="s">
        <v>273</v>
      </c>
      <c r="F20" s="235">
        <v>0</v>
      </c>
      <c r="G20" s="234" t="s">
        <v>274</v>
      </c>
      <c r="H20" s="234" t="s">
        <v>275</v>
      </c>
      <c r="I20" s="241">
        <v>0</v>
      </c>
    </row>
    <row r="21" s="246" customFormat="1" ht="14.1" customHeight="1" spans="1:9">
      <c r="A21" s="233" t="s">
        <v>276</v>
      </c>
      <c r="B21" s="234" t="s">
        <v>277</v>
      </c>
      <c r="C21" s="187">
        <v>21240</v>
      </c>
      <c r="D21" s="234" t="s">
        <v>278</v>
      </c>
      <c r="E21" s="234" t="s">
        <v>279</v>
      </c>
      <c r="F21" s="235">
        <v>0</v>
      </c>
      <c r="G21" s="234" t="s">
        <v>280</v>
      </c>
      <c r="H21" s="234" t="s">
        <v>281</v>
      </c>
      <c r="I21" s="241">
        <v>0</v>
      </c>
    </row>
    <row r="22" s="246" customFormat="1" ht="14.1" customHeight="1" spans="1:9">
      <c r="A22" s="233" t="s">
        <v>282</v>
      </c>
      <c r="B22" s="234" t="s">
        <v>283</v>
      </c>
      <c r="C22" s="235">
        <v>0</v>
      </c>
      <c r="D22" s="234" t="s">
        <v>284</v>
      </c>
      <c r="E22" s="234" t="s">
        <v>285</v>
      </c>
      <c r="F22" s="235">
        <v>0</v>
      </c>
      <c r="G22" s="234" t="s">
        <v>286</v>
      </c>
      <c r="H22" s="234" t="s">
        <v>287</v>
      </c>
      <c r="I22" s="241">
        <v>0</v>
      </c>
    </row>
    <row r="23" s="246" customFormat="1" ht="14.1" customHeight="1" spans="1:9">
      <c r="A23" s="233" t="s">
        <v>288</v>
      </c>
      <c r="B23" s="234" t="s">
        <v>289</v>
      </c>
      <c r="C23" s="235">
        <v>0</v>
      </c>
      <c r="D23" s="234" t="s">
        <v>290</v>
      </c>
      <c r="E23" s="234" t="s">
        <v>291</v>
      </c>
      <c r="F23" s="187">
        <v>5000</v>
      </c>
      <c r="G23" s="234" t="s">
        <v>292</v>
      </c>
      <c r="H23" s="234" t="s">
        <v>293</v>
      </c>
      <c r="I23" s="241">
        <v>0</v>
      </c>
    </row>
    <row r="24" s="246" customFormat="1" ht="14.1" customHeight="1" spans="1:9">
      <c r="A24" s="233" t="s">
        <v>294</v>
      </c>
      <c r="B24" s="234" t="s">
        <v>295</v>
      </c>
      <c r="C24" s="235">
        <v>0</v>
      </c>
      <c r="D24" s="234" t="s">
        <v>296</v>
      </c>
      <c r="E24" s="234" t="s">
        <v>297</v>
      </c>
      <c r="F24" s="235">
        <v>0</v>
      </c>
      <c r="G24" s="234" t="s">
        <v>298</v>
      </c>
      <c r="H24" s="234" t="s">
        <v>299</v>
      </c>
      <c r="I24" s="241">
        <v>0</v>
      </c>
    </row>
    <row r="25" s="246" customFormat="1" ht="14.1" customHeight="1" spans="1:9">
      <c r="A25" s="233" t="s">
        <v>300</v>
      </c>
      <c r="B25" s="234" t="s">
        <v>301</v>
      </c>
      <c r="C25" s="235">
        <v>0</v>
      </c>
      <c r="D25" s="234" t="s">
        <v>302</v>
      </c>
      <c r="E25" s="234" t="s">
        <v>303</v>
      </c>
      <c r="F25" s="235">
        <v>0</v>
      </c>
      <c r="G25" s="234" t="s">
        <v>304</v>
      </c>
      <c r="H25" s="234" t="s">
        <v>305</v>
      </c>
      <c r="I25" s="241">
        <v>0</v>
      </c>
    </row>
    <row r="26" s="246" customFormat="1" ht="14.1" customHeight="1" spans="1:9">
      <c r="A26" s="233" t="s">
        <v>306</v>
      </c>
      <c r="B26" s="234" t="s">
        <v>307</v>
      </c>
      <c r="C26" s="187">
        <v>21240</v>
      </c>
      <c r="D26" s="234" t="s">
        <v>308</v>
      </c>
      <c r="E26" s="234" t="s">
        <v>309</v>
      </c>
      <c r="F26" s="235">
        <v>0</v>
      </c>
      <c r="G26" s="234" t="s">
        <v>310</v>
      </c>
      <c r="H26" s="234" t="s">
        <v>311</v>
      </c>
      <c r="I26" s="241">
        <v>0</v>
      </c>
    </row>
    <row r="27" s="246" customFormat="1" ht="14.1" customHeight="1" spans="1:9">
      <c r="A27" s="233" t="s">
        <v>312</v>
      </c>
      <c r="B27" s="234" t="s">
        <v>313</v>
      </c>
      <c r="C27" s="235">
        <v>0</v>
      </c>
      <c r="D27" s="234" t="s">
        <v>314</v>
      </c>
      <c r="E27" s="234" t="s">
        <v>315</v>
      </c>
      <c r="F27" s="235">
        <v>0</v>
      </c>
      <c r="G27" s="234" t="s">
        <v>316</v>
      </c>
      <c r="H27" s="234" t="s">
        <v>317</v>
      </c>
      <c r="I27" s="241">
        <v>0</v>
      </c>
    </row>
    <row r="28" s="246" customFormat="1" ht="14.1" customHeight="1" spans="1:9">
      <c r="A28" s="233" t="s">
        <v>318</v>
      </c>
      <c r="B28" s="234" t="s">
        <v>319</v>
      </c>
      <c r="C28" s="235">
        <v>0</v>
      </c>
      <c r="D28" s="234" t="s">
        <v>320</v>
      </c>
      <c r="E28" s="234" t="s">
        <v>321</v>
      </c>
      <c r="F28" s="235">
        <v>0</v>
      </c>
      <c r="G28" s="234" t="s">
        <v>322</v>
      </c>
      <c r="H28" s="234" t="s">
        <v>323</v>
      </c>
      <c r="I28" s="241">
        <v>0</v>
      </c>
    </row>
    <row r="29" s="246" customFormat="1" ht="14.1" customHeight="1" spans="1:9">
      <c r="A29" s="233" t="s">
        <v>324</v>
      </c>
      <c r="B29" s="234" t="s">
        <v>325</v>
      </c>
      <c r="C29" s="235">
        <v>0</v>
      </c>
      <c r="D29" s="234" t="s">
        <v>326</v>
      </c>
      <c r="E29" s="234" t="s">
        <v>327</v>
      </c>
      <c r="F29" s="187">
        <v>9600</v>
      </c>
      <c r="G29" s="234" t="s">
        <v>328</v>
      </c>
      <c r="H29" s="234" t="s">
        <v>329</v>
      </c>
      <c r="I29" s="241">
        <v>0</v>
      </c>
    </row>
    <row r="30" s="246" customFormat="1" ht="14.1" customHeight="1" spans="1:9">
      <c r="A30" s="233" t="s">
        <v>330</v>
      </c>
      <c r="B30" s="234" t="s">
        <v>331</v>
      </c>
      <c r="C30" s="235">
        <v>0</v>
      </c>
      <c r="D30" s="234" t="s">
        <v>332</v>
      </c>
      <c r="E30" s="234" t="s">
        <v>333</v>
      </c>
      <c r="F30" s="187">
        <v>6962</v>
      </c>
      <c r="G30" s="234" t="s">
        <v>334</v>
      </c>
      <c r="H30" s="234" t="s">
        <v>335</v>
      </c>
      <c r="I30" s="241">
        <v>0</v>
      </c>
    </row>
    <row r="31" s="246" customFormat="1" ht="14.1" customHeight="1" spans="1:9">
      <c r="A31" s="233" t="s">
        <v>336</v>
      </c>
      <c r="B31" s="234" t="s">
        <v>337</v>
      </c>
      <c r="C31" s="235">
        <v>0</v>
      </c>
      <c r="D31" s="234" t="s">
        <v>338</v>
      </c>
      <c r="E31" s="234" t="s">
        <v>339</v>
      </c>
      <c r="F31" s="187">
        <v>29000</v>
      </c>
      <c r="G31" s="234" t="s">
        <v>340</v>
      </c>
      <c r="H31" s="234" t="s">
        <v>341</v>
      </c>
      <c r="I31" s="241">
        <v>0</v>
      </c>
    </row>
    <row r="32" s="246" customFormat="1" ht="14.1" customHeight="1" spans="1:9">
      <c r="A32" s="233">
        <v>30311</v>
      </c>
      <c r="B32" s="234" t="s">
        <v>342</v>
      </c>
      <c r="C32" s="235">
        <v>0</v>
      </c>
      <c r="D32" s="234" t="s">
        <v>343</v>
      </c>
      <c r="E32" s="234" t="s">
        <v>344</v>
      </c>
      <c r="F32" s="187">
        <v>99600</v>
      </c>
      <c r="G32" s="234" t="s">
        <v>345</v>
      </c>
      <c r="H32" s="234" t="s">
        <v>346</v>
      </c>
      <c r="I32" s="241">
        <v>0</v>
      </c>
    </row>
    <row r="33" s="246" customFormat="1" ht="14.1" customHeight="1" spans="1:9">
      <c r="A33" s="233" t="s">
        <v>347</v>
      </c>
      <c r="B33" s="234" t="s">
        <v>348</v>
      </c>
      <c r="C33" s="235">
        <v>0</v>
      </c>
      <c r="D33" s="234" t="s">
        <v>349</v>
      </c>
      <c r="E33" s="234" t="s">
        <v>350</v>
      </c>
      <c r="F33" s="235">
        <v>0</v>
      </c>
      <c r="G33" s="234" t="s">
        <v>351</v>
      </c>
      <c r="H33" s="234" t="s">
        <v>352</v>
      </c>
      <c r="I33" s="241">
        <v>0</v>
      </c>
    </row>
    <row r="34" s="246" customFormat="1" ht="14.1" customHeight="1" spans="1:9">
      <c r="A34" s="233" t="s">
        <v>11</v>
      </c>
      <c r="B34" s="234" t="s">
        <v>11</v>
      </c>
      <c r="C34" s="235"/>
      <c r="D34" s="234" t="s">
        <v>353</v>
      </c>
      <c r="E34" s="234" t="s">
        <v>354</v>
      </c>
      <c r="F34" s="235">
        <v>0</v>
      </c>
      <c r="G34" s="234" t="s">
        <v>355</v>
      </c>
      <c r="H34" s="234" t="s">
        <v>356</v>
      </c>
      <c r="I34" s="241">
        <v>0</v>
      </c>
    </row>
    <row r="35" s="246" customFormat="1" ht="14.1" customHeight="1" spans="1:9">
      <c r="A35" s="233" t="s">
        <v>11</v>
      </c>
      <c r="B35" s="234" t="s">
        <v>11</v>
      </c>
      <c r="C35" s="235"/>
      <c r="D35" s="234" t="s">
        <v>357</v>
      </c>
      <c r="E35" s="234" t="s">
        <v>358</v>
      </c>
      <c r="F35" s="235">
        <v>0</v>
      </c>
      <c r="G35" s="234" t="s">
        <v>11</v>
      </c>
      <c r="H35" s="234" t="s">
        <v>11</v>
      </c>
      <c r="I35" s="235"/>
    </row>
    <row r="36" s="247" customFormat="1" ht="14.1" customHeight="1" spans="1:9">
      <c r="A36" s="251" t="s">
        <v>11</v>
      </c>
      <c r="B36" s="252" t="s">
        <v>11</v>
      </c>
      <c r="C36" s="235"/>
      <c r="D36" s="252" t="s">
        <v>359</v>
      </c>
      <c r="E36" s="252" t="s">
        <v>360</v>
      </c>
      <c r="F36" s="235">
        <v>0</v>
      </c>
      <c r="G36" s="252" t="s">
        <v>11</v>
      </c>
      <c r="H36" s="252" t="s">
        <v>11</v>
      </c>
      <c r="I36" s="259"/>
    </row>
    <row r="37" s="247" customFormat="1" ht="14.1" customHeight="1" spans="1:9">
      <c r="A37" s="214" t="s">
        <v>11</v>
      </c>
      <c r="B37" s="214" t="s">
        <v>11</v>
      </c>
      <c r="C37" s="235"/>
      <c r="D37" s="214" t="s">
        <v>361</v>
      </c>
      <c r="E37" s="214" t="s">
        <v>362</v>
      </c>
      <c r="F37" s="235">
        <v>0</v>
      </c>
      <c r="G37" s="214"/>
      <c r="H37" s="214"/>
      <c r="I37" s="214"/>
    </row>
    <row r="38" s="199" customFormat="1" ht="12" spans="1:9">
      <c r="A38" s="214" t="s">
        <v>11</v>
      </c>
      <c r="B38" s="214" t="s">
        <v>11</v>
      </c>
      <c r="C38" s="235"/>
      <c r="D38" s="214" t="s">
        <v>363</v>
      </c>
      <c r="E38" s="214" t="s">
        <v>364</v>
      </c>
      <c r="F38" s="235">
        <v>0</v>
      </c>
      <c r="G38" s="214" t="s">
        <v>11</v>
      </c>
      <c r="H38" s="214" t="s">
        <v>11</v>
      </c>
      <c r="I38" s="214" t="s">
        <v>11</v>
      </c>
    </row>
    <row r="39" s="199" customFormat="1" ht="12" spans="1:9">
      <c r="A39" s="214" t="s">
        <v>11</v>
      </c>
      <c r="B39" s="214" t="s">
        <v>11</v>
      </c>
      <c r="C39" s="235"/>
      <c r="D39" s="214" t="s">
        <v>365</v>
      </c>
      <c r="E39" s="214" t="s">
        <v>366</v>
      </c>
      <c r="F39" s="235">
        <v>0</v>
      </c>
      <c r="G39" s="214" t="s">
        <v>11</v>
      </c>
      <c r="H39" s="214" t="s">
        <v>11</v>
      </c>
      <c r="I39" s="214" t="s">
        <v>11</v>
      </c>
    </row>
    <row r="40" s="199" customFormat="1" ht="12" spans="1:9">
      <c r="A40" s="213" t="s">
        <v>367</v>
      </c>
      <c r="B40" s="213"/>
      <c r="C40" s="215">
        <f>SUM(C8:C21)</f>
        <v>2205180.96</v>
      </c>
      <c r="D40" s="253" t="s">
        <v>368</v>
      </c>
      <c r="E40" s="254"/>
      <c r="F40" s="254"/>
      <c r="G40" s="254"/>
      <c r="H40" s="255"/>
      <c r="I40" s="260">
        <v>209135.22</v>
      </c>
    </row>
    <row r="41" spans="1:9">
      <c r="A41" s="256"/>
      <c r="B41" s="256"/>
      <c r="C41" s="256" t="s">
        <v>11</v>
      </c>
      <c r="D41" s="256" t="s">
        <v>11</v>
      </c>
      <c r="E41" s="257" t="s">
        <v>11</v>
      </c>
      <c r="F41" s="257" t="s">
        <v>11</v>
      </c>
      <c r="G41" s="257" t="s">
        <v>11</v>
      </c>
      <c r="H41" s="256" t="s">
        <v>11</v>
      </c>
      <c r="I41" s="256" t="s">
        <v>11</v>
      </c>
    </row>
    <row r="42" spans="1:9">
      <c r="A42" s="258"/>
      <c r="B42" s="258"/>
      <c r="C42" s="258"/>
      <c r="D42" s="258"/>
      <c r="E42" s="258"/>
      <c r="F42" s="258"/>
      <c r="G42" s="258"/>
      <c r="H42" s="258"/>
      <c r="I42" s="258"/>
    </row>
    <row r="43" spans="1:9">
      <c r="A43" s="258"/>
      <c r="B43" s="258"/>
      <c r="C43" s="258"/>
      <c r="D43" s="258"/>
      <c r="E43" s="258"/>
      <c r="F43" s="258"/>
      <c r="G43" s="258"/>
      <c r="H43" s="258"/>
      <c r="I43" s="258"/>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18" workbookViewId="0">
      <selection activeCell="A40" sqref="$A2:$XFD40"/>
    </sheetView>
  </sheetViews>
  <sheetFormatPr defaultColWidth="8" defaultRowHeight="12.75"/>
  <cols>
    <col min="1" max="1" width="16.3333333333333" style="225" customWidth="1"/>
    <col min="2" max="2" width="30.4416666666667" style="225" customWidth="1"/>
    <col min="3" max="3" width="19.2166666666667" style="225" customWidth="1"/>
    <col min="4" max="4" width="12" style="225" customWidth="1"/>
    <col min="5" max="5" width="30.4416666666667" style="225" customWidth="1"/>
    <col min="6" max="7" width="19" style="225" customWidth="1"/>
    <col min="8" max="8" width="22" style="225" customWidth="1"/>
    <col min="9" max="9" width="19" style="225" customWidth="1"/>
    <col min="10" max="10" width="18.2166666666667" style="225" customWidth="1"/>
    <col min="11" max="11" width="33.875" style="225" customWidth="1"/>
    <col min="12" max="12" width="19.8916666666667" style="225" customWidth="1"/>
    <col min="13" max="16384" width="8" style="225"/>
  </cols>
  <sheetData>
    <row r="1" ht="27" spans="1:12">
      <c r="A1" s="226" t="s">
        <v>369</v>
      </c>
      <c r="B1" s="226"/>
      <c r="C1" s="226"/>
      <c r="D1" s="226"/>
      <c r="E1" s="226"/>
      <c r="F1" s="226"/>
      <c r="G1" s="226"/>
      <c r="H1" s="226"/>
      <c r="I1" s="226"/>
      <c r="J1" s="226"/>
      <c r="K1" s="226"/>
      <c r="L1" s="226"/>
    </row>
    <row r="2" s="225" customFormat="1" spans="12:12">
      <c r="L2" s="239" t="s">
        <v>370</v>
      </c>
    </row>
    <row r="3" s="225" customFormat="1" spans="1:12">
      <c r="A3" s="227" t="s">
        <v>2</v>
      </c>
      <c r="B3" s="227"/>
      <c r="F3" s="228"/>
      <c r="G3" s="228"/>
      <c r="H3" s="228"/>
      <c r="I3" s="228"/>
      <c r="L3" s="239" t="s">
        <v>3</v>
      </c>
    </row>
    <row r="4" s="225" customFormat="1" ht="15.4" customHeight="1" spans="1:12">
      <c r="A4" s="229" t="s">
        <v>371</v>
      </c>
      <c r="B4" s="230"/>
      <c r="C4" s="230"/>
      <c r="D4" s="230"/>
      <c r="E4" s="230"/>
      <c r="F4" s="230"/>
      <c r="G4" s="230"/>
      <c r="H4" s="230"/>
      <c r="I4" s="230"/>
      <c r="J4" s="230"/>
      <c r="K4" s="230"/>
      <c r="L4" s="240"/>
    </row>
    <row r="5" s="225" customFormat="1" ht="15.4" customHeight="1" spans="1:12">
      <c r="A5" s="231" t="s">
        <v>191</v>
      </c>
      <c r="B5" s="232" t="s">
        <v>94</v>
      </c>
      <c r="C5" s="232" t="s">
        <v>8</v>
      </c>
      <c r="D5" s="232" t="s">
        <v>191</v>
      </c>
      <c r="E5" s="232" t="s">
        <v>94</v>
      </c>
      <c r="F5" s="232" t="s">
        <v>8</v>
      </c>
      <c r="G5" s="232" t="s">
        <v>191</v>
      </c>
      <c r="H5" s="232" t="s">
        <v>94</v>
      </c>
      <c r="I5" s="232" t="s">
        <v>8</v>
      </c>
      <c r="J5" s="232" t="s">
        <v>191</v>
      </c>
      <c r="K5" s="232" t="s">
        <v>94</v>
      </c>
      <c r="L5" s="232" t="s">
        <v>8</v>
      </c>
    </row>
    <row r="6" s="225" customFormat="1" ht="15.4" customHeight="1" spans="1:12">
      <c r="A6" s="231"/>
      <c r="B6" s="232"/>
      <c r="C6" s="232"/>
      <c r="D6" s="232"/>
      <c r="E6" s="232"/>
      <c r="F6" s="232"/>
      <c r="G6" s="232"/>
      <c r="H6" s="232"/>
      <c r="I6" s="232"/>
      <c r="J6" s="232"/>
      <c r="K6" s="232"/>
      <c r="L6" s="232"/>
    </row>
    <row r="7" s="225" customFormat="1" ht="15.4" customHeight="1" spans="1:12">
      <c r="A7" s="233" t="s">
        <v>192</v>
      </c>
      <c r="B7" s="234" t="s">
        <v>193</v>
      </c>
      <c r="C7" s="235">
        <v>0</v>
      </c>
      <c r="D7" s="234" t="s">
        <v>194</v>
      </c>
      <c r="E7" s="234" t="s">
        <v>195</v>
      </c>
      <c r="F7" s="235">
        <v>683392.47</v>
      </c>
      <c r="G7" s="234">
        <v>309</v>
      </c>
      <c r="H7" s="234" t="s">
        <v>372</v>
      </c>
      <c r="I7" s="235"/>
      <c r="J7" s="234">
        <v>311</v>
      </c>
      <c r="K7" s="234" t="s">
        <v>373</v>
      </c>
      <c r="L7" s="241">
        <v>0</v>
      </c>
    </row>
    <row r="8" s="225" customFormat="1" ht="15.4" customHeight="1" spans="1:12">
      <c r="A8" s="233" t="s">
        <v>198</v>
      </c>
      <c r="B8" s="234" t="s">
        <v>199</v>
      </c>
      <c r="C8" s="235">
        <v>0</v>
      </c>
      <c r="D8" s="234" t="s">
        <v>200</v>
      </c>
      <c r="E8" s="234" t="s">
        <v>201</v>
      </c>
      <c r="F8" s="187">
        <v>77873</v>
      </c>
      <c r="G8" s="234">
        <v>30901</v>
      </c>
      <c r="H8" s="234" t="s">
        <v>203</v>
      </c>
      <c r="I8" s="235"/>
      <c r="J8" s="234">
        <v>31101</v>
      </c>
      <c r="K8" s="234" t="s">
        <v>305</v>
      </c>
      <c r="L8" s="241">
        <v>0</v>
      </c>
    </row>
    <row r="9" s="225" customFormat="1" ht="15.4" customHeight="1" spans="1:12">
      <c r="A9" s="233" t="s">
        <v>204</v>
      </c>
      <c r="B9" s="234" t="s">
        <v>205</v>
      </c>
      <c r="C9" s="235">
        <v>0</v>
      </c>
      <c r="D9" s="234" t="s">
        <v>206</v>
      </c>
      <c r="E9" s="234" t="s">
        <v>207</v>
      </c>
      <c r="F9" s="235">
        <v>0</v>
      </c>
      <c r="G9" s="234">
        <v>30902</v>
      </c>
      <c r="H9" s="234" t="s">
        <v>209</v>
      </c>
      <c r="I9" s="235"/>
      <c r="J9" s="234">
        <v>31199</v>
      </c>
      <c r="K9" s="234" t="s">
        <v>329</v>
      </c>
      <c r="L9" s="241">
        <v>0</v>
      </c>
    </row>
    <row r="10" s="225" customFormat="1" ht="15.4" customHeight="1" spans="1:12">
      <c r="A10" s="233" t="s">
        <v>210</v>
      </c>
      <c r="B10" s="234" t="s">
        <v>211</v>
      </c>
      <c r="C10" s="235">
        <v>0</v>
      </c>
      <c r="D10" s="234" t="s">
        <v>212</v>
      </c>
      <c r="E10" s="234" t="s">
        <v>213</v>
      </c>
      <c r="F10" s="235">
        <v>0</v>
      </c>
      <c r="G10" s="234">
        <v>30903</v>
      </c>
      <c r="H10" s="234" t="s">
        <v>215</v>
      </c>
      <c r="I10" s="235"/>
      <c r="J10" s="234" t="s">
        <v>298</v>
      </c>
      <c r="K10" s="234" t="s">
        <v>299</v>
      </c>
      <c r="L10" s="187">
        <v>1542757</v>
      </c>
    </row>
    <row r="11" s="225" customFormat="1" ht="15.4" customHeight="1" spans="1:12">
      <c r="A11" s="233" t="s">
        <v>216</v>
      </c>
      <c r="B11" s="234" t="s">
        <v>217</v>
      </c>
      <c r="C11" s="235">
        <v>0</v>
      </c>
      <c r="D11" s="234" t="s">
        <v>218</v>
      </c>
      <c r="E11" s="234" t="s">
        <v>219</v>
      </c>
      <c r="F11" s="235">
        <v>0</v>
      </c>
      <c r="G11" s="234">
        <v>30905</v>
      </c>
      <c r="H11" s="234" t="s">
        <v>221</v>
      </c>
      <c r="I11" s="235"/>
      <c r="J11" s="234" t="s">
        <v>304</v>
      </c>
      <c r="K11" s="234" t="s">
        <v>305</v>
      </c>
      <c r="L11" s="241">
        <v>0</v>
      </c>
    </row>
    <row r="12" s="225" customFormat="1" ht="15.4" customHeight="1" spans="1:12">
      <c r="A12" s="233" t="s">
        <v>222</v>
      </c>
      <c r="B12" s="234" t="s">
        <v>223</v>
      </c>
      <c r="C12" s="235">
        <v>0</v>
      </c>
      <c r="D12" s="234" t="s">
        <v>224</v>
      </c>
      <c r="E12" s="234" t="s">
        <v>225</v>
      </c>
      <c r="F12" s="235">
        <v>0</v>
      </c>
      <c r="G12" s="234">
        <v>30906</v>
      </c>
      <c r="H12" s="234" t="s">
        <v>227</v>
      </c>
      <c r="I12" s="235"/>
      <c r="J12" s="234" t="s">
        <v>310</v>
      </c>
      <c r="K12" s="234" t="s">
        <v>311</v>
      </c>
      <c r="L12" s="241">
        <v>0</v>
      </c>
    </row>
    <row r="13" s="225" customFormat="1" ht="15.4" customHeight="1" spans="1:12">
      <c r="A13" s="233" t="s">
        <v>228</v>
      </c>
      <c r="B13" s="234" t="s">
        <v>229</v>
      </c>
      <c r="C13" s="235">
        <v>0</v>
      </c>
      <c r="D13" s="234" t="s">
        <v>230</v>
      </c>
      <c r="E13" s="234" t="s">
        <v>231</v>
      </c>
      <c r="F13" s="235">
        <v>0</v>
      </c>
      <c r="G13" s="234">
        <v>30907</v>
      </c>
      <c r="H13" s="234" t="s">
        <v>233</v>
      </c>
      <c r="I13" s="235"/>
      <c r="J13" s="234" t="s">
        <v>316</v>
      </c>
      <c r="K13" s="234" t="s">
        <v>317</v>
      </c>
      <c r="L13" s="187">
        <v>1542757</v>
      </c>
    </row>
    <row r="14" s="225" customFormat="1" ht="15.4" customHeight="1" spans="1:12">
      <c r="A14" s="233" t="s">
        <v>234</v>
      </c>
      <c r="B14" s="234" t="s">
        <v>235</v>
      </c>
      <c r="C14" s="235">
        <v>0</v>
      </c>
      <c r="D14" s="234" t="s">
        <v>236</v>
      </c>
      <c r="E14" s="234" t="s">
        <v>237</v>
      </c>
      <c r="F14" s="235">
        <v>0</v>
      </c>
      <c r="G14" s="234">
        <v>30908</v>
      </c>
      <c r="H14" s="234" t="s">
        <v>239</v>
      </c>
      <c r="I14" s="235"/>
      <c r="J14" s="234" t="s">
        <v>322</v>
      </c>
      <c r="K14" s="234" t="s">
        <v>323</v>
      </c>
      <c r="L14" s="241">
        <v>0</v>
      </c>
    </row>
    <row r="15" s="225" customFormat="1" ht="15.4" customHeight="1" spans="1:12">
      <c r="A15" s="233" t="s">
        <v>240</v>
      </c>
      <c r="B15" s="234" t="s">
        <v>241</v>
      </c>
      <c r="C15" s="235">
        <v>0</v>
      </c>
      <c r="D15" s="234" t="s">
        <v>242</v>
      </c>
      <c r="E15" s="234" t="s">
        <v>243</v>
      </c>
      <c r="F15" s="235">
        <v>0</v>
      </c>
      <c r="G15" s="234">
        <v>30913</v>
      </c>
      <c r="H15" s="234" t="s">
        <v>269</v>
      </c>
      <c r="I15" s="235"/>
      <c r="J15" s="234" t="s">
        <v>328</v>
      </c>
      <c r="K15" s="234" t="s">
        <v>329</v>
      </c>
      <c r="L15" s="241">
        <v>0</v>
      </c>
    </row>
    <row r="16" s="225" customFormat="1" ht="15.4" customHeight="1" spans="1:12">
      <c r="A16" s="233" t="s">
        <v>246</v>
      </c>
      <c r="B16" s="234" t="s">
        <v>247</v>
      </c>
      <c r="C16" s="235">
        <v>0</v>
      </c>
      <c r="D16" s="234" t="s">
        <v>248</v>
      </c>
      <c r="E16" s="234" t="s">
        <v>249</v>
      </c>
      <c r="F16" s="235">
        <v>0</v>
      </c>
      <c r="G16" s="234">
        <v>30919</v>
      </c>
      <c r="H16" s="234" t="s">
        <v>275</v>
      </c>
      <c r="I16" s="235"/>
      <c r="J16" s="242">
        <v>313</v>
      </c>
      <c r="K16" s="242" t="s">
        <v>374</v>
      </c>
      <c r="L16" s="241">
        <v>0</v>
      </c>
    </row>
    <row r="17" s="225" customFormat="1" ht="15.4" customHeight="1" spans="1:12">
      <c r="A17" s="233" t="s">
        <v>252</v>
      </c>
      <c r="B17" s="234" t="s">
        <v>253</v>
      </c>
      <c r="C17" s="235">
        <v>0</v>
      </c>
      <c r="D17" s="234" t="s">
        <v>254</v>
      </c>
      <c r="E17" s="234" t="s">
        <v>255</v>
      </c>
      <c r="F17" s="187">
        <v>374680</v>
      </c>
      <c r="G17" s="234">
        <v>20921</v>
      </c>
      <c r="H17" s="234" t="s">
        <v>281</v>
      </c>
      <c r="I17" s="235"/>
      <c r="J17" s="242">
        <v>31302</v>
      </c>
      <c r="K17" s="242" t="s">
        <v>375</v>
      </c>
      <c r="L17" s="241">
        <v>0</v>
      </c>
    </row>
    <row r="18" s="225" customFormat="1" ht="15.4" customHeight="1" spans="1:12">
      <c r="A18" s="233" t="s">
        <v>258</v>
      </c>
      <c r="B18" s="234" t="s">
        <v>259</v>
      </c>
      <c r="C18" s="235">
        <v>0</v>
      </c>
      <c r="D18" s="234" t="s">
        <v>260</v>
      </c>
      <c r="E18" s="234" t="s">
        <v>261</v>
      </c>
      <c r="F18" s="235">
        <v>0</v>
      </c>
      <c r="G18" s="234">
        <v>30922</v>
      </c>
      <c r="H18" s="234" t="s">
        <v>287</v>
      </c>
      <c r="I18" s="235"/>
      <c r="J18" s="242">
        <v>31303</v>
      </c>
      <c r="K18" s="242" t="s">
        <v>376</v>
      </c>
      <c r="L18" s="241">
        <v>0</v>
      </c>
    </row>
    <row r="19" s="225" customFormat="1" ht="15.4" customHeight="1" spans="1:12">
      <c r="A19" s="233" t="s">
        <v>264</v>
      </c>
      <c r="B19" s="234" t="s">
        <v>265</v>
      </c>
      <c r="C19" s="235">
        <v>0</v>
      </c>
      <c r="D19" s="234" t="s">
        <v>266</v>
      </c>
      <c r="E19" s="234" t="s">
        <v>267</v>
      </c>
      <c r="F19" s="235">
        <v>0</v>
      </c>
      <c r="G19" s="234">
        <v>30999</v>
      </c>
      <c r="H19" s="234" t="s">
        <v>377</v>
      </c>
      <c r="I19" s="235"/>
      <c r="J19" s="242">
        <v>31304</v>
      </c>
      <c r="K19" s="242" t="s">
        <v>378</v>
      </c>
      <c r="L19" s="241">
        <v>0</v>
      </c>
    </row>
    <row r="20" s="225" customFormat="1" ht="15.4" customHeight="1" spans="1:12">
      <c r="A20" s="233" t="s">
        <v>270</v>
      </c>
      <c r="B20" s="234" t="s">
        <v>271</v>
      </c>
      <c r="C20" s="235">
        <v>0</v>
      </c>
      <c r="D20" s="234" t="s">
        <v>272</v>
      </c>
      <c r="E20" s="234" t="s">
        <v>273</v>
      </c>
      <c r="F20" s="235">
        <v>0</v>
      </c>
      <c r="G20" s="234" t="s">
        <v>196</v>
      </c>
      <c r="H20" s="234" t="s">
        <v>197</v>
      </c>
      <c r="I20" s="235"/>
      <c r="J20" s="234" t="s">
        <v>334</v>
      </c>
      <c r="K20" s="234" t="s">
        <v>335</v>
      </c>
      <c r="L20" s="241">
        <v>0</v>
      </c>
    </row>
    <row r="21" s="225" customFormat="1" ht="15.4" customHeight="1" spans="1:12">
      <c r="A21" s="233" t="s">
        <v>276</v>
      </c>
      <c r="B21" s="234" t="s">
        <v>277</v>
      </c>
      <c r="C21" s="235">
        <v>0</v>
      </c>
      <c r="D21" s="234" t="s">
        <v>278</v>
      </c>
      <c r="E21" s="234" t="s">
        <v>279</v>
      </c>
      <c r="F21" s="235">
        <v>0</v>
      </c>
      <c r="G21" s="234" t="s">
        <v>202</v>
      </c>
      <c r="H21" s="234" t="s">
        <v>203</v>
      </c>
      <c r="I21" s="235"/>
      <c r="J21" s="234" t="s">
        <v>345</v>
      </c>
      <c r="K21" s="234" t="s">
        <v>346</v>
      </c>
      <c r="L21" s="241">
        <v>0</v>
      </c>
    </row>
    <row r="22" s="225" customFormat="1" ht="15.4" customHeight="1" spans="1:12">
      <c r="A22" s="233" t="s">
        <v>282</v>
      </c>
      <c r="B22" s="234" t="s">
        <v>283</v>
      </c>
      <c r="C22" s="235">
        <v>0</v>
      </c>
      <c r="D22" s="234" t="s">
        <v>284</v>
      </c>
      <c r="E22" s="234" t="s">
        <v>285</v>
      </c>
      <c r="F22" s="235">
        <v>0</v>
      </c>
      <c r="G22" s="234" t="s">
        <v>208</v>
      </c>
      <c r="H22" s="234" t="s">
        <v>209</v>
      </c>
      <c r="I22" s="235"/>
      <c r="J22" s="234" t="s">
        <v>351</v>
      </c>
      <c r="K22" s="234" t="s">
        <v>352</v>
      </c>
      <c r="L22" s="241">
        <v>0</v>
      </c>
    </row>
    <row r="23" s="225" customFormat="1" ht="15.4" customHeight="1" spans="1:12">
      <c r="A23" s="233" t="s">
        <v>288</v>
      </c>
      <c r="B23" s="234" t="s">
        <v>289</v>
      </c>
      <c r="C23" s="235">
        <v>0</v>
      </c>
      <c r="D23" s="234" t="s">
        <v>290</v>
      </c>
      <c r="E23" s="234" t="s">
        <v>291</v>
      </c>
      <c r="F23" s="187">
        <v>112821</v>
      </c>
      <c r="G23" s="234" t="s">
        <v>214</v>
      </c>
      <c r="H23" s="234" t="s">
        <v>215</v>
      </c>
      <c r="I23" s="235"/>
      <c r="J23" s="234">
        <v>39909</v>
      </c>
      <c r="K23" s="234" t="s">
        <v>379</v>
      </c>
      <c r="L23" s="241">
        <v>0</v>
      </c>
    </row>
    <row r="24" s="225" customFormat="1" ht="15.4" customHeight="1" spans="1:12">
      <c r="A24" s="233" t="s">
        <v>294</v>
      </c>
      <c r="B24" s="234" t="s">
        <v>295</v>
      </c>
      <c r="C24" s="235">
        <v>0</v>
      </c>
      <c r="D24" s="234" t="s">
        <v>296</v>
      </c>
      <c r="E24" s="234" t="s">
        <v>297</v>
      </c>
      <c r="F24" s="235">
        <v>0</v>
      </c>
      <c r="G24" s="234" t="s">
        <v>220</v>
      </c>
      <c r="H24" s="234" t="s">
        <v>221</v>
      </c>
      <c r="I24" s="235"/>
      <c r="J24" s="234">
        <v>39910</v>
      </c>
      <c r="K24" s="234" t="s">
        <v>380</v>
      </c>
      <c r="L24" s="241">
        <v>0</v>
      </c>
    </row>
    <row r="25" s="225" customFormat="1" ht="15.4" customHeight="1" spans="1:12">
      <c r="A25" s="233" t="s">
        <v>300</v>
      </c>
      <c r="B25" s="234" t="s">
        <v>301</v>
      </c>
      <c r="C25" s="235">
        <v>0</v>
      </c>
      <c r="D25" s="234" t="s">
        <v>302</v>
      </c>
      <c r="E25" s="234" t="s">
        <v>303</v>
      </c>
      <c r="F25" s="235">
        <v>0</v>
      </c>
      <c r="G25" s="234" t="s">
        <v>226</v>
      </c>
      <c r="H25" s="234" t="s">
        <v>227</v>
      </c>
      <c r="I25" s="235"/>
      <c r="J25" s="234">
        <v>39999</v>
      </c>
      <c r="K25" s="234" t="s">
        <v>356</v>
      </c>
      <c r="L25" s="241">
        <v>0</v>
      </c>
    </row>
    <row r="26" s="225" customFormat="1" ht="15.4" customHeight="1" spans="1:12">
      <c r="A26" s="233" t="s">
        <v>306</v>
      </c>
      <c r="B26" s="234" t="s">
        <v>307</v>
      </c>
      <c r="C26" s="235">
        <v>0</v>
      </c>
      <c r="D26" s="234" t="s">
        <v>308</v>
      </c>
      <c r="E26" s="234" t="s">
        <v>309</v>
      </c>
      <c r="F26" s="235">
        <v>0</v>
      </c>
      <c r="G26" s="234" t="s">
        <v>232</v>
      </c>
      <c r="H26" s="234" t="s">
        <v>233</v>
      </c>
      <c r="I26" s="235"/>
      <c r="J26" s="234"/>
      <c r="K26" s="234"/>
      <c r="L26" s="235"/>
    </row>
    <row r="27" s="225" customFormat="1" ht="15.4" customHeight="1" spans="1:12">
      <c r="A27" s="233" t="s">
        <v>312</v>
      </c>
      <c r="B27" s="234" t="s">
        <v>313</v>
      </c>
      <c r="C27" s="235">
        <v>0</v>
      </c>
      <c r="D27" s="234" t="s">
        <v>314</v>
      </c>
      <c r="E27" s="234" t="s">
        <v>315</v>
      </c>
      <c r="F27" s="235">
        <v>0</v>
      </c>
      <c r="G27" s="234" t="s">
        <v>238</v>
      </c>
      <c r="H27" s="234" t="s">
        <v>239</v>
      </c>
      <c r="I27" s="235"/>
      <c r="J27" s="234"/>
      <c r="K27" s="234"/>
      <c r="L27" s="235"/>
    </row>
    <row r="28" s="225" customFormat="1" ht="15.4" customHeight="1" spans="1:12">
      <c r="A28" s="233" t="s">
        <v>318</v>
      </c>
      <c r="B28" s="234" t="s">
        <v>319</v>
      </c>
      <c r="C28" s="235">
        <v>0</v>
      </c>
      <c r="D28" s="234" t="s">
        <v>320</v>
      </c>
      <c r="E28" s="234" t="s">
        <v>321</v>
      </c>
      <c r="F28" s="187">
        <v>113830</v>
      </c>
      <c r="G28" s="234" t="s">
        <v>244</v>
      </c>
      <c r="H28" s="234" t="s">
        <v>245</v>
      </c>
      <c r="I28" s="235"/>
      <c r="J28" s="234"/>
      <c r="K28" s="234"/>
      <c r="L28" s="235"/>
    </row>
    <row r="29" s="225" customFormat="1" ht="15.4" customHeight="1" spans="1:12">
      <c r="A29" s="233" t="s">
        <v>324</v>
      </c>
      <c r="B29" s="234" t="s">
        <v>325</v>
      </c>
      <c r="C29" s="235">
        <v>0</v>
      </c>
      <c r="D29" s="234" t="s">
        <v>326</v>
      </c>
      <c r="E29" s="234" t="s">
        <v>327</v>
      </c>
      <c r="F29" s="235">
        <v>0</v>
      </c>
      <c r="G29" s="234" t="s">
        <v>250</v>
      </c>
      <c r="H29" s="234" t="s">
        <v>251</v>
      </c>
      <c r="I29" s="235"/>
      <c r="J29" s="234"/>
      <c r="K29" s="234"/>
      <c r="L29" s="235"/>
    </row>
    <row r="30" s="225" customFormat="1" ht="15.4" customHeight="1" spans="1:12">
      <c r="A30" s="233" t="s">
        <v>330</v>
      </c>
      <c r="B30" s="234" t="s">
        <v>331</v>
      </c>
      <c r="C30" s="235">
        <v>0</v>
      </c>
      <c r="D30" s="234" t="s">
        <v>332</v>
      </c>
      <c r="E30" s="234" t="s">
        <v>333</v>
      </c>
      <c r="F30" s="235">
        <v>0</v>
      </c>
      <c r="G30" s="234" t="s">
        <v>256</v>
      </c>
      <c r="H30" s="234" t="s">
        <v>257</v>
      </c>
      <c r="I30" s="235"/>
      <c r="J30" s="234"/>
      <c r="K30" s="234"/>
      <c r="L30" s="235"/>
    </row>
    <row r="31" s="225" customFormat="1" ht="15.4" customHeight="1" spans="1:12">
      <c r="A31" s="233" t="s">
        <v>336</v>
      </c>
      <c r="B31" s="234" t="s">
        <v>337</v>
      </c>
      <c r="C31" s="235">
        <v>0</v>
      </c>
      <c r="D31" s="234" t="s">
        <v>338</v>
      </c>
      <c r="E31" s="234" t="s">
        <v>339</v>
      </c>
      <c r="F31" s="187">
        <v>4188.47</v>
      </c>
      <c r="G31" s="234" t="s">
        <v>262</v>
      </c>
      <c r="H31" s="234" t="s">
        <v>263</v>
      </c>
      <c r="I31" s="235"/>
      <c r="J31" s="234"/>
      <c r="K31" s="234"/>
      <c r="L31" s="235"/>
    </row>
    <row r="32" s="225" customFormat="1" ht="15.4" customHeight="1" spans="1:12">
      <c r="A32" s="233">
        <v>30311</v>
      </c>
      <c r="B32" s="234" t="s">
        <v>342</v>
      </c>
      <c r="C32" s="235">
        <v>0</v>
      </c>
      <c r="D32" s="234" t="s">
        <v>343</v>
      </c>
      <c r="E32" s="234" t="s">
        <v>344</v>
      </c>
      <c r="F32" s="235">
        <v>0</v>
      </c>
      <c r="G32" s="234" t="s">
        <v>268</v>
      </c>
      <c r="H32" s="234" t="s">
        <v>269</v>
      </c>
      <c r="I32" s="235"/>
      <c r="J32" s="234"/>
      <c r="K32" s="234"/>
      <c r="L32" s="235"/>
    </row>
    <row r="33" s="225" customFormat="1" ht="15.4" customHeight="1" spans="1:12">
      <c r="A33" s="233" t="s">
        <v>347</v>
      </c>
      <c r="B33" s="234" t="s">
        <v>381</v>
      </c>
      <c r="C33" s="235">
        <v>0</v>
      </c>
      <c r="D33" s="234" t="s">
        <v>349</v>
      </c>
      <c r="E33" s="234" t="s">
        <v>350</v>
      </c>
      <c r="F33" s="235">
        <v>0</v>
      </c>
      <c r="G33" s="234" t="s">
        <v>274</v>
      </c>
      <c r="H33" s="234" t="s">
        <v>275</v>
      </c>
      <c r="I33" s="235"/>
      <c r="J33" s="234"/>
      <c r="K33" s="234"/>
      <c r="L33" s="235"/>
    </row>
    <row r="34" s="225" customFormat="1" ht="15.4" customHeight="1" spans="1:12">
      <c r="A34" s="233" t="s">
        <v>11</v>
      </c>
      <c r="B34" s="234" t="s">
        <v>11</v>
      </c>
      <c r="C34" s="236"/>
      <c r="D34" s="234" t="s">
        <v>353</v>
      </c>
      <c r="E34" s="234" t="s">
        <v>354</v>
      </c>
      <c r="F34" s="235">
        <v>0</v>
      </c>
      <c r="G34" s="234" t="s">
        <v>280</v>
      </c>
      <c r="H34" s="234" t="s">
        <v>281</v>
      </c>
      <c r="I34" s="235"/>
      <c r="J34" s="234"/>
      <c r="K34" s="234"/>
      <c r="L34" s="235"/>
    </row>
    <row r="35" s="225" customFormat="1" ht="16.85" customHeight="1" spans="1:12">
      <c r="A35" s="233" t="s">
        <v>11</v>
      </c>
      <c r="B35" s="234" t="s">
        <v>11</v>
      </c>
      <c r="C35" s="236"/>
      <c r="D35" s="234" t="s">
        <v>357</v>
      </c>
      <c r="E35" s="234" t="s">
        <v>358</v>
      </c>
      <c r="F35" s="235">
        <v>0</v>
      </c>
      <c r="G35" s="234" t="s">
        <v>286</v>
      </c>
      <c r="H35" s="234" t="s">
        <v>287</v>
      </c>
      <c r="I35" s="235"/>
      <c r="J35" s="234"/>
      <c r="K35" s="234"/>
      <c r="L35" s="235"/>
    </row>
    <row r="36" s="225" customFormat="1" ht="15.4" customHeight="1" spans="1:12">
      <c r="A36" s="233" t="s">
        <v>11</v>
      </c>
      <c r="B36" s="234" t="s">
        <v>11</v>
      </c>
      <c r="C36" s="236"/>
      <c r="D36" s="234" t="s">
        <v>359</v>
      </c>
      <c r="E36" s="234" t="s">
        <v>360</v>
      </c>
      <c r="F36" s="235">
        <v>0</v>
      </c>
      <c r="G36" s="234" t="s">
        <v>292</v>
      </c>
      <c r="H36" s="234" t="s">
        <v>293</v>
      </c>
      <c r="I36" s="235"/>
      <c r="J36" s="234"/>
      <c r="K36" s="234"/>
      <c r="L36" s="235"/>
    </row>
    <row r="37" s="225" customFormat="1" ht="15.4" customHeight="1" spans="1:12">
      <c r="A37" s="233" t="s">
        <v>11</v>
      </c>
      <c r="B37" s="234" t="s">
        <v>11</v>
      </c>
      <c r="C37" s="236"/>
      <c r="D37" s="234" t="s">
        <v>361</v>
      </c>
      <c r="E37" s="234" t="s">
        <v>362</v>
      </c>
      <c r="F37" s="235">
        <v>0</v>
      </c>
      <c r="G37" s="234"/>
      <c r="H37" s="235"/>
      <c r="I37" s="235"/>
      <c r="J37" s="234"/>
      <c r="K37" s="234"/>
      <c r="L37" s="234"/>
    </row>
    <row r="38" s="225" customFormat="1" ht="15.4" customHeight="1" spans="1:12">
      <c r="A38" s="233" t="s">
        <v>11</v>
      </c>
      <c r="B38" s="234" t="s">
        <v>11</v>
      </c>
      <c r="C38" s="236"/>
      <c r="D38" s="234" t="s">
        <v>363</v>
      </c>
      <c r="E38" s="234" t="s">
        <v>364</v>
      </c>
      <c r="F38" s="235">
        <v>0</v>
      </c>
      <c r="G38" s="234"/>
      <c r="H38" s="235"/>
      <c r="I38" s="235"/>
      <c r="J38" s="234" t="s">
        <v>11</v>
      </c>
      <c r="K38" s="234" t="s">
        <v>11</v>
      </c>
      <c r="L38" s="234" t="s">
        <v>11</v>
      </c>
    </row>
    <row r="39" s="225" customFormat="1" ht="15.4" customHeight="1" spans="1:12">
      <c r="A39" s="233" t="s">
        <v>11</v>
      </c>
      <c r="B39" s="234" t="s">
        <v>11</v>
      </c>
      <c r="C39" s="236"/>
      <c r="D39" s="234" t="s">
        <v>365</v>
      </c>
      <c r="E39" s="234" t="s">
        <v>366</v>
      </c>
      <c r="F39" s="235">
        <v>0</v>
      </c>
      <c r="G39" s="234"/>
      <c r="H39" s="235"/>
      <c r="I39" s="235"/>
      <c r="J39" s="234" t="s">
        <v>11</v>
      </c>
      <c r="K39" s="234" t="s">
        <v>11</v>
      </c>
      <c r="L39" s="234" t="s">
        <v>11</v>
      </c>
    </row>
    <row r="40" s="225" customFormat="1" ht="15.4" customHeight="1" spans="1:12">
      <c r="A40" s="237" t="s">
        <v>382</v>
      </c>
      <c r="B40" s="238"/>
      <c r="C40" s="238"/>
      <c r="D40" s="238"/>
      <c r="E40" s="238"/>
      <c r="F40" s="238"/>
      <c r="G40" s="238"/>
      <c r="H40" s="238"/>
      <c r="I40" s="238"/>
      <c r="J40" s="238"/>
      <c r="K40" s="238"/>
      <c r="L40" s="238"/>
    </row>
  </sheetData>
  <mergeCells count="16">
    <mergeCell ref="A1:L1"/>
    <mergeCell ref="A3:B3"/>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U18" sqref="$A2:$XFD18"/>
    </sheetView>
  </sheetViews>
  <sheetFormatPr defaultColWidth="9" defaultRowHeight="14.25"/>
  <cols>
    <col min="1" max="3" width="3.78333333333333" style="179" customWidth="1"/>
    <col min="4" max="8" width="7.89166666666667" style="179" customWidth="1"/>
    <col min="9" max="9" width="8.10833333333333" style="179" customWidth="1"/>
    <col min="10" max="10" width="9.21666666666667" style="179" customWidth="1"/>
    <col min="11" max="13" width="7.89166666666667" style="179" customWidth="1"/>
    <col min="14" max="15" width="9.44166666666667" style="179" customWidth="1"/>
    <col min="16" max="19" width="7.89166666666667" style="179" customWidth="1"/>
    <col min="20" max="20" width="10.4416666666667" style="179" customWidth="1"/>
    <col min="21" max="16384" width="9" style="179"/>
  </cols>
  <sheetData>
    <row r="1" ht="35.2" customHeight="1" spans="1:20">
      <c r="A1" s="201" t="s">
        <v>383</v>
      </c>
      <c r="B1" s="201"/>
      <c r="C1" s="201"/>
      <c r="D1" s="201"/>
      <c r="E1" s="201"/>
      <c r="F1" s="201"/>
      <c r="G1" s="201"/>
      <c r="H1" s="201"/>
      <c r="I1" s="201"/>
      <c r="J1" s="201"/>
      <c r="K1" s="201"/>
      <c r="L1" s="201"/>
      <c r="M1" s="201"/>
      <c r="N1" s="201"/>
      <c r="O1" s="201"/>
      <c r="P1" s="201"/>
      <c r="Q1" s="201"/>
      <c r="R1" s="201"/>
      <c r="S1" s="201"/>
      <c r="T1" s="201"/>
    </row>
    <row r="2" s="199" customFormat="1" ht="18" customHeight="1" spans="1:20">
      <c r="A2" s="202"/>
      <c r="B2" s="202"/>
      <c r="C2" s="202"/>
      <c r="D2" s="202"/>
      <c r="E2" s="202"/>
      <c r="F2" s="202"/>
      <c r="G2" s="202"/>
      <c r="H2" s="202"/>
      <c r="I2" s="202"/>
      <c r="J2" s="202"/>
      <c r="K2" s="202"/>
      <c r="L2" s="202"/>
      <c r="M2" s="202"/>
      <c r="N2" s="202"/>
      <c r="P2" s="219"/>
      <c r="T2" s="117" t="s">
        <v>384</v>
      </c>
    </row>
    <row r="3" s="199" customFormat="1" ht="18" customHeight="1" spans="1:20">
      <c r="A3" s="203" t="s">
        <v>385</v>
      </c>
      <c r="B3" s="203"/>
      <c r="C3" s="203"/>
      <c r="D3" s="203"/>
      <c r="E3" s="203"/>
      <c r="F3" s="202"/>
      <c r="G3" s="202"/>
      <c r="H3" s="202"/>
      <c r="I3" s="202"/>
      <c r="J3" s="202"/>
      <c r="K3" s="202"/>
      <c r="L3" s="202"/>
      <c r="M3" s="202"/>
      <c r="N3" s="202"/>
      <c r="P3" s="220"/>
      <c r="T3" s="218" t="s">
        <v>168</v>
      </c>
    </row>
    <row r="4" s="200" customFormat="1" ht="39.8" customHeight="1" spans="1:20">
      <c r="A4" s="204" t="s">
        <v>6</v>
      </c>
      <c r="B4" s="204"/>
      <c r="C4" s="204" t="s">
        <v>11</v>
      </c>
      <c r="D4" s="204" t="s">
        <v>11</v>
      </c>
      <c r="E4" s="204" t="s">
        <v>169</v>
      </c>
      <c r="F4" s="204"/>
      <c r="G4" s="204"/>
      <c r="H4" s="204" t="s">
        <v>170</v>
      </c>
      <c r="I4" s="204"/>
      <c r="J4" s="204"/>
      <c r="K4" s="204" t="s">
        <v>171</v>
      </c>
      <c r="L4" s="204"/>
      <c r="M4" s="204"/>
      <c r="N4" s="204"/>
      <c r="O4" s="204"/>
      <c r="P4" s="204" t="s">
        <v>80</v>
      </c>
      <c r="Q4" s="204"/>
      <c r="R4" s="204"/>
      <c r="S4" s="204" t="s">
        <v>11</v>
      </c>
      <c r="T4" s="204" t="s">
        <v>11</v>
      </c>
    </row>
    <row r="5" s="200" customFormat="1" ht="26.2" customHeight="1" spans="1:20">
      <c r="A5" s="204" t="s">
        <v>172</v>
      </c>
      <c r="B5" s="204"/>
      <c r="C5" s="204"/>
      <c r="D5" s="204" t="s">
        <v>94</v>
      </c>
      <c r="E5" s="204" t="s">
        <v>100</v>
      </c>
      <c r="F5" s="204" t="s">
        <v>173</v>
      </c>
      <c r="G5" s="204" t="s">
        <v>174</v>
      </c>
      <c r="H5" s="204" t="s">
        <v>100</v>
      </c>
      <c r="I5" s="204" t="s">
        <v>141</v>
      </c>
      <c r="J5" s="204" t="s">
        <v>142</v>
      </c>
      <c r="K5" s="204" t="s">
        <v>100</v>
      </c>
      <c r="L5" s="205" t="s">
        <v>141</v>
      </c>
      <c r="M5" s="206"/>
      <c r="N5" s="207"/>
      <c r="O5" s="204" t="s">
        <v>142</v>
      </c>
      <c r="P5" s="204" t="s">
        <v>100</v>
      </c>
      <c r="Q5" s="204" t="s">
        <v>173</v>
      </c>
      <c r="R5" s="222" t="s">
        <v>174</v>
      </c>
      <c r="S5" s="223"/>
      <c r="T5" s="224"/>
    </row>
    <row r="6" s="200" customFormat="1" ht="29" customHeight="1" spans="1:20">
      <c r="A6" s="204"/>
      <c r="B6" s="204" t="s">
        <v>11</v>
      </c>
      <c r="C6" s="204" t="s">
        <v>11</v>
      </c>
      <c r="D6" s="204" t="s">
        <v>11</v>
      </c>
      <c r="E6" s="204" t="s">
        <v>11</v>
      </c>
      <c r="F6" s="204" t="s">
        <v>11</v>
      </c>
      <c r="G6" s="204" t="s">
        <v>95</v>
      </c>
      <c r="H6" s="204" t="s">
        <v>11</v>
      </c>
      <c r="I6" s="204"/>
      <c r="J6" s="204" t="s">
        <v>95</v>
      </c>
      <c r="K6" s="204" t="s">
        <v>11</v>
      </c>
      <c r="L6" s="208"/>
      <c r="M6" s="209"/>
      <c r="N6" s="210"/>
      <c r="O6" s="204" t="s">
        <v>95</v>
      </c>
      <c r="P6" s="204" t="s">
        <v>11</v>
      </c>
      <c r="Q6" s="204" t="s">
        <v>11</v>
      </c>
      <c r="R6" s="211" t="s">
        <v>95</v>
      </c>
      <c r="S6" s="204" t="s">
        <v>177</v>
      </c>
      <c r="T6" s="204" t="s">
        <v>386</v>
      </c>
    </row>
    <row r="7" s="199" customFormat="1" ht="19.5" customHeight="1" spans="1:20">
      <c r="A7" s="204"/>
      <c r="B7" s="204" t="s">
        <v>11</v>
      </c>
      <c r="C7" s="204" t="s">
        <v>11</v>
      </c>
      <c r="D7" s="204" t="s">
        <v>11</v>
      </c>
      <c r="E7" s="204" t="s">
        <v>11</v>
      </c>
      <c r="F7" s="204" t="s">
        <v>11</v>
      </c>
      <c r="G7" s="204" t="s">
        <v>11</v>
      </c>
      <c r="H7" s="204" t="s">
        <v>11</v>
      </c>
      <c r="I7" s="204"/>
      <c r="J7" s="204" t="s">
        <v>11</v>
      </c>
      <c r="K7" s="204" t="s">
        <v>11</v>
      </c>
      <c r="L7" s="221" t="s">
        <v>95</v>
      </c>
      <c r="M7" s="221" t="s">
        <v>175</v>
      </c>
      <c r="N7" s="221" t="s">
        <v>176</v>
      </c>
      <c r="O7" s="204" t="s">
        <v>11</v>
      </c>
      <c r="P7" s="204" t="s">
        <v>11</v>
      </c>
      <c r="Q7" s="204" t="s">
        <v>11</v>
      </c>
      <c r="R7" s="212"/>
      <c r="S7" s="204" t="s">
        <v>11</v>
      </c>
      <c r="T7" s="204" t="s">
        <v>11</v>
      </c>
    </row>
    <row r="8" s="199" customFormat="1" ht="19.5" customHeight="1" spans="1:20">
      <c r="A8" s="204" t="s">
        <v>97</v>
      </c>
      <c r="B8" s="204" t="s">
        <v>98</v>
      </c>
      <c r="C8" s="204" t="s">
        <v>99</v>
      </c>
      <c r="D8" s="204" t="s">
        <v>10</v>
      </c>
      <c r="E8" s="213" t="s">
        <v>12</v>
      </c>
      <c r="F8" s="213" t="s">
        <v>13</v>
      </c>
      <c r="G8" s="213" t="s">
        <v>19</v>
      </c>
      <c r="H8" s="213" t="s">
        <v>22</v>
      </c>
      <c r="I8" s="213" t="s">
        <v>25</v>
      </c>
      <c r="J8" s="213" t="s">
        <v>28</v>
      </c>
      <c r="K8" s="213" t="s">
        <v>31</v>
      </c>
      <c r="L8" s="213" t="s">
        <v>34</v>
      </c>
      <c r="M8" s="213" t="s">
        <v>36</v>
      </c>
      <c r="N8" s="213" t="s">
        <v>38</v>
      </c>
      <c r="O8" s="213" t="s">
        <v>40</v>
      </c>
      <c r="P8" s="213" t="s">
        <v>42</v>
      </c>
      <c r="Q8" s="213" t="s">
        <v>44</v>
      </c>
      <c r="R8" s="213" t="s">
        <v>46</v>
      </c>
      <c r="S8" s="213" t="s">
        <v>48</v>
      </c>
      <c r="T8" s="213" t="s">
        <v>50</v>
      </c>
    </row>
    <row r="9" s="199" customFormat="1" ht="20.3" customHeight="1" spans="1:20">
      <c r="A9" s="204"/>
      <c r="B9" s="204" t="s">
        <v>11</v>
      </c>
      <c r="C9" s="204" t="s">
        <v>11</v>
      </c>
      <c r="D9" s="204" t="s">
        <v>100</v>
      </c>
      <c r="E9" s="215"/>
      <c r="F9" s="215"/>
      <c r="G9" s="215"/>
      <c r="H9" s="215"/>
      <c r="I9" s="215"/>
      <c r="J9" s="215"/>
      <c r="K9" s="215"/>
      <c r="L9" s="215"/>
      <c r="M9" s="215"/>
      <c r="N9" s="215"/>
      <c r="O9" s="215"/>
      <c r="P9" s="215"/>
      <c r="Q9" s="215"/>
      <c r="R9" s="215"/>
      <c r="S9" s="215"/>
      <c r="T9" s="215"/>
    </row>
    <row r="10" s="199" customFormat="1" ht="20.3" customHeight="1" spans="1:20">
      <c r="A10" s="214"/>
      <c r="B10" s="214"/>
      <c r="C10" s="214"/>
      <c r="D10" s="214"/>
      <c r="E10" s="215"/>
      <c r="F10" s="215"/>
      <c r="G10" s="215"/>
      <c r="H10" s="215"/>
      <c r="I10" s="215"/>
      <c r="J10" s="215"/>
      <c r="K10" s="215"/>
      <c r="L10" s="215"/>
      <c r="M10" s="215"/>
      <c r="N10" s="215"/>
      <c r="O10" s="215"/>
      <c r="P10" s="215"/>
      <c r="Q10" s="215"/>
      <c r="R10" s="215"/>
      <c r="S10" s="215"/>
      <c r="T10" s="215"/>
    </row>
    <row r="11" s="199" customFormat="1" ht="20.3" customHeight="1" spans="1:20">
      <c r="A11" s="214"/>
      <c r="B11" s="214"/>
      <c r="C11" s="214"/>
      <c r="D11" s="214"/>
      <c r="E11" s="215"/>
      <c r="F11" s="215"/>
      <c r="G11" s="215"/>
      <c r="H11" s="215"/>
      <c r="I11" s="215"/>
      <c r="J11" s="215"/>
      <c r="K11" s="215"/>
      <c r="L11" s="215"/>
      <c r="M11" s="215"/>
      <c r="N11" s="215"/>
      <c r="O11" s="215"/>
      <c r="P11" s="215"/>
      <c r="Q11" s="215"/>
      <c r="R11" s="215"/>
      <c r="S11" s="215"/>
      <c r="T11" s="215"/>
    </row>
    <row r="12" s="199" customFormat="1" ht="20.3" customHeight="1" spans="1:20">
      <c r="A12" s="214"/>
      <c r="B12" s="214"/>
      <c r="C12" s="214"/>
      <c r="D12" s="214"/>
      <c r="E12" s="215"/>
      <c r="F12" s="215"/>
      <c r="G12" s="215"/>
      <c r="H12" s="215"/>
      <c r="I12" s="215"/>
      <c r="J12" s="215"/>
      <c r="K12" s="215"/>
      <c r="L12" s="215"/>
      <c r="M12" s="215"/>
      <c r="N12" s="215"/>
      <c r="O12" s="215"/>
      <c r="P12" s="215"/>
      <c r="Q12" s="215"/>
      <c r="R12" s="215"/>
      <c r="S12" s="215"/>
      <c r="T12" s="215"/>
    </row>
    <row r="13" s="199" customFormat="1" ht="20.3" customHeight="1" spans="1:20">
      <c r="A13" s="214"/>
      <c r="B13" s="214"/>
      <c r="C13" s="214"/>
      <c r="D13" s="214"/>
      <c r="E13" s="215"/>
      <c r="F13" s="215"/>
      <c r="G13" s="215"/>
      <c r="H13" s="215"/>
      <c r="I13" s="215"/>
      <c r="J13" s="215"/>
      <c r="K13" s="215"/>
      <c r="L13" s="215"/>
      <c r="M13" s="215"/>
      <c r="N13" s="215"/>
      <c r="O13" s="215"/>
      <c r="P13" s="215"/>
      <c r="Q13" s="215"/>
      <c r="R13" s="215"/>
      <c r="S13" s="215"/>
      <c r="T13" s="215"/>
    </row>
    <row r="14" s="199" customFormat="1" ht="20.3" customHeight="1" spans="1:20">
      <c r="A14" s="214"/>
      <c r="B14" s="214"/>
      <c r="C14" s="214"/>
      <c r="D14" s="214"/>
      <c r="E14" s="215"/>
      <c r="F14" s="215"/>
      <c r="G14" s="215"/>
      <c r="H14" s="215"/>
      <c r="I14" s="215"/>
      <c r="J14" s="215"/>
      <c r="K14" s="215"/>
      <c r="L14" s="215"/>
      <c r="M14" s="215"/>
      <c r="N14" s="215"/>
      <c r="O14" s="215"/>
      <c r="P14" s="215"/>
      <c r="Q14" s="215"/>
      <c r="R14" s="215"/>
      <c r="S14" s="215"/>
      <c r="T14" s="215"/>
    </row>
    <row r="15" s="199" customFormat="1" ht="20.3" customHeight="1" spans="1:20">
      <c r="A15" s="214"/>
      <c r="B15" s="214"/>
      <c r="C15" s="214"/>
      <c r="D15" s="214"/>
      <c r="E15" s="215"/>
      <c r="F15" s="215"/>
      <c r="G15" s="215"/>
      <c r="H15" s="215"/>
      <c r="I15" s="215"/>
      <c r="J15" s="215"/>
      <c r="K15" s="215"/>
      <c r="L15" s="215"/>
      <c r="M15" s="215"/>
      <c r="N15" s="215"/>
      <c r="O15" s="215"/>
      <c r="P15" s="215"/>
      <c r="Q15" s="215"/>
      <c r="R15" s="215"/>
      <c r="S15" s="215"/>
      <c r="T15" s="215"/>
    </row>
    <row r="16" s="199" customFormat="1" ht="20.3" customHeight="1" spans="1:20">
      <c r="A16" s="214"/>
      <c r="B16" s="214"/>
      <c r="C16" s="214"/>
      <c r="D16" s="214"/>
      <c r="E16" s="215"/>
      <c r="F16" s="215"/>
      <c r="G16" s="215"/>
      <c r="H16" s="215"/>
      <c r="I16" s="215"/>
      <c r="J16" s="215"/>
      <c r="K16" s="215"/>
      <c r="L16" s="215"/>
      <c r="M16" s="215"/>
      <c r="N16" s="215"/>
      <c r="O16" s="215"/>
      <c r="P16" s="215"/>
      <c r="Q16" s="215"/>
      <c r="R16" s="215"/>
      <c r="S16" s="215"/>
      <c r="T16" s="215"/>
    </row>
    <row r="17" s="199" customFormat="1" ht="21" customHeight="1" spans="1:20">
      <c r="A17" s="216" t="s">
        <v>387</v>
      </c>
      <c r="B17" s="216"/>
      <c r="C17" s="216"/>
      <c r="D17" s="216"/>
      <c r="E17" s="216"/>
      <c r="F17" s="216"/>
      <c r="G17" s="216"/>
      <c r="H17" s="216"/>
      <c r="I17" s="216"/>
      <c r="J17" s="216"/>
      <c r="K17" s="216"/>
      <c r="L17" s="216"/>
      <c r="M17" s="216"/>
      <c r="N17" s="216"/>
      <c r="O17" s="216"/>
      <c r="P17" s="216"/>
      <c r="Q17" s="216"/>
      <c r="R17" s="216"/>
      <c r="S17" s="216"/>
      <c r="T17" s="216"/>
    </row>
    <row r="18" s="199" customFormat="1" ht="12" customHeight="1" spans="1:20">
      <c r="A18" s="216"/>
      <c r="B18" s="216"/>
      <c r="C18" s="216"/>
      <c r="D18" s="216"/>
      <c r="E18" s="216"/>
      <c r="F18" s="216"/>
      <c r="G18" s="216"/>
      <c r="H18" s="216"/>
      <c r="I18" s="216"/>
      <c r="J18" s="216"/>
      <c r="K18" s="216"/>
      <c r="L18" s="216"/>
      <c r="M18" s="216"/>
      <c r="N18" s="216"/>
      <c r="O18" s="216"/>
      <c r="P18" s="216"/>
      <c r="Q18" s="216"/>
      <c r="R18" s="216"/>
      <c r="S18" s="216"/>
      <c r="T18" s="216"/>
    </row>
  </sheetData>
  <mergeCells count="35">
    <mergeCell ref="A1:T1"/>
    <mergeCell ref="A3:E3"/>
    <mergeCell ref="A4:D4"/>
    <mergeCell ref="E4:G4"/>
    <mergeCell ref="H4:J4"/>
    <mergeCell ref="K4:O4"/>
    <mergeCell ref="P4:T4"/>
    <mergeCell ref="R5:T5"/>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 ref="A17:T18"/>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7"/>
  <sheetViews>
    <sheetView workbookViewId="0">
      <selection activeCell="A17" sqref="$A2:$XFD17"/>
    </sheetView>
  </sheetViews>
  <sheetFormatPr defaultColWidth="9" defaultRowHeight="14.25"/>
  <cols>
    <col min="1" max="3" width="3.78333333333333" style="179" customWidth="1"/>
    <col min="4" max="4" width="16.3083333333333" style="179" customWidth="1"/>
    <col min="5" max="7" width="7.89166666666667" style="179" customWidth="1"/>
    <col min="8" max="9" width="8.78333333333333" style="179" customWidth="1"/>
    <col min="10" max="10" width="7.89166666666667" style="179" customWidth="1"/>
    <col min="11" max="247" width="9" style="179"/>
  </cols>
  <sheetData>
    <row r="1" s="179" customFormat="1" ht="35.2" customHeight="1" spans="1:12">
      <c r="A1" s="201" t="s">
        <v>388</v>
      </c>
      <c r="B1" s="201"/>
      <c r="C1" s="201"/>
      <c r="D1" s="201"/>
      <c r="E1" s="201"/>
      <c r="F1" s="201"/>
      <c r="G1" s="201"/>
      <c r="H1" s="201"/>
      <c r="I1" s="201"/>
      <c r="J1" s="201"/>
      <c r="K1" s="201"/>
      <c r="L1" s="201"/>
    </row>
    <row r="2" s="199" customFormat="1" ht="18" customHeight="1" spans="1:12">
      <c r="A2" s="202"/>
      <c r="B2" s="202"/>
      <c r="C2" s="202"/>
      <c r="D2" s="202"/>
      <c r="E2" s="202"/>
      <c r="F2" s="202"/>
      <c r="G2" s="202"/>
      <c r="H2" s="202"/>
      <c r="I2" s="202"/>
      <c r="L2" s="117" t="s">
        <v>389</v>
      </c>
    </row>
    <row r="3" s="199" customFormat="1" ht="18" customHeight="1" spans="1:12">
      <c r="A3" s="203" t="s">
        <v>2</v>
      </c>
      <c r="B3" s="203"/>
      <c r="C3" s="203"/>
      <c r="D3" s="203"/>
      <c r="E3" s="203"/>
      <c r="F3" s="203"/>
      <c r="G3" s="202"/>
      <c r="H3" s="202"/>
      <c r="I3" s="202"/>
      <c r="L3" s="218" t="s">
        <v>168</v>
      </c>
    </row>
    <row r="4" s="200" customFormat="1" ht="39.8" customHeight="1" spans="1:247">
      <c r="A4" s="204" t="s">
        <v>6</v>
      </c>
      <c r="B4" s="204"/>
      <c r="C4" s="204"/>
      <c r="D4" s="204"/>
      <c r="E4" s="205" t="s">
        <v>169</v>
      </c>
      <c r="F4" s="206"/>
      <c r="G4" s="207"/>
      <c r="H4" s="204" t="s">
        <v>170</v>
      </c>
      <c r="I4" s="204" t="s">
        <v>171</v>
      </c>
      <c r="J4" s="204" t="s">
        <v>80</v>
      </c>
      <c r="K4" s="204"/>
      <c r="L4" s="204"/>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row>
    <row r="5" s="200" customFormat="1" ht="26.2" customHeight="1" spans="1:247">
      <c r="A5" s="204" t="s">
        <v>172</v>
      </c>
      <c r="B5" s="204"/>
      <c r="C5" s="204"/>
      <c r="D5" s="204" t="s">
        <v>94</v>
      </c>
      <c r="E5" s="208"/>
      <c r="F5" s="209"/>
      <c r="G5" s="210"/>
      <c r="H5" s="204"/>
      <c r="I5" s="204"/>
      <c r="J5" s="204" t="s">
        <v>100</v>
      </c>
      <c r="K5" s="204" t="s">
        <v>390</v>
      </c>
      <c r="L5" s="204" t="s">
        <v>391</v>
      </c>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9"/>
      <c r="DT5" s="199"/>
      <c r="DU5" s="199"/>
      <c r="DV5" s="199"/>
      <c r="DW5" s="199"/>
      <c r="DX5" s="199"/>
      <c r="DY5" s="199"/>
      <c r="DZ5" s="199"/>
      <c r="EA5" s="199"/>
      <c r="EB5" s="199"/>
      <c r="EC5" s="199"/>
      <c r="ED5" s="199"/>
      <c r="EE5" s="199"/>
      <c r="EF5" s="199"/>
      <c r="EG5" s="199"/>
      <c r="EH5" s="199"/>
      <c r="EI5" s="199"/>
      <c r="EJ5" s="199"/>
      <c r="EK5" s="199"/>
      <c r="EL5" s="199"/>
      <c r="EM5" s="199"/>
      <c r="EN5" s="199"/>
      <c r="EO5" s="199"/>
      <c r="EP5" s="199"/>
      <c r="EQ5" s="199"/>
      <c r="ER5" s="199"/>
      <c r="ES5" s="199"/>
      <c r="ET5" s="199"/>
      <c r="EU5" s="199"/>
      <c r="EV5" s="199"/>
      <c r="EW5" s="199"/>
      <c r="EX5" s="199"/>
      <c r="EY5" s="199"/>
      <c r="EZ5" s="199"/>
      <c r="FA5" s="199"/>
      <c r="FB5" s="199"/>
      <c r="FC5" s="199"/>
      <c r="FD5" s="199"/>
      <c r="FE5" s="199"/>
      <c r="FF5" s="199"/>
      <c r="FG5" s="199"/>
      <c r="FH5" s="199"/>
      <c r="FI5" s="199"/>
      <c r="FJ5" s="199"/>
      <c r="FK5" s="199"/>
      <c r="FL5" s="199"/>
      <c r="FM5" s="199"/>
      <c r="FN5" s="199"/>
      <c r="FO5" s="199"/>
      <c r="FP5" s="199"/>
      <c r="FQ5" s="199"/>
      <c r="FR5" s="199"/>
      <c r="FS5" s="199"/>
      <c r="FT5" s="199"/>
      <c r="FU5" s="199"/>
      <c r="FV5" s="199"/>
      <c r="FW5" s="199"/>
      <c r="FX5" s="199"/>
      <c r="FY5" s="199"/>
      <c r="FZ5" s="199"/>
      <c r="GA5" s="199"/>
      <c r="GB5" s="199"/>
      <c r="GC5" s="199"/>
      <c r="GD5" s="199"/>
      <c r="GE5" s="199"/>
      <c r="GF5" s="199"/>
      <c r="GG5" s="199"/>
      <c r="GH5" s="199"/>
      <c r="GI5" s="199"/>
      <c r="GJ5" s="199"/>
      <c r="GK5" s="199"/>
      <c r="GL5" s="199"/>
      <c r="GM5" s="199"/>
      <c r="GN5" s="199"/>
      <c r="GO5" s="199"/>
      <c r="GP5" s="199"/>
      <c r="GQ5" s="199"/>
      <c r="GR5" s="199"/>
      <c r="GS5" s="199"/>
      <c r="GT5" s="199"/>
      <c r="GU5" s="199"/>
      <c r="GV5" s="199"/>
      <c r="GW5" s="199"/>
      <c r="GX5" s="199"/>
      <c r="GY5" s="199"/>
      <c r="GZ5" s="199"/>
      <c r="HA5" s="199"/>
      <c r="HB5" s="199"/>
      <c r="HC5" s="199"/>
      <c r="HD5" s="199"/>
      <c r="HE5" s="199"/>
      <c r="HF5" s="199"/>
      <c r="HG5" s="199"/>
      <c r="HH5" s="199"/>
      <c r="HI5" s="199"/>
      <c r="HJ5" s="199"/>
      <c r="HK5" s="199"/>
      <c r="HL5" s="199"/>
      <c r="HM5" s="199"/>
      <c r="HN5" s="199"/>
      <c r="HO5" s="199"/>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row>
    <row r="6" s="200" customFormat="1" ht="36" customHeight="1" spans="1:247">
      <c r="A6" s="204"/>
      <c r="B6" s="204"/>
      <c r="C6" s="204"/>
      <c r="D6" s="204"/>
      <c r="E6" s="211" t="s">
        <v>100</v>
      </c>
      <c r="F6" s="211" t="s">
        <v>390</v>
      </c>
      <c r="G6" s="211" t="s">
        <v>391</v>
      </c>
      <c r="H6" s="204"/>
      <c r="I6" s="204"/>
      <c r="J6" s="204"/>
      <c r="K6" s="204"/>
      <c r="L6" s="204" t="s">
        <v>178</v>
      </c>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199"/>
      <c r="EI6" s="199"/>
      <c r="EJ6" s="199"/>
      <c r="EK6" s="199"/>
      <c r="EL6" s="199"/>
      <c r="EM6" s="199"/>
      <c r="EN6" s="199"/>
      <c r="EO6" s="199"/>
      <c r="EP6" s="199"/>
      <c r="EQ6" s="199"/>
      <c r="ER6" s="199"/>
      <c r="ES6" s="199"/>
      <c r="ET6" s="199"/>
      <c r="EU6" s="199"/>
      <c r="EV6" s="199"/>
      <c r="EW6" s="199"/>
      <c r="EX6" s="199"/>
      <c r="EY6" s="199"/>
      <c r="EZ6" s="199"/>
      <c r="FA6" s="199"/>
      <c r="FB6" s="199"/>
      <c r="FC6" s="199"/>
      <c r="FD6" s="199"/>
      <c r="FE6" s="199"/>
      <c r="FF6" s="199"/>
      <c r="FG6" s="199"/>
      <c r="FH6" s="199"/>
      <c r="FI6" s="199"/>
      <c r="FJ6" s="199"/>
      <c r="FK6" s="199"/>
      <c r="FL6" s="199"/>
      <c r="FM6" s="199"/>
      <c r="FN6" s="199"/>
      <c r="FO6" s="199"/>
      <c r="FP6" s="199"/>
      <c r="FQ6" s="199"/>
      <c r="FR6" s="199"/>
      <c r="FS6" s="199"/>
      <c r="FT6" s="199"/>
      <c r="FU6" s="199"/>
      <c r="FV6" s="199"/>
      <c r="FW6" s="199"/>
      <c r="FX6" s="199"/>
      <c r="FY6" s="199"/>
      <c r="FZ6" s="199"/>
      <c r="GA6" s="199"/>
      <c r="GB6" s="199"/>
      <c r="GC6" s="199"/>
      <c r="GD6" s="199"/>
      <c r="GE6" s="199"/>
      <c r="GF6" s="199"/>
      <c r="GG6" s="199"/>
      <c r="GH6" s="199"/>
      <c r="GI6" s="199"/>
      <c r="GJ6" s="199"/>
      <c r="GK6" s="199"/>
      <c r="GL6" s="199"/>
      <c r="GM6" s="199"/>
      <c r="GN6" s="199"/>
      <c r="GO6" s="199"/>
      <c r="GP6" s="199"/>
      <c r="GQ6" s="199"/>
      <c r="GR6" s="199"/>
      <c r="GS6" s="199"/>
      <c r="GT6" s="199"/>
      <c r="GU6" s="199"/>
      <c r="GV6" s="199"/>
      <c r="GW6" s="199"/>
      <c r="GX6" s="199"/>
      <c r="GY6" s="199"/>
      <c r="GZ6" s="199"/>
      <c r="HA6" s="199"/>
      <c r="HB6" s="199"/>
      <c r="HC6" s="199"/>
      <c r="HD6" s="199"/>
      <c r="HE6" s="199"/>
      <c r="HF6" s="199"/>
      <c r="HG6" s="199"/>
      <c r="HH6" s="199"/>
      <c r="HI6" s="199"/>
      <c r="HJ6" s="199"/>
      <c r="HK6" s="199"/>
      <c r="HL6" s="199"/>
      <c r="HM6" s="199"/>
      <c r="HN6" s="199"/>
      <c r="HO6" s="199"/>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row>
    <row r="7" s="199" customFormat="1" ht="19.5" customHeight="1" spans="1:12">
      <c r="A7" s="204"/>
      <c r="B7" s="204"/>
      <c r="C7" s="204"/>
      <c r="D7" s="204"/>
      <c r="E7" s="212"/>
      <c r="F7" s="212"/>
      <c r="G7" s="212"/>
      <c r="H7" s="204"/>
      <c r="I7" s="204"/>
      <c r="J7" s="204"/>
      <c r="K7" s="204"/>
      <c r="L7" s="204"/>
    </row>
    <row r="8" s="199" customFormat="1" ht="19.5" customHeight="1" spans="1:12">
      <c r="A8" s="204" t="s">
        <v>97</v>
      </c>
      <c r="B8" s="204" t="s">
        <v>98</v>
      </c>
      <c r="C8" s="204" t="s">
        <v>99</v>
      </c>
      <c r="D8" s="204" t="s">
        <v>10</v>
      </c>
      <c r="E8" s="204">
        <v>1</v>
      </c>
      <c r="F8" s="204">
        <v>2</v>
      </c>
      <c r="G8" s="204">
        <v>3</v>
      </c>
      <c r="H8" s="204">
        <v>4</v>
      </c>
      <c r="I8" s="204">
        <v>5</v>
      </c>
      <c r="J8" s="204">
        <v>6</v>
      </c>
      <c r="K8" s="204">
        <v>7</v>
      </c>
      <c r="L8" s="204">
        <v>8</v>
      </c>
    </row>
    <row r="9" s="199" customFormat="1" ht="20.3" customHeight="1" spans="1:12">
      <c r="A9" s="204"/>
      <c r="B9" s="204"/>
      <c r="C9" s="204"/>
      <c r="D9" s="204" t="s">
        <v>100</v>
      </c>
      <c r="E9" s="204"/>
      <c r="F9" s="204"/>
      <c r="G9" s="213"/>
      <c r="H9" s="213"/>
      <c r="I9" s="213"/>
      <c r="J9" s="213"/>
      <c r="K9" s="213"/>
      <c r="L9" s="215"/>
    </row>
    <row r="10" s="199" customFormat="1" ht="20.3" customHeight="1" spans="1:12">
      <c r="A10" s="214"/>
      <c r="B10" s="214"/>
      <c r="C10" s="214"/>
      <c r="D10" s="214"/>
      <c r="E10" s="214"/>
      <c r="F10" s="214"/>
      <c r="G10" s="215"/>
      <c r="H10" s="215"/>
      <c r="I10" s="215"/>
      <c r="J10" s="215"/>
      <c r="K10" s="215"/>
      <c r="L10" s="215"/>
    </row>
    <row r="11" s="199" customFormat="1" ht="20.3" customHeight="1" spans="1:12">
      <c r="A11" s="214"/>
      <c r="B11" s="214"/>
      <c r="C11" s="214"/>
      <c r="D11" s="214"/>
      <c r="E11" s="214"/>
      <c r="F11" s="214"/>
      <c r="G11" s="215"/>
      <c r="H11" s="215"/>
      <c r="I11" s="215"/>
      <c r="J11" s="215"/>
      <c r="K11" s="215"/>
      <c r="L11" s="215"/>
    </row>
    <row r="12" s="199" customFormat="1" ht="20.3" customHeight="1" spans="1:12">
      <c r="A12" s="214"/>
      <c r="B12" s="214"/>
      <c r="C12" s="214"/>
      <c r="D12" s="214"/>
      <c r="E12" s="214"/>
      <c r="F12" s="214"/>
      <c r="G12" s="215"/>
      <c r="H12" s="215"/>
      <c r="I12" s="215"/>
      <c r="J12" s="215"/>
      <c r="K12" s="215"/>
      <c r="L12" s="215"/>
    </row>
    <row r="13" s="199" customFormat="1" ht="20.3" customHeight="1" spans="1:12">
      <c r="A13" s="214"/>
      <c r="B13" s="214"/>
      <c r="C13" s="214"/>
      <c r="D13" s="214"/>
      <c r="E13" s="214"/>
      <c r="F13" s="214"/>
      <c r="G13" s="215"/>
      <c r="H13" s="215"/>
      <c r="I13" s="215"/>
      <c r="J13" s="215"/>
      <c r="K13" s="215"/>
      <c r="L13" s="215"/>
    </row>
    <row r="14" s="199" customFormat="1" ht="20.3" customHeight="1" spans="1:12">
      <c r="A14" s="214"/>
      <c r="B14" s="214"/>
      <c r="C14" s="214"/>
      <c r="D14" s="214"/>
      <c r="E14" s="214"/>
      <c r="F14" s="214"/>
      <c r="G14" s="215"/>
      <c r="H14" s="215"/>
      <c r="I14" s="215"/>
      <c r="J14" s="215"/>
      <c r="K14" s="215"/>
      <c r="L14" s="215"/>
    </row>
    <row r="15" s="199" customFormat="1" ht="20.3" customHeight="1" spans="1:12">
      <c r="A15" s="214"/>
      <c r="B15" s="214"/>
      <c r="C15" s="214"/>
      <c r="D15" s="214"/>
      <c r="E15" s="214"/>
      <c r="F15" s="214"/>
      <c r="G15" s="215"/>
      <c r="H15" s="215"/>
      <c r="I15" s="215"/>
      <c r="J15" s="215"/>
      <c r="K15" s="215"/>
      <c r="L15" s="215"/>
    </row>
    <row r="16" s="199" customFormat="1" ht="20.3" customHeight="1" spans="1:12">
      <c r="A16" s="214"/>
      <c r="B16" s="214"/>
      <c r="C16" s="214"/>
      <c r="D16" s="214"/>
      <c r="E16" s="214"/>
      <c r="F16" s="214"/>
      <c r="G16" s="215"/>
      <c r="H16" s="215"/>
      <c r="I16" s="215"/>
      <c r="J16" s="215"/>
      <c r="K16" s="215"/>
      <c r="L16" s="215"/>
    </row>
    <row r="17" s="199" customFormat="1" ht="35" customHeight="1" spans="1:12">
      <c r="A17" s="216" t="s">
        <v>392</v>
      </c>
      <c r="B17" s="217"/>
      <c r="C17" s="217"/>
      <c r="D17" s="217"/>
      <c r="E17" s="217"/>
      <c r="F17" s="217"/>
      <c r="G17" s="217"/>
      <c r="H17" s="217"/>
      <c r="I17" s="217"/>
      <c r="J17" s="217"/>
      <c r="K17" s="217"/>
      <c r="L17" s="217"/>
    </row>
  </sheetData>
  <mergeCells count="26">
    <mergeCell ref="A1:L1"/>
    <mergeCell ref="A3:E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 项目支出绩效自评表2</vt:lpstr>
      <vt:lpstr>GK15-3 项目支出绩效自评表3</vt:lpstr>
      <vt:lpstr>GK15-4 项目支出绩效自评表4</vt:lpstr>
      <vt:lpstr>GK15-5 项目支出绩效自评表5</vt:lpstr>
      <vt:lpstr>GK15-6 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高建华</cp:lastModifiedBy>
  <cp:revision>1</cp:revision>
  <dcterms:created xsi:type="dcterms:W3CDTF">2006-02-13T05:15:00Z</dcterms:created>
  <cp:lastPrinted>2024-09-18T09:51:00Z</cp:lastPrinted>
  <dcterms:modified xsi:type="dcterms:W3CDTF">2024-11-19T09:05:11Z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KSOReadingLayout">
    <vt:bool>true</vt:bool>
  </property>
  <property fmtid="{D5CDD505-2E9C-101B-9397-08002B2CF9AE}" pid="4" name="ICV">
    <vt:lpwstr>B63B13C9DC6F45C0862068E8C2678E01</vt:lpwstr>
  </property>
</Properties>
</file>