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85"/>
  </bookViews>
  <sheets>
    <sheet name="Sheet1" sheetId="3" r:id="rId1"/>
  </sheets>
  <definedNames>
    <definedName name="_xlnm._FilterDatabase" localSheetId="0" hidden="1">Sheet1!$A$5:$AF$69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<sst xmlns="http://schemas.openxmlformats.org/spreadsheetml/2006/main" count="858" uniqueCount="340">
  <si>
    <t>新平县2025年度财政衔接推进乡村振兴补助资金项目计划完成情况公示</t>
  </si>
  <si>
    <t>填报单位：新平县农业农村局</t>
  </si>
  <si>
    <t>日期：2025年12月25日</t>
  </si>
  <si>
    <t>序号</t>
  </si>
  <si>
    <t>项目所在乡镇（街道）</t>
  </si>
  <si>
    <t>项目名称</t>
  </si>
  <si>
    <t>项目类型</t>
  </si>
  <si>
    <t>项目基本情况
（项目建设内容简述）</t>
  </si>
  <si>
    <t>项目编号</t>
  </si>
  <si>
    <t>县（市、区）资金下达时间（资金文件下发时间）</t>
  </si>
  <si>
    <t>是否壮大集体经济</t>
  </si>
  <si>
    <t>是否扶持市场经营主体</t>
  </si>
  <si>
    <t>是否于扶持农业基地</t>
  </si>
  <si>
    <t>是否属于市级“千万工程”创建</t>
  </si>
  <si>
    <t>是否采用以工代赈方式实施</t>
  </si>
  <si>
    <t>项目实际开工时间</t>
  </si>
  <si>
    <t>项目实际完工时间</t>
  </si>
  <si>
    <t>项目状态</t>
  </si>
  <si>
    <t>项目受益情况</t>
  </si>
  <si>
    <t>项目总投资（万元）</t>
  </si>
  <si>
    <t>中央资金（万元）</t>
  </si>
  <si>
    <t>省级资金（万元）</t>
  </si>
  <si>
    <t>报账情况（万元））</t>
  </si>
  <si>
    <t>结余情况（万元）</t>
  </si>
  <si>
    <t>备注</t>
  </si>
  <si>
    <t>户数</t>
  </si>
  <si>
    <t>人数</t>
  </si>
  <si>
    <t>其中</t>
  </si>
  <si>
    <t>小计</t>
  </si>
  <si>
    <t>巩固拓展脱贫攻坚成果和乡村振兴任务</t>
  </si>
  <si>
    <t>少数民族发展任务</t>
  </si>
  <si>
    <t>以工代赈任务</t>
  </si>
  <si>
    <t>贫困林场</t>
  </si>
  <si>
    <t>脱贫人口及监测对象户数</t>
  </si>
  <si>
    <t>脱贫人口及监测对象人数</t>
  </si>
  <si>
    <t>新平县各乡镇</t>
  </si>
  <si>
    <t>新平县2025年小额贷款贴息项目</t>
  </si>
  <si>
    <t>产业发展—小额贷款贴息</t>
  </si>
  <si>
    <t>2025年小额贷款贴息，规模950户。</t>
  </si>
  <si>
    <t>5500001983232063</t>
  </si>
  <si>
    <t>否</t>
  </si>
  <si>
    <t>20250220</t>
  </si>
  <si>
    <t>20251218</t>
  </si>
  <si>
    <t>完工</t>
  </si>
  <si>
    <t>新平县2025年跨省外出务工脱贫劳动力一次性交通补贴</t>
  </si>
  <si>
    <t>就业项目—交通费补助</t>
  </si>
  <si>
    <t>脱贫劳动力（含监测对象）跨省外出务工一次性交通补贴500人，补助1000元/人。</t>
  </si>
  <si>
    <t>5500001983276605</t>
  </si>
  <si>
    <t>新平县2025年跨州市务工脱贫劳动力一次性交通补贴</t>
  </si>
  <si>
    <t>脱贫劳动力（含监测对象）跨州市务工一次性交通补贴600人，补助500元/人。</t>
  </si>
  <si>
    <t>5500001983297158</t>
  </si>
  <si>
    <t>新平彝族傣族自治县_就业项目_就业_新平县2025年就业培训费</t>
  </si>
  <si>
    <t>就业项目—技能培训</t>
  </si>
  <si>
    <t>人社局2025年就业培训费。</t>
  </si>
  <si>
    <t>5500001983321774</t>
  </si>
  <si>
    <t>20251029</t>
  </si>
  <si>
    <t>新平县2025年村级公益性岗位项目</t>
  </si>
  <si>
    <t>就业项目—公益性岗位</t>
  </si>
  <si>
    <t>为巩固薄弱脱贫户家庭收入，继续保障脱贫户安置公益性岗位-乡村保洁员工作，岗位数110个。</t>
  </si>
  <si>
    <t>5500001983246422</t>
  </si>
  <si>
    <t>新平县2025年公益性岗位补短板项目</t>
  </si>
  <si>
    <t>脱贫人口公益性岗位补短板项目，补助200元/人/月，共494人。</t>
  </si>
  <si>
    <t>5500001999773951</t>
  </si>
  <si>
    <t>新平县2025年雨露计划补助项目</t>
  </si>
  <si>
    <t>巩固三保障成果—享受“雨露计划”职业教育补助</t>
  </si>
  <si>
    <t>雨露计划补助，每生每年补助3000元至5000元。</t>
  </si>
  <si>
    <t>5500001983333286</t>
  </si>
  <si>
    <t>20250313</t>
  </si>
  <si>
    <t>20251124</t>
  </si>
  <si>
    <t>新平县2025年项目管理费</t>
  </si>
  <si>
    <t>项目管理费—项目管理费</t>
  </si>
  <si>
    <t>2025年衔接资金项目相关绩效跟踪检查支出。</t>
  </si>
  <si>
    <t>5500001983340382</t>
  </si>
  <si>
    <t>桂山街道</t>
  </si>
  <si>
    <t>桂山街道亚尼社区现代农业产业示范园项目</t>
  </si>
  <si>
    <t>产业发展—产业园（区）</t>
  </si>
  <si>
    <t>新建钢架结构连体大棚6750平方米，安装控温设备20套，安装水肥一体化设备滴灌管网1380米，机耕道路硬化850平方米，机械场地平整6666.7平方米。</t>
  </si>
  <si>
    <t>5500001999322013</t>
  </si>
  <si>
    <t>是</t>
  </si>
  <si>
    <t>20250521</t>
  </si>
  <si>
    <t>20251110</t>
  </si>
  <si>
    <t>新平花陶工贸有限公司民族手工艺融合创新发展项目</t>
  </si>
  <si>
    <t>产业发展—品牌打造和展销平台</t>
  </si>
  <si>
    <t>电窑1台、拉坯机20套、展示柜1个、雕刻工具10套、花 腰傣民俗文化调研材料收集整理10套、工作桌3套、公益课10 场的材料费。</t>
  </si>
  <si>
    <t>5500001982196398</t>
  </si>
  <si>
    <t>20250326</t>
  </si>
  <si>
    <t>古城街道</t>
  </si>
  <si>
    <t>古城街道他拉社区农产品集散中心建设项目</t>
  </si>
  <si>
    <t>产业发展—市场建设和农村物流</t>
  </si>
  <si>
    <t>新建钢结构农产品集散中心870㎡、平整并硬化场地及道路200㎡、室外地坪硬化210㎡、石挡土墙支砌42m³，新建24㎡公厕一座等附属设施。</t>
  </si>
  <si>
    <t>5500002000744543</t>
  </si>
  <si>
    <t>20250308</t>
  </si>
  <si>
    <t>20250509</t>
  </si>
  <si>
    <t>新平县古城街道古城社区白家寨等五个小组人饮安全保障三期项目</t>
  </si>
  <si>
    <t>乡村建设行动—农村供水保障设施建设</t>
  </si>
  <si>
    <t>100T/H 重力式一体化净水设备1台，混凝土条形基础浇筑150立方米，三相电路架设电杆栽立 300米，电杆栽立 3棵。</t>
  </si>
  <si>
    <t>5500001981581381</t>
  </si>
  <si>
    <t>20250926</t>
  </si>
  <si>
    <t>古城街道他拉社区下鲊马命小组民族团结进步示范村项目</t>
  </si>
  <si>
    <t>乡村建设行动—村容村貌提升</t>
  </si>
  <si>
    <t>村庄道路硬化2700平方米；村组排污管网300米；公共照明设施15盏；灌溉沟渠800米；蔬菜运输道路2000平方米，蔬菜交易场地硬化500平方米，挡墙200立方米；蔬菜交易厂房240平方米。</t>
  </si>
  <si>
    <t>5500001981664794</t>
  </si>
  <si>
    <t>20250315</t>
  </si>
  <si>
    <t>20250530</t>
  </si>
  <si>
    <t>扬武镇</t>
  </si>
  <si>
    <t>新平县扬武镇赵米克村农副产品集散中心建设项目</t>
  </si>
  <si>
    <t>1.场地硬化3700㎡；2.轻钢瓦棚搭建3700㎡；3.新建50m³冷库3座；4.小型污水处理站1座；5.新建40吨地磅秤1个；6.新建20㎡管理房1间；7.货物装卸平台3个；8.水电及相关配套设施。</t>
  </si>
  <si>
    <t>5500001987264878</t>
  </si>
  <si>
    <t>20250328</t>
  </si>
  <si>
    <t>20251204</t>
  </si>
  <si>
    <t>新平县万友乐器制造有限公司民族手工艺融合创新发展项 目</t>
  </si>
  <si>
    <t>投资购买制作烟盒舞乐器设备，扩大生产规模。1.线锯机1台 ;2.电刨机2台;3.角磨机2台;4.手电钻2个;5.喷漆机1台;6.牛皮胶10厅；7.油漆20箱；8.竹子 200棵；9.层板200张；10.台钻1台；11.弦线10卷。</t>
  </si>
  <si>
    <t>5500001987287676</t>
  </si>
  <si>
    <t>20250125</t>
  </si>
  <si>
    <t>20250428</t>
  </si>
  <si>
    <t>扬武镇老白甸村二道箐小组民族团结进步示范村项目</t>
  </si>
  <si>
    <t>污水管网712米，硬化道路1008米，排水沟建设419米，人畜分离点1个，新建化粪池2个，公共照明设施5盏，蔬菜大棚10亩，铺设灌溉管网1500米。</t>
  </si>
  <si>
    <t>5500001987279676</t>
  </si>
  <si>
    <t>20250301</t>
  </si>
  <si>
    <t>扬武镇2025年未消除风险户产业到户补助项目</t>
  </si>
  <si>
    <t>产业发展—养殖业基地</t>
  </si>
  <si>
    <t>未消除风险户产业到户补助6户，其中养殖业补助6户。户均补助3000元，由各乡镇制定具体奖补办法，实行差异化补助。</t>
  </si>
  <si>
    <t>5500002039404741</t>
  </si>
  <si>
    <t>20250815</t>
  </si>
  <si>
    <t>20251015</t>
  </si>
  <si>
    <t>扬武镇2025年“千万工程”乡村振兴人居环境整治提升建设</t>
  </si>
  <si>
    <t>1、污水收集管网安装920m，排水管50m；2、村内闲置场地平整和利用1100㎡；3、砌石挡墙10m³。</t>
  </si>
  <si>
    <t>5500002039625056</t>
  </si>
  <si>
    <t>20250807</t>
  </si>
  <si>
    <t>20251017</t>
  </si>
  <si>
    <t>漠沙镇</t>
  </si>
  <si>
    <t>新平县漠沙镇和平村肉牛养殖壮大村集体经济建设项目</t>
  </si>
  <si>
    <t>彩钢瓦大棚380平方米，场地硬化683.04 平米，铝瓦大棚面积276平方米，化粪池1座，镀锌钢管牛圈围栏230米，除粪设施1套，排污设施建设120米，2.9RSJ-15铡草揉丝机（双轨）1台，手推车2台。</t>
  </si>
  <si>
    <t>5500001980486735</t>
  </si>
  <si>
    <t>20250413</t>
  </si>
  <si>
    <t>20250518</t>
  </si>
  <si>
    <t>新平傣家竹韵工艺竹编有限公司手工艺融合创新发展项目</t>
  </si>
  <si>
    <t>竹子1384棵、购买大砍刀15把、购买小工艺刀12把、购买金光漆200桶、购买铝电锯子4台、购买花边辅料50包、购买竹编成品摆放柜4台、购买竹编制作操作台1套、购买竹编浓缩工艺品350个。</t>
  </si>
  <si>
    <t>5500001980472762</t>
  </si>
  <si>
    <t>20250304</t>
  </si>
  <si>
    <t>20250528</t>
  </si>
  <si>
    <t>新平县漠沙镇曼线村南薅小组民族特色村寨旅游提升项目</t>
  </si>
  <si>
    <t>其他—少数民族特色村寨建设项目</t>
  </si>
  <si>
    <t>漠沙镇曼线村南薅小组民族特色村寨旅游提升项目：1、水果交易市场，建筑面积500平方米；2、小型农田水利设施建设，两面光灌溉水沟沟底硬化3000米；3、人蓄饮水水池60立方米；4、基础照明设施60盏。</t>
  </si>
  <si>
    <t>5500001980561796</t>
  </si>
  <si>
    <t>20250225</t>
  </si>
  <si>
    <t>20250320</t>
  </si>
  <si>
    <t>漠沙镇2025年未消除风险户产业到户补助项目</t>
  </si>
  <si>
    <t>产业发展—种植业基地</t>
  </si>
  <si>
    <t>未消除风险户产业到户补助3户，其中种植业补助2户，养殖业补助1户。户均补助3000元，由各乡镇制定具体奖补办法，实行差异化补助。</t>
  </si>
  <si>
    <t>5500002038054911</t>
  </si>
  <si>
    <t>20250730</t>
  </si>
  <si>
    <t>20250811</t>
  </si>
  <si>
    <t>漠沙镇黎明村中药材种植基地管网配套项目</t>
  </si>
  <si>
    <t>1、基础设施建设：村庄道路硬化300米；村庄场地硬化400平方米；村庄闲置空地改造200平方米；4.沟渠建设200米；污水管网建设500米；污水处理池建设1个，30立方米。
2、公厕建设：曼线村大南妈小组、龙河社区上灯笼小组、拉得小组、小六库小组、曼竜社区下曼佑小组分别建设卫生公厕1座，共5座公厕，三格式化粪池、洗手台等相关设施。</t>
  </si>
  <si>
    <t>5500002038121226</t>
  </si>
  <si>
    <t>20250907</t>
  </si>
  <si>
    <t>20251130</t>
  </si>
  <si>
    <t>漠沙镇2025年“千万工程”乡村振兴人居环境整治提升项目</t>
  </si>
  <si>
    <t>绿箐架设DN65热镀锌管4km，新建8m³沉沙取水池一座，200m³土工膜蓄水池3座，布设DN40热镀锌管。</t>
  </si>
  <si>
    <t>5500002038065722</t>
  </si>
  <si>
    <t>20250814</t>
  </si>
  <si>
    <t>20251129</t>
  </si>
  <si>
    <t>戛洒镇</t>
  </si>
  <si>
    <t>戛洒镇腊戛底村平掌小组农副产品集散地建设项目</t>
  </si>
  <si>
    <t>项目总占地面积600㎡（约56.2亩），总建筑面积488㎡。其中彩钢瓦房400㎡；设备用房70㎡；场地硬化建设面积：600㎡；公厕一个18㎡。项目建设内容包括新建大平掌竹笋加工厂、购置相关设备、给排水、电力等基础设施。</t>
  </si>
  <si>
    <t>5500001855166993</t>
  </si>
  <si>
    <t>20250325</t>
  </si>
  <si>
    <t>20250707</t>
  </si>
  <si>
    <t>新平县戛洒镇平田村柑橘规范化种植管网建设</t>
  </si>
  <si>
    <t>产业发展—小型农田水利设施建设</t>
  </si>
  <si>
    <t>1.输水管道工程：新建输水管道全长 3441km ，管径为DN150-DN100；
2.灌溉水池工程：新建 200m³灌溉水池 1 座、100m³灌溉水池 6 座；
3.灌溉管道工程：新建 DN50 管 6783m ，DN40 管 4476m ，全长 11259m。</t>
  </si>
  <si>
    <t>5500001981530521</t>
  </si>
  <si>
    <t>20250416</t>
  </si>
  <si>
    <t>20251020</t>
  </si>
  <si>
    <t>新平县戛洒镇新寨村柑橘产业基地提升改造建设项目</t>
  </si>
  <si>
    <t>项目覆盖戛洒镇新寨村8个小组2812亩柑橘地，主要建设内容为农业灌溉设施提升改造，包括新建500m³蓄水池2座、200m³蓄水池1座、100m³蓄水池3座；安装DN150热镀锌钢管2785米、DN100热镀锌钢管6850米。</t>
  </si>
  <si>
    <t>5500002000785277</t>
  </si>
  <si>
    <t>20250329</t>
  </si>
  <si>
    <t>20251208</t>
  </si>
  <si>
    <t>戛洒镇易地扶贫搬迁后续扶持以奖代补项目</t>
  </si>
  <si>
    <t>易地搬迁后扶—“一站式”社区综合服务设施建设</t>
  </si>
  <si>
    <t>1.砖砌围墙600立方米；2.场地硬化124平方米；3.锌钢栏杆187米；4.污水管网修缮450米。</t>
  </si>
  <si>
    <t>5500002027463729</t>
  </si>
  <si>
    <t>20250626</t>
  </si>
  <si>
    <t>20250823</t>
  </si>
  <si>
    <t>戛洒镇2025年未消除风险户产业到户补助项目</t>
  </si>
  <si>
    <t>未消除风险户产业到户补助11户，其中种植业补助7户，养殖业补助4户。户均补助3000元，由各乡镇制定具体奖补办法，实行差异化补助。</t>
  </si>
  <si>
    <t>5500002039777940</t>
  </si>
  <si>
    <t>20250721</t>
  </si>
  <si>
    <t>20250826</t>
  </si>
  <si>
    <t>戛洒镇2025年“千万工程”乡村振兴人居环境整治提升建设项目</t>
  </si>
  <si>
    <t>1.腰街社区：场地排水改造150米，砖砌隔断300m³，活动场地排污管道改造（DN800混泥土管）50米，场地硬化200㎡。                                                        2.厕所革命：腰街社区第三小组新建公厕1座（20㎡），米尺莫村拉恩格小组建设1座公厕，共2座公厕，三格式化粪池、洗手台等相关设施。</t>
  </si>
  <si>
    <t>5500002039779987</t>
  </si>
  <si>
    <t>20250728</t>
  </si>
  <si>
    <t>水塘镇</t>
  </si>
  <si>
    <t>新平县水塘镇拉博村产业灌溉基础设施提升建设项目</t>
  </si>
  <si>
    <t>1.建设50m³减压池1座；2.DN150镀锌钢管218米；3.DN100镀锌钢管3517米。</t>
  </si>
  <si>
    <t>5500001999223581</t>
  </si>
  <si>
    <t>20250307</t>
  </si>
  <si>
    <t>20250506</t>
  </si>
  <si>
    <t>新平县水塘镇水塘社区服务管理成效明显安置区奖补项目</t>
  </si>
  <si>
    <t>1.基础设施建设：C20毛石混凝土排水沟69m3、排污管道安装205米、挡土墙支砌25立方米、太阳能路灯安装8盏；2.农村综合性活动场所：场地硬化1000平方米、镀锌水管400米、红砖支砌84立方米等。</t>
  </si>
  <si>
    <t>5500002027469636</t>
  </si>
  <si>
    <t>20251026</t>
  </si>
  <si>
    <t>新平县水塘镇水塘社区哪喊小组旅游提升项目建设项目</t>
  </si>
  <si>
    <t>1、11米高基础照明设施10盏；2、P4型10.24㎡室外全彩LED显示屏1个 ；3、休闲场地建设470平方米； 4、180*57*79cm户外全钢休闲座椅10个；5、10cm太空铝杆3.5m方形遮阳设备5套；6、标识标牌 （0.5m*1.2m）6个；7、户外健身设施1套。</t>
  </si>
  <si>
    <t>5500001981095589</t>
  </si>
  <si>
    <t>20250226</t>
  </si>
  <si>
    <t>水塘镇2025年未消除风险户产业到户补助项目</t>
  </si>
  <si>
    <t>未消除风险户产业到户补助3户，其中种植业补助1户，养殖业补助2户。户均补助3000元，由各乡镇制定具体奖补办法，实行差异化补助。</t>
  </si>
  <si>
    <t>5500002037926766</t>
  </si>
  <si>
    <t>20250722</t>
  </si>
  <si>
    <t>新平县水塘镇人饮管网修复建设项目</t>
  </si>
  <si>
    <t>1.南达村：（1）巴哈箐取水点：拦河坝修复1个；（2）南达下村至巴哈箐取水点架设镀锌钢管DN100 2km；（3）上海新村架设镀锌钢管DN100 42m；（4）巴哈大沟架设镀锌钢管DN200 24m；（5）南达下寨山头至控房养殖小区架设镀锌钢管DN50 500m；
2.大口村：（1）洗脸箐架设镀锌钢管DN125 60m；（2）长石头箐架设镀锌钢管DN80 84m、架设镀锌钢管DN100 24m；（3）大口山头至田房梁子人饮蓄水池架设镀锌钢管DN100 1.5km。</t>
  </si>
  <si>
    <t>5500002037985268</t>
  </si>
  <si>
    <t>20250816</t>
  </si>
  <si>
    <t>20250919</t>
  </si>
  <si>
    <t>水塘镇现刀村大麻卡小组公厕建设项目</t>
  </si>
  <si>
    <t>乡村建设行动—农村卫生厕所改造（户用、公共厕所）</t>
  </si>
  <si>
    <t>建设卫生公厕1座，三格式化粪池、洗手台等相关设施。</t>
  </si>
  <si>
    <t>5500002037965504</t>
  </si>
  <si>
    <t>20251024</t>
  </si>
  <si>
    <t>平甸乡</t>
  </si>
  <si>
    <t>新平县平甸乡者甸村百合鲜切花（种球）标准化分拣中心</t>
  </si>
  <si>
    <t>新建恒温车间500㎡一座，分级流水线5条，消毒池一座，分拣台一座。</t>
  </si>
  <si>
    <t>5500001981428850</t>
  </si>
  <si>
    <t>20250319</t>
  </si>
  <si>
    <t>20250819</t>
  </si>
  <si>
    <t>新平县平甸乡2025年梭克村烤房建设项目</t>
  </si>
  <si>
    <t>产业发展—农业社会化服务</t>
  </si>
  <si>
    <t>电力热泵电烤房含设备 25 座、场地平整688 ㎡、配置柴油发动机1台。</t>
  </si>
  <si>
    <t>5500001995220697</t>
  </si>
  <si>
    <t>20250321</t>
  </si>
  <si>
    <t>新平县平甸乡2025年未消除风险户产业到户补助项目</t>
  </si>
  <si>
    <t>未消除风险户产业到户补助4户，其中种植业补助1户，养殖业补助3户。户均补助3000元，由各乡镇制定具体奖补办法，实行差异化补助。</t>
  </si>
  <si>
    <t>5500002037951774</t>
  </si>
  <si>
    <t>20250720</t>
  </si>
  <si>
    <t>20250831</t>
  </si>
  <si>
    <t>平甸乡2025年“千万工程”乡村振兴人居环境整治提升建设项目</t>
  </si>
  <si>
    <t>1.啊者大寨小组基础设施建设：1.村内部道路硬化680m，路边挡墙和排水沟120立方；2.村庄护栏建设300米。                                                              2.公厕建设：费贾村龙王哨小组、磨皮村阿者大寨小组各建设1座公厕，共2座。</t>
  </si>
  <si>
    <t>5500002037978177</t>
  </si>
  <si>
    <t>20250715</t>
  </si>
  <si>
    <t>新平县平甸乡宁河村阿梯左小组和美乡村建设项目</t>
  </si>
  <si>
    <t>场地硬化400平方米，农产品集散中心场地平整1200平方米，混凝土排水沟300米，公共照明设施25套，新建 DN600HDPE钢塑缠绕排水管300米、DN300HDPE钢塑缠绕排水管450米、DN200HDPE钢塑缠绕排水管500米、50m³钢筋混凝土化粪池1座、12m³钢筋混凝土化粪池2座、新建检查井14座。</t>
  </si>
  <si>
    <t>5500002054776425</t>
  </si>
  <si>
    <t>20250905</t>
  </si>
  <si>
    <t>新化乡</t>
  </si>
  <si>
    <t>新平县新化乡2025年大寨村烤房建设项目</t>
  </si>
  <si>
    <t>活动板房20座、电力热泵20台、20cm厚C30混凝土场地硬化954㎡、C20混凝土排水沟82米，附属设施建设变压器2个、配电室（砖混结构，含电缆沟）1个、管理房1座、钢架彩钢瓦大棚1个、场地围栏436米、配套烟夹1万夹、备用发动机1台。</t>
  </si>
  <si>
    <t>5500001982157939</t>
  </si>
  <si>
    <t>20250723</t>
  </si>
  <si>
    <t>新化乡大寨村罗武片区2025年电烤房建设项目</t>
  </si>
  <si>
    <t>项目用地总占地 1.39 亩，新建活动板房20座，电力热泵设备20台，场地硬化560平方米。</t>
  </si>
  <si>
    <t>5500002001283473</t>
  </si>
  <si>
    <t>新化乡2025年未消除风险户产业到户补助项目</t>
  </si>
  <si>
    <t>未消除风险户产业到户补助2户，其中种植业补助2户。户均补助3000元，由各乡镇制定具体奖补办法，实行差异化补助。</t>
  </si>
  <si>
    <t>5500002038150532</t>
  </si>
  <si>
    <t>建兴乡</t>
  </si>
  <si>
    <t>新平县建兴乡特种中药材（独蒜兰）组培室及示范基地建设项目</t>
  </si>
  <si>
    <t>1.中药材组培室建设 872 ㎡（包括准备室、培养基分装、器皿洗涤室、灭菌室、缓冲/更衣室、接种室、培养室、植物组培室改建）； 2.独蒜兰种植示范基地建设 20 亩，进行独蒜兰的规模化种植示范（包括管材安装、遮阳网棚及配套设施建设）。</t>
  </si>
  <si>
    <t>5500001981733682</t>
  </si>
  <si>
    <t>20250324</t>
  </si>
  <si>
    <t>20251016</t>
  </si>
  <si>
    <t>新平县建兴乡盘龙村洋坪GAP中药材种植(认证)项目</t>
  </si>
  <si>
    <t>中药材规范种植 2000 亩（企业种植），核心示范200亩(白芨150亩，紫党参50亩)。配套设施：200千伏变压器1台，15KW深井泵2台，300m³简易水池8个，De50PE管3200m,De90PE管2284m，白芨种苗180万株（150 亩），紫党参种苗50万株（50亩）；中药材初加工设备1套，场地硬化420㎡。</t>
  </si>
  <si>
    <t>5500001981741052</t>
  </si>
  <si>
    <t>20250901</t>
  </si>
  <si>
    <t>建兴乡马鹿民族团结进步示范社区建设项目</t>
  </si>
  <si>
    <t>乡村建设行动—产业路、资源路、旅游路建设</t>
  </si>
  <si>
    <t>建设中药材种植管理房39.9㎡；中药材展示中心雨棚210.5㎡；新建水冲式厕所1座23.76㎡；中药材种植现场教学场地建设373.6㎡。</t>
  </si>
  <si>
    <t>5500002027381174</t>
  </si>
  <si>
    <t>20250825</t>
  </si>
  <si>
    <t>建兴乡2025年未消除风险户产业到户补助项目</t>
  </si>
  <si>
    <t>未消除风险户产业到户补助2户，其中种植业补助1户，养殖业补助1户。户均补助3000元，由各乡镇制定具体奖补办法，实行差异化补助。</t>
  </si>
  <si>
    <t>5500002038171373</t>
  </si>
  <si>
    <t>20250929</t>
  </si>
  <si>
    <t>老厂乡</t>
  </si>
  <si>
    <t>新平彝族傣族自治县-老厂乡_产业发展_新型农村集体经济发展项目_新平县老厂乡老厂至大红山供水工程项目</t>
  </si>
  <si>
    <t>300m³矩形水池工程（3个100m³矩形水池），包括：100m³矩形过滤水池（2个）；100m³矩形取水水池（1个）；管道及水表安装工程，包括：DN200热镀锌钢管4590米；DN200检修阀3个；智能水表5台；镇支墩（C20混凝土）1.2立方米。</t>
  </si>
  <si>
    <t>5500001980599723</t>
  </si>
  <si>
    <t>20250317</t>
  </si>
  <si>
    <t>新平县老厂乡人饮水源点巩固提升项目</t>
  </si>
  <si>
    <t>平掌田坝坝梗滑坡、沉降部位体开挖、回填等处理 60 米，大坝内坝整形、预制块护坡 60 米，坝顶新建路沿石120 米；岩子脚坝输水涵洞漏水部位防渗防漏加固处理1项。</t>
  </si>
  <si>
    <t>5500001980777256</t>
  </si>
  <si>
    <t>20250519</t>
  </si>
  <si>
    <t>20251215</t>
  </si>
  <si>
    <t>新平县老厂集镇片区易地扶贫搬迁安置点基础设施补短板项目</t>
  </si>
  <si>
    <t>活动场地及道路浇筑面积800平方米，公共照明设施太阳能路灯安装14盏，给水管道210米。</t>
  </si>
  <si>
    <t>5500002027791411</t>
  </si>
  <si>
    <t>20251205</t>
  </si>
  <si>
    <t>老厂乡2025年未消除风险户产业到户补助项目</t>
  </si>
  <si>
    <t>未消除风险户产业到户补助11户，其中种植业补助11户。户均补助3000元，由各乡镇制定具体奖补办法，实行差异化补助。</t>
  </si>
  <si>
    <t>5500002037847505</t>
  </si>
  <si>
    <t>20251031</t>
  </si>
  <si>
    <t>老厂乡马家坝村壮大村集体经济甘蔗种植示范基地产业配套设施建设项目</t>
  </si>
  <si>
    <t>马家坝村岩子脚片区种计划从小湾子出水管架设DN80冷镀管1100米；麻栗湾山片区计划修复原有2000m³储水池铺设土工膜1000㎡，架设DN80冷镀管1500m；新田片区计划架设DN80冷镀管1300m。</t>
  </si>
  <si>
    <t>5500002037888093</t>
  </si>
  <si>
    <t>老厂乡黑查莫村、太桥村公厕建设项目</t>
  </si>
  <si>
    <t>黑查莫村大脖子箐、太桥村沙洞中寨各新建1座卫生公厕，三格式化粪池、洗手台等相关设施。</t>
  </si>
  <si>
    <t>5500002037931673</t>
  </si>
  <si>
    <t>20251104</t>
  </si>
  <si>
    <t>者竜乡</t>
  </si>
  <si>
    <t>新平县者竜乡林下仿野生天麻种植项目</t>
  </si>
  <si>
    <t>新建5000个平方林下天麻种植基地，40个菌棒/平方；麻种1.5市斤/平方，小计7500市斤；新建围栏6000米；新建5km取水管以及简易蓄水池1个；人工22元/平方，全过程人工投入（带地面清理）。</t>
  </si>
  <si>
    <t>5500001980765054</t>
  </si>
  <si>
    <t>20251118</t>
  </si>
  <si>
    <t>新平县者竜乡渔科村发展壮大村集体经济肉牛养殖场设备配套项目</t>
  </si>
  <si>
    <t>新增铡草机1台、揉丝机1套、打包机1套、小推车4辆；新建氨化池3个，小型铲草除草机一台，场内地板硬化。</t>
  </si>
  <si>
    <t>5500001980799276</t>
  </si>
  <si>
    <t>20250724</t>
  </si>
  <si>
    <t>云南新平福涛农产品开发有限公司民族手工艺融合创新发展项目</t>
  </si>
  <si>
    <t>彝族传统技艺者竜彝族土法木制压榨核桃油具有重要历史研究价值和传承、教育意义。此次项目的建设有利于提高产品质量，扩大销售渠道，打造本土品牌，发挥彝族土法木制压榨核桃油传习馆功能，吸引游客观光、体验，让更多的人了解彝族土法木榨核桃油传统技艺。建设主要内容：1.购买核桃油压榨及过滤设备1台。2.购买手工核桃油包装耗材900个。3.完善非遗传习馆设施。</t>
  </si>
  <si>
    <t>5500001981083592</t>
  </si>
  <si>
    <t>者竜乡2025年未消除风险户产业到户补助项目</t>
  </si>
  <si>
    <t>未消除风险户产业到户补助2户，其中养殖业补助2户。户均补助3000元，由各乡镇制定具体奖补办法，实行差异化补助。</t>
  </si>
  <si>
    <t>5500002037851235</t>
  </si>
  <si>
    <t>20250725</t>
  </si>
  <si>
    <t>者竜乡庆丰社区核桃茶叶加工仓储配送一体化建设项目</t>
  </si>
  <si>
    <t>产业发展—农产品仓储保鲜冷链基础设施建设</t>
  </si>
  <si>
    <t>1.建设茶叶生产区装修区400㎡；
2.购买加工茶叶机器设备5台。</t>
  </si>
  <si>
    <t>5500002037861570</t>
  </si>
  <si>
    <t>20250915</t>
  </si>
  <si>
    <t>者竜乡各村（社区）人饮管网修复项目</t>
  </si>
  <si>
    <t>1.DN63PE给水管11.4Km、直接70个、弯接19个、水桶1m³2个。</t>
  </si>
  <si>
    <t>5500002037874115</t>
  </si>
  <si>
    <t>20250902</t>
  </si>
  <si>
    <t>平掌乡</t>
  </si>
  <si>
    <t>平掌乡2025年未消除风险户产业到户补助项目</t>
  </si>
  <si>
    <t>未消除风险户产业到户补助12户，其中种植业补助12户。户均补助3000元，由各乡镇制定具体奖补办法，实行差异化补助。</t>
  </si>
  <si>
    <t>5500002037851999</t>
  </si>
  <si>
    <t>20250930</t>
  </si>
  <si>
    <t>平掌乡茶旅融合项目</t>
  </si>
  <si>
    <t>1.仓房片区古茶山提质改造220亩、新开挖道路0.8千米、新建排水沟800米、步道建设150平方米、手工古茶生产储藏及体验区（包含厕所、生产区、储藏室、手工古茶体验区）100平方米；2.柏枝片区茶叶品种改良80亩。</t>
  </si>
  <si>
    <t>5500001999824048</t>
  </si>
  <si>
    <t>20251217</t>
  </si>
  <si>
    <t>平掌乡仓房老王寨小组民族团结进步示范村项目</t>
  </si>
  <si>
    <t>1.硬化组内道路4.5m，土方开挖外运1190m³，土方回填2660.5 m³；2.新修安全护栏 296m，原先安全护栏除锈粉漆158㎡；3.浇筑C20混凝土259m³ 、558.5 ㎡，20cm厚C25 钢筋混凝土盖板37.00 m³；4.新建排水沟 393.90m，排水沟恢复20m，原沟底破除清理（人工）90m，浇筑13.5m³；5.m7.5毛石挡墙建设671m³；6.DN600预制混凝土涵管24m；7.行道树栽种252棵；8.进户路原混凝土板面破除清理 36m³ ，原路拆除建筑物及清运451.88㎡；9.农产品堆放中心屋顶及场院屋架除锈粉漆376㎡，农产品堆放中心更换铝瓦顶 20㎡，新建砖混厕所1所。</t>
  </si>
  <si>
    <t>5500001981291838</t>
  </si>
  <si>
    <t>20250925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</si>
</sst>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2">
    <font>
      <sz val="11"/>
      <color theme="1"/>
      <name val="宋体"/>
      <charset val="134"/>
      <scheme val="minor"/>
    </font>
    <font>
      <sz val="11"/>
      <color theme="1"/>
      <name val="方正仿宋_GB2312"/>
      <charset val="134"/>
    </font>
    <font>
      <b/>
      <sz val="11"/>
      <color theme="1"/>
      <name val="方正仿宋_GB2312"/>
      <charset val="134"/>
    </font>
    <font>
      <sz val="22"/>
      <color theme="1"/>
      <name val="方正小标宋_GBK"/>
      <charset val="134"/>
    </font>
    <font>
      <sz val="11"/>
      <color theme="1"/>
      <name val="方正小标宋_GBK"/>
      <charset val="134"/>
    </font>
    <font>
      <sz val="12"/>
      <color theme="1"/>
      <name val="方正小标宋_GBK"/>
      <charset val="134"/>
    </font>
    <font>
      <b/>
      <sz val="12"/>
      <color theme="1"/>
      <name val="宋体"/>
      <charset val="134"/>
      <scheme val="minor"/>
    </font>
    <font>
      <sz val="12"/>
      <name val="宋体"/>
      <charset val="134"/>
      <scheme val="minor"/>
    </font>
    <font>
      <b/>
      <sz val="12"/>
      <name val="宋体"/>
      <charset val="134"/>
      <scheme val="minor"/>
    </font>
    <font>
      <sz val="12"/>
      <color rgb="FF000000"/>
      <name val="宋体"/>
      <charset val="134"/>
      <scheme val="minor"/>
    </font>
    <font>
      <sz val="12"/>
      <color theme="1"/>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indexed="0"/>
      </left>
      <right style="thin">
        <color indexed="0"/>
      </right>
      <top style="thin">
        <color indexed="0"/>
      </top>
      <bottom style="thin">
        <color indexed="0"/>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1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7" applyNumberFormat="0" applyFill="0" applyAlignment="0" applyProtection="0">
      <alignment vertical="center"/>
    </xf>
    <xf numFmtId="0" fontId="18" fillId="0" borderId="17" applyNumberFormat="0" applyFill="0" applyAlignment="0" applyProtection="0">
      <alignment vertical="center"/>
    </xf>
    <xf numFmtId="0" fontId="19" fillId="0" borderId="18" applyNumberFormat="0" applyFill="0" applyAlignment="0" applyProtection="0">
      <alignment vertical="center"/>
    </xf>
    <xf numFmtId="0" fontId="19" fillId="0" borderId="0" applyNumberFormat="0" applyFill="0" applyBorder="0" applyAlignment="0" applyProtection="0">
      <alignment vertical="center"/>
    </xf>
    <xf numFmtId="0" fontId="20" fillId="4" borderId="19" applyNumberFormat="0" applyAlignment="0" applyProtection="0">
      <alignment vertical="center"/>
    </xf>
    <xf numFmtId="0" fontId="21" fillId="5" borderId="20" applyNumberFormat="0" applyAlignment="0" applyProtection="0">
      <alignment vertical="center"/>
    </xf>
    <xf numFmtId="0" fontId="22" fillId="5" borderId="19" applyNumberFormat="0" applyAlignment="0" applyProtection="0">
      <alignment vertical="center"/>
    </xf>
    <xf numFmtId="0" fontId="23" fillId="6" borderId="21" applyNumberFormat="0" applyAlignment="0" applyProtection="0">
      <alignment vertical="center"/>
    </xf>
    <xf numFmtId="0" fontId="24" fillId="0" borderId="22" applyNumberFormat="0" applyFill="0" applyAlignment="0" applyProtection="0">
      <alignment vertical="center"/>
    </xf>
    <xf numFmtId="0" fontId="25" fillId="0" borderId="23"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0" fillId="0" borderId="0">
      <alignment vertical="center"/>
    </xf>
    <xf numFmtId="0" fontId="31" fillId="0" borderId="0"/>
  </cellStyleXfs>
  <cellXfs count="48">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8" fillId="0" borderId="7" xfId="0" applyNumberFormat="1" applyFont="1" applyFill="1" applyBorder="1" applyAlignment="1">
      <alignment horizontal="center" vertical="center" wrapText="1"/>
    </xf>
    <xf numFmtId="0" fontId="7" fillId="0" borderId="14" xfId="0" applyFont="1" applyFill="1" applyBorder="1" applyAlignment="1">
      <alignment horizontal="left" vertical="center" wrapText="1"/>
    </xf>
    <xf numFmtId="0" fontId="9" fillId="0" borderId="7" xfId="0" applyFont="1" applyBorder="1" applyAlignment="1">
      <alignment horizontal="left" vertical="center" wrapText="1"/>
    </xf>
    <xf numFmtId="0" fontId="7" fillId="0" borderId="14" xfId="0" applyFont="1" applyFill="1" applyBorder="1" applyAlignment="1">
      <alignment horizontal="center" vertical="center"/>
    </xf>
    <xf numFmtId="31" fontId="10" fillId="0" borderId="7" xfId="0" applyNumberFormat="1" applyFont="1" applyFill="1" applyBorder="1" applyAlignment="1">
      <alignment horizontal="center" vertical="center" wrapText="1"/>
    </xf>
    <xf numFmtId="0" fontId="10" fillId="0" borderId="7" xfId="0" applyFont="1" applyFill="1" applyBorder="1" applyAlignment="1">
      <alignment horizontal="center" vertical="center" wrapText="1"/>
    </xf>
    <xf numFmtId="0" fontId="11" fillId="0" borderId="15" xfId="0" applyFont="1" applyFill="1" applyBorder="1" applyAlignment="1">
      <alignment horizontal="center" vertical="center"/>
    </xf>
    <xf numFmtId="0" fontId="7" fillId="0" borderId="7" xfId="0" applyFont="1" applyFill="1" applyBorder="1" applyAlignment="1">
      <alignment horizontal="center" vertical="center"/>
    </xf>
    <xf numFmtId="176" fontId="7" fillId="0" borderId="7" xfId="0" applyNumberFormat="1" applyFont="1" applyFill="1" applyBorder="1" applyAlignment="1">
      <alignment horizontal="center" vertical="center" wrapText="1"/>
    </xf>
    <xf numFmtId="0" fontId="11" fillId="0" borderId="15" xfId="0" applyNumberFormat="1" applyFont="1" applyFill="1" applyBorder="1" applyAlignment="1">
      <alignment horizontal="center" vertical="center"/>
    </xf>
    <xf numFmtId="0" fontId="7" fillId="2" borderId="14" xfId="0" applyFont="1" applyFill="1" applyBorder="1" applyAlignment="1">
      <alignment horizontal="left" vertical="center" wrapText="1"/>
    </xf>
    <xf numFmtId="0" fontId="9" fillId="2" borderId="7" xfId="0" applyFont="1" applyFill="1" applyBorder="1" applyAlignment="1">
      <alignment horizontal="left" vertical="center" wrapText="1"/>
    </xf>
    <xf numFmtId="0" fontId="7" fillId="2" borderId="14" xfId="0" applyFont="1" applyFill="1" applyBorder="1" applyAlignment="1">
      <alignment horizontal="center" vertical="center"/>
    </xf>
    <xf numFmtId="31" fontId="10" fillId="2" borderId="7" xfId="0" applyNumberFormat="1" applyFont="1" applyFill="1" applyBorder="1" applyAlignment="1">
      <alignment horizontal="center" vertical="center" wrapText="1"/>
    </xf>
    <xf numFmtId="0" fontId="10" fillId="2" borderId="7" xfId="0" applyFont="1" applyFill="1" applyBorder="1" applyAlignment="1">
      <alignment horizontal="center" vertical="center" wrapText="1"/>
    </xf>
    <xf numFmtId="176" fontId="7" fillId="2" borderId="7" xfId="0" applyNumberFormat="1" applyFont="1" applyFill="1" applyBorder="1" applyAlignment="1">
      <alignment horizontal="center" vertical="center" wrapText="1"/>
    </xf>
    <xf numFmtId="0" fontId="6" fillId="2" borderId="7" xfId="0" applyFont="1" applyFill="1" applyBorder="1" applyAlignment="1">
      <alignment horizontal="center" vertical="center" wrapText="1"/>
    </xf>
    <xf numFmtId="0" fontId="7" fillId="0" borderId="14" xfId="0" applyNumberFormat="1" applyFont="1" applyFill="1" applyBorder="1" applyAlignment="1">
      <alignment horizontal="center" vertical="center"/>
    </xf>
    <xf numFmtId="176" fontId="7" fillId="2" borderId="7" xfId="0" applyNumberFormat="1" applyFont="1" applyFill="1" applyBorder="1" applyAlignment="1">
      <alignment horizontal="center" vertical="center"/>
    </xf>
    <xf numFmtId="176" fontId="10" fillId="2" borderId="7" xfId="0" applyNumberFormat="1" applyFont="1" applyFill="1" applyBorder="1" applyAlignment="1">
      <alignment horizontal="center" vertical="center" wrapText="1"/>
    </xf>
    <xf numFmtId="176" fontId="10" fillId="2" borderId="7" xfId="0" applyNumberFormat="1" applyFont="1" applyFill="1" applyBorder="1" applyAlignment="1">
      <alignment horizontal="center" vertical="center"/>
    </xf>
    <xf numFmtId="0" fontId="7" fillId="2" borderId="14" xfId="0" applyNumberFormat="1" applyFont="1" applyFill="1" applyBorder="1" applyAlignment="1">
      <alignment horizontal="center" vertical="center"/>
    </xf>
    <xf numFmtId="0" fontId="7" fillId="2" borderId="14" xfId="0"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5" xfId="49"/>
    <cellStyle name="常规_省部门反馈核对表"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2</xdr:col>
      <xdr:colOff>189865</xdr:colOff>
      <xdr:row>0</xdr:row>
      <xdr:rowOff>142875</xdr:rowOff>
    </xdr:to>
    <xdr:pic>
      <xdr:nvPicPr>
        <xdr:cNvPr id="2"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3"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4"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5"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6"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7"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8"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9"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0"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1"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2"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3"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4"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5"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6"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7"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8"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9"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0"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1"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2"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3"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4"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5"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6"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7"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8"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9"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30"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31"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32"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33"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34"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35"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36"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37"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38"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39"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40"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41"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42"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43"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44"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45"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46"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47"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48"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49"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50"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51"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52"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53"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54"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55"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56"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57"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58"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59"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60"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61"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62"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63"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64"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65"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66"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67"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68"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69"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70"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71"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72"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73"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74"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75"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76"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77"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78"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79"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80"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81"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82"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83"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84"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85"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86"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87"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88"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89"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90"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91"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92"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93"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94"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95"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96"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97"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98"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99"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00"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01"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02"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03"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04"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05"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06"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07"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08"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09"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10"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11"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12"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13"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14"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15"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16"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17"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18"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19"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20"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21"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22"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23"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24"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25"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26"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27"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28"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29"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30"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31"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32"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33"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34"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35"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36"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37"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38"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39"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40"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41"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42"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43"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44"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45"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46"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47"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48"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49"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50"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51"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52"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53"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54"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55"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56"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57"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58"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59"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60"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61"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62"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63"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64"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65"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66"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67"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68"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69"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70"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71"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72"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73"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74"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75"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76"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77"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78"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79"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80"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81"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82"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83"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84"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85"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86"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87"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88"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89"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90"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91"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92"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93"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94"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95"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96"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97" name="Picture 1"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198" name="Picture 2" hidden="1"/>
        <xdr:cNvPicPr>
          <a:picLocks noGrp="1" noChangeAspect="1"/>
        </xdr:cNvPicPr>
      </xdr:nvPicPr>
      <xdr:blipFill>
        <a:blip r:embed="rId1" cstate="print"/>
        <a:stretch>
          <a:fillRect/>
        </a:stretch>
      </xdr:blipFill>
      <xdr:spPr>
        <a:xfrm>
          <a:off x="1687195" y="0"/>
          <a:ext cx="189865" cy="142875"/>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199" name="Picture 3" hidden="1"/>
        <xdr:cNvPicPr>
          <a:picLocks noGrp="1" noChangeAspect="1"/>
        </xdr:cNvPicPr>
      </xdr:nvPicPr>
      <xdr:blipFill>
        <a:blip r:embed="rId1" cstate="print"/>
        <a:stretch>
          <a:fillRect/>
        </a:stretch>
      </xdr:blipFill>
      <xdr:spPr>
        <a:xfrm>
          <a:off x="1687195" y="0"/>
          <a:ext cx="189865" cy="133350"/>
        </a:xfrm>
        <a:prstGeom prst="rect">
          <a:avLst/>
        </a:prstGeom>
        <a:noFill/>
        <a:ln w="9525">
          <a:noFill/>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00" name="Picture 1"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01" name="Picture 2"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02" name="Picture 3" hidden="1"/>
        <xdr:cNvPicPr>
          <a:picLocks noChangeAspect="1"/>
        </xdr:cNvPicPr>
      </xdr:nvPicPr>
      <xdr:blipFill>
        <a:blip r:embed="rId1" cstate="print"/>
        <a:stretch>
          <a:fillRect/>
        </a:stretch>
      </xdr:blipFill>
      <xdr:spPr>
        <a:xfrm>
          <a:off x="1687195" y="0"/>
          <a:ext cx="189865" cy="13335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03" name="Picture 1"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04" name="Picture 2"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05" name="Picture 3" hidden="1"/>
        <xdr:cNvPicPr>
          <a:picLocks noChangeAspect="1"/>
        </xdr:cNvPicPr>
      </xdr:nvPicPr>
      <xdr:blipFill>
        <a:blip r:embed="rId1" cstate="print"/>
        <a:stretch>
          <a:fillRect/>
        </a:stretch>
      </xdr:blipFill>
      <xdr:spPr>
        <a:xfrm>
          <a:off x="1687195" y="0"/>
          <a:ext cx="189865" cy="13335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06" name="Picture 1"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07" name="Picture 2"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08" name="Picture 3" hidden="1"/>
        <xdr:cNvPicPr>
          <a:picLocks noChangeAspect="1"/>
        </xdr:cNvPicPr>
      </xdr:nvPicPr>
      <xdr:blipFill>
        <a:blip r:embed="rId1" cstate="print"/>
        <a:stretch>
          <a:fillRect/>
        </a:stretch>
      </xdr:blipFill>
      <xdr:spPr>
        <a:xfrm>
          <a:off x="1687195" y="0"/>
          <a:ext cx="189865" cy="13335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09" name="Picture 1"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10" name="Picture 2"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11" name="Picture 3" hidden="1"/>
        <xdr:cNvPicPr>
          <a:picLocks noChangeAspect="1"/>
        </xdr:cNvPicPr>
      </xdr:nvPicPr>
      <xdr:blipFill>
        <a:blip r:embed="rId1" cstate="print"/>
        <a:stretch>
          <a:fillRect/>
        </a:stretch>
      </xdr:blipFill>
      <xdr:spPr>
        <a:xfrm>
          <a:off x="1687195" y="0"/>
          <a:ext cx="189865" cy="13335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12" name="Picture 1"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13" name="Picture 2"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14" name="Picture 3" hidden="1"/>
        <xdr:cNvPicPr>
          <a:picLocks noChangeAspect="1"/>
        </xdr:cNvPicPr>
      </xdr:nvPicPr>
      <xdr:blipFill>
        <a:blip r:embed="rId1" cstate="print"/>
        <a:stretch>
          <a:fillRect/>
        </a:stretch>
      </xdr:blipFill>
      <xdr:spPr>
        <a:xfrm>
          <a:off x="1687195" y="0"/>
          <a:ext cx="189865" cy="13335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15" name="Picture 1"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16" name="Picture 2"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17" name="Picture 3" hidden="1"/>
        <xdr:cNvPicPr>
          <a:picLocks noChangeAspect="1"/>
        </xdr:cNvPicPr>
      </xdr:nvPicPr>
      <xdr:blipFill>
        <a:blip r:embed="rId1" cstate="print"/>
        <a:stretch>
          <a:fillRect/>
        </a:stretch>
      </xdr:blipFill>
      <xdr:spPr>
        <a:xfrm>
          <a:off x="1687195" y="0"/>
          <a:ext cx="189865" cy="13335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18" name="Picture 1"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19" name="Picture 2"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20" name="Picture 3" hidden="1"/>
        <xdr:cNvPicPr>
          <a:picLocks noChangeAspect="1"/>
        </xdr:cNvPicPr>
      </xdr:nvPicPr>
      <xdr:blipFill>
        <a:blip r:embed="rId1" cstate="print"/>
        <a:stretch>
          <a:fillRect/>
        </a:stretch>
      </xdr:blipFill>
      <xdr:spPr>
        <a:xfrm>
          <a:off x="1687195" y="0"/>
          <a:ext cx="189865" cy="13335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21" name="Picture 1"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22" name="Picture 2"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23" name="Picture 3" hidden="1"/>
        <xdr:cNvPicPr>
          <a:picLocks noChangeAspect="1"/>
        </xdr:cNvPicPr>
      </xdr:nvPicPr>
      <xdr:blipFill>
        <a:blip r:embed="rId1" cstate="print"/>
        <a:stretch>
          <a:fillRect/>
        </a:stretch>
      </xdr:blipFill>
      <xdr:spPr>
        <a:xfrm>
          <a:off x="1687195" y="0"/>
          <a:ext cx="189865" cy="13335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24" name="Picture 1"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25" name="Picture 2"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26" name="Picture 3" hidden="1"/>
        <xdr:cNvPicPr>
          <a:picLocks noChangeAspect="1"/>
        </xdr:cNvPicPr>
      </xdr:nvPicPr>
      <xdr:blipFill>
        <a:blip r:embed="rId1" cstate="print"/>
        <a:stretch>
          <a:fillRect/>
        </a:stretch>
      </xdr:blipFill>
      <xdr:spPr>
        <a:xfrm>
          <a:off x="1687195" y="0"/>
          <a:ext cx="189865" cy="13335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27" name="Picture 1"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28" name="Picture 2"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29" name="Picture 3" hidden="1"/>
        <xdr:cNvPicPr>
          <a:picLocks noChangeAspect="1"/>
        </xdr:cNvPicPr>
      </xdr:nvPicPr>
      <xdr:blipFill>
        <a:blip r:embed="rId1" cstate="print"/>
        <a:stretch>
          <a:fillRect/>
        </a:stretch>
      </xdr:blipFill>
      <xdr:spPr>
        <a:xfrm>
          <a:off x="1687195" y="0"/>
          <a:ext cx="189865" cy="13335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30" name="Picture 1"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31" name="Picture 2"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32" name="Picture 3" hidden="1"/>
        <xdr:cNvPicPr>
          <a:picLocks noChangeAspect="1"/>
        </xdr:cNvPicPr>
      </xdr:nvPicPr>
      <xdr:blipFill>
        <a:blip r:embed="rId1" cstate="print"/>
        <a:stretch>
          <a:fillRect/>
        </a:stretch>
      </xdr:blipFill>
      <xdr:spPr>
        <a:xfrm>
          <a:off x="1687195" y="0"/>
          <a:ext cx="189865" cy="13335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33" name="Picture 1"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34" name="Picture 2"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35" name="Picture 3" hidden="1"/>
        <xdr:cNvPicPr>
          <a:picLocks noChangeAspect="1"/>
        </xdr:cNvPicPr>
      </xdr:nvPicPr>
      <xdr:blipFill>
        <a:blip r:embed="rId1" cstate="print"/>
        <a:stretch>
          <a:fillRect/>
        </a:stretch>
      </xdr:blipFill>
      <xdr:spPr>
        <a:xfrm>
          <a:off x="1687195" y="0"/>
          <a:ext cx="189865" cy="13335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36" name="Picture 1"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37" name="Picture 2"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38" name="Picture 3" hidden="1"/>
        <xdr:cNvPicPr>
          <a:picLocks noChangeAspect="1"/>
        </xdr:cNvPicPr>
      </xdr:nvPicPr>
      <xdr:blipFill>
        <a:blip r:embed="rId1" cstate="print"/>
        <a:stretch>
          <a:fillRect/>
        </a:stretch>
      </xdr:blipFill>
      <xdr:spPr>
        <a:xfrm>
          <a:off x="1687195" y="0"/>
          <a:ext cx="189865" cy="13335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39" name="Picture 1"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40" name="Picture 2"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41" name="Picture 3" hidden="1"/>
        <xdr:cNvPicPr>
          <a:picLocks noChangeAspect="1"/>
        </xdr:cNvPicPr>
      </xdr:nvPicPr>
      <xdr:blipFill>
        <a:blip r:embed="rId1" cstate="print"/>
        <a:stretch>
          <a:fillRect/>
        </a:stretch>
      </xdr:blipFill>
      <xdr:spPr>
        <a:xfrm>
          <a:off x="1687195" y="0"/>
          <a:ext cx="189865" cy="13335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42" name="Picture 1"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43" name="Picture 2"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44" name="Picture 3" hidden="1"/>
        <xdr:cNvPicPr>
          <a:picLocks noChangeAspect="1"/>
        </xdr:cNvPicPr>
      </xdr:nvPicPr>
      <xdr:blipFill>
        <a:blip r:embed="rId1" cstate="print"/>
        <a:stretch>
          <a:fillRect/>
        </a:stretch>
      </xdr:blipFill>
      <xdr:spPr>
        <a:xfrm>
          <a:off x="1687195" y="0"/>
          <a:ext cx="189865" cy="13335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45" name="Picture 1"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46" name="Picture 2"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47" name="Picture 3" hidden="1"/>
        <xdr:cNvPicPr>
          <a:picLocks noChangeAspect="1"/>
        </xdr:cNvPicPr>
      </xdr:nvPicPr>
      <xdr:blipFill>
        <a:blip r:embed="rId1" cstate="print"/>
        <a:stretch>
          <a:fillRect/>
        </a:stretch>
      </xdr:blipFill>
      <xdr:spPr>
        <a:xfrm>
          <a:off x="1687195" y="0"/>
          <a:ext cx="189865" cy="13335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48" name="Picture 1"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49" name="Picture 2"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50" name="Picture 3" hidden="1"/>
        <xdr:cNvPicPr>
          <a:picLocks noChangeAspect="1"/>
        </xdr:cNvPicPr>
      </xdr:nvPicPr>
      <xdr:blipFill>
        <a:blip r:embed="rId1" cstate="print"/>
        <a:stretch>
          <a:fillRect/>
        </a:stretch>
      </xdr:blipFill>
      <xdr:spPr>
        <a:xfrm>
          <a:off x="1687195" y="0"/>
          <a:ext cx="189865" cy="13335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51" name="Picture 1"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52" name="Picture 2"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53" name="Picture 3" hidden="1"/>
        <xdr:cNvPicPr>
          <a:picLocks noChangeAspect="1"/>
        </xdr:cNvPicPr>
      </xdr:nvPicPr>
      <xdr:blipFill>
        <a:blip r:embed="rId1" cstate="print"/>
        <a:stretch>
          <a:fillRect/>
        </a:stretch>
      </xdr:blipFill>
      <xdr:spPr>
        <a:xfrm>
          <a:off x="1687195" y="0"/>
          <a:ext cx="189865" cy="13335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54" name="Picture 1"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55" name="Picture 2"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56" name="Picture 3" hidden="1"/>
        <xdr:cNvPicPr>
          <a:picLocks noChangeAspect="1"/>
        </xdr:cNvPicPr>
      </xdr:nvPicPr>
      <xdr:blipFill>
        <a:blip r:embed="rId1" cstate="print"/>
        <a:stretch>
          <a:fillRect/>
        </a:stretch>
      </xdr:blipFill>
      <xdr:spPr>
        <a:xfrm>
          <a:off x="1687195" y="0"/>
          <a:ext cx="189865" cy="13335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57" name="Picture 1"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58" name="Picture 2"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59" name="Picture 3" hidden="1"/>
        <xdr:cNvPicPr>
          <a:picLocks noChangeAspect="1"/>
        </xdr:cNvPicPr>
      </xdr:nvPicPr>
      <xdr:blipFill>
        <a:blip r:embed="rId1" cstate="print"/>
        <a:stretch>
          <a:fillRect/>
        </a:stretch>
      </xdr:blipFill>
      <xdr:spPr>
        <a:xfrm>
          <a:off x="1687195" y="0"/>
          <a:ext cx="189865" cy="13335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60" name="Picture 1"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61" name="Picture 2"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62" name="Picture 3" hidden="1"/>
        <xdr:cNvPicPr>
          <a:picLocks noChangeAspect="1"/>
        </xdr:cNvPicPr>
      </xdr:nvPicPr>
      <xdr:blipFill>
        <a:blip r:embed="rId1" cstate="print"/>
        <a:stretch>
          <a:fillRect/>
        </a:stretch>
      </xdr:blipFill>
      <xdr:spPr>
        <a:xfrm>
          <a:off x="1687195" y="0"/>
          <a:ext cx="189865" cy="13335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63" name="Picture 1"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64" name="Picture 2"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65" name="Picture 3" hidden="1"/>
        <xdr:cNvPicPr>
          <a:picLocks noChangeAspect="1"/>
        </xdr:cNvPicPr>
      </xdr:nvPicPr>
      <xdr:blipFill>
        <a:blip r:embed="rId1" cstate="print"/>
        <a:stretch>
          <a:fillRect/>
        </a:stretch>
      </xdr:blipFill>
      <xdr:spPr>
        <a:xfrm>
          <a:off x="1687195" y="0"/>
          <a:ext cx="189865" cy="13335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66" name="Picture 1"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67" name="Picture 2"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68" name="Picture 3" hidden="1"/>
        <xdr:cNvPicPr>
          <a:picLocks noChangeAspect="1"/>
        </xdr:cNvPicPr>
      </xdr:nvPicPr>
      <xdr:blipFill>
        <a:blip r:embed="rId1" cstate="print"/>
        <a:stretch>
          <a:fillRect/>
        </a:stretch>
      </xdr:blipFill>
      <xdr:spPr>
        <a:xfrm>
          <a:off x="1687195" y="0"/>
          <a:ext cx="189865" cy="13335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69" name="Picture 1"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142875</xdr:rowOff>
    </xdr:to>
    <xdr:pic>
      <xdr:nvPicPr>
        <xdr:cNvPr id="270" name="Picture 2" hidden="1"/>
        <xdr:cNvPicPr>
          <a:picLocks noChangeAspect="1"/>
        </xdr:cNvPicPr>
      </xdr:nvPicPr>
      <xdr:blipFill>
        <a:blip r:embed="rId1" cstate="print"/>
        <a:stretch>
          <a:fillRect/>
        </a:stretch>
      </xdr:blipFill>
      <xdr:spPr>
        <a:xfrm>
          <a:off x="1687195" y="0"/>
          <a:ext cx="189865" cy="1428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189865</xdr:colOff>
      <xdr:row>0</xdr:row>
      <xdr:rowOff>133350</xdr:rowOff>
    </xdr:to>
    <xdr:pic>
      <xdr:nvPicPr>
        <xdr:cNvPr id="271" name="Picture 3" hidden="1"/>
        <xdr:cNvPicPr>
          <a:picLocks noChangeAspect="1"/>
        </xdr:cNvPicPr>
      </xdr:nvPicPr>
      <xdr:blipFill>
        <a:blip r:embed="rId1" cstate="print"/>
        <a:stretch>
          <a:fillRect/>
        </a:stretch>
      </xdr:blipFill>
      <xdr:spPr>
        <a:xfrm>
          <a:off x="1687195" y="0"/>
          <a:ext cx="189865" cy="133350"/>
        </a:xfrm>
        <a:prstGeom prst="rect">
          <a:avLst/>
        </a:prstGeom>
        <a:noFill/>
        <a:ln w="9525" cap="flat" cmpd="sng">
          <a:noFill/>
          <a:prstDash val="solid"/>
          <a:round/>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81"/>
  <sheetViews>
    <sheetView tabSelected="1" zoomScale="90" zoomScaleNormal="90" workbookViewId="0">
      <selection activeCell="AG4" sqref="AG4"/>
    </sheetView>
  </sheetViews>
  <sheetFormatPr defaultColWidth="8.89166666666667" defaultRowHeight="15"/>
  <cols>
    <col min="1" max="1" width="8.89166666666667" style="1"/>
    <col min="2" max="2" width="13.25" style="1" customWidth="1"/>
    <col min="3" max="3" width="32.2166666666667" style="1" customWidth="1"/>
    <col min="4" max="4" width="23.5" style="1" customWidth="1"/>
    <col min="5" max="5" width="47.625" style="1" customWidth="1"/>
    <col min="6" max="6" width="22.625" style="1" customWidth="1"/>
    <col min="7" max="7" width="17.25" style="1" customWidth="1"/>
    <col min="8" max="12" width="8.89166666666667" style="1" customWidth="1"/>
    <col min="13" max="13" width="11.625" style="1" customWidth="1"/>
    <col min="14" max="15" width="11.5" style="1" customWidth="1"/>
    <col min="16" max="18" width="8.89166666666667" style="1" customWidth="1"/>
    <col min="19" max="19" width="11.5" style="1" customWidth="1"/>
    <col min="20" max="29" width="8.89166666666667" style="1" customWidth="1"/>
    <col min="30" max="30" width="12.3583333333333" style="1" customWidth="1"/>
    <col min="31" max="31" width="10.275" style="1" customWidth="1"/>
    <col min="32" max="16384" width="8.89166666666667" style="1"/>
  </cols>
  <sheetData>
    <row r="1" s="1" customFormat="1" ht="36" customHeight="1" spans="1:32">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row>
    <row r="2" s="1" customFormat="1" ht="36" customHeight="1" spans="1:32">
      <c r="A2" s="4" t="s">
        <v>1</v>
      </c>
      <c r="B2" s="4"/>
      <c r="C2" s="4"/>
      <c r="D2" s="4"/>
      <c r="E2" s="3"/>
      <c r="F2" s="3"/>
      <c r="G2" s="3"/>
      <c r="H2" s="3"/>
      <c r="I2" s="3"/>
      <c r="J2" s="3"/>
      <c r="K2" s="3"/>
      <c r="L2" s="3"/>
      <c r="M2" s="3"/>
      <c r="N2" s="3"/>
      <c r="O2" s="3"/>
      <c r="P2" s="3"/>
      <c r="Q2" s="3"/>
      <c r="R2" s="3"/>
      <c r="S2" s="3"/>
      <c r="T2" s="3"/>
      <c r="U2" s="3"/>
      <c r="V2" s="3"/>
      <c r="W2" s="3"/>
      <c r="X2" s="3"/>
      <c r="Y2" s="3"/>
      <c r="Z2" s="3"/>
      <c r="AA2" s="3"/>
      <c r="AB2" s="3"/>
      <c r="AC2" s="5" t="s">
        <v>2</v>
      </c>
      <c r="AD2" s="5"/>
      <c r="AE2" s="5"/>
      <c r="AF2" s="5"/>
    </row>
    <row r="3" s="2" customFormat="1" ht="18" customHeight="1" spans="1:32">
      <c r="A3" s="6" t="s">
        <v>3</v>
      </c>
      <c r="B3" s="6" t="s">
        <v>4</v>
      </c>
      <c r="C3" s="6" t="s">
        <v>5</v>
      </c>
      <c r="D3" s="6" t="s">
        <v>6</v>
      </c>
      <c r="E3" s="6" t="s">
        <v>7</v>
      </c>
      <c r="F3" s="6" t="s">
        <v>8</v>
      </c>
      <c r="G3" s="6" t="s">
        <v>9</v>
      </c>
      <c r="H3" s="6" t="s">
        <v>10</v>
      </c>
      <c r="I3" s="6" t="s">
        <v>11</v>
      </c>
      <c r="J3" s="6" t="s">
        <v>12</v>
      </c>
      <c r="K3" s="6" t="s">
        <v>13</v>
      </c>
      <c r="L3" s="6" t="s">
        <v>14</v>
      </c>
      <c r="M3" s="6" t="s">
        <v>15</v>
      </c>
      <c r="N3" s="6" t="s">
        <v>16</v>
      </c>
      <c r="O3" s="7" t="s">
        <v>17</v>
      </c>
      <c r="P3" s="8" t="s">
        <v>18</v>
      </c>
      <c r="Q3" s="8"/>
      <c r="R3" s="8"/>
      <c r="S3" s="9"/>
      <c r="T3" s="6" t="s">
        <v>19</v>
      </c>
      <c r="U3" s="7" t="s">
        <v>20</v>
      </c>
      <c r="V3" s="10"/>
      <c r="W3" s="10"/>
      <c r="X3" s="10"/>
      <c r="Y3" s="11"/>
      <c r="Z3" s="10" t="s">
        <v>21</v>
      </c>
      <c r="AA3" s="10"/>
      <c r="AB3" s="10"/>
      <c r="AC3" s="10"/>
      <c r="AD3" s="12" t="s">
        <v>22</v>
      </c>
      <c r="AE3" s="13" t="s">
        <v>23</v>
      </c>
      <c r="AF3" s="14" t="s">
        <v>24</v>
      </c>
    </row>
    <row r="4" s="1" customFormat="1" ht="33" customHeight="1" spans="1:32">
      <c r="A4" s="15"/>
      <c r="B4" s="15"/>
      <c r="C4" s="15"/>
      <c r="D4" s="15"/>
      <c r="E4" s="15"/>
      <c r="F4" s="15"/>
      <c r="G4" s="15"/>
      <c r="H4" s="15"/>
      <c r="I4" s="15"/>
      <c r="J4" s="15"/>
      <c r="K4" s="15"/>
      <c r="L4" s="15"/>
      <c r="M4" s="15"/>
      <c r="N4" s="15"/>
      <c r="O4" s="16"/>
      <c r="P4" s="17" t="s">
        <v>25</v>
      </c>
      <c r="Q4" s="13" t="s">
        <v>26</v>
      </c>
      <c r="R4" s="18" t="s">
        <v>27</v>
      </c>
      <c r="S4" s="19"/>
      <c r="T4" s="15"/>
      <c r="U4" s="14" t="s">
        <v>28</v>
      </c>
      <c r="V4" s="12" t="s">
        <v>29</v>
      </c>
      <c r="W4" s="12" t="s">
        <v>30</v>
      </c>
      <c r="X4" s="12" t="s">
        <v>31</v>
      </c>
      <c r="Y4" s="12" t="s">
        <v>32</v>
      </c>
      <c r="Z4" s="12" t="s">
        <v>28</v>
      </c>
      <c r="AA4" s="12" t="s">
        <v>29</v>
      </c>
      <c r="AB4" s="12" t="s">
        <v>30</v>
      </c>
      <c r="AC4" s="18" t="s">
        <v>31</v>
      </c>
      <c r="AD4" s="12"/>
      <c r="AE4" s="20"/>
      <c r="AF4" s="14"/>
    </row>
    <row r="5" s="1" customFormat="1" ht="44" customHeight="1" spans="1:32">
      <c r="A5" s="21"/>
      <c r="B5" s="21"/>
      <c r="C5" s="21"/>
      <c r="D5" s="21"/>
      <c r="E5" s="21"/>
      <c r="F5" s="21"/>
      <c r="G5" s="21"/>
      <c r="H5" s="21"/>
      <c r="I5" s="21"/>
      <c r="J5" s="21"/>
      <c r="K5" s="21"/>
      <c r="L5" s="21"/>
      <c r="M5" s="21"/>
      <c r="N5" s="21"/>
      <c r="O5" s="22"/>
      <c r="P5" s="23"/>
      <c r="Q5" s="24"/>
      <c r="R5" s="12" t="s">
        <v>33</v>
      </c>
      <c r="S5" s="12" t="s">
        <v>34</v>
      </c>
      <c r="T5" s="21"/>
      <c r="U5" s="14"/>
      <c r="V5" s="12"/>
      <c r="W5" s="12"/>
      <c r="X5" s="12"/>
      <c r="Y5" s="12"/>
      <c r="Z5" s="12"/>
      <c r="AA5" s="12"/>
      <c r="AB5" s="12"/>
      <c r="AC5" s="18"/>
      <c r="AD5" s="12"/>
      <c r="AE5" s="24"/>
      <c r="AF5" s="14"/>
    </row>
    <row r="6" s="1" customFormat="1" ht="33" customHeight="1" spans="1:32">
      <c r="A6" s="21"/>
      <c r="B6" s="21"/>
      <c r="C6" s="21"/>
      <c r="D6" s="21"/>
      <c r="E6" s="21"/>
      <c r="F6" s="21"/>
      <c r="G6" s="21"/>
      <c r="H6" s="21"/>
      <c r="I6" s="21"/>
      <c r="J6" s="21"/>
      <c r="K6" s="21"/>
      <c r="L6" s="21"/>
      <c r="M6" s="21"/>
      <c r="N6" s="21"/>
      <c r="O6" s="21"/>
      <c r="P6" s="24">
        <f>SUM(P7:P69)</f>
        <v>20395</v>
      </c>
      <c r="Q6" s="24">
        <f t="shared" ref="Q6:AD6" si="0">SUM(Q7:Q69)</f>
        <v>67523</v>
      </c>
      <c r="R6" s="24">
        <f t="shared" si="0"/>
        <v>6646</v>
      </c>
      <c r="S6" s="24">
        <f t="shared" si="0"/>
        <v>13989</v>
      </c>
      <c r="T6" s="24">
        <f t="shared" si="0"/>
        <v>3859</v>
      </c>
      <c r="U6" s="24">
        <f t="shared" si="0"/>
        <v>2745</v>
      </c>
      <c r="V6" s="24">
        <f t="shared" si="0"/>
        <v>2365</v>
      </c>
      <c r="W6" s="24">
        <f t="shared" si="0"/>
        <v>380</v>
      </c>
      <c r="X6" s="24">
        <f t="shared" si="0"/>
        <v>0</v>
      </c>
      <c r="Y6" s="24">
        <f t="shared" si="0"/>
        <v>0</v>
      </c>
      <c r="Z6" s="24">
        <f t="shared" si="0"/>
        <v>1114</v>
      </c>
      <c r="AA6" s="24">
        <f t="shared" si="0"/>
        <v>1084</v>
      </c>
      <c r="AB6" s="24">
        <f t="shared" si="0"/>
        <v>30</v>
      </c>
      <c r="AC6" s="24">
        <f t="shared" si="0"/>
        <v>0</v>
      </c>
      <c r="AD6" s="24">
        <f t="shared" si="0"/>
        <v>3754.308883</v>
      </c>
      <c r="AE6" s="24">
        <f>T6-AD6</f>
        <v>104.691117</v>
      </c>
      <c r="AF6" s="14"/>
    </row>
    <row r="7" s="1" customFormat="1" ht="17.25" spans="1:32">
      <c r="A7" s="25">
        <v>1</v>
      </c>
      <c r="B7" s="26" t="s">
        <v>35</v>
      </c>
      <c r="C7" s="27" t="s">
        <v>36</v>
      </c>
      <c r="D7" s="28" t="s">
        <v>37</v>
      </c>
      <c r="E7" s="27" t="s">
        <v>38</v>
      </c>
      <c r="F7" s="29" t="s">
        <v>39</v>
      </c>
      <c r="G7" s="30">
        <v>45681</v>
      </c>
      <c r="H7" s="31" t="s">
        <v>40</v>
      </c>
      <c r="I7" s="31" t="s">
        <v>40</v>
      </c>
      <c r="J7" s="31" t="s">
        <v>40</v>
      </c>
      <c r="K7" s="31" t="s">
        <v>40</v>
      </c>
      <c r="L7" s="31" t="s">
        <v>40</v>
      </c>
      <c r="M7" s="32" t="s">
        <v>41</v>
      </c>
      <c r="N7" s="32" t="s">
        <v>42</v>
      </c>
      <c r="O7" s="33" t="s">
        <v>43</v>
      </c>
      <c r="P7" s="34">
        <v>950</v>
      </c>
      <c r="Q7" s="34">
        <v>3420</v>
      </c>
      <c r="R7" s="34">
        <v>950</v>
      </c>
      <c r="S7" s="34">
        <v>3420</v>
      </c>
      <c r="T7" s="14">
        <v>190</v>
      </c>
      <c r="U7" s="31">
        <v>190</v>
      </c>
      <c r="V7" s="29">
        <v>190</v>
      </c>
      <c r="W7" s="31"/>
      <c r="X7" s="31"/>
      <c r="Y7" s="31"/>
      <c r="Z7" s="31">
        <v>0</v>
      </c>
      <c r="AA7" s="31"/>
      <c r="AB7" s="31"/>
      <c r="AC7" s="31"/>
      <c r="AD7" s="35">
        <v>134.083935</v>
      </c>
      <c r="AE7" s="35">
        <v>55.916065</v>
      </c>
      <c r="AF7" s="31"/>
    </row>
    <row r="8" s="1" customFormat="1" ht="34.5" spans="1:32">
      <c r="A8" s="25">
        <v>2</v>
      </c>
      <c r="B8" s="26" t="s">
        <v>35</v>
      </c>
      <c r="C8" s="36" t="s">
        <v>44</v>
      </c>
      <c r="D8" s="37" t="s">
        <v>45</v>
      </c>
      <c r="E8" s="36" t="s">
        <v>46</v>
      </c>
      <c r="F8" s="38" t="s">
        <v>47</v>
      </c>
      <c r="G8" s="39">
        <v>45681</v>
      </c>
      <c r="H8" s="40" t="s">
        <v>40</v>
      </c>
      <c r="I8" s="40" t="s">
        <v>40</v>
      </c>
      <c r="J8" s="40" t="s">
        <v>40</v>
      </c>
      <c r="K8" s="40" t="s">
        <v>40</v>
      </c>
      <c r="L8" s="40" t="s">
        <v>40</v>
      </c>
      <c r="M8" s="32" t="s">
        <v>41</v>
      </c>
      <c r="N8" s="32" t="s">
        <v>42</v>
      </c>
      <c r="O8" s="33" t="s">
        <v>43</v>
      </c>
      <c r="P8" s="41">
        <v>650</v>
      </c>
      <c r="Q8" s="41">
        <v>650</v>
      </c>
      <c r="R8" s="41">
        <v>650</v>
      </c>
      <c r="S8" s="41">
        <v>650</v>
      </c>
      <c r="T8" s="42">
        <v>74</v>
      </c>
      <c r="U8" s="40">
        <v>0</v>
      </c>
      <c r="V8" s="43">
        <v>0</v>
      </c>
      <c r="W8" s="31"/>
      <c r="X8" s="31"/>
      <c r="Y8" s="31"/>
      <c r="Z8" s="31">
        <v>74</v>
      </c>
      <c r="AA8" s="31">
        <v>74</v>
      </c>
      <c r="AB8" s="31"/>
      <c r="AC8" s="31"/>
      <c r="AD8" s="35">
        <v>70</v>
      </c>
      <c r="AE8" s="35">
        <v>4</v>
      </c>
      <c r="AF8" s="31"/>
    </row>
    <row r="9" s="1" customFormat="1" ht="34.5" spans="1:32">
      <c r="A9" s="25">
        <v>3</v>
      </c>
      <c r="B9" s="26" t="s">
        <v>35</v>
      </c>
      <c r="C9" s="36" t="s">
        <v>48</v>
      </c>
      <c r="D9" s="37" t="s">
        <v>45</v>
      </c>
      <c r="E9" s="36" t="s">
        <v>49</v>
      </c>
      <c r="F9" s="38" t="s">
        <v>50</v>
      </c>
      <c r="G9" s="39">
        <v>45681</v>
      </c>
      <c r="H9" s="40" t="s">
        <v>40</v>
      </c>
      <c r="I9" s="40" t="s">
        <v>40</v>
      </c>
      <c r="J9" s="40" t="s">
        <v>40</v>
      </c>
      <c r="K9" s="40" t="s">
        <v>40</v>
      </c>
      <c r="L9" s="40" t="s">
        <v>40</v>
      </c>
      <c r="M9" s="32" t="s">
        <v>41</v>
      </c>
      <c r="N9" s="32" t="s">
        <v>42</v>
      </c>
      <c r="O9" s="33" t="s">
        <v>43</v>
      </c>
      <c r="P9" s="41">
        <v>166</v>
      </c>
      <c r="Q9" s="41">
        <v>600</v>
      </c>
      <c r="R9" s="41">
        <v>166</v>
      </c>
      <c r="S9" s="41">
        <v>600</v>
      </c>
      <c r="T9" s="42">
        <v>25</v>
      </c>
      <c r="U9" s="40">
        <v>0</v>
      </c>
      <c r="V9" s="43">
        <v>0</v>
      </c>
      <c r="W9" s="31"/>
      <c r="X9" s="31"/>
      <c r="Y9" s="31"/>
      <c r="Z9" s="31">
        <v>25</v>
      </c>
      <c r="AA9" s="31">
        <v>25</v>
      </c>
      <c r="AB9" s="31"/>
      <c r="AC9" s="31"/>
      <c r="AD9" s="35">
        <v>12.75</v>
      </c>
      <c r="AE9" s="35">
        <v>12.25</v>
      </c>
      <c r="AF9" s="31"/>
    </row>
    <row r="10" s="1" customFormat="1" ht="34.5" spans="1:32">
      <c r="A10" s="25">
        <v>4</v>
      </c>
      <c r="B10" s="26" t="s">
        <v>35</v>
      </c>
      <c r="C10" s="36" t="s">
        <v>51</v>
      </c>
      <c r="D10" s="37" t="s">
        <v>52</v>
      </c>
      <c r="E10" s="36" t="s">
        <v>53</v>
      </c>
      <c r="F10" s="38" t="s">
        <v>54</v>
      </c>
      <c r="G10" s="39">
        <v>45681</v>
      </c>
      <c r="H10" s="40" t="s">
        <v>40</v>
      </c>
      <c r="I10" s="40" t="s">
        <v>40</v>
      </c>
      <c r="J10" s="40" t="s">
        <v>40</v>
      </c>
      <c r="K10" s="40" t="s">
        <v>40</v>
      </c>
      <c r="L10" s="40" t="s">
        <v>40</v>
      </c>
      <c r="M10" s="32" t="s">
        <v>41</v>
      </c>
      <c r="N10" s="32" t="s">
        <v>55</v>
      </c>
      <c r="O10" s="33" t="s">
        <v>43</v>
      </c>
      <c r="P10" s="41">
        <v>1800</v>
      </c>
      <c r="Q10" s="41">
        <v>1800</v>
      </c>
      <c r="R10" s="41">
        <v>1800</v>
      </c>
      <c r="S10" s="41">
        <v>1800</v>
      </c>
      <c r="T10" s="42">
        <v>38</v>
      </c>
      <c r="U10" s="40">
        <v>0</v>
      </c>
      <c r="V10" s="43">
        <v>0</v>
      </c>
      <c r="W10" s="31"/>
      <c r="X10" s="31"/>
      <c r="Y10" s="31"/>
      <c r="Z10" s="31">
        <v>38</v>
      </c>
      <c r="AA10" s="31">
        <v>38</v>
      </c>
      <c r="AB10" s="31"/>
      <c r="AC10" s="31"/>
      <c r="AD10" s="35">
        <v>38</v>
      </c>
      <c r="AE10" s="35">
        <v>0</v>
      </c>
      <c r="AF10" s="31"/>
    </row>
    <row r="11" s="1" customFormat="1" ht="34.5" spans="1:32">
      <c r="A11" s="25">
        <v>5</v>
      </c>
      <c r="B11" s="26" t="s">
        <v>35</v>
      </c>
      <c r="C11" s="36" t="s">
        <v>56</v>
      </c>
      <c r="D11" s="37" t="s">
        <v>57</v>
      </c>
      <c r="E11" s="36" t="s">
        <v>58</v>
      </c>
      <c r="F11" s="38" t="s">
        <v>59</v>
      </c>
      <c r="G11" s="39">
        <v>45681</v>
      </c>
      <c r="H11" s="40" t="s">
        <v>40</v>
      </c>
      <c r="I11" s="40" t="s">
        <v>40</v>
      </c>
      <c r="J11" s="40" t="s">
        <v>40</v>
      </c>
      <c r="K11" s="40" t="s">
        <v>40</v>
      </c>
      <c r="L11" s="40" t="s">
        <v>40</v>
      </c>
      <c r="M11" s="32" t="s">
        <v>41</v>
      </c>
      <c r="N11" s="32" t="s">
        <v>42</v>
      </c>
      <c r="O11" s="33" t="s">
        <v>43</v>
      </c>
      <c r="P11" s="41">
        <v>110</v>
      </c>
      <c r="Q11" s="41">
        <v>110</v>
      </c>
      <c r="R11" s="41">
        <v>110</v>
      </c>
      <c r="S11" s="41">
        <v>110</v>
      </c>
      <c r="T11" s="42">
        <v>160</v>
      </c>
      <c r="U11" s="40">
        <v>160</v>
      </c>
      <c r="V11" s="43">
        <v>160</v>
      </c>
      <c r="W11" s="31"/>
      <c r="X11" s="31"/>
      <c r="Y11" s="31"/>
      <c r="Z11" s="31">
        <v>0</v>
      </c>
      <c r="AA11" s="31"/>
      <c r="AB11" s="31"/>
      <c r="AC11" s="31"/>
      <c r="AD11" s="35">
        <v>139.3</v>
      </c>
      <c r="AE11" s="35">
        <v>20.7</v>
      </c>
      <c r="AF11" s="31"/>
    </row>
    <row r="12" s="1" customFormat="1" ht="34.5" spans="1:32">
      <c r="A12" s="25">
        <v>6</v>
      </c>
      <c r="B12" s="26" t="s">
        <v>35</v>
      </c>
      <c r="C12" s="36" t="s">
        <v>60</v>
      </c>
      <c r="D12" s="37" t="s">
        <v>57</v>
      </c>
      <c r="E12" s="36" t="s">
        <v>61</v>
      </c>
      <c r="F12" s="38" t="s">
        <v>62</v>
      </c>
      <c r="G12" s="39">
        <v>45681</v>
      </c>
      <c r="H12" s="40" t="s">
        <v>40</v>
      </c>
      <c r="I12" s="40" t="s">
        <v>40</v>
      </c>
      <c r="J12" s="40" t="s">
        <v>40</v>
      </c>
      <c r="K12" s="40" t="s">
        <v>40</v>
      </c>
      <c r="L12" s="40" t="s">
        <v>40</v>
      </c>
      <c r="M12" s="32" t="s">
        <v>41</v>
      </c>
      <c r="N12" s="32" t="s">
        <v>42</v>
      </c>
      <c r="O12" s="33" t="s">
        <v>43</v>
      </c>
      <c r="P12" s="40">
        <v>494</v>
      </c>
      <c r="Q12" s="40">
        <v>494</v>
      </c>
      <c r="R12" s="40">
        <v>494</v>
      </c>
      <c r="S12" s="40">
        <v>491</v>
      </c>
      <c r="T12" s="42">
        <v>118.56</v>
      </c>
      <c r="U12" s="40">
        <v>0</v>
      </c>
      <c r="V12" s="43">
        <v>0</v>
      </c>
      <c r="W12" s="31"/>
      <c r="X12" s="31"/>
      <c r="Y12" s="31"/>
      <c r="Z12" s="31">
        <v>118.56</v>
      </c>
      <c r="AA12" s="31">
        <v>118.56</v>
      </c>
      <c r="AB12" s="31"/>
      <c r="AC12" s="31"/>
      <c r="AD12" s="35">
        <v>118.36</v>
      </c>
      <c r="AE12" s="35">
        <v>0.2</v>
      </c>
      <c r="AF12" s="31"/>
    </row>
    <row r="13" s="1" customFormat="1" ht="34.5" spans="1:32">
      <c r="A13" s="25">
        <v>7</v>
      </c>
      <c r="B13" s="26" t="s">
        <v>35</v>
      </c>
      <c r="C13" s="36" t="s">
        <v>63</v>
      </c>
      <c r="D13" s="37" t="s">
        <v>64</v>
      </c>
      <c r="E13" s="36" t="s">
        <v>65</v>
      </c>
      <c r="F13" s="38" t="s">
        <v>66</v>
      </c>
      <c r="G13" s="39">
        <v>45681</v>
      </c>
      <c r="H13" s="40" t="s">
        <v>40</v>
      </c>
      <c r="I13" s="40" t="s">
        <v>40</v>
      </c>
      <c r="J13" s="40" t="s">
        <v>40</v>
      </c>
      <c r="K13" s="40" t="s">
        <v>40</v>
      </c>
      <c r="L13" s="40" t="s">
        <v>40</v>
      </c>
      <c r="M13" s="32" t="s">
        <v>67</v>
      </c>
      <c r="N13" s="32" t="s">
        <v>68</v>
      </c>
      <c r="O13" s="33" t="s">
        <v>43</v>
      </c>
      <c r="P13" s="41">
        <v>698</v>
      </c>
      <c r="Q13" s="41">
        <v>698</v>
      </c>
      <c r="R13" s="41">
        <v>698</v>
      </c>
      <c r="S13" s="41">
        <v>698</v>
      </c>
      <c r="T13" s="42">
        <v>139</v>
      </c>
      <c r="U13" s="40">
        <v>139</v>
      </c>
      <c r="V13" s="43">
        <v>139</v>
      </c>
      <c r="W13" s="31"/>
      <c r="X13" s="31"/>
      <c r="Y13" s="31"/>
      <c r="Z13" s="31">
        <v>0</v>
      </c>
      <c r="AA13" s="31"/>
      <c r="AB13" s="31"/>
      <c r="AC13" s="31"/>
      <c r="AD13" s="35">
        <v>130.4</v>
      </c>
      <c r="AE13" s="35">
        <v>8.6</v>
      </c>
      <c r="AF13" s="31"/>
    </row>
    <row r="14" s="1" customFormat="1" ht="17.25" spans="1:32">
      <c r="A14" s="25">
        <v>8</v>
      </c>
      <c r="B14" s="26" t="s">
        <v>35</v>
      </c>
      <c r="C14" s="36" t="s">
        <v>69</v>
      </c>
      <c r="D14" s="37" t="s">
        <v>70</v>
      </c>
      <c r="E14" s="36" t="s">
        <v>71</v>
      </c>
      <c r="F14" s="38" t="s">
        <v>72</v>
      </c>
      <c r="G14" s="39">
        <v>45681</v>
      </c>
      <c r="H14" s="40" t="s">
        <v>40</v>
      </c>
      <c r="I14" s="40" t="s">
        <v>40</v>
      </c>
      <c r="J14" s="40" t="s">
        <v>40</v>
      </c>
      <c r="K14" s="40" t="s">
        <v>40</v>
      </c>
      <c r="L14" s="40" t="s">
        <v>40</v>
      </c>
      <c r="M14" s="32" t="s">
        <v>67</v>
      </c>
      <c r="N14" s="32" t="s">
        <v>55</v>
      </c>
      <c r="O14" s="33" t="s">
        <v>43</v>
      </c>
      <c r="P14" s="41"/>
      <c r="Q14" s="41"/>
      <c r="R14" s="41"/>
      <c r="S14" s="41"/>
      <c r="T14" s="42">
        <v>10</v>
      </c>
      <c r="U14" s="40">
        <v>0</v>
      </c>
      <c r="V14" s="43">
        <v>0</v>
      </c>
      <c r="W14" s="31"/>
      <c r="X14" s="31"/>
      <c r="Y14" s="31"/>
      <c r="Z14" s="31">
        <v>10</v>
      </c>
      <c r="AA14" s="31">
        <v>10</v>
      </c>
      <c r="AB14" s="31"/>
      <c r="AC14" s="31"/>
      <c r="AD14" s="35">
        <v>7</v>
      </c>
      <c r="AE14" s="35">
        <v>3</v>
      </c>
      <c r="AF14" s="31"/>
    </row>
    <row r="15" s="1" customFormat="1" ht="51.75" spans="1:32">
      <c r="A15" s="25">
        <v>9</v>
      </c>
      <c r="B15" s="26" t="s">
        <v>73</v>
      </c>
      <c r="C15" s="36" t="s">
        <v>74</v>
      </c>
      <c r="D15" s="37" t="s">
        <v>75</v>
      </c>
      <c r="E15" s="36" t="s">
        <v>76</v>
      </c>
      <c r="F15" s="38" t="s">
        <v>77</v>
      </c>
      <c r="G15" s="39">
        <v>45681</v>
      </c>
      <c r="H15" s="40" t="s">
        <v>40</v>
      </c>
      <c r="I15" s="40" t="s">
        <v>40</v>
      </c>
      <c r="J15" s="40" t="s">
        <v>40</v>
      </c>
      <c r="K15" s="40" t="s">
        <v>40</v>
      </c>
      <c r="L15" s="40" t="s">
        <v>78</v>
      </c>
      <c r="M15" s="32" t="s">
        <v>79</v>
      </c>
      <c r="N15" s="32" t="s">
        <v>80</v>
      </c>
      <c r="O15" s="33" t="s">
        <v>43</v>
      </c>
      <c r="P15" s="41">
        <v>36</v>
      </c>
      <c r="Q15" s="41">
        <v>141</v>
      </c>
      <c r="R15" s="41">
        <v>0</v>
      </c>
      <c r="S15" s="41">
        <v>0</v>
      </c>
      <c r="T15" s="42">
        <v>50</v>
      </c>
      <c r="U15" s="40">
        <v>0</v>
      </c>
      <c r="V15" s="43">
        <v>0</v>
      </c>
      <c r="W15" s="31"/>
      <c r="X15" s="31"/>
      <c r="Y15" s="31"/>
      <c r="Z15" s="31">
        <v>50</v>
      </c>
      <c r="AA15" s="31">
        <v>50</v>
      </c>
      <c r="AB15" s="31"/>
      <c r="AC15" s="31"/>
      <c r="AD15" s="31">
        <v>50</v>
      </c>
      <c r="AE15" s="24">
        <f t="shared" ref="AE7:AE38" si="1">T15-AD15</f>
        <v>0</v>
      </c>
      <c r="AF15" s="31"/>
    </row>
    <row r="16" s="1" customFormat="1" ht="51.75" spans="1:32">
      <c r="A16" s="25">
        <v>10</v>
      </c>
      <c r="B16" s="26" t="s">
        <v>73</v>
      </c>
      <c r="C16" s="36" t="s">
        <v>81</v>
      </c>
      <c r="D16" s="37" t="s">
        <v>82</v>
      </c>
      <c r="E16" s="36" t="s">
        <v>83</v>
      </c>
      <c r="F16" s="38" t="s">
        <v>84</v>
      </c>
      <c r="G16" s="39">
        <v>45681</v>
      </c>
      <c r="H16" s="40" t="s">
        <v>40</v>
      </c>
      <c r="I16" s="40" t="s">
        <v>40</v>
      </c>
      <c r="J16" s="40" t="s">
        <v>40</v>
      </c>
      <c r="K16" s="40" t="s">
        <v>40</v>
      </c>
      <c r="L16" s="40" t="s">
        <v>40</v>
      </c>
      <c r="M16" s="32" t="s">
        <v>41</v>
      </c>
      <c r="N16" s="32" t="s">
        <v>85</v>
      </c>
      <c r="O16" s="33" t="s">
        <v>43</v>
      </c>
      <c r="P16" s="41">
        <v>45</v>
      </c>
      <c r="Q16" s="41">
        <v>225</v>
      </c>
      <c r="R16" s="41">
        <v>0</v>
      </c>
      <c r="S16" s="41">
        <v>0</v>
      </c>
      <c r="T16" s="42">
        <v>5</v>
      </c>
      <c r="U16" s="40">
        <v>5</v>
      </c>
      <c r="V16" s="29"/>
      <c r="W16" s="31">
        <v>5</v>
      </c>
      <c r="X16" s="31"/>
      <c r="Y16" s="31"/>
      <c r="Z16" s="31">
        <v>0</v>
      </c>
      <c r="AA16" s="31"/>
      <c r="AB16" s="31"/>
      <c r="AC16" s="31"/>
      <c r="AD16" s="31">
        <v>5</v>
      </c>
      <c r="AE16" s="24">
        <f t="shared" si="1"/>
        <v>0</v>
      </c>
      <c r="AF16" s="31"/>
    </row>
    <row r="17" s="1" customFormat="1" ht="51.75" spans="1:32">
      <c r="A17" s="25">
        <v>11</v>
      </c>
      <c r="B17" s="26" t="s">
        <v>86</v>
      </c>
      <c r="C17" s="36" t="s">
        <v>87</v>
      </c>
      <c r="D17" s="37" t="s">
        <v>88</v>
      </c>
      <c r="E17" s="36" t="s">
        <v>89</v>
      </c>
      <c r="F17" s="38" t="s">
        <v>90</v>
      </c>
      <c r="G17" s="39">
        <v>45681</v>
      </c>
      <c r="H17" s="40" t="s">
        <v>40</v>
      </c>
      <c r="I17" s="40" t="s">
        <v>40</v>
      </c>
      <c r="J17" s="40" t="s">
        <v>40</v>
      </c>
      <c r="K17" s="40" t="s">
        <v>40</v>
      </c>
      <c r="L17" s="40" t="s">
        <v>78</v>
      </c>
      <c r="M17" s="32" t="s">
        <v>91</v>
      </c>
      <c r="N17" s="32" t="s">
        <v>92</v>
      </c>
      <c r="O17" s="33" t="s">
        <v>43</v>
      </c>
      <c r="P17" s="44">
        <v>986</v>
      </c>
      <c r="Q17" s="44">
        <v>4437</v>
      </c>
      <c r="R17" s="44">
        <v>8</v>
      </c>
      <c r="S17" s="44">
        <v>33</v>
      </c>
      <c r="T17" s="42">
        <v>50</v>
      </c>
      <c r="U17" s="40">
        <v>50</v>
      </c>
      <c r="V17" s="43">
        <v>50</v>
      </c>
      <c r="W17" s="31"/>
      <c r="X17" s="31"/>
      <c r="Y17" s="31"/>
      <c r="Z17" s="31">
        <v>0</v>
      </c>
      <c r="AA17" s="31"/>
      <c r="AB17" s="31"/>
      <c r="AC17" s="31"/>
      <c r="AD17" s="31">
        <v>50</v>
      </c>
      <c r="AE17" s="24">
        <f t="shared" si="1"/>
        <v>0</v>
      </c>
      <c r="AF17" s="31"/>
    </row>
    <row r="18" s="1" customFormat="1" ht="51.75" spans="1:32">
      <c r="A18" s="25">
        <v>12</v>
      </c>
      <c r="B18" s="26" t="s">
        <v>86</v>
      </c>
      <c r="C18" s="36" t="s">
        <v>93</v>
      </c>
      <c r="D18" s="37" t="s">
        <v>94</v>
      </c>
      <c r="E18" s="36" t="s">
        <v>95</v>
      </c>
      <c r="F18" s="38" t="s">
        <v>96</v>
      </c>
      <c r="G18" s="39">
        <v>45681</v>
      </c>
      <c r="H18" s="40" t="s">
        <v>40</v>
      </c>
      <c r="I18" s="40" t="s">
        <v>40</v>
      </c>
      <c r="J18" s="40" t="s">
        <v>40</v>
      </c>
      <c r="K18" s="40" t="s">
        <v>40</v>
      </c>
      <c r="L18" s="40" t="s">
        <v>40</v>
      </c>
      <c r="M18" s="32" t="s">
        <v>85</v>
      </c>
      <c r="N18" s="32" t="s">
        <v>97</v>
      </c>
      <c r="O18" s="33" t="s">
        <v>43</v>
      </c>
      <c r="P18" s="41">
        <v>321</v>
      </c>
      <c r="Q18" s="41">
        <v>1167</v>
      </c>
      <c r="R18" s="41">
        <v>1</v>
      </c>
      <c r="S18" s="41">
        <v>4</v>
      </c>
      <c r="T18" s="42">
        <v>67</v>
      </c>
      <c r="U18" s="40">
        <v>0</v>
      </c>
      <c r="V18" s="43">
        <v>0</v>
      </c>
      <c r="W18" s="31"/>
      <c r="X18" s="31"/>
      <c r="Y18" s="31"/>
      <c r="Z18" s="31">
        <v>67</v>
      </c>
      <c r="AA18" s="31">
        <v>67</v>
      </c>
      <c r="AB18" s="31"/>
      <c r="AC18" s="31"/>
      <c r="AD18" s="31">
        <v>67</v>
      </c>
      <c r="AE18" s="24">
        <f t="shared" si="1"/>
        <v>0</v>
      </c>
      <c r="AF18" s="31"/>
    </row>
    <row r="19" s="1" customFormat="1" ht="69" spans="1:32">
      <c r="A19" s="25">
        <v>13</v>
      </c>
      <c r="B19" s="26" t="s">
        <v>86</v>
      </c>
      <c r="C19" s="36" t="s">
        <v>98</v>
      </c>
      <c r="D19" s="37" t="s">
        <v>99</v>
      </c>
      <c r="E19" s="36" t="s">
        <v>100</v>
      </c>
      <c r="F19" s="38" t="s">
        <v>101</v>
      </c>
      <c r="G19" s="39">
        <v>45681</v>
      </c>
      <c r="H19" s="40" t="s">
        <v>40</v>
      </c>
      <c r="I19" s="40" t="s">
        <v>40</v>
      </c>
      <c r="J19" s="40" t="s">
        <v>40</v>
      </c>
      <c r="K19" s="40" t="s">
        <v>40</v>
      </c>
      <c r="L19" s="40" t="s">
        <v>78</v>
      </c>
      <c r="M19" s="32" t="s">
        <v>102</v>
      </c>
      <c r="N19" s="32" t="s">
        <v>103</v>
      </c>
      <c r="O19" s="33" t="s">
        <v>43</v>
      </c>
      <c r="P19" s="41">
        <v>46</v>
      </c>
      <c r="Q19" s="41">
        <v>199</v>
      </c>
      <c r="R19" s="41">
        <v>0</v>
      </c>
      <c r="S19" s="41">
        <v>0</v>
      </c>
      <c r="T19" s="42">
        <v>100</v>
      </c>
      <c r="U19" s="40">
        <v>100</v>
      </c>
      <c r="V19" s="29"/>
      <c r="W19" s="31">
        <v>100</v>
      </c>
      <c r="X19" s="31"/>
      <c r="Y19" s="31"/>
      <c r="Z19" s="31">
        <v>0</v>
      </c>
      <c r="AA19" s="31"/>
      <c r="AB19" s="31"/>
      <c r="AC19" s="31"/>
      <c r="AD19" s="31">
        <v>100</v>
      </c>
      <c r="AE19" s="24">
        <f t="shared" si="1"/>
        <v>0</v>
      </c>
      <c r="AF19" s="31"/>
    </row>
    <row r="20" s="1" customFormat="1" ht="69" spans="1:32">
      <c r="A20" s="25">
        <v>14</v>
      </c>
      <c r="B20" s="26" t="s">
        <v>104</v>
      </c>
      <c r="C20" s="36" t="s">
        <v>105</v>
      </c>
      <c r="D20" s="37" t="s">
        <v>88</v>
      </c>
      <c r="E20" s="36" t="s">
        <v>106</v>
      </c>
      <c r="F20" s="38" t="s">
        <v>107</v>
      </c>
      <c r="G20" s="39">
        <v>45681</v>
      </c>
      <c r="H20" s="40" t="s">
        <v>40</v>
      </c>
      <c r="I20" s="40" t="s">
        <v>40</v>
      </c>
      <c r="J20" s="40" t="s">
        <v>40</v>
      </c>
      <c r="K20" s="40" t="s">
        <v>40</v>
      </c>
      <c r="L20" s="40" t="s">
        <v>78</v>
      </c>
      <c r="M20" s="32" t="s">
        <v>108</v>
      </c>
      <c r="N20" s="32" t="s">
        <v>109</v>
      </c>
      <c r="O20" s="33" t="s">
        <v>43</v>
      </c>
      <c r="P20" s="41">
        <v>467</v>
      </c>
      <c r="Q20" s="41">
        <v>1838</v>
      </c>
      <c r="R20" s="41">
        <v>17</v>
      </c>
      <c r="S20" s="41">
        <v>56</v>
      </c>
      <c r="T20" s="42">
        <v>100</v>
      </c>
      <c r="U20" s="40">
        <v>100</v>
      </c>
      <c r="V20" s="43">
        <v>100</v>
      </c>
      <c r="W20" s="31"/>
      <c r="X20" s="31"/>
      <c r="Y20" s="31"/>
      <c r="Z20" s="31">
        <v>0</v>
      </c>
      <c r="AA20" s="31"/>
      <c r="AB20" s="31"/>
      <c r="AC20" s="31"/>
      <c r="AD20" s="31">
        <v>100</v>
      </c>
      <c r="AE20" s="24">
        <f t="shared" si="1"/>
        <v>0</v>
      </c>
      <c r="AF20" s="31"/>
    </row>
    <row r="21" s="1" customFormat="1" ht="69" spans="1:32">
      <c r="A21" s="25">
        <v>15</v>
      </c>
      <c r="B21" s="26" t="s">
        <v>104</v>
      </c>
      <c r="C21" s="36" t="s">
        <v>110</v>
      </c>
      <c r="D21" s="37" t="s">
        <v>82</v>
      </c>
      <c r="E21" s="36" t="s">
        <v>111</v>
      </c>
      <c r="F21" s="38" t="s">
        <v>112</v>
      </c>
      <c r="G21" s="39">
        <v>45681</v>
      </c>
      <c r="H21" s="40" t="s">
        <v>40</v>
      </c>
      <c r="I21" s="40" t="s">
        <v>40</v>
      </c>
      <c r="J21" s="40" t="s">
        <v>40</v>
      </c>
      <c r="K21" s="40" t="s">
        <v>40</v>
      </c>
      <c r="L21" s="40" t="s">
        <v>40</v>
      </c>
      <c r="M21" s="32" t="s">
        <v>113</v>
      </c>
      <c r="N21" s="32" t="s">
        <v>114</v>
      </c>
      <c r="O21" s="33" t="s">
        <v>43</v>
      </c>
      <c r="P21" s="41">
        <v>1</v>
      </c>
      <c r="Q21" s="41">
        <v>4</v>
      </c>
      <c r="R21" s="41">
        <v>0</v>
      </c>
      <c r="S21" s="41">
        <v>0</v>
      </c>
      <c r="T21" s="42">
        <v>5</v>
      </c>
      <c r="U21" s="40">
        <v>5</v>
      </c>
      <c r="V21" s="29"/>
      <c r="W21" s="31">
        <v>5</v>
      </c>
      <c r="X21" s="31"/>
      <c r="Y21" s="31"/>
      <c r="Z21" s="31">
        <v>0</v>
      </c>
      <c r="AA21" s="31"/>
      <c r="AB21" s="31"/>
      <c r="AC21" s="31"/>
      <c r="AD21" s="31">
        <v>5</v>
      </c>
      <c r="AE21" s="24">
        <f t="shared" si="1"/>
        <v>0</v>
      </c>
      <c r="AF21" s="31"/>
    </row>
    <row r="22" s="1" customFormat="1" ht="51.75" spans="1:32">
      <c r="A22" s="25">
        <v>16</v>
      </c>
      <c r="B22" s="26" t="s">
        <v>104</v>
      </c>
      <c r="C22" s="36" t="s">
        <v>115</v>
      </c>
      <c r="D22" s="37" t="s">
        <v>99</v>
      </c>
      <c r="E22" s="36" t="s">
        <v>116</v>
      </c>
      <c r="F22" s="38" t="s">
        <v>117</v>
      </c>
      <c r="G22" s="39">
        <v>45681</v>
      </c>
      <c r="H22" s="40" t="s">
        <v>40</v>
      </c>
      <c r="I22" s="40" t="s">
        <v>40</v>
      </c>
      <c r="J22" s="40" t="s">
        <v>40</v>
      </c>
      <c r="K22" s="40" t="s">
        <v>40</v>
      </c>
      <c r="L22" s="40" t="s">
        <v>78</v>
      </c>
      <c r="M22" s="32" t="s">
        <v>118</v>
      </c>
      <c r="N22" s="32" t="s">
        <v>97</v>
      </c>
      <c r="O22" s="33" t="s">
        <v>43</v>
      </c>
      <c r="P22" s="41">
        <v>59</v>
      </c>
      <c r="Q22" s="41">
        <v>201</v>
      </c>
      <c r="R22" s="41">
        <v>0</v>
      </c>
      <c r="S22" s="41">
        <v>0</v>
      </c>
      <c r="T22" s="42">
        <v>100</v>
      </c>
      <c r="U22" s="40">
        <v>100</v>
      </c>
      <c r="V22" s="29"/>
      <c r="W22" s="31">
        <v>100</v>
      </c>
      <c r="X22" s="31"/>
      <c r="Y22" s="31"/>
      <c r="Z22" s="31">
        <v>0</v>
      </c>
      <c r="AA22" s="31"/>
      <c r="AB22" s="31"/>
      <c r="AC22" s="31"/>
      <c r="AD22" s="31">
        <v>100</v>
      </c>
      <c r="AE22" s="24">
        <f t="shared" si="1"/>
        <v>0</v>
      </c>
      <c r="AF22" s="31"/>
    </row>
    <row r="23" s="1" customFormat="1" ht="51.75" spans="1:32">
      <c r="A23" s="25">
        <v>17</v>
      </c>
      <c r="B23" s="26" t="s">
        <v>104</v>
      </c>
      <c r="C23" s="27" t="s">
        <v>119</v>
      </c>
      <c r="D23" s="37" t="s">
        <v>120</v>
      </c>
      <c r="E23" s="36" t="s">
        <v>121</v>
      </c>
      <c r="F23" s="48" t="s">
        <v>122</v>
      </c>
      <c r="G23" s="39">
        <v>45842</v>
      </c>
      <c r="H23" s="40" t="s">
        <v>40</v>
      </c>
      <c r="I23" s="40" t="s">
        <v>40</v>
      </c>
      <c r="J23" s="40" t="s">
        <v>40</v>
      </c>
      <c r="K23" s="40" t="s">
        <v>40</v>
      </c>
      <c r="L23" s="40" t="s">
        <v>40</v>
      </c>
      <c r="M23" s="32" t="s">
        <v>123</v>
      </c>
      <c r="N23" s="32" t="s">
        <v>124</v>
      </c>
      <c r="O23" s="33" t="s">
        <v>43</v>
      </c>
      <c r="P23" s="41">
        <v>6</v>
      </c>
      <c r="Q23" s="41">
        <v>24</v>
      </c>
      <c r="R23" s="41">
        <v>6</v>
      </c>
      <c r="S23" s="41">
        <v>24</v>
      </c>
      <c r="T23" s="42">
        <v>1.8</v>
      </c>
      <c r="U23" s="40">
        <v>1.8</v>
      </c>
      <c r="V23" s="29">
        <v>1.8</v>
      </c>
      <c r="W23" s="31"/>
      <c r="X23" s="31"/>
      <c r="Y23" s="31"/>
      <c r="Z23" s="31"/>
      <c r="AA23" s="31"/>
      <c r="AB23" s="31"/>
      <c r="AC23" s="31"/>
      <c r="AD23" s="31">
        <v>1.8</v>
      </c>
      <c r="AE23" s="24">
        <f t="shared" si="1"/>
        <v>0</v>
      </c>
      <c r="AF23" s="31"/>
    </row>
    <row r="24" s="1" customFormat="1" ht="34.5" spans="1:32">
      <c r="A24" s="25">
        <v>18</v>
      </c>
      <c r="B24" s="26" t="s">
        <v>104</v>
      </c>
      <c r="C24" s="36" t="s">
        <v>125</v>
      </c>
      <c r="D24" s="37" t="s">
        <v>99</v>
      </c>
      <c r="E24" s="36" t="s">
        <v>126</v>
      </c>
      <c r="F24" s="48" t="s">
        <v>127</v>
      </c>
      <c r="G24" s="39">
        <v>45842</v>
      </c>
      <c r="H24" s="40" t="s">
        <v>40</v>
      </c>
      <c r="I24" s="40" t="s">
        <v>40</v>
      </c>
      <c r="J24" s="40" t="s">
        <v>40</v>
      </c>
      <c r="K24" s="40" t="s">
        <v>40</v>
      </c>
      <c r="L24" s="40" t="s">
        <v>40</v>
      </c>
      <c r="M24" s="32" t="s">
        <v>128</v>
      </c>
      <c r="N24" s="32" t="s">
        <v>129</v>
      </c>
      <c r="O24" s="33" t="s">
        <v>43</v>
      </c>
      <c r="P24" s="41">
        <v>34</v>
      </c>
      <c r="Q24" s="41">
        <v>136</v>
      </c>
      <c r="R24" s="41">
        <v>6</v>
      </c>
      <c r="S24" s="41">
        <v>24</v>
      </c>
      <c r="T24" s="42">
        <v>14</v>
      </c>
      <c r="U24" s="40">
        <v>14</v>
      </c>
      <c r="V24" s="29">
        <v>14</v>
      </c>
      <c r="W24" s="31"/>
      <c r="X24" s="31"/>
      <c r="Y24" s="31"/>
      <c r="Z24" s="31"/>
      <c r="AA24" s="31"/>
      <c r="AB24" s="31"/>
      <c r="AC24" s="31"/>
      <c r="AD24" s="31">
        <v>14</v>
      </c>
      <c r="AE24" s="24">
        <f t="shared" si="1"/>
        <v>0</v>
      </c>
      <c r="AF24" s="31"/>
    </row>
    <row r="25" s="1" customFormat="1" ht="69" spans="1:32">
      <c r="A25" s="25">
        <v>19</v>
      </c>
      <c r="B25" s="26" t="s">
        <v>130</v>
      </c>
      <c r="C25" s="36" t="s">
        <v>131</v>
      </c>
      <c r="D25" s="37" t="s">
        <v>120</v>
      </c>
      <c r="E25" s="36" t="s">
        <v>132</v>
      </c>
      <c r="F25" s="38" t="s">
        <v>133</v>
      </c>
      <c r="G25" s="39">
        <v>45681</v>
      </c>
      <c r="H25" s="40" t="s">
        <v>40</v>
      </c>
      <c r="I25" s="40" t="s">
        <v>40</v>
      </c>
      <c r="J25" s="40" t="s">
        <v>40</v>
      </c>
      <c r="K25" s="40" t="s">
        <v>40</v>
      </c>
      <c r="L25" s="40" t="s">
        <v>78</v>
      </c>
      <c r="M25" s="32" t="s">
        <v>134</v>
      </c>
      <c r="N25" s="32" t="s">
        <v>135</v>
      </c>
      <c r="O25" s="33" t="s">
        <v>43</v>
      </c>
      <c r="P25" s="41">
        <v>484</v>
      </c>
      <c r="Q25" s="41">
        <v>1824</v>
      </c>
      <c r="R25" s="41">
        <v>27</v>
      </c>
      <c r="S25" s="41">
        <v>77</v>
      </c>
      <c r="T25" s="42">
        <v>30</v>
      </c>
      <c r="U25" s="40">
        <v>30</v>
      </c>
      <c r="V25" s="43">
        <v>30</v>
      </c>
      <c r="W25" s="31"/>
      <c r="X25" s="31"/>
      <c r="Y25" s="31"/>
      <c r="Z25" s="31">
        <v>0</v>
      </c>
      <c r="AA25" s="31"/>
      <c r="AB25" s="31"/>
      <c r="AC25" s="31"/>
      <c r="AD25" s="31">
        <v>30</v>
      </c>
      <c r="AE25" s="24">
        <f t="shared" si="1"/>
        <v>0</v>
      </c>
      <c r="AF25" s="31"/>
    </row>
    <row r="26" s="1" customFormat="1" ht="69" spans="1:32">
      <c r="A26" s="25">
        <v>20</v>
      </c>
      <c r="B26" s="26" t="s">
        <v>130</v>
      </c>
      <c r="C26" s="36" t="s">
        <v>136</v>
      </c>
      <c r="D26" s="37" t="s">
        <v>82</v>
      </c>
      <c r="E26" s="36" t="s">
        <v>137</v>
      </c>
      <c r="F26" s="38" t="s">
        <v>138</v>
      </c>
      <c r="G26" s="39">
        <v>45681</v>
      </c>
      <c r="H26" s="40" t="s">
        <v>40</v>
      </c>
      <c r="I26" s="40" t="s">
        <v>40</v>
      </c>
      <c r="J26" s="40" t="s">
        <v>40</v>
      </c>
      <c r="K26" s="40" t="s">
        <v>40</v>
      </c>
      <c r="L26" s="40" t="s">
        <v>40</v>
      </c>
      <c r="M26" s="32" t="s">
        <v>139</v>
      </c>
      <c r="N26" s="32" t="s">
        <v>140</v>
      </c>
      <c r="O26" s="33" t="s">
        <v>43</v>
      </c>
      <c r="P26" s="41">
        <v>45</v>
      </c>
      <c r="Q26" s="41">
        <v>225</v>
      </c>
      <c r="R26" s="41">
        <v>0</v>
      </c>
      <c r="S26" s="41">
        <v>0</v>
      </c>
      <c r="T26" s="42">
        <v>5</v>
      </c>
      <c r="U26" s="40">
        <v>5</v>
      </c>
      <c r="V26" s="29"/>
      <c r="W26" s="31">
        <v>5</v>
      </c>
      <c r="X26" s="31"/>
      <c r="Y26" s="31"/>
      <c r="Z26" s="31">
        <v>0</v>
      </c>
      <c r="AA26" s="31"/>
      <c r="AB26" s="31"/>
      <c r="AC26" s="31"/>
      <c r="AD26" s="31">
        <v>4.999272</v>
      </c>
      <c r="AE26" s="24">
        <f t="shared" si="1"/>
        <v>0.000727999999999618</v>
      </c>
      <c r="AF26" s="31"/>
    </row>
    <row r="27" s="1" customFormat="1" ht="69" spans="1:32">
      <c r="A27" s="25">
        <v>21</v>
      </c>
      <c r="B27" s="26" t="s">
        <v>130</v>
      </c>
      <c r="C27" s="36" t="s">
        <v>141</v>
      </c>
      <c r="D27" s="37" t="s">
        <v>142</v>
      </c>
      <c r="E27" s="36" t="s">
        <v>143</v>
      </c>
      <c r="F27" s="38" t="s">
        <v>144</v>
      </c>
      <c r="G27" s="39">
        <v>45681</v>
      </c>
      <c r="H27" s="40" t="s">
        <v>40</v>
      </c>
      <c r="I27" s="40" t="s">
        <v>40</v>
      </c>
      <c r="J27" s="40" t="s">
        <v>40</v>
      </c>
      <c r="K27" s="40" t="s">
        <v>40</v>
      </c>
      <c r="L27" s="40" t="s">
        <v>78</v>
      </c>
      <c r="M27" s="32" t="s">
        <v>145</v>
      </c>
      <c r="N27" s="32" t="s">
        <v>146</v>
      </c>
      <c r="O27" s="33" t="s">
        <v>43</v>
      </c>
      <c r="P27" s="41">
        <v>44</v>
      </c>
      <c r="Q27" s="41">
        <v>170</v>
      </c>
      <c r="R27" s="41">
        <v>1</v>
      </c>
      <c r="S27" s="41">
        <v>5</v>
      </c>
      <c r="T27" s="42">
        <v>30</v>
      </c>
      <c r="U27" s="40">
        <v>30</v>
      </c>
      <c r="V27" s="29"/>
      <c r="W27" s="31">
        <v>30</v>
      </c>
      <c r="X27" s="31"/>
      <c r="Y27" s="31"/>
      <c r="Z27" s="31">
        <v>0</v>
      </c>
      <c r="AA27" s="31"/>
      <c r="AB27" s="31"/>
      <c r="AC27" s="31"/>
      <c r="AD27" s="31">
        <v>30</v>
      </c>
      <c r="AE27" s="24">
        <f t="shared" si="1"/>
        <v>0</v>
      </c>
      <c r="AF27" s="31"/>
    </row>
    <row r="28" s="1" customFormat="1" ht="51.75" spans="1:32">
      <c r="A28" s="25">
        <v>22</v>
      </c>
      <c r="B28" s="26" t="s">
        <v>130</v>
      </c>
      <c r="C28" s="36" t="s">
        <v>147</v>
      </c>
      <c r="D28" s="37" t="s">
        <v>148</v>
      </c>
      <c r="E28" s="36" t="s">
        <v>149</v>
      </c>
      <c r="F28" s="48" t="s">
        <v>150</v>
      </c>
      <c r="G28" s="39">
        <v>45842</v>
      </c>
      <c r="H28" s="40" t="s">
        <v>40</v>
      </c>
      <c r="I28" s="40" t="s">
        <v>40</v>
      </c>
      <c r="J28" s="40" t="s">
        <v>40</v>
      </c>
      <c r="K28" s="40" t="s">
        <v>40</v>
      </c>
      <c r="L28" s="40" t="s">
        <v>40</v>
      </c>
      <c r="M28" s="32" t="s">
        <v>151</v>
      </c>
      <c r="N28" s="32" t="s">
        <v>152</v>
      </c>
      <c r="O28" s="33" t="s">
        <v>43</v>
      </c>
      <c r="P28" s="41">
        <v>3</v>
      </c>
      <c r="Q28" s="41">
        <v>12</v>
      </c>
      <c r="R28" s="41">
        <v>3</v>
      </c>
      <c r="S28" s="41">
        <v>12</v>
      </c>
      <c r="T28" s="42">
        <v>0.9</v>
      </c>
      <c r="U28" s="40">
        <v>0.9</v>
      </c>
      <c r="V28" s="29">
        <v>0.9</v>
      </c>
      <c r="W28" s="31"/>
      <c r="X28" s="31"/>
      <c r="Y28" s="31"/>
      <c r="Z28" s="31"/>
      <c r="AA28" s="31"/>
      <c r="AB28" s="31"/>
      <c r="AC28" s="31"/>
      <c r="AD28" s="31">
        <v>0.9</v>
      </c>
      <c r="AE28" s="24">
        <f t="shared" si="1"/>
        <v>0</v>
      </c>
      <c r="AF28" s="31"/>
    </row>
    <row r="29" s="1" customFormat="1" ht="138" spans="1:32">
      <c r="A29" s="25">
        <v>23</v>
      </c>
      <c r="B29" s="26" t="s">
        <v>130</v>
      </c>
      <c r="C29" s="36" t="s">
        <v>153</v>
      </c>
      <c r="D29" s="37" t="s">
        <v>148</v>
      </c>
      <c r="E29" s="36" t="s">
        <v>154</v>
      </c>
      <c r="F29" s="48" t="s">
        <v>155</v>
      </c>
      <c r="G29" s="39">
        <v>45842</v>
      </c>
      <c r="H29" s="40" t="s">
        <v>78</v>
      </c>
      <c r="I29" s="40" t="s">
        <v>40</v>
      </c>
      <c r="J29" s="40" t="s">
        <v>78</v>
      </c>
      <c r="K29" s="40" t="s">
        <v>40</v>
      </c>
      <c r="L29" s="40" t="s">
        <v>40</v>
      </c>
      <c r="M29" s="32" t="s">
        <v>156</v>
      </c>
      <c r="N29" s="32" t="s">
        <v>157</v>
      </c>
      <c r="O29" s="33" t="s">
        <v>43</v>
      </c>
      <c r="P29" s="41"/>
      <c r="Q29" s="41">
        <v>165</v>
      </c>
      <c r="R29" s="41"/>
      <c r="S29" s="41"/>
      <c r="T29" s="42">
        <v>44.2</v>
      </c>
      <c r="U29" s="40">
        <v>44.2</v>
      </c>
      <c r="V29" s="29">
        <v>44.2</v>
      </c>
      <c r="W29" s="31"/>
      <c r="X29" s="31"/>
      <c r="Y29" s="31"/>
      <c r="Z29" s="31"/>
      <c r="AA29" s="31"/>
      <c r="AB29" s="31"/>
      <c r="AC29" s="31"/>
      <c r="AD29" s="31">
        <v>44.2</v>
      </c>
      <c r="AE29" s="24">
        <f t="shared" si="1"/>
        <v>0</v>
      </c>
      <c r="AF29" s="31"/>
    </row>
    <row r="30" s="1" customFormat="1" ht="34.5" spans="1:32">
      <c r="A30" s="25">
        <v>24</v>
      </c>
      <c r="B30" s="26" t="s">
        <v>130</v>
      </c>
      <c r="C30" s="36" t="s">
        <v>158</v>
      </c>
      <c r="D30" s="37" t="s">
        <v>99</v>
      </c>
      <c r="E30" s="36" t="s">
        <v>159</v>
      </c>
      <c r="F30" s="48" t="s">
        <v>160</v>
      </c>
      <c r="G30" s="39">
        <v>45842</v>
      </c>
      <c r="H30" s="40" t="s">
        <v>40</v>
      </c>
      <c r="I30" s="40" t="s">
        <v>40</v>
      </c>
      <c r="J30" s="40" t="s">
        <v>40</v>
      </c>
      <c r="K30" s="40" t="s">
        <v>40</v>
      </c>
      <c r="L30" s="40" t="s">
        <v>40</v>
      </c>
      <c r="M30" s="32" t="s">
        <v>161</v>
      </c>
      <c r="N30" s="32" t="s">
        <v>162</v>
      </c>
      <c r="O30" s="33" t="s">
        <v>43</v>
      </c>
      <c r="P30" s="41"/>
      <c r="Q30" s="41">
        <v>978</v>
      </c>
      <c r="R30" s="41"/>
      <c r="S30" s="41"/>
      <c r="T30" s="42">
        <v>57</v>
      </c>
      <c r="U30" s="40">
        <v>57</v>
      </c>
      <c r="V30" s="29">
        <v>57</v>
      </c>
      <c r="W30" s="31"/>
      <c r="X30" s="31"/>
      <c r="Y30" s="31"/>
      <c r="Z30" s="31"/>
      <c r="AA30" s="31"/>
      <c r="AB30" s="31"/>
      <c r="AC30" s="31"/>
      <c r="AD30" s="31">
        <v>57</v>
      </c>
      <c r="AE30" s="24">
        <f t="shared" si="1"/>
        <v>0</v>
      </c>
      <c r="AF30" s="31"/>
    </row>
    <row r="31" s="1" customFormat="1" ht="86.25" spans="1:32">
      <c r="A31" s="25">
        <v>25</v>
      </c>
      <c r="B31" s="26" t="s">
        <v>163</v>
      </c>
      <c r="C31" s="36" t="s">
        <v>164</v>
      </c>
      <c r="D31" s="37" t="s">
        <v>88</v>
      </c>
      <c r="E31" s="36" t="s">
        <v>165</v>
      </c>
      <c r="F31" s="38" t="s">
        <v>166</v>
      </c>
      <c r="G31" s="39">
        <v>45681</v>
      </c>
      <c r="H31" s="40" t="s">
        <v>40</v>
      </c>
      <c r="I31" s="40" t="s">
        <v>40</v>
      </c>
      <c r="J31" s="40" t="s">
        <v>40</v>
      </c>
      <c r="K31" s="40" t="s">
        <v>40</v>
      </c>
      <c r="L31" s="40" t="s">
        <v>78</v>
      </c>
      <c r="M31" s="32" t="s">
        <v>167</v>
      </c>
      <c r="N31" s="32" t="s">
        <v>168</v>
      </c>
      <c r="O31" s="33" t="s">
        <v>43</v>
      </c>
      <c r="P31" s="41">
        <v>49</v>
      </c>
      <c r="Q31" s="41">
        <v>210</v>
      </c>
      <c r="R31" s="41"/>
      <c r="S31" s="41"/>
      <c r="T31" s="42">
        <v>52</v>
      </c>
      <c r="U31" s="40">
        <v>52</v>
      </c>
      <c r="V31" s="43">
        <v>52</v>
      </c>
      <c r="W31" s="31"/>
      <c r="X31" s="31"/>
      <c r="Y31" s="31"/>
      <c r="Z31" s="31">
        <v>0</v>
      </c>
      <c r="AA31" s="31"/>
      <c r="AB31" s="31"/>
      <c r="AC31" s="31"/>
      <c r="AD31" s="31">
        <v>52</v>
      </c>
      <c r="AE31" s="24">
        <f t="shared" si="1"/>
        <v>0</v>
      </c>
      <c r="AF31" s="31"/>
    </row>
    <row r="32" s="1" customFormat="1" ht="103.5" spans="1:32">
      <c r="A32" s="25">
        <v>26</v>
      </c>
      <c r="B32" s="26" t="s">
        <v>163</v>
      </c>
      <c r="C32" s="36" t="s">
        <v>169</v>
      </c>
      <c r="D32" s="37" t="s">
        <v>170</v>
      </c>
      <c r="E32" s="36" t="s">
        <v>171</v>
      </c>
      <c r="F32" s="38" t="s">
        <v>172</v>
      </c>
      <c r="G32" s="39">
        <v>45681</v>
      </c>
      <c r="H32" s="40" t="s">
        <v>40</v>
      </c>
      <c r="I32" s="40" t="s">
        <v>40</v>
      </c>
      <c r="J32" s="40" t="s">
        <v>40</v>
      </c>
      <c r="K32" s="40" t="s">
        <v>40</v>
      </c>
      <c r="L32" s="40" t="s">
        <v>78</v>
      </c>
      <c r="M32" s="32" t="s">
        <v>173</v>
      </c>
      <c r="N32" s="32" t="s">
        <v>174</v>
      </c>
      <c r="O32" s="33" t="s">
        <v>43</v>
      </c>
      <c r="P32" s="45">
        <v>456</v>
      </c>
      <c r="Q32" s="45">
        <v>1564</v>
      </c>
      <c r="R32" s="45">
        <v>50</v>
      </c>
      <c r="S32" s="45">
        <v>164</v>
      </c>
      <c r="T32" s="42">
        <v>115.44</v>
      </c>
      <c r="U32" s="40">
        <v>0</v>
      </c>
      <c r="V32" s="43">
        <v>0</v>
      </c>
      <c r="W32" s="31"/>
      <c r="X32" s="31"/>
      <c r="Y32" s="31"/>
      <c r="Z32" s="31">
        <v>115.44</v>
      </c>
      <c r="AA32" s="31">
        <v>115.44</v>
      </c>
      <c r="AB32" s="31"/>
      <c r="AC32" s="31"/>
      <c r="AD32" s="31">
        <v>115.44</v>
      </c>
      <c r="AE32" s="24">
        <f t="shared" si="1"/>
        <v>0</v>
      </c>
      <c r="AF32" s="31"/>
    </row>
    <row r="33" s="1" customFormat="1" ht="86.25" spans="1:32">
      <c r="A33" s="25">
        <v>27</v>
      </c>
      <c r="B33" s="26" t="s">
        <v>163</v>
      </c>
      <c r="C33" s="36" t="s">
        <v>175</v>
      </c>
      <c r="D33" s="37" t="s">
        <v>170</v>
      </c>
      <c r="E33" s="36" t="s">
        <v>176</v>
      </c>
      <c r="F33" s="38" t="s">
        <v>177</v>
      </c>
      <c r="G33" s="39">
        <v>45681</v>
      </c>
      <c r="H33" s="40" t="s">
        <v>40</v>
      </c>
      <c r="I33" s="40" t="s">
        <v>40</v>
      </c>
      <c r="J33" s="40" t="s">
        <v>78</v>
      </c>
      <c r="K33" s="40" t="s">
        <v>40</v>
      </c>
      <c r="L33" s="40" t="s">
        <v>78</v>
      </c>
      <c r="M33" s="32" t="s">
        <v>178</v>
      </c>
      <c r="N33" s="32" t="s">
        <v>179</v>
      </c>
      <c r="O33" s="33" t="s">
        <v>43</v>
      </c>
      <c r="P33" s="46">
        <v>277</v>
      </c>
      <c r="Q33" s="46">
        <v>856</v>
      </c>
      <c r="R33" s="46">
        <v>0</v>
      </c>
      <c r="S33" s="46">
        <v>0</v>
      </c>
      <c r="T33" s="42">
        <v>150</v>
      </c>
      <c r="U33" s="40">
        <v>0</v>
      </c>
      <c r="V33" s="43">
        <v>0</v>
      </c>
      <c r="W33" s="31"/>
      <c r="X33" s="31"/>
      <c r="Y33" s="31"/>
      <c r="Z33" s="31">
        <v>150</v>
      </c>
      <c r="AA33" s="31">
        <v>150</v>
      </c>
      <c r="AB33" s="31"/>
      <c r="AC33" s="31"/>
      <c r="AD33" s="31">
        <v>150</v>
      </c>
      <c r="AE33" s="24">
        <f t="shared" si="1"/>
        <v>0</v>
      </c>
      <c r="AF33" s="31"/>
    </row>
    <row r="34" s="1" customFormat="1" ht="34.5" spans="1:32">
      <c r="A34" s="25">
        <v>28</v>
      </c>
      <c r="B34" s="26" t="s">
        <v>163</v>
      </c>
      <c r="C34" s="36" t="s">
        <v>180</v>
      </c>
      <c r="D34" s="37" t="s">
        <v>181</v>
      </c>
      <c r="E34" s="36" t="s">
        <v>182</v>
      </c>
      <c r="F34" s="48" t="s">
        <v>183</v>
      </c>
      <c r="G34" s="39">
        <v>45791</v>
      </c>
      <c r="H34" s="40" t="s">
        <v>40</v>
      </c>
      <c r="I34" s="40" t="s">
        <v>40</v>
      </c>
      <c r="J34" s="40" t="s">
        <v>40</v>
      </c>
      <c r="K34" s="40" t="s">
        <v>40</v>
      </c>
      <c r="L34" s="40" t="s">
        <v>40</v>
      </c>
      <c r="M34" s="32" t="s">
        <v>184</v>
      </c>
      <c r="N34" s="32" t="s">
        <v>185</v>
      </c>
      <c r="O34" s="33" t="s">
        <v>43</v>
      </c>
      <c r="P34" s="46">
        <v>488</v>
      </c>
      <c r="Q34" s="46">
        <v>1848</v>
      </c>
      <c r="R34" s="46"/>
      <c r="S34" s="46"/>
      <c r="T34" s="42">
        <v>25</v>
      </c>
      <c r="U34" s="40">
        <v>0</v>
      </c>
      <c r="V34" s="43"/>
      <c r="W34" s="31"/>
      <c r="X34" s="31"/>
      <c r="Y34" s="31"/>
      <c r="Z34" s="31">
        <v>25</v>
      </c>
      <c r="AA34" s="31">
        <v>25</v>
      </c>
      <c r="AB34" s="31"/>
      <c r="AC34" s="31"/>
      <c r="AD34" s="31">
        <v>25</v>
      </c>
      <c r="AE34" s="24">
        <f t="shared" si="1"/>
        <v>0</v>
      </c>
      <c r="AF34" s="31"/>
    </row>
    <row r="35" s="1" customFormat="1" ht="51.75" spans="1:32">
      <c r="A35" s="25">
        <v>29</v>
      </c>
      <c r="B35" s="26" t="s">
        <v>163</v>
      </c>
      <c r="C35" s="36" t="s">
        <v>186</v>
      </c>
      <c r="D35" s="37" t="s">
        <v>120</v>
      </c>
      <c r="E35" s="36" t="s">
        <v>187</v>
      </c>
      <c r="F35" s="48" t="s">
        <v>188</v>
      </c>
      <c r="G35" s="39">
        <v>45842</v>
      </c>
      <c r="H35" s="40" t="s">
        <v>40</v>
      </c>
      <c r="I35" s="40" t="s">
        <v>40</v>
      </c>
      <c r="J35" s="40" t="s">
        <v>40</v>
      </c>
      <c r="K35" s="40" t="s">
        <v>40</v>
      </c>
      <c r="L35" s="40" t="s">
        <v>40</v>
      </c>
      <c r="M35" s="32" t="s">
        <v>189</v>
      </c>
      <c r="N35" s="32" t="s">
        <v>190</v>
      </c>
      <c r="O35" s="33" t="s">
        <v>43</v>
      </c>
      <c r="P35" s="46">
        <v>11</v>
      </c>
      <c r="Q35" s="46">
        <v>46</v>
      </c>
      <c r="R35" s="46">
        <v>11</v>
      </c>
      <c r="S35" s="46">
        <v>46</v>
      </c>
      <c r="T35" s="42">
        <v>3.3</v>
      </c>
      <c r="U35" s="40">
        <v>3.3</v>
      </c>
      <c r="V35" s="43">
        <v>3.3</v>
      </c>
      <c r="W35" s="31"/>
      <c r="X35" s="31"/>
      <c r="Y35" s="31"/>
      <c r="Z35" s="31"/>
      <c r="AA35" s="31"/>
      <c r="AB35" s="31"/>
      <c r="AC35" s="31"/>
      <c r="AD35" s="31">
        <v>3.3</v>
      </c>
      <c r="AE35" s="24">
        <f t="shared" si="1"/>
        <v>0</v>
      </c>
      <c r="AF35" s="31"/>
    </row>
    <row r="36" s="1" customFormat="1" ht="103.5" spans="1:32">
      <c r="A36" s="25">
        <v>30</v>
      </c>
      <c r="B36" s="26" t="s">
        <v>163</v>
      </c>
      <c r="C36" s="36" t="s">
        <v>191</v>
      </c>
      <c r="D36" s="37" t="s">
        <v>99</v>
      </c>
      <c r="E36" s="36" t="s">
        <v>192</v>
      </c>
      <c r="F36" s="48" t="s">
        <v>193</v>
      </c>
      <c r="G36" s="39">
        <v>45842</v>
      </c>
      <c r="H36" s="40" t="s">
        <v>40</v>
      </c>
      <c r="I36" s="40" t="s">
        <v>40</v>
      </c>
      <c r="J36" s="40" t="s">
        <v>40</v>
      </c>
      <c r="K36" s="40" t="s">
        <v>40</v>
      </c>
      <c r="L36" s="40" t="s">
        <v>40</v>
      </c>
      <c r="M36" s="32" t="s">
        <v>194</v>
      </c>
      <c r="N36" s="32" t="s">
        <v>97</v>
      </c>
      <c r="O36" s="33" t="s">
        <v>43</v>
      </c>
      <c r="P36" s="46">
        <v>72</v>
      </c>
      <c r="Q36" s="46">
        <v>230</v>
      </c>
      <c r="R36" s="46">
        <v>5</v>
      </c>
      <c r="S36" s="46">
        <v>20</v>
      </c>
      <c r="T36" s="42">
        <v>28</v>
      </c>
      <c r="U36" s="40">
        <v>28</v>
      </c>
      <c r="V36" s="43">
        <v>28</v>
      </c>
      <c r="W36" s="31"/>
      <c r="X36" s="31"/>
      <c r="Y36" s="31"/>
      <c r="Z36" s="31"/>
      <c r="AA36" s="31"/>
      <c r="AB36" s="31"/>
      <c r="AC36" s="31"/>
      <c r="AD36" s="31">
        <v>28</v>
      </c>
      <c r="AE36" s="24">
        <f t="shared" si="1"/>
        <v>0</v>
      </c>
      <c r="AF36" s="31"/>
    </row>
    <row r="37" s="1" customFormat="1" ht="34.5" spans="1:32">
      <c r="A37" s="25">
        <v>31</v>
      </c>
      <c r="B37" s="26" t="s">
        <v>195</v>
      </c>
      <c r="C37" s="36" t="s">
        <v>196</v>
      </c>
      <c r="D37" s="37" t="s">
        <v>170</v>
      </c>
      <c r="E37" s="36" t="s">
        <v>197</v>
      </c>
      <c r="F37" s="38" t="s">
        <v>198</v>
      </c>
      <c r="G37" s="39">
        <v>45681</v>
      </c>
      <c r="H37" s="40" t="s">
        <v>40</v>
      </c>
      <c r="I37" s="40" t="s">
        <v>40</v>
      </c>
      <c r="J37" s="40" t="s">
        <v>40</v>
      </c>
      <c r="K37" s="40" t="s">
        <v>40</v>
      </c>
      <c r="L37" s="40" t="s">
        <v>78</v>
      </c>
      <c r="M37" s="32" t="s">
        <v>199</v>
      </c>
      <c r="N37" s="32" t="s">
        <v>200</v>
      </c>
      <c r="O37" s="33" t="s">
        <v>43</v>
      </c>
      <c r="P37" s="45">
        <v>569</v>
      </c>
      <c r="Q37" s="45">
        <v>2063</v>
      </c>
      <c r="R37" s="45">
        <v>23</v>
      </c>
      <c r="S37" s="45">
        <v>60</v>
      </c>
      <c r="T37" s="42">
        <v>50</v>
      </c>
      <c r="U37" s="40">
        <v>0</v>
      </c>
      <c r="V37" s="43">
        <v>0</v>
      </c>
      <c r="W37" s="31"/>
      <c r="X37" s="31"/>
      <c r="Y37" s="31"/>
      <c r="Z37" s="31">
        <v>50</v>
      </c>
      <c r="AA37" s="31">
        <v>50</v>
      </c>
      <c r="AB37" s="31"/>
      <c r="AC37" s="31"/>
      <c r="AD37" s="31">
        <v>49.975676</v>
      </c>
      <c r="AE37" s="24">
        <f t="shared" si="1"/>
        <v>0.024324</v>
      </c>
      <c r="AF37" s="31"/>
    </row>
    <row r="38" s="1" customFormat="1" ht="69" spans="1:32">
      <c r="A38" s="25">
        <v>32</v>
      </c>
      <c r="B38" s="26" t="s">
        <v>195</v>
      </c>
      <c r="C38" s="36" t="s">
        <v>201</v>
      </c>
      <c r="D38" s="37" t="s">
        <v>181</v>
      </c>
      <c r="E38" s="36" t="s">
        <v>202</v>
      </c>
      <c r="F38" s="48" t="s">
        <v>203</v>
      </c>
      <c r="G38" s="39">
        <v>45791</v>
      </c>
      <c r="H38" s="40" t="s">
        <v>40</v>
      </c>
      <c r="I38" s="40" t="s">
        <v>40</v>
      </c>
      <c r="J38" s="40" t="s">
        <v>40</v>
      </c>
      <c r="K38" s="40" t="s">
        <v>40</v>
      </c>
      <c r="L38" s="40" t="s">
        <v>40</v>
      </c>
      <c r="M38" s="32" t="s">
        <v>79</v>
      </c>
      <c r="N38" s="32" t="s">
        <v>204</v>
      </c>
      <c r="O38" s="33" t="s">
        <v>43</v>
      </c>
      <c r="P38" s="45">
        <v>118</v>
      </c>
      <c r="Q38" s="45">
        <v>414</v>
      </c>
      <c r="R38" s="45">
        <v>108</v>
      </c>
      <c r="S38" s="45">
        <v>378</v>
      </c>
      <c r="T38" s="42">
        <v>25</v>
      </c>
      <c r="U38" s="40">
        <v>0</v>
      </c>
      <c r="V38" s="43"/>
      <c r="W38" s="31"/>
      <c r="X38" s="31"/>
      <c r="Y38" s="31"/>
      <c r="Z38" s="31">
        <v>25</v>
      </c>
      <c r="AA38" s="31">
        <v>25</v>
      </c>
      <c r="AB38" s="31"/>
      <c r="AC38" s="31"/>
      <c r="AD38" s="31">
        <v>25</v>
      </c>
      <c r="AE38" s="24">
        <f t="shared" si="1"/>
        <v>0</v>
      </c>
      <c r="AF38" s="31"/>
    </row>
    <row r="39" s="1" customFormat="1" ht="86.25" spans="1:32">
      <c r="A39" s="25">
        <v>33</v>
      </c>
      <c r="B39" s="26" t="s">
        <v>195</v>
      </c>
      <c r="C39" s="36" t="s">
        <v>205</v>
      </c>
      <c r="D39" s="37" t="s">
        <v>142</v>
      </c>
      <c r="E39" s="36" t="s">
        <v>206</v>
      </c>
      <c r="F39" s="38" t="s">
        <v>207</v>
      </c>
      <c r="G39" s="39">
        <v>45681</v>
      </c>
      <c r="H39" s="40" t="s">
        <v>40</v>
      </c>
      <c r="I39" s="40" t="s">
        <v>40</v>
      </c>
      <c r="J39" s="40" t="s">
        <v>40</v>
      </c>
      <c r="K39" s="40" t="s">
        <v>40</v>
      </c>
      <c r="L39" s="40" t="s">
        <v>78</v>
      </c>
      <c r="M39" s="32" t="s">
        <v>208</v>
      </c>
      <c r="N39" s="32" t="s">
        <v>190</v>
      </c>
      <c r="O39" s="33" t="s">
        <v>43</v>
      </c>
      <c r="P39" s="41">
        <v>79</v>
      </c>
      <c r="Q39" s="41">
        <v>380</v>
      </c>
      <c r="R39" s="41">
        <v>2</v>
      </c>
      <c r="S39" s="41">
        <v>6</v>
      </c>
      <c r="T39" s="42">
        <v>30</v>
      </c>
      <c r="U39" s="40">
        <v>30</v>
      </c>
      <c r="V39" s="29"/>
      <c r="W39" s="31">
        <v>30</v>
      </c>
      <c r="X39" s="31"/>
      <c r="Y39" s="31"/>
      <c r="Z39" s="31">
        <v>0</v>
      </c>
      <c r="AA39" s="31"/>
      <c r="AB39" s="31"/>
      <c r="AC39" s="31"/>
      <c r="AD39" s="31">
        <v>30</v>
      </c>
      <c r="AE39" s="24">
        <f t="shared" ref="AE39:AE69" si="2">T39-AD39</f>
        <v>0</v>
      </c>
      <c r="AF39" s="31"/>
    </row>
    <row r="40" s="1" customFormat="1" ht="51.75" spans="1:32">
      <c r="A40" s="25">
        <v>34</v>
      </c>
      <c r="B40" s="26" t="s">
        <v>195</v>
      </c>
      <c r="C40" s="36" t="s">
        <v>209</v>
      </c>
      <c r="D40" s="37" t="s">
        <v>120</v>
      </c>
      <c r="E40" s="36" t="s">
        <v>210</v>
      </c>
      <c r="F40" s="48" t="s">
        <v>211</v>
      </c>
      <c r="G40" s="39">
        <v>45842</v>
      </c>
      <c r="H40" s="40" t="s">
        <v>40</v>
      </c>
      <c r="I40" s="40" t="s">
        <v>40</v>
      </c>
      <c r="J40" s="40" t="s">
        <v>40</v>
      </c>
      <c r="K40" s="40" t="s">
        <v>40</v>
      </c>
      <c r="L40" s="40" t="s">
        <v>40</v>
      </c>
      <c r="M40" s="32" t="s">
        <v>212</v>
      </c>
      <c r="N40" s="32" t="s">
        <v>123</v>
      </c>
      <c r="O40" s="33" t="s">
        <v>43</v>
      </c>
      <c r="P40" s="41">
        <v>3</v>
      </c>
      <c r="Q40" s="41">
        <v>9</v>
      </c>
      <c r="R40" s="41">
        <v>3</v>
      </c>
      <c r="S40" s="41">
        <v>9</v>
      </c>
      <c r="T40" s="42">
        <v>0.9</v>
      </c>
      <c r="U40" s="40">
        <v>0.9</v>
      </c>
      <c r="V40" s="29">
        <v>0.9</v>
      </c>
      <c r="W40" s="31"/>
      <c r="X40" s="31"/>
      <c r="Y40" s="31"/>
      <c r="Z40" s="31"/>
      <c r="AA40" s="31"/>
      <c r="AB40" s="31"/>
      <c r="AC40" s="31"/>
      <c r="AD40" s="31">
        <v>0.9</v>
      </c>
      <c r="AE40" s="24">
        <f t="shared" si="2"/>
        <v>0</v>
      </c>
      <c r="AF40" s="31"/>
    </row>
    <row r="41" s="1" customFormat="1" ht="155.25" spans="1:32">
      <c r="A41" s="25">
        <v>35</v>
      </c>
      <c r="B41" s="26" t="s">
        <v>195</v>
      </c>
      <c r="C41" s="36" t="s">
        <v>213</v>
      </c>
      <c r="D41" s="37" t="s">
        <v>94</v>
      </c>
      <c r="E41" s="36" t="s">
        <v>214</v>
      </c>
      <c r="F41" s="48" t="s">
        <v>215</v>
      </c>
      <c r="G41" s="39">
        <v>45842</v>
      </c>
      <c r="H41" s="40" t="s">
        <v>40</v>
      </c>
      <c r="I41" s="40" t="s">
        <v>40</v>
      </c>
      <c r="J41" s="40" t="s">
        <v>40</v>
      </c>
      <c r="K41" s="40" t="s">
        <v>40</v>
      </c>
      <c r="L41" s="40" t="s">
        <v>40</v>
      </c>
      <c r="M41" s="32" t="s">
        <v>216</v>
      </c>
      <c r="N41" s="32" t="s">
        <v>217</v>
      </c>
      <c r="O41" s="33" t="s">
        <v>43</v>
      </c>
      <c r="P41" s="41">
        <v>1250</v>
      </c>
      <c r="Q41" s="41">
        <v>5000</v>
      </c>
      <c r="R41" s="41">
        <v>38</v>
      </c>
      <c r="S41" s="41">
        <v>152</v>
      </c>
      <c r="T41" s="42">
        <v>20</v>
      </c>
      <c r="U41" s="40">
        <v>20</v>
      </c>
      <c r="V41" s="29">
        <v>20</v>
      </c>
      <c r="W41" s="31"/>
      <c r="X41" s="31"/>
      <c r="Y41" s="31"/>
      <c r="Z41" s="31"/>
      <c r="AA41" s="31"/>
      <c r="AB41" s="31"/>
      <c r="AC41" s="31"/>
      <c r="AD41" s="31">
        <v>20</v>
      </c>
      <c r="AE41" s="24">
        <f t="shared" si="2"/>
        <v>0</v>
      </c>
      <c r="AF41" s="31"/>
    </row>
    <row r="42" s="1" customFormat="1" ht="51.75" spans="1:32">
      <c r="A42" s="25">
        <v>36</v>
      </c>
      <c r="B42" s="26" t="s">
        <v>195</v>
      </c>
      <c r="C42" s="36" t="s">
        <v>218</v>
      </c>
      <c r="D42" s="37" t="s">
        <v>219</v>
      </c>
      <c r="E42" s="36" t="s">
        <v>220</v>
      </c>
      <c r="F42" s="48" t="s">
        <v>221</v>
      </c>
      <c r="G42" s="39">
        <v>45842</v>
      </c>
      <c r="H42" s="40" t="s">
        <v>40</v>
      </c>
      <c r="I42" s="40" t="s">
        <v>40</v>
      </c>
      <c r="J42" s="40" t="s">
        <v>40</v>
      </c>
      <c r="K42" s="40" t="s">
        <v>40</v>
      </c>
      <c r="L42" s="40" t="s">
        <v>40</v>
      </c>
      <c r="M42" s="32" t="s">
        <v>194</v>
      </c>
      <c r="N42" s="32" t="s">
        <v>222</v>
      </c>
      <c r="O42" s="33" t="s">
        <v>43</v>
      </c>
      <c r="P42" s="41">
        <v>54</v>
      </c>
      <c r="Q42" s="41">
        <v>219</v>
      </c>
      <c r="R42" s="41"/>
      <c r="S42" s="41"/>
      <c r="T42" s="42">
        <v>8</v>
      </c>
      <c r="U42" s="40">
        <v>8</v>
      </c>
      <c r="V42" s="29">
        <v>8</v>
      </c>
      <c r="W42" s="31"/>
      <c r="X42" s="31"/>
      <c r="Y42" s="31"/>
      <c r="Z42" s="31"/>
      <c r="AA42" s="31"/>
      <c r="AB42" s="31"/>
      <c r="AC42" s="31"/>
      <c r="AD42" s="31">
        <v>8</v>
      </c>
      <c r="AE42" s="24">
        <f t="shared" si="2"/>
        <v>0</v>
      </c>
      <c r="AF42" s="31"/>
    </row>
    <row r="43" s="1" customFormat="1" ht="34.5" spans="1:32">
      <c r="A43" s="25">
        <v>37</v>
      </c>
      <c r="B43" s="26" t="s">
        <v>223</v>
      </c>
      <c r="C43" s="36" t="s">
        <v>224</v>
      </c>
      <c r="D43" s="37" t="s">
        <v>88</v>
      </c>
      <c r="E43" s="36" t="s">
        <v>225</v>
      </c>
      <c r="F43" s="38" t="s">
        <v>226</v>
      </c>
      <c r="G43" s="39">
        <v>45681</v>
      </c>
      <c r="H43" s="40" t="s">
        <v>40</v>
      </c>
      <c r="I43" s="40" t="s">
        <v>40</v>
      </c>
      <c r="J43" s="40" t="s">
        <v>40</v>
      </c>
      <c r="K43" s="40" t="s">
        <v>40</v>
      </c>
      <c r="L43" s="40" t="s">
        <v>40</v>
      </c>
      <c r="M43" s="32" t="s">
        <v>227</v>
      </c>
      <c r="N43" s="32" t="s">
        <v>228</v>
      </c>
      <c r="O43" s="33" t="s">
        <v>43</v>
      </c>
      <c r="P43" s="41">
        <v>95</v>
      </c>
      <c r="Q43" s="41">
        <v>364</v>
      </c>
      <c r="R43" s="41">
        <v>1</v>
      </c>
      <c r="S43" s="41">
        <v>3</v>
      </c>
      <c r="T43" s="42">
        <v>70</v>
      </c>
      <c r="U43" s="40">
        <v>70</v>
      </c>
      <c r="V43" s="43">
        <v>70</v>
      </c>
      <c r="W43" s="31"/>
      <c r="X43" s="31"/>
      <c r="Y43" s="31"/>
      <c r="Z43" s="31">
        <v>0</v>
      </c>
      <c r="AA43" s="31"/>
      <c r="AB43" s="31"/>
      <c r="AC43" s="31"/>
      <c r="AD43" s="31">
        <v>70</v>
      </c>
      <c r="AE43" s="24">
        <f t="shared" si="2"/>
        <v>0</v>
      </c>
      <c r="AF43" s="31"/>
    </row>
    <row r="44" s="1" customFormat="1" ht="34.5" spans="1:32">
      <c r="A44" s="25">
        <v>38</v>
      </c>
      <c r="B44" s="26" t="s">
        <v>223</v>
      </c>
      <c r="C44" s="36" t="s">
        <v>229</v>
      </c>
      <c r="D44" s="37" t="s">
        <v>230</v>
      </c>
      <c r="E44" s="36" t="s">
        <v>231</v>
      </c>
      <c r="F44" s="38" t="s">
        <v>232</v>
      </c>
      <c r="G44" s="39">
        <v>45681</v>
      </c>
      <c r="H44" s="40" t="s">
        <v>40</v>
      </c>
      <c r="I44" s="40" t="s">
        <v>40</v>
      </c>
      <c r="J44" s="40" t="s">
        <v>40</v>
      </c>
      <c r="K44" s="40" t="s">
        <v>40</v>
      </c>
      <c r="L44" s="40" t="s">
        <v>40</v>
      </c>
      <c r="M44" s="32" t="s">
        <v>233</v>
      </c>
      <c r="N44" s="32" t="s">
        <v>103</v>
      </c>
      <c r="O44" s="33" t="s">
        <v>43</v>
      </c>
      <c r="P44" s="41">
        <v>90</v>
      </c>
      <c r="Q44" s="41">
        <v>393</v>
      </c>
      <c r="R44" s="41">
        <v>3</v>
      </c>
      <c r="S44" s="41">
        <v>10</v>
      </c>
      <c r="T44" s="42">
        <v>250</v>
      </c>
      <c r="U44" s="40">
        <v>250</v>
      </c>
      <c r="V44" s="43">
        <v>250</v>
      </c>
      <c r="W44" s="31"/>
      <c r="X44" s="31"/>
      <c r="Y44" s="31"/>
      <c r="Z44" s="31">
        <v>0</v>
      </c>
      <c r="AA44" s="31"/>
      <c r="AB44" s="31"/>
      <c r="AC44" s="31"/>
      <c r="AD44" s="31">
        <v>250</v>
      </c>
      <c r="AE44" s="24">
        <f t="shared" si="2"/>
        <v>0</v>
      </c>
      <c r="AF44" s="31"/>
    </row>
    <row r="45" s="1" customFormat="1" ht="51.75" spans="1:32">
      <c r="A45" s="25">
        <v>39</v>
      </c>
      <c r="B45" s="26" t="s">
        <v>223</v>
      </c>
      <c r="C45" s="36" t="s">
        <v>234</v>
      </c>
      <c r="D45" s="37" t="s">
        <v>120</v>
      </c>
      <c r="E45" s="36" t="s">
        <v>235</v>
      </c>
      <c r="F45" s="48" t="s">
        <v>236</v>
      </c>
      <c r="G45" s="39">
        <v>45842</v>
      </c>
      <c r="H45" s="40" t="s">
        <v>40</v>
      </c>
      <c r="I45" s="40" t="s">
        <v>40</v>
      </c>
      <c r="J45" s="40" t="s">
        <v>40</v>
      </c>
      <c r="K45" s="40" t="s">
        <v>40</v>
      </c>
      <c r="L45" s="40" t="s">
        <v>40</v>
      </c>
      <c r="M45" s="32" t="s">
        <v>237</v>
      </c>
      <c r="N45" s="32" t="s">
        <v>238</v>
      </c>
      <c r="O45" s="33" t="s">
        <v>43</v>
      </c>
      <c r="P45" s="41">
        <v>4</v>
      </c>
      <c r="Q45" s="41">
        <v>17</v>
      </c>
      <c r="R45" s="41">
        <v>4</v>
      </c>
      <c r="S45" s="41">
        <v>17</v>
      </c>
      <c r="T45" s="42">
        <v>1.2</v>
      </c>
      <c r="U45" s="40">
        <v>1.2</v>
      </c>
      <c r="V45" s="43">
        <v>1.2</v>
      </c>
      <c r="W45" s="31"/>
      <c r="X45" s="31"/>
      <c r="Y45" s="31"/>
      <c r="Z45" s="31">
        <v>0</v>
      </c>
      <c r="AA45" s="31"/>
      <c r="AB45" s="31"/>
      <c r="AC45" s="31"/>
      <c r="AD45" s="31">
        <v>1.2</v>
      </c>
      <c r="AE45" s="24">
        <f t="shared" si="2"/>
        <v>0</v>
      </c>
      <c r="AF45" s="31"/>
    </row>
    <row r="46" s="1" customFormat="1" ht="86.25" spans="1:32">
      <c r="A46" s="25">
        <v>40</v>
      </c>
      <c r="B46" s="26" t="s">
        <v>223</v>
      </c>
      <c r="C46" s="36" t="s">
        <v>239</v>
      </c>
      <c r="D46" s="37" t="s">
        <v>99</v>
      </c>
      <c r="E46" s="36" t="s">
        <v>240</v>
      </c>
      <c r="F46" s="48" t="s">
        <v>241</v>
      </c>
      <c r="G46" s="39">
        <v>45842</v>
      </c>
      <c r="H46" s="40" t="s">
        <v>40</v>
      </c>
      <c r="I46" s="40" t="s">
        <v>40</v>
      </c>
      <c r="J46" s="40" t="s">
        <v>40</v>
      </c>
      <c r="K46" s="40" t="s">
        <v>40</v>
      </c>
      <c r="L46" s="40" t="s">
        <v>40</v>
      </c>
      <c r="M46" s="32" t="s">
        <v>242</v>
      </c>
      <c r="N46" s="32" t="s">
        <v>124</v>
      </c>
      <c r="O46" s="33" t="s">
        <v>43</v>
      </c>
      <c r="P46" s="41">
        <v>8</v>
      </c>
      <c r="Q46" s="41">
        <v>32</v>
      </c>
      <c r="R46" s="41">
        <v>1</v>
      </c>
      <c r="S46" s="41">
        <v>3</v>
      </c>
      <c r="T46" s="42">
        <v>41</v>
      </c>
      <c r="U46" s="40">
        <v>41</v>
      </c>
      <c r="V46" s="43">
        <v>41</v>
      </c>
      <c r="W46" s="31"/>
      <c r="X46" s="31"/>
      <c r="Y46" s="31"/>
      <c r="Z46" s="31">
        <v>0</v>
      </c>
      <c r="AA46" s="31"/>
      <c r="AB46" s="31"/>
      <c r="AC46" s="31"/>
      <c r="AD46" s="31">
        <v>41</v>
      </c>
      <c r="AE46" s="24">
        <f t="shared" si="2"/>
        <v>0</v>
      </c>
      <c r="AF46" s="31"/>
    </row>
    <row r="47" s="1" customFormat="1" ht="103.5" spans="1:32">
      <c r="A47" s="25">
        <v>41</v>
      </c>
      <c r="B47" s="26" t="s">
        <v>223</v>
      </c>
      <c r="C47" s="36" t="s">
        <v>243</v>
      </c>
      <c r="D47" s="37" t="s">
        <v>99</v>
      </c>
      <c r="E47" s="36" t="s">
        <v>244</v>
      </c>
      <c r="F47" s="48" t="s">
        <v>245</v>
      </c>
      <c r="G47" s="39">
        <v>45895</v>
      </c>
      <c r="H47" s="40" t="s">
        <v>40</v>
      </c>
      <c r="I47" s="40" t="s">
        <v>40</v>
      </c>
      <c r="J47" s="40" t="s">
        <v>40</v>
      </c>
      <c r="K47" s="40" t="s">
        <v>40</v>
      </c>
      <c r="L47" s="40" t="s">
        <v>78</v>
      </c>
      <c r="M47" s="32" t="s">
        <v>246</v>
      </c>
      <c r="N47" s="32" t="s">
        <v>42</v>
      </c>
      <c r="O47" s="33" t="s">
        <v>43</v>
      </c>
      <c r="P47" s="41">
        <v>97</v>
      </c>
      <c r="Q47" s="41">
        <v>369</v>
      </c>
      <c r="R47" s="41">
        <v>2</v>
      </c>
      <c r="S47" s="41">
        <v>7</v>
      </c>
      <c r="T47" s="42">
        <v>53</v>
      </c>
      <c r="U47" s="40"/>
      <c r="V47" s="43"/>
      <c r="W47" s="31"/>
      <c r="X47" s="31"/>
      <c r="Y47" s="31"/>
      <c r="Z47" s="31">
        <v>53</v>
      </c>
      <c r="AA47" s="31">
        <v>53</v>
      </c>
      <c r="AB47" s="31"/>
      <c r="AC47" s="31"/>
      <c r="AD47" s="31">
        <v>53</v>
      </c>
      <c r="AE47" s="24">
        <f t="shared" si="2"/>
        <v>0</v>
      </c>
      <c r="AF47" s="31"/>
    </row>
    <row r="48" s="1" customFormat="1" ht="86.25" spans="1:32">
      <c r="A48" s="25">
        <v>42</v>
      </c>
      <c r="B48" s="26" t="s">
        <v>247</v>
      </c>
      <c r="C48" s="36" t="s">
        <v>248</v>
      </c>
      <c r="D48" s="37" t="s">
        <v>230</v>
      </c>
      <c r="E48" s="36" t="s">
        <v>249</v>
      </c>
      <c r="F48" s="38" t="s">
        <v>250</v>
      </c>
      <c r="G48" s="39">
        <v>45681</v>
      </c>
      <c r="H48" s="40" t="s">
        <v>78</v>
      </c>
      <c r="I48" s="40" t="s">
        <v>40</v>
      </c>
      <c r="J48" s="40" t="s">
        <v>40</v>
      </c>
      <c r="K48" s="40" t="s">
        <v>40</v>
      </c>
      <c r="L48" s="40" t="s">
        <v>40</v>
      </c>
      <c r="M48" s="32" t="s">
        <v>67</v>
      </c>
      <c r="N48" s="32" t="s">
        <v>251</v>
      </c>
      <c r="O48" s="33" t="s">
        <v>43</v>
      </c>
      <c r="P48" s="41">
        <v>73</v>
      </c>
      <c r="Q48" s="41">
        <v>312</v>
      </c>
      <c r="R48" s="41">
        <v>3</v>
      </c>
      <c r="S48" s="41">
        <v>14</v>
      </c>
      <c r="T48" s="42">
        <v>280</v>
      </c>
      <c r="U48" s="40">
        <v>210</v>
      </c>
      <c r="V48" s="43">
        <v>210</v>
      </c>
      <c r="W48" s="31"/>
      <c r="X48" s="31"/>
      <c r="Y48" s="31"/>
      <c r="Z48" s="31">
        <v>70</v>
      </c>
      <c r="AA48" s="31">
        <v>70</v>
      </c>
      <c r="AB48" s="31"/>
      <c r="AC48" s="31"/>
      <c r="AD48" s="31">
        <v>280</v>
      </c>
      <c r="AE48" s="24">
        <f t="shared" si="2"/>
        <v>0</v>
      </c>
      <c r="AF48" s="31"/>
    </row>
    <row r="49" s="1" customFormat="1" ht="34.5" spans="1:32">
      <c r="A49" s="25">
        <v>43</v>
      </c>
      <c r="B49" s="26" t="s">
        <v>247</v>
      </c>
      <c r="C49" s="36" t="s">
        <v>252</v>
      </c>
      <c r="D49" s="37" t="s">
        <v>230</v>
      </c>
      <c r="E49" s="36" t="s">
        <v>253</v>
      </c>
      <c r="F49" s="38" t="s">
        <v>254</v>
      </c>
      <c r="G49" s="39">
        <v>45681</v>
      </c>
      <c r="H49" s="40" t="s">
        <v>78</v>
      </c>
      <c r="I49" s="40" t="s">
        <v>40</v>
      </c>
      <c r="J49" s="40" t="s">
        <v>40</v>
      </c>
      <c r="K49" s="40" t="s">
        <v>40</v>
      </c>
      <c r="L49" s="40" t="s">
        <v>40</v>
      </c>
      <c r="M49" s="32" t="s">
        <v>67</v>
      </c>
      <c r="N49" s="32" t="s">
        <v>251</v>
      </c>
      <c r="O49" s="33" t="s">
        <v>43</v>
      </c>
      <c r="P49" s="41">
        <v>73</v>
      </c>
      <c r="Q49" s="41">
        <v>312</v>
      </c>
      <c r="R49" s="41">
        <v>3</v>
      </c>
      <c r="S49" s="41">
        <v>14</v>
      </c>
      <c r="T49" s="42">
        <v>163</v>
      </c>
      <c r="U49" s="40">
        <v>0</v>
      </c>
      <c r="V49" s="43">
        <v>0</v>
      </c>
      <c r="W49" s="31"/>
      <c r="X49" s="31"/>
      <c r="Y49" s="31"/>
      <c r="Z49" s="31">
        <v>163</v>
      </c>
      <c r="AA49" s="31">
        <v>163</v>
      </c>
      <c r="AB49" s="31"/>
      <c r="AC49" s="31"/>
      <c r="AD49" s="31">
        <v>163</v>
      </c>
      <c r="AE49" s="24">
        <f t="shared" si="2"/>
        <v>0</v>
      </c>
      <c r="AF49" s="31"/>
    </row>
    <row r="50" s="1" customFormat="1" ht="51.75" spans="1:32">
      <c r="A50" s="25">
        <v>44</v>
      </c>
      <c r="B50" s="26" t="s">
        <v>247</v>
      </c>
      <c r="C50" s="36" t="s">
        <v>255</v>
      </c>
      <c r="D50" s="37" t="s">
        <v>148</v>
      </c>
      <c r="E50" s="36" t="s">
        <v>256</v>
      </c>
      <c r="F50" s="48" t="s">
        <v>257</v>
      </c>
      <c r="G50" s="39">
        <v>45842</v>
      </c>
      <c r="H50" s="40" t="s">
        <v>40</v>
      </c>
      <c r="I50" s="40" t="s">
        <v>40</v>
      </c>
      <c r="J50" s="40" t="s">
        <v>40</v>
      </c>
      <c r="K50" s="40" t="s">
        <v>40</v>
      </c>
      <c r="L50" s="40" t="s">
        <v>40</v>
      </c>
      <c r="M50" s="32" t="s">
        <v>242</v>
      </c>
      <c r="N50" s="32" t="s">
        <v>55</v>
      </c>
      <c r="O50" s="33" t="s">
        <v>43</v>
      </c>
      <c r="P50" s="41">
        <v>2</v>
      </c>
      <c r="Q50" s="41">
        <v>7</v>
      </c>
      <c r="R50" s="41">
        <v>2</v>
      </c>
      <c r="S50" s="41">
        <v>7</v>
      </c>
      <c r="T50" s="42">
        <v>0.6</v>
      </c>
      <c r="U50" s="40">
        <v>0.6</v>
      </c>
      <c r="V50" s="43">
        <v>0.6</v>
      </c>
      <c r="W50" s="31"/>
      <c r="X50" s="31"/>
      <c r="Y50" s="31"/>
      <c r="Z50" s="31"/>
      <c r="AA50" s="31"/>
      <c r="AB50" s="31"/>
      <c r="AC50" s="31"/>
      <c r="AD50" s="31">
        <v>0.6</v>
      </c>
      <c r="AE50" s="24">
        <f t="shared" si="2"/>
        <v>0</v>
      </c>
      <c r="AF50" s="31"/>
    </row>
    <row r="51" s="1" customFormat="1" ht="86.25" spans="1:32">
      <c r="A51" s="25">
        <v>45</v>
      </c>
      <c r="B51" s="26" t="s">
        <v>258</v>
      </c>
      <c r="C51" s="36" t="s">
        <v>259</v>
      </c>
      <c r="D51" s="37" t="s">
        <v>148</v>
      </c>
      <c r="E51" s="36" t="s">
        <v>260</v>
      </c>
      <c r="F51" s="38" t="s">
        <v>261</v>
      </c>
      <c r="G51" s="39">
        <v>45681</v>
      </c>
      <c r="H51" s="40" t="s">
        <v>78</v>
      </c>
      <c r="I51" s="40" t="s">
        <v>78</v>
      </c>
      <c r="J51" s="40" t="s">
        <v>78</v>
      </c>
      <c r="K51" s="40" t="s">
        <v>40</v>
      </c>
      <c r="L51" s="40" t="s">
        <v>40</v>
      </c>
      <c r="M51" s="32" t="s">
        <v>262</v>
      </c>
      <c r="N51" s="32" t="s">
        <v>263</v>
      </c>
      <c r="O51" s="33" t="s">
        <v>43</v>
      </c>
      <c r="P51" s="41">
        <v>845</v>
      </c>
      <c r="Q51" s="41">
        <v>3664</v>
      </c>
      <c r="R51" s="41">
        <v>149</v>
      </c>
      <c r="S51" s="41">
        <v>609</v>
      </c>
      <c r="T51" s="42">
        <v>150</v>
      </c>
      <c r="U51" s="40">
        <v>150</v>
      </c>
      <c r="V51" s="43">
        <v>150</v>
      </c>
      <c r="W51" s="31"/>
      <c r="X51" s="31"/>
      <c r="Y51" s="31"/>
      <c r="Z51" s="31">
        <v>0</v>
      </c>
      <c r="AA51" s="31"/>
      <c r="AB51" s="31"/>
      <c r="AC51" s="31"/>
      <c r="AD51" s="31">
        <v>150</v>
      </c>
      <c r="AE51" s="24">
        <f t="shared" si="2"/>
        <v>0</v>
      </c>
      <c r="AF51" s="31"/>
    </row>
    <row r="52" s="1" customFormat="1" ht="103.5" spans="1:32">
      <c r="A52" s="25">
        <v>46</v>
      </c>
      <c r="B52" s="26" t="s">
        <v>258</v>
      </c>
      <c r="C52" s="36" t="s">
        <v>264</v>
      </c>
      <c r="D52" s="37" t="s">
        <v>148</v>
      </c>
      <c r="E52" s="36" t="s">
        <v>265</v>
      </c>
      <c r="F52" s="38" t="s">
        <v>266</v>
      </c>
      <c r="G52" s="39">
        <v>45681</v>
      </c>
      <c r="H52" s="40" t="s">
        <v>78</v>
      </c>
      <c r="I52" s="40" t="s">
        <v>40</v>
      </c>
      <c r="J52" s="40" t="s">
        <v>40</v>
      </c>
      <c r="K52" s="40" t="s">
        <v>40</v>
      </c>
      <c r="L52" s="40" t="s">
        <v>78</v>
      </c>
      <c r="M52" s="32" t="s">
        <v>262</v>
      </c>
      <c r="N52" s="32" t="s">
        <v>267</v>
      </c>
      <c r="O52" s="33" t="s">
        <v>43</v>
      </c>
      <c r="P52" s="41">
        <v>482</v>
      </c>
      <c r="Q52" s="41">
        <v>1727</v>
      </c>
      <c r="R52" s="41">
        <v>103</v>
      </c>
      <c r="S52" s="41">
        <v>347</v>
      </c>
      <c r="T52" s="42">
        <v>134</v>
      </c>
      <c r="U52" s="40">
        <v>134</v>
      </c>
      <c r="V52" s="43">
        <v>134</v>
      </c>
      <c r="W52" s="31"/>
      <c r="X52" s="31"/>
      <c r="Y52" s="31"/>
      <c r="Z52" s="31">
        <v>0</v>
      </c>
      <c r="AA52" s="31"/>
      <c r="AB52" s="31"/>
      <c r="AC52" s="31"/>
      <c r="AD52" s="31">
        <v>134</v>
      </c>
      <c r="AE52" s="24">
        <f t="shared" si="2"/>
        <v>0</v>
      </c>
      <c r="AF52" s="31"/>
    </row>
    <row r="53" s="1" customFormat="1" ht="51.75" spans="1:32">
      <c r="A53" s="25">
        <v>47</v>
      </c>
      <c r="B53" s="26" t="s">
        <v>258</v>
      </c>
      <c r="C53" s="36" t="s">
        <v>268</v>
      </c>
      <c r="D53" s="37" t="s">
        <v>269</v>
      </c>
      <c r="E53" s="36" t="s">
        <v>270</v>
      </c>
      <c r="F53" s="48" t="s">
        <v>271</v>
      </c>
      <c r="G53" s="39">
        <v>45791</v>
      </c>
      <c r="H53" s="40" t="s">
        <v>40</v>
      </c>
      <c r="I53" s="40" t="s">
        <v>40</v>
      </c>
      <c r="J53" s="40" t="s">
        <v>40</v>
      </c>
      <c r="K53" s="40" t="s">
        <v>40</v>
      </c>
      <c r="L53" s="40" t="s">
        <v>40</v>
      </c>
      <c r="M53" s="32" t="s">
        <v>184</v>
      </c>
      <c r="N53" s="32" t="s">
        <v>272</v>
      </c>
      <c r="O53" s="33" t="s">
        <v>43</v>
      </c>
      <c r="P53" s="41">
        <v>160</v>
      </c>
      <c r="Q53" s="41">
        <v>562</v>
      </c>
      <c r="R53" s="41">
        <v>78</v>
      </c>
      <c r="S53" s="41">
        <v>273</v>
      </c>
      <c r="T53" s="42">
        <v>30</v>
      </c>
      <c r="U53" s="40">
        <v>0</v>
      </c>
      <c r="V53" s="43"/>
      <c r="W53" s="31"/>
      <c r="X53" s="31"/>
      <c r="Y53" s="31"/>
      <c r="Z53" s="31">
        <v>30</v>
      </c>
      <c r="AA53" s="31"/>
      <c r="AB53" s="31">
        <v>30</v>
      </c>
      <c r="AC53" s="31"/>
      <c r="AD53" s="31">
        <v>30</v>
      </c>
      <c r="AE53" s="24">
        <f t="shared" si="2"/>
        <v>0</v>
      </c>
      <c r="AF53" s="31"/>
    </row>
    <row r="54" s="1" customFormat="1" ht="51.75" spans="1:32">
      <c r="A54" s="25">
        <v>48</v>
      </c>
      <c r="B54" s="26" t="s">
        <v>258</v>
      </c>
      <c r="C54" s="36" t="s">
        <v>273</v>
      </c>
      <c r="D54" s="37" t="s">
        <v>148</v>
      </c>
      <c r="E54" s="36" t="s">
        <v>274</v>
      </c>
      <c r="F54" s="48" t="s">
        <v>275</v>
      </c>
      <c r="G54" s="39">
        <v>45842</v>
      </c>
      <c r="H54" s="40" t="s">
        <v>40</v>
      </c>
      <c r="I54" s="40" t="s">
        <v>40</v>
      </c>
      <c r="J54" s="40" t="s">
        <v>40</v>
      </c>
      <c r="K54" s="40" t="s">
        <v>40</v>
      </c>
      <c r="L54" s="40" t="s">
        <v>40</v>
      </c>
      <c r="M54" s="32" t="s">
        <v>194</v>
      </c>
      <c r="N54" s="32" t="s">
        <v>276</v>
      </c>
      <c r="O54" s="33" t="s">
        <v>43</v>
      </c>
      <c r="P54" s="41">
        <v>2</v>
      </c>
      <c r="Q54" s="41">
        <v>5</v>
      </c>
      <c r="R54" s="41">
        <v>2</v>
      </c>
      <c r="S54" s="41">
        <v>5</v>
      </c>
      <c r="T54" s="42">
        <v>0.6</v>
      </c>
      <c r="U54" s="40">
        <v>0.6</v>
      </c>
      <c r="V54" s="47">
        <v>0.6</v>
      </c>
      <c r="W54" s="40"/>
      <c r="X54" s="40"/>
      <c r="Y54" s="40"/>
      <c r="Z54" s="40"/>
      <c r="AA54" s="40"/>
      <c r="AB54" s="40"/>
      <c r="AC54" s="40"/>
      <c r="AD54" s="40">
        <v>0.6</v>
      </c>
      <c r="AE54" s="24">
        <f t="shared" si="2"/>
        <v>0</v>
      </c>
      <c r="AF54" s="40"/>
    </row>
    <row r="55" s="1" customFormat="1" ht="86.25" spans="1:32">
      <c r="A55" s="25">
        <v>49</v>
      </c>
      <c r="B55" s="26" t="s">
        <v>277</v>
      </c>
      <c r="C55" s="36" t="s">
        <v>278</v>
      </c>
      <c r="D55" s="37" t="s">
        <v>230</v>
      </c>
      <c r="E55" s="36" t="s">
        <v>279</v>
      </c>
      <c r="F55" s="38" t="s">
        <v>280</v>
      </c>
      <c r="G55" s="39">
        <v>45681</v>
      </c>
      <c r="H55" s="40" t="s">
        <v>78</v>
      </c>
      <c r="I55" s="40" t="s">
        <v>78</v>
      </c>
      <c r="J55" s="40" t="s">
        <v>40</v>
      </c>
      <c r="K55" s="40" t="s">
        <v>40</v>
      </c>
      <c r="L55" s="40" t="s">
        <v>78</v>
      </c>
      <c r="M55" s="32" t="s">
        <v>281</v>
      </c>
      <c r="N55" s="32" t="s">
        <v>151</v>
      </c>
      <c r="O55" s="33" t="s">
        <v>43</v>
      </c>
      <c r="P55" s="41">
        <v>4757</v>
      </c>
      <c r="Q55" s="41">
        <v>16614</v>
      </c>
      <c r="R55" s="41">
        <v>722</v>
      </c>
      <c r="S55" s="41">
        <v>2498</v>
      </c>
      <c r="T55" s="42">
        <v>180</v>
      </c>
      <c r="U55" s="40">
        <v>180</v>
      </c>
      <c r="V55" s="43">
        <v>180</v>
      </c>
      <c r="W55" s="31"/>
      <c r="X55" s="31"/>
      <c r="Y55" s="31"/>
      <c r="Z55" s="31">
        <v>0</v>
      </c>
      <c r="AA55" s="31"/>
      <c r="AB55" s="31"/>
      <c r="AC55" s="31"/>
      <c r="AD55" s="31">
        <v>180</v>
      </c>
      <c r="AE55" s="24">
        <f t="shared" si="2"/>
        <v>0</v>
      </c>
      <c r="AF55" s="31"/>
    </row>
    <row r="56" s="1" customFormat="1" ht="69" spans="1:32">
      <c r="A56" s="25">
        <v>50</v>
      </c>
      <c r="B56" s="26" t="s">
        <v>277</v>
      </c>
      <c r="C56" s="36" t="s">
        <v>282</v>
      </c>
      <c r="D56" s="37" t="s">
        <v>94</v>
      </c>
      <c r="E56" s="36" t="s">
        <v>283</v>
      </c>
      <c r="F56" s="38" t="s">
        <v>284</v>
      </c>
      <c r="G56" s="39">
        <v>45681</v>
      </c>
      <c r="H56" s="40" t="s">
        <v>40</v>
      </c>
      <c r="I56" s="40" t="s">
        <v>40</v>
      </c>
      <c r="J56" s="40" t="s">
        <v>40</v>
      </c>
      <c r="K56" s="40" t="s">
        <v>40</v>
      </c>
      <c r="L56" s="40" t="s">
        <v>40</v>
      </c>
      <c r="M56" s="32" t="s">
        <v>285</v>
      </c>
      <c r="N56" s="32" t="s">
        <v>286</v>
      </c>
      <c r="O56" s="33" t="s">
        <v>43</v>
      </c>
      <c r="P56" s="41">
        <v>502</v>
      </c>
      <c r="Q56" s="41">
        <v>1740</v>
      </c>
      <c r="R56" s="41">
        <v>131</v>
      </c>
      <c r="S56" s="41">
        <v>417</v>
      </c>
      <c r="T56" s="42">
        <v>50</v>
      </c>
      <c r="U56" s="40">
        <v>50</v>
      </c>
      <c r="V56" s="43">
        <v>50</v>
      </c>
      <c r="W56" s="31"/>
      <c r="X56" s="31"/>
      <c r="Y56" s="31"/>
      <c r="Z56" s="31">
        <v>0</v>
      </c>
      <c r="AA56" s="31"/>
      <c r="AB56" s="31"/>
      <c r="AC56" s="31"/>
      <c r="AD56" s="31">
        <v>50</v>
      </c>
      <c r="AE56" s="24">
        <f t="shared" si="2"/>
        <v>0</v>
      </c>
      <c r="AF56" s="31"/>
    </row>
    <row r="57" s="1" customFormat="1" ht="34.5" spans="1:32">
      <c r="A57" s="25">
        <v>51</v>
      </c>
      <c r="B57" s="26" t="s">
        <v>277</v>
      </c>
      <c r="C57" s="36" t="s">
        <v>287</v>
      </c>
      <c r="D57" s="37" t="s">
        <v>181</v>
      </c>
      <c r="E57" s="36" t="s">
        <v>288</v>
      </c>
      <c r="F57" s="48" t="s">
        <v>289</v>
      </c>
      <c r="G57" s="39">
        <v>45791</v>
      </c>
      <c r="H57" s="40" t="s">
        <v>40</v>
      </c>
      <c r="I57" s="40" t="s">
        <v>40</v>
      </c>
      <c r="J57" s="40" t="s">
        <v>40</v>
      </c>
      <c r="K57" s="40" t="s">
        <v>40</v>
      </c>
      <c r="L57" s="40" t="s">
        <v>40</v>
      </c>
      <c r="M57" s="32" t="s">
        <v>285</v>
      </c>
      <c r="N57" s="32" t="s">
        <v>290</v>
      </c>
      <c r="O57" s="33" t="s">
        <v>43</v>
      </c>
      <c r="P57" s="46">
        <v>63</v>
      </c>
      <c r="Q57" s="46">
        <v>260</v>
      </c>
      <c r="R57" s="46">
        <v>61</v>
      </c>
      <c r="S57" s="46">
        <v>254</v>
      </c>
      <c r="T57" s="42">
        <v>50</v>
      </c>
      <c r="U57" s="40">
        <v>0</v>
      </c>
      <c r="V57" s="43"/>
      <c r="W57" s="31"/>
      <c r="X57" s="31"/>
      <c r="Y57" s="31"/>
      <c r="Z57" s="31">
        <v>50</v>
      </c>
      <c r="AA57" s="31">
        <v>50</v>
      </c>
      <c r="AB57" s="31"/>
      <c r="AC57" s="31"/>
      <c r="AD57" s="31">
        <v>50</v>
      </c>
      <c r="AE57" s="24">
        <f t="shared" si="2"/>
        <v>0</v>
      </c>
      <c r="AF57" s="31"/>
    </row>
    <row r="58" s="1" customFormat="1" ht="51.75" spans="1:32">
      <c r="A58" s="25">
        <v>52</v>
      </c>
      <c r="B58" s="26" t="s">
        <v>277</v>
      </c>
      <c r="C58" s="36" t="s">
        <v>291</v>
      </c>
      <c r="D58" s="37" t="s">
        <v>148</v>
      </c>
      <c r="E58" s="36" t="s">
        <v>292</v>
      </c>
      <c r="F58" s="48" t="s">
        <v>293</v>
      </c>
      <c r="G58" s="39">
        <v>45842</v>
      </c>
      <c r="H58" s="40" t="s">
        <v>40</v>
      </c>
      <c r="I58" s="40" t="s">
        <v>40</v>
      </c>
      <c r="J58" s="40" t="s">
        <v>40</v>
      </c>
      <c r="K58" s="40" t="s">
        <v>40</v>
      </c>
      <c r="L58" s="40" t="s">
        <v>40</v>
      </c>
      <c r="M58" s="32" t="s">
        <v>237</v>
      </c>
      <c r="N58" s="32" t="s">
        <v>294</v>
      </c>
      <c r="O58" s="33" t="s">
        <v>43</v>
      </c>
      <c r="P58" s="46">
        <v>11</v>
      </c>
      <c r="Q58" s="46">
        <v>38</v>
      </c>
      <c r="R58" s="46">
        <v>11</v>
      </c>
      <c r="S58" s="46">
        <v>38</v>
      </c>
      <c r="T58" s="42">
        <v>3.3</v>
      </c>
      <c r="U58" s="40">
        <v>3.3</v>
      </c>
      <c r="V58" s="43">
        <v>3.3</v>
      </c>
      <c r="W58" s="31"/>
      <c r="X58" s="31"/>
      <c r="Y58" s="31"/>
      <c r="Z58" s="31"/>
      <c r="AA58" s="31"/>
      <c r="AB58" s="31"/>
      <c r="AC58" s="31"/>
      <c r="AD58" s="31">
        <v>3.3</v>
      </c>
      <c r="AE58" s="24">
        <f t="shared" si="2"/>
        <v>0</v>
      </c>
      <c r="AF58" s="31"/>
    </row>
    <row r="59" s="1" customFormat="1" ht="69" spans="1:32">
      <c r="A59" s="25">
        <v>53</v>
      </c>
      <c r="B59" s="26" t="s">
        <v>277</v>
      </c>
      <c r="C59" s="36" t="s">
        <v>295</v>
      </c>
      <c r="D59" s="37" t="s">
        <v>148</v>
      </c>
      <c r="E59" s="36" t="s">
        <v>296</v>
      </c>
      <c r="F59" s="48" t="s">
        <v>297</v>
      </c>
      <c r="G59" s="39">
        <v>45842</v>
      </c>
      <c r="H59" s="40" t="s">
        <v>78</v>
      </c>
      <c r="I59" s="40" t="s">
        <v>40</v>
      </c>
      <c r="J59" s="40" t="s">
        <v>78</v>
      </c>
      <c r="K59" s="40" t="s">
        <v>40</v>
      </c>
      <c r="L59" s="40" t="s">
        <v>40</v>
      </c>
      <c r="M59" s="32" t="s">
        <v>194</v>
      </c>
      <c r="N59" s="32" t="s">
        <v>42</v>
      </c>
      <c r="O59" s="33" t="s">
        <v>43</v>
      </c>
      <c r="P59" s="46">
        <v>30</v>
      </c>
      <c r="Q59" s="46">
        <v>120</v>
      </c>
      <c r="R59" s="46">
        <v>5</v>
      </c>
      <c r="S59" s="46">
        <v>21</v>
      </c>
      <c r="T59" s="42">
        <v>20</v>
      </c>
      <c r="U59" s="40">
        <v>20</v>
      </c>
      <c r="V59" s="43">
        <v>20</v>
      </c>
      <c r="W59" s="31"/>
      <c r="X59" s="31"/>
      <c r="Y59" s="31"/>
      <c r="Z59" s="31"/>
      <c r="AA59" s="31"/>
      <c r="AB59" s="31"/>
      <c r="AC59" s="31"/>
      <c r="AD59" s="31">
        <v>20</v>
      </c>
      <c r="AE59" s="24">
        <f t="shared" si="2"/>
        <v>0</v>
      </c>
      <c r="AF59" s="31"/>
    </row>
    <row r="60" s="1" customFormat="1" ht="51.75" spans="1:32">
      <c r="A60" s="25">
        <v>54</v>
      </c>
      <c r="B60" s="26" t="s">
        <v>277</v>
      </c>
      <c r="C60" s="36" t="s">
        <v>298</v>
      </c>
      <c r="D60" s="37" t="s">
        <v>219</v>
      </c>
      <c r="E60" s="36" t="s">
        <v>299</v>
      </c>
      <c r="F60" s="48" t="s">
        <v>300</v>
      </c>
      <c r="G60" s="39">
        <v>45842</v>
      </c>
      <c r="H60" s="40" t="s">
        <v>40</v>
      </c>
      <c r="I60" s="40" t="s">
        <v>40</v>
      </c>
      <c r="J60" s="40" t="s">
        <v>40</v>
      </c>
      <c r="K60" s="40" t="s">
        <v>40</v>
      </c>
      <c r="L60" s="40" t="s">
        <v>40</v>
      </c>
      <c r="M60" s="32" t="s">
        <v>194</v>
      </c>
      <c r="N60" s="32" t="s">
        <v>301</v>
      </c>
      <c r="O60" s="33" t="s">
        <v>43</v>
      </c>
      <c r="P60" s="46">
        <v>435</v>
      </c>
      <c r="Q60" s="46">
        <v>1740</v>
      </c>
      <c r="R60" s="46">
        <v>26</v>
      </c>
      <c r="S60" s="46">
        <v>93</v>
      </c>
      <c r="T60" s="42">
        <v>16</v>
      </c>
      <c r="U60" s="40">
        <v>16</v>
      </c>
      <c r="V60" s="43">
        <v>16</v>
      </c>
      <c r="W60" s="31"/>
      <c r="X60" s="31"/>
      <c r="Y60" s="31"/>
      <c r="Z60" s="31"/>
      <c r="AA60" s="31"/>
      <c r="AB60" s="31"/>
      <c r="AC60" s="31"/>
      <c r="AD60" s="31">
        <v>16</v>
      </c>
      <c r="AE60" s="24">
        <f t="shared" si="2"/>
        <v>0</v>
      </c>
      <c r="AF60" s="31"/>
    </row>
    <row r="61" s="1" customFormat="1" ht="69" spans="1:32">
      <c r="A61" s="25">
        <v>55</v>
      </c>
      <c r="B61" s="26" t="s">
        <v>302</v>
      </c>
      <c r="C61" s="36" t="s">
        <v>303</v>
      </c>
      <c r="D61" s="37" t="s">
        <v>148</v>
      </c>
      <c r="E61" s="36" t="s">
        <v>304</v>
      </c>
      <c r="F61" s="38" t="s">
        <v>305</v>
      </c>
      <c r="G61" s="39">
        <v>45681</v>
      </c>
      <c r="H61" s="40" t="s">
        <v>40</v>
      </c>
      <c r="I61" s="40" t="s">
        <v>78</v>
      </c>
      <c r="J61" s="40" t="s">
        <v>78</v>
      </c>
      <c r="K61" s="40" t="s">
        <v>40</v>
      </c>
      <c r="L61" s="40" t="s">
        <v>78</v>
      </c>
      <c r="M61" s="32" t="s">
        <v>118</v>
      </c>
      <c r="N61" s="32" t="s">
        <v>306</v>
      </c>
      <c r="O61" s="33" t="s">
        <v>43</v>
      </c>
      <c r="P61" s="41">
        <v>314</v>
      </c>
      <c r="Q61" s="41">
        <v>1099</v>
      </c>
      <c r="R61" s="41">
        <v>75</v>
      </c>
      <c r="S61" s="41">
        <v>204</v>
      </c>
      <c r="T61" s="42">
        <v>150</v>
      </c>
      <c r="U61" s="40">
        <v>150</v>
      </c>
      <c r="V61" s="43">
        <v>150</v>
      </c>
      <c r="W61" s="31"/>
      <c r="X61" s="31"/>
      <c r="Y61" s="31"/>
      <c r="Z61" s="31">
        <v>0</v>
      </c>
      <c r="AA61" s="31"/>
      <c r="AB61" s="31"/>
      <c r="AC61" s="31"/>
      <c r="AD61" s="31">
        <v>150</v>
      </c>
      <c r="AE61" s="24">
        <f t="shared" si="2"/>
        <v>0</v>
      </c>
      <c r="AF61" s="31"/>
    </row>
    <row r="62" s="1" customFormat="1" ht="51.75" spans="1:32">
      <c r="A62" s="25">
        <v>56</v>
      </c>
      <c r="B62" s="26" t="s">
        <v>302</v>
      </c>
      <c r="C62" s="36" t="s">
        <v>307</v>
      </c>
      <c r="D62" s="37" t="s">
        <v>120</v>
      </c>
      <c r="E62" s="36" t="s">
        <v>308</v>
      </c>
      <c r="F62" s="38" t="s">
        <v>309</v>
      </c>
      <c r="G62" s="39">
        <v>45681</v>
      </c>
      <c r="H62" s="40" t="s">
        <v>78</v>
      </c>
      <c r="I62" s="40" t="s">
        <v>40</v>
      </c>
      <c r="J62" s="40" t="s">
        <v>78</v>
      </c>
      <c r="K62" s="40" t="s">
        <v>40</v>
      </c>
      <c r="L62" s="40" t="s">
        <v>40</v>
      </c>
      <c r="M62" s="32" t="s">
        <v>118</v>
      </c>
      <c r="N62" s="32" t="s">
        <v>310</v>
      </c>
      <c r="O62" s="33" t="s">
        <v>43</v>
      </c>
      <c r="P62" s="41">
        <v>325</v>
      </c>
      <c r="Q62" s="41">
        <v>1241</v>
      </c>
      <c r="R62" s="41">
        <v>11</v>
      </c>
      <c r="S62" s="41">
        <v>34</v>
      </c>
      <c r="T62" s="42">
        <v>35</v>
      </c>
      <c r="U62" s="40">
        <v>35</v>
      </c>
      <c r="V62" s="43">
        <v>35</v>
      </c>
      <c r="W62" s="31"/>
      <c r="X62" s="31"/>
      <c r="Y62" s="31"/>
      <c r="Z62" s="31">
        <v>0</v>
      </c>
      <c r="AA62" s="31"/>
      <c r="AB62" s="31"/>
      <c r="AC62" s="31"/>
      <c r="AD62" s="31">
        <v>35</v>
      </c>
      <c r="AE62" s="24">
        <f t="shared" si="2"/>
        <v>0</v>
      </c>
      <c r="AF62" s="31"/>
    </row>
    <row r="63" s="1" customFormat="1" ht="138" spans="1:32">
      <c r="A63" s="25">
        <v>57</v>
      </c>
      <c r="B63" s="26" t="s">
        <v>302</v>
      </c>
      <c r="C63" s="36" t="s">
        <v>311</v>
      </c>
      <c r="D63" s="37" t="s">
        <v>82</v>
      </c>
      <c r="E63" s="36" t="s">
        <v>312</v>
      </c>
      <c r="F63" s="38" t="s">
        <v>313</v>
      </c>
      <c r="G63" s="39">
        <v>45681</v>
      </c>
      <c r="H63" s="40" t="s">
        <v>40</v>
      </c>
      <c r="I63" s="40" t="s">
        <v>40</v>
      </c>
      <c r="J63" s="40" t="s">
        <v>40</v>
      </c>
      <c r="K63" s="40" t="s">
        <v>40</v>
      </c>
      <c r="L63" s="40" t="s">
        <v>40</v>
      </c>
      <c r="M63" s="32" t="s">
        <v>118</v>
      </c>
      <c r="N63" s="32" t="s">
        <v>114</v>
      </c>
      <c r="O63" s="33" t="s">
        <v>43</v>
      </c>
      <c r="P63" s="41">
        <v>6</v>
      </c>
      <c r="Q63" s="41">
        <v>20</v>
      </c>
      <c r="R63" s="41">
        <v>3</v>
      </c>
      <c r="S63" s="41">
        <v>8</v>
      </c>
      <c r="T63" s="42">
        <v>5</v>
      </c>
      <c r="U63" s="40">
        <v>5</v>
      </c>
      <c r="V63" s="29"/>
      <c r="W63" s="31">
        <v>5</v>
      </c>
      <c r="X63" s="31"/>
      <c r="Y63" s="31"/>
      <c r="Z63" s="31">
        <v>0</v>
      </c>
      <c r="AA63" s="31"/>
      <c r="AB63" s="31"/>
      <c r="AC63" s="31"/>
      <c r="AD63" s="31">
        <v>5</v>
      </c>
      <c r="AE63" s="24">
        <f t="shared" si="2"/>
        <v>0</v>
      </c>
      <c r="AF63" s="31"/>
    </row>
    <row r="64" s="1" customFormat="1" ht="51.75" spans="1:32">
      <c r="A64" s="25">
        <v>58</v>
      </c>
      <c r="B64" s="26" t="s">
        <v>302</v>
      </c>
      <c r="C64" s="36" t="s">
        <v>314</v>
      </c>
      <c r="D64" s="37" t="s">
        <v>120</v>
      </c>
      <c r="E64" s="36" t="s">
        <v>315</v>
      </c>
      <c r="F64" s="48" t="s">
        <v>316</v>
      </c>
      <c r="G64" s="39">
        <v>45842</v>
      </c>
      <c r="H64" s="40" t="s">
        <v>40</v>
      </c>
      <c r="I64" s="40" t="s">
        <v>40</v>
      </c>
      <c r="J64" s="40" t="s">
        <v>40</v>
      </c>
      <c r="K64" s="40" t="s">
        <v>40</v>
      </c>
      <c r="L64" s="40" t="s">
        <v>40</v>
      </c>
      <c r="M64" s="32" t="s">
        <v>317</v>
      </c>
      <c r="N64" s="32" t="s">
        <v>272</v>
      </c>
      <c r="O64" s="33" t="s">
        <v>43</v>
      </c>
      <c r="P64" s="41">
        <v>2</v>
      </c>
      <c r="Q64" s="41">
        <v>8</v>
      </c>
      <c r="R64" s="41">
        <v>2</v>
      </c>
      <c r="S64" s="41">
        <v>8</v>
      </c>
      <c r="T64" s="42">
        <v>0.6</v>
      </c>
      <c r="U64" s="40">
        <v>0.6</v>
      </c>
      <c r="V64" s="29">
        <v>0.6</v>
      </c>
      <c r="W64" s="31"/>
      <c r="X64" s="31"/>
      <c r="Y64" s="31"/>
      <c r="Z64" s="31"/>
      <c r="AA64" s="31"/>
      <c r="AB64" s="31"/>
      <c r="AC64" s="31"/>
      <c r="AD64" s="31">
        <v>0.6</v>
      </c>
      <c r="AE64" s="24">
        <f t="shared" si="2"/>
        <v>0</v>
      </c>
      <c r="AF64" s="31"/>
    </row>
    <row r="65" s="1" customFormat="1" ht="34.5" spans="1:32">
      <c r="A65" s="25">
        <v>59</v>
      </c>
      <c r="B65" s="26" t="s">
        <v>302</v>
      </c>
      <c r="C65" s="36" t="s">
        <v>318</v>
      </c>
      <c r="D65" s="37" t="s">
        <v>319</v>
      </c>
      <c r="E65" s="36" t="s">
        <v>320</v>
      </c>
      <c r="F65" s="48" t="s">
        <v>321</v>
      </c>
      <c r="G65" s="39">
        <v>45842</v>
      </c>
      <c r="H65" s="40" t="s">
        <v>78</v>
      </c>
      <c r="I65" s="40" t="s">
        <v>78</v>
      </c>
      <c r="J65" s="40" t="s">
        <v>40</v>
      </c>
      <c r="K65" s="40" t="s">
        <v>40</v>
      </c>
      <c r="L65" s="40" t="s">
        <v>40</v>
      </c>
      <c r="M65" s="32" t="s">
        <v>322</v>
      </c>
      <c r="N65" s="32" t="s">
        <v>222</v>
      </c>
      <c r="O65" s="33" t="s">
        <v>43</v>
      </c>
      <c r="P65" s="41">
        <v>750</v>
      </c>
      <c r="Q65" s="41">
        <v>3000</v>
      </c>
      <c r="R65" s="41">
        <v>30</v>
      </c>
      <c r="S65" s="41">
        <v>124</v>
      </c>
      <c r="T65" s="42">
        <v>40</v>
      </c>
      <c r="U65" s="40">
        <v>40</v>
      </c>
      <c r="V65" s="29">
        <v>40</v>
      </c>
      <c r="W65" s="31"/>
      <c r="X65" s="31"/>
      <c r="Y65" s="31"/>
      <c r="Z65" s="31"/>
      <c r="AA65" s="31"/>
      <c r="AB65" s="31"/>
      <c r="AC65" s="31"/>
      <c r="AD65" s="31">
        <v>40</v>
      </c>
      <c r="AE65" s="24">
        <f t="shared" si="2"/>
        <v>0</v>
      </c>
      <c r="AF65" s="31"/>
    </row>
    <row r="66" s="1" customFormat="1" ht="34.5" spans="1:32">
      <c r="A66" s="25">
        <v>60</v>
      </c>
      <c r="B66" s="26" t="s">
        <v>302</v>
      </c>
      <c r="C66" s="36" t="s">
        <v>323</v>
      </c>
      <c r="D66" s="37" t="s">
        <v>94</v>
      </c>
      <c r="E66" s="36" t="s">
        <v>324</v>
      </c>
      <c r="F66" s="48" t="s">
        <v>325</v>
      </c>
      <c r="G66" s="39">
        <v>45842</v>
      </c>
      <c r="H66" s="40" t="s">
        <v>40</v>
      </c>
      <c r="I66" s="40" t="s">
        <v>40</v>
      </c>
      <c r="J66" s="40" t="s">
        <v>40</v>
      </c>
      <c r="K66" s="40" t="s">
        <v>40</v>
      </c>
      <c r="L66" s="40" t="s">
        <v>40</v>
      </c>
      <c r="M66" s="32" t="s">
        <v>317</v>
      </c>
      <c r="N66" s="32" t="s">
        <v>326</v>
      </c>
      <c r="O66" s="33" t="s">
        <v>43</v>
      </c>
      <c r="P66" s="41">
        <v>291</v>
      </c>
      <c r="Q66" s="41">
        <v>1163</v>
      </c>
      <c r="R66" s="41">
        <v>11</v>
      </c>
      <c r="S66" s="41">
        <v>43</v>
      </c>
      <c r="T66" s="42">
        <v>10</v>
      </c>
      <c r="U66" s="40">
        <v>10</v>
      </c>
      <c r="V66" s="29">
        <v>10</v>
      </c>
      <c r="W66" s="31"/>
      <c r="X66" s="31"/>
      <c r="Y66" s="31"/>
      <c r="Z66" s="31"/>
      <c r="AA66" s="31"/>
      <c r="AB66" s="31"/>
      <c r="AC66" s="31"/>
      <c r="AD66" s="31">
        <v>10</v>
      </c>
      <c r="AE66" s="24">
        <f t="shared" si="2"/>
        <v>0</v>
      </c>
      <c r="AF66" s="31"/>
    </row>
    <row r="67" s="1" customFormat="1" ht="51.75" spans="1:32">
      <c r="A67" s="25">
        <v>61</v>
      </c>
      <c r="B67" s="26" t="s">
        <v>327</v>
      </c>
      <c r="C67" s="36" t="s">
        <v>328</v>
      </c>
      <c r="D67" s="37" t="s">
        <v>148</v>
      </c>
      <c r="E67" s="36" t="s">
        <v>329</v>
      </c>
      <c r="F67" s="48" t="s">
        <v>330</v>
      </c>
      <c r="G67" s="39">
        <v>45842</v>
      </c>
      <c r="H67" s="40" t="s">
        <v>40</v>
      </c>
      <c r="I67" s="40" t="s">
        <v>40</v>
      </c>
      <c r="J67" s="40" t="s">
        <v>40</v>
      </c>
      <c r="K67" s="40" t="s">
        <v>40</v>
      </c>
      <c r="L67" s="40" t="s">
        <v>40</v>
      </c>
      <c r="M67" s="32" t="s">
        <v>151</v>
      </c>
      <c r="N67" s="32" t="s">
        <v>331</v>
      </c>
      <c r="O67" s="33" t="s">
        <v>43</v>
      </c>
      <c r="P67" s="41">
        <v>12</v>
      </c>
      <c r="Q67" s="41">
        <v>44</v>
      </c>
      <c r="R67" s="41">
        <v>12</v>
      </c>
      <c r="S67" s="41">
        <v>44</v>
      </c>
      <c r="T67" s="42">
        <v>3.6</v>
      </c>
      <c r="U67" s="40">
        <v>3.6</v>
      </c>
      <c r="V67" s="29">
        <v>3.6</v>
      </c>
      <c r="W67" s="31"/>
      <c r="X67" s="31"/>
      <c r="Y67" s="31"/>
      <c r="Z67" s="31"/>
      <c r="AA67" s="31"/>
      <c r="AB67" s="31"/>
      <c r="AC67" s="31"/>
      <c r="AD67" s="31">
        <v>3.6</v>
      </c>
      <c r="AE67" s="24">
        <f t="shared" si="2"/>
        <v>0</v>
      </c>
      <c r="AF67" s="31"/>
    </row>
    <row r="68" s="1" customFormat="1" ht="86.25" spans="1:32">
      <c r="A68" s="25">
        <v>62</v>
      </c>
      <c r="B68" s="26" t="s">
        <v>327</v>
      </c>
      <c r="C68" s="36" t="s">
        <v>332</v>
      </c>
      <c r="D68" s="37" t="s">
        <v>148</v>
      </c>
      <c r="E68" s="36" t="s">
        <v>333</v>
      </c>
      <c r="F68" s="38" t="s">
        <v>334</v>
      </c>
      <c r="G68" s="39">
        <v>45681</v>
      </c>
      <c r="H68" s="40" t="s">
        <v>78</v>
      </c>
      <c r="I68" s="40" t="s">
        <v>78</v>
      </c>
      <c r="J68" s="40" t="s">
        <v>78</v>
      </c>
      <c r="K68" s="40" t="s">
        <v>40</v>
      </c>
      <c r="L68" s="40" t="s">
        <v>78</v>
      </c>
      <c r="M68" s="32" t="s">
        <v>41</v>
      </c>
      <c r="N68" s="32" t="s">
        <v>335</v>
      </c>
      <c r="O68" s="33" t="s">
        <v>43</v>
      </c>
      <c r="P68" s="45">
        <v>56</v>
      </c>
      <c r="Q68" s="45">
        <v>196</v>
      </c>
      <c r="R68" s="45">
        <v>15</v>
      </c>
      <c r="S68" s="45">
        <v>47</v>
      </c>
      <c r="T68" s="42">
        <v>100</v>
      </c>
      <c r="U68" s="40">
        <v>100</v>
      </c>
      <c r="V68" s="43">
        <v>100</v>
      </c>
      <c r="W68" s="31"/>
      <c r="X68" s="31"/>
      <c r="Y68" s="31"/>
      <c r="Z68" s="31">
        <v>0</v>
      </c>
      <c r="AA68" s="31"/>
      <c r="AB68" s="31"/>
      <c r="AC68" s="31"/>
      <c r="AD68" s="31">
        <v>100</v>
      </c>
      <c r="AE68" s="24">
        <f t="shared" si="2"/>
        <v>0</v>
      </c>
      <c r="AF68" s="31"/>
    </row>
    <row r="69" s="1" customFormat="1" ht="189.75" spans="1:32">
      <c r="A69" s="25">
        <v>63</v>
      </c>
      <c r="B69" s="26" t="s">
        <v>327</v>
      </c>
      <c r="C69" s="36" t="s">
        <v>336</v>
      </c>
      <c r="D69" s="37" t="s">
        <v>99</v>
      </c>
      <c r="E69" s="36" t="s">
        <v>337</v>
      </c>
      <c r="F69" s="38" t="s">
        <v>338</v>
      </c>
      <c r="G69" s="39">
        <v>45681</v>
      </c>
      <c r="H69" s="40" t="s">
        <v>40</v>
      </c>
      <c r="I69" s="40" t="s">
        <v>40</v>
      </c>
      <c r="J69" s="40" t="s">
        <v>40</v>
      </c>
      <c r="K69" s="40" t="s">
        <v>40</v>
      </c>
      <c r="L69" s="40" t="s">
        <v>40</v>
      </c>
      <c r="M69" s="32" t="s">
        <v>102</v>
      </c>
      <c r="N69" s="32" t="s">
        <v>339</v>
      </c>
      <c r="O69" s="33" t="s">
        <v>43</v>
      </c>
      <c r="P69" s="41">
        <v>39</v>
      </c>
      <c r="Q69" s="41">
        <v>119</v>
      </c>
      <c r="R69" s="41">
        <v>3</v>
      </c>
      <c r="S69" s="41">
        <v>8</v>
      </c>
      <c r="T69" s="42">
        <v>100</v>
      </c>
      <c r="U69" s="40">
        <v>100</v>
      </c>
      <c r="V69" s="29"/>
      <c r="W69" s="31">
        <v>100</v>
      </c>
      <c r="X69" s="31"/>
      <c r="Y69" s="31"/>
      <c r="Z69" s="31">
        <v>0</v>
      </c>
      <c r="AA69" s="31"/>
      <c r="AB69" s="31"/>
      <c r="AC69" s="31"/>
      <c r="AD69" s="31">
        <v>100</v>
      </c>
      <c r="AE69" s="24">
        <f t="shared" si="2"/>
        <v>0</v>
      </c>
      <c r="AF69" s="31"/>
    </row>
    <row r="70" s="1" customFormat="1" ht="33" customHeight="1"/>
    <row r="71" s="1" customFormat="1" ht="33" customHeight="1"/>
    <row r="72" s="1" customFormat="1" ht="33" customHeight="1"/>
    <row r="73" s="1" customFormat="1" ht="33" customHeight="1"/>
    <row r="74" s="1" customFormat="1" ht="33" customHeight="1"/>
    <row r="75" s="1" customFormat="1" ht="33" customHeight="1"/>
    <row r="76" s="1" customFormat="1" ht="33" customHeight="1"/>
    <row r="77" s="1" customFormat="1" ht="33" customHeight="1"/>
    <row r="78" s="1" customFormat="1" ht="33" customHeight="1"/>
    <row r="79" s="1" customFormat="1" ht="33" customHeight="1"/>
    <row r="80" s="1" customFormat="1" ht="33" customHeight="1"/>
    <row r="81" s="1" customFormat="1" ht="33" customHeight="1"/>
  </sheetData>
  <autoFilter xmlns:etc="http://www.wps.cn/officeDocument/2017/etCustomData" ref="A5:AF69" etc:filterBottomFollowUsedRange="0">
    <extLst/>
  </autoFilter>
  <mergeCells count="37">
    <mergeCell ref="A1:AF1"/>
    <mergeCell ref="A2:D2"/>
    <mergeCell ref="AC2:AF2"/>
    <mergeCell ref="P3:S3"/>
    <mergeCell ref="U3:Y3"/>
    <mergeCell ref="Z3:AC3"/>
    <mergeCell ref="R4:S4"/>
    <mergeCell ref="A3:A5"/>
    <mergeCell ref="B3:B5"/>
    <mergeCell ref="C3:C5"/>
    <mergeCell ref="D3:D5"/>
    <mergeCell ref="E3:E5"/>
    <mergeCell ref="F3:F5"/>
    <mergeCell ref="G3:G5"/>
    <mergeCell ref="H3:H5"/>
    <mergeCell ref="I3:I5"/>
    <mergeCell ref="J3:J5"/>
    <mergeCell ref="K3:K5"/>
    <mergeCell ref="L3:L5"/>
    <mergeCell ref="M3:M5"/>
    <mergeCell ref="N3:N5"/>
    <mergeCell ref="O3:O5"/>
    <mergeCell ref="P4:P5"/>
    <mergeCell ref="Q4:Q5"/>
    <mergeCell ref="T3:T5"/>
    <mergeCell ref="U4:U5"/>
    <mergeCell ref="V4:V5"/>
    <mergeCell ref="W4:W5"/>
    <mergeCell ref="X4:X5"/>
    <mergeCell ref="Y4:Y5"/>
    <mergeCell ref="Z4:Z5"/>
    <mergeCell ref="AA4:AA5"/>
    <mergeCell ref="AB4:AB5"/>
    <mergeCell ref="AC4:AC5"/>
    <mergeCell ref="AD3:AD5"/>
    <mergeCell ref="AE3:AE5"/>
    <mergeCell ref="AF3:AF5"/>
  </mergeCells>
  <dataValidations count="1">
    <dataValidation type="list" allowBlank="1" showInputMessage="1" showErrorMessage="1" sqref="D7:D69">
      <formula1>Sheet1!#REF!</formula1>
    </dataValidation>
  </dataValidation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Company>玉溪市直属党政机关单位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滚勐亚</cp:lastModifiedBy>
  <dcterms:created xsi:type="dcterms:W3CDTF">2024-02-19T19:56:00Z</dcterms:created>
  <dcterms:modified xsi:type="dcterms:W3CDTF">2025-12-29T11:35:57Z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5736F438DA61484096CAC162B52D9135_13</vt:lpwstr>
  </property>
  <property fmtid="{D5CDD505-2E9C-101B-9397-08002B2CF9AE}" pid="3" name="KSOProductBuildVer">
    <vt:lpwstr>2052-12.1.2.23578</vt:lpwstr>
  </property>
</Properties>
</file>