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附件1 一般公共预算收入情况表." sheetId="12" r:id="rId1"/>
    <sheet name="附件2 一般公共预算支出情况表" sheetId="13" r:id="rId2"/>
    <sheet name="附件5 国有资本经营收入情况表" sheetId="16" state="hidden" r:id="rId3"/>
    <sheet name="附件6 国有资本经营支出情况表" sheetId="17" state="hidden" r:id="rId4"/>
    <sheet name="附件3 地方政府债务余额表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</externalReferences>
  <definedNames>
    <definedName name="_xlnm._FilterDatabase" localSheetId="0" hidden="1">'附件1 一般公共预算收入情况表.'!$A$4:$G$65</definedName>
    <definedName name="_xlnm._FilterDatabase" localSheetId="2" hidden="1">'附件5 国有资本经营收入情况表'!$A$4:$E$36</definedName>
    <definedName name="_xlnm._FilterDatabase" localSheetId="3" hidden="1">'附件6 国有资本经营支出情况表'!$A$4:$E$23</definedName>
    <definedName name="_lst_r_地方财政预算表2015年全省汇总_10_科目编码名称">[1]_ESList!$A$1:$A$27</definedName>
    <definedName name="专项收入年初预算数">#REF!</definedName>
    <definedName name="专项收入全年预计数">#REF!</definedName>
    <definedName name="s">#REF!</definedName>
    <definedName name="A">#REF!</definedName>
    <definedName name="——">#REF!</definedName>
    <definedName name="\d">[2]地方!$Q$4:$Q$5</definedName>
    <definedName name="\q">[3]国家!#REF!</definedName>
    <definedName name="\z">[4]中央!#REF!</definedName>
    <definedName name="_________t4">#REF!</definedName>
    <definedName name="_________t7">#REF!</definedName>
    <definedName name="______t4">#REF!</definedName>
    <definedName name="______t7">#REF!</definedName>
    <definedName name="_____t4">#REF!</definedName>
    <definedName name="_____t7">#REF!</definedName>
    <definedName name="____t4">#REF!</definedName>
    <definedName name="____t7">#REF!</definedName>
    <definedName name="___PA7">'[5]SW-TEO'!#REF!</definedName>
    <definedName name="___PA8">'[5]SW-TEO'!#REF!</definedName>
    <definedName name="___PD1">'[5]SW-TEO'!#REF!</definedName>
    <definedName name="___PE12">'[5]SW-TEO'!#REF!</definedName>
    <definedName name="___PE13">'[5]SW-TEO'!#REF!</definedName>
    <definedName name="___PE6">'[5]SW-TEO'!#REF!</definedName>
    <definedName name="___PE7">'[5]SW-TEO'!#REF!</definedName>
    <definedName name="___PE8">'[5]SW-TEO'!#REF!</definedName>
    <definedName name="___PE9">'[5]SW-TEO'!#REF!</definedName>
    <definedName name="___PH1">'[5]SW-TEO'!#REF!</definedName>
    <definedName name="___PI1">'[5]SW-TEO'!#REF!</definedName>
    <definedName name="___PK1">'[5]SW-TEO'!#REF!</definedName>
    <definedName name="___PK3">'[5]SW-TEO'!#REF!</definedName>
    <definedName name="___t4">#REF!</definedName>
    <definedName name="___t7">#REF!</definedName>
    <definedName name="__PA7">'[5]SW-TEO'!#REF!</definedName>
    <definedName name="__PA8">'[5]SW-TEO'!#REF!</definedName>
    <definedName name="__PD1">'[5]SW-TEO'!#REF!</definedName>
    <definedName name="__PE12">'[5]SW-TEO'!#REF!</definedName>
    <definedName name="__PE13">'[5]SW-TEO'!#REF!</definedName>
    <definedName name="__PE6">'[5]SW-TEO'!#REF!</definedName>
    <definedName name="__PE7">'[5]SW-TEO'!#REF!</definedName>
    <definedName name="__PE8">'[5]SW-TEO'!#REF!</definedName>
    <definedName name="__PE9">'[5]SW-TEO'!#REF!</definedName>
    <definedName name="__PH1">'[5]SW-TEO'!#REF!</definedName>
    <definedName name="__PI1">'[5]SW-TEO'!#REF!</definedName>
    <definedName name="__PK1">'[5]SW-TEO'!#REF!</definedName>
    <definedName name="__PK3">'[5]SW-TEO'!#REF!</definedName>
    <definedName name="__t4">#REF!</definedName>
    <definedName name="__t7">#REF!</definedName>
    <definedName name="_1t4_">#REF!</definedName>
    <definedName name="_2t7_">#REF!</definedName>
    <definedName name="_Fill" hidden="1">[6]eqpmad2!#REF!</definedName>
    <definedName name="_lst_r_财政收支分月完成数_支出分析_资金性质及预算科目代码名称">[7]_ESList!$A$1:$A$2458</definedName>
    <definedName name="_lst_r_财政收支分月完成数_支出县分析_县市区代码名称">[7]_ESList!$B$1:$B$153</definedName>
    <definedName name="_lst_r_财政预算编制质量评估分析表_基金收入_科目编码名称">[8]_ESList!$C$1:$C$77</definedName>
    <definedName name="_lst_r_财政预算编制质量评估分析表_基金支出_科目编码名称">[8]_ESList!$D$1:$D$320</definedName>
    <definedName name="_lst_r_财政预算编制质量评估分析表_一般收入_科目编码名称">[9]_ESList!$A$1:$A$113</definedName>
    <definedName name="_lst_r_财政预算编制质量评估分析表_一般支出_科目编码名称">[8]_ESList!$B$1:$B$1612</definedName>
    <definedName name="_lst_r_地方财政总收入查看表_科目_科目编码名称">[10]_ESList!$A$1:$A$38</definedName>
    <definedName name="_lst_r_税收收入分行业分税种表查看_分县_税种编码名称">[11]_ESList!$A$1:$A$21</definedName>
    <definedName name="_Order1" hidden="1">255</definedName>
    <definedName name="_Order2" hidden="1">255</definedName>
    <definedName name="_PA7">'[5]SW-TEO'!#REF!</definedName>
    <definedName name="_PA8">'[5]SW-TEO'!#REF!</definedName>
    <definedName name="_PD1">'[5]SW-TEO'!#REF!</definedName>
    <definedName name="_PE12">'[5]SW-TEO'!#REF!</definedName>
    <definedName name="_PE13">'[5]SW-TEO'!#REF!</definedName>
    <definedName name="_PE6">'[5]SW-TEO'!#REF!</definedName>
    <definedName name="_PE7">'[5]SW-TEO'!#REF!</definedName>
    <definedName name="_PE8">'[5]SW-TEO'!#REF!</definedName>
    <definedName name="_PE9">'[5]SW-TEO'!#REF!</definedName>
    <definedName name="_PH1">'[5]SW-TEO'!#REF!</definedName>
    <definedName name="_PI1">'[5]SW-TEO'!#REF!</definedName>
    <definedName name="_PK1">'[5]SW-TEO'!#REF!</definedName>
    <definedName name="_PK3">'[5]SW-TEO'!#REF!</definedName>
    <definedName name="_t4">#REF!</definedName>
    <definedName name="_t7">#REF!</definedName>
    <definedName name="aa">#REF!</definedName>
    <definedName name="aaa">[4]中央!#REF!</definedName>
    <definedName name="aaaagfdsafsd">#N/A</definedName>
    <definedName name="aas">#N/A</definedName>
    <definedName name="ABC">#REF!</definedName>
    <definedName name="ABD">#REF!</definedName>
    <definedName name="AccessDatabase" hidden="1">"D:\文_件\省长专项\2000省长专项审批.mdb"</definedName>
    <definedName name="ad">#REF!</definedName>
    <definedName name="adasfw">#N/A</definedName>
    <definedName name="addsdsads">#N/A</definedName>
    <definedName name="adsafs">#N/A</definedName>
    <definedName name="adsdsaas">#N/A</definedName>
    <definedName name="adsfafas">#N/A</definedName>
    <definedName name="adsgf">#N/A</definedName>
    <definedName name="agasdgaksdk">#N/A</definedName>
    <definedName name="agsdsawae">#N/A</definedName>
    <definedName name="aiu_bottom">'[12]Financ. Overview'!#REF!</definedName>
    <definedName name="ajgfdajfajd">#N/A</definedName>
    <definedName name="as">#N/A</definedName>
    <definedName name="asda">#N/A</definedName>
    <definedName name="asdfas">#N/A</definedName>
    <definedName name="asdfasd">#N/A</definedName>
    <definedName name="asdfasf">#N/A</definedName>
    <definedName name="asdfkaskfda">#N/A</definedName>
    <definedName name="asdg\">#N/A</definedName>
    <definedName name="asdga">#N/A</definedName>
    <definedName name="asdgads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L10_一般公共预算收入">'[13]C01县级测算'!$AC$9:$AC$2853</definedName>
    <definedName name="CL110_上级补助收入">'[13]C01县级测算'!$AE$9:$AE$2853</definedName>
    <definedName name="CL11002_一般性转移支付收入">'[13]C01县级测算'!$AF$9:$AF$2853</definedName>
    <definedName name="CL11003_专项转移支付收入">'[13]C01县级测算'!$AG$9:$AG$2853</definedName>
    <definedName name="CL2_一般公共预算支出">'[13]C01县级测算'!$AH$9:$AH$2853</definedName>
    <definedName name="CL23006_上解上级支出">'[13]C01县级测算'!$AI$9:$AI$2853</definedName>
    <definedName name="CL省份">'[13]C01县级测算'!$A$9:$A$2853</definedName>
    <definedName name="CL县级财力">'[13]C01县级测算'!$E$9:$E$2853</definedName>
    <definedName name="CL县级依赖度">'[13]C01县级测算'!$F$9:$F$2853</definedName>
    <definedName name="CL政策性减税">'[13]C01县级测算'!$G$9:$G$2853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adfw">#N/A</definedName>
    <definedName name="dasdfasd">#N/A</definedName>
    <definedName name="dasfaxc">#N/A</definedName>
    <definedName name="dasfqw">#N/A</definedName>
    <definedName name="data">#REF!</definedName>
    <definedName name="Database">#REF!</definedName>
    <definedName name="database10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">#REF!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">#REF!</definedName>
    <definedName name="dsaasagf">#N/A</definedName>
    <definedName name="dsadsadsa">#N/A</definedName>
    <definedName name="dsadsafag">#N/A</definedName>
    <definedName name="dsadshf">#N/A</definedName>
    <definedName name="dsafads">#N/A</definedName>
    <definedName name="dsafdfdgas">#N/A</definedName>
    <definedName name="dsafdfdsfds">#N/A</definedName>
    <definedName name="dsafdsafdsa">#N/A</definedName>
    <definedName name="dsaffdsa">#N/A</definedName>
    <definedName name="dsagads">#N/A</definedName>
    <definedName name="dsagagw">#N/A</definedName>
    <definedName name="dsagas">#N/A</definedName>
    <definedName name="dsagasfwq">#N/A</definedName>
    <definedName name="dsagfw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dw">#REF!</definedName>
    <definedName name="e">#N/A</definedName>
    <definedName name="E206.">#REF!</definedName>
    <definedName name="ee">#REF!</definedName>
    <definedName name="eee">#REF!</definedName>
    <definedName name="ef" hidden="1">#REF!</definedName>
    <definedName name="f">#N/A</definedName>
    <definedName name="fd">#REF!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ff">#REF!</definedName>
    <definedName name="fg">#N/A</definedName>
    <definedName name="fgdh">#N/A</definedName>
    <definedName name="fgh">#REF!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liter1" hidden="1">#REF!</definedName>
    <definedName name="FRC">[14]Main!$C$9</definedName>
    <definedName name="fsa">#N/A</definedName>
    <definedName name="fsafffdsfdsa">#N/A</definedName>
    <definedName name="fsafsdfdsa">#N/A</definedName>
    <definedName name="fw_0">#REF!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B16_59岁人数占比">[13]J03标准!$A$65</definedName>
    <definedName name="GB60岁及以上人数占比">[13]J03标准!$A$66</definedName>
    <definedName name="GB差额人员职业年金">[13]J03标准!$B$27</definedName>
    <definedName name="GB城市低保标准">[13]J03标准!$B$62</definedName>
    <definedName name="GB城乡医疗补助标准">[13]J03标准!$B$69</definedName>
    <definedName name="GB初中教育经费标准">[13]J03标准!$B$42:$B$45</definedName>
    <definedName name="GB村级补助标准">[13]J03标准!$B$75</definedName>
    <definedName name="GB扶贫标准">[13]J03标准!$B$32</definedName>
    <definedName name="GB公检法在职国标工资">[13]J03标准!$B$7</definedName>
    <definedName name="GB孤儿救助标准">[13]J03标准!$B$67</definedName>
    <definedName name="GB行政、公检法在职年终奖">[13]J03标准!$B$10</definedName>
    <definedName name="GB行政在职国标工资">[13]J03标准!$B$6</definedName>
    <definedName name="GB基础养老金">[13]J03标准!$B$66</definedName>
    <definedName name="GB基卫补助标准">[13]J03标准!$B$70</definedName>
    <definedName name="GB计生补助标准">[13]J03标准!$B$71</definedName>
    <definedName name="GB艰苦边远地区津贴标准">[13]J03标准!$B$17:$B$23</definedName>
    <definedName name="GB离休人员经费">[13]J03标准!$B$12</definedName>
    <definedName name="GB农村低保标准">[13]J03标准!$B$63</definedName>
    <definedName name="GB农村文化补助">[13]J03标准!$B$60</definedName>
    <definedName name="GB贫困初中生补助">[13]J03标准!$B$49</definedName>
    <definedName name="GB贫困小学生补助">[13]J03标准!$B$48</definedName>
    <definedName name="GB普高免学费标准">[13]J03标准!$B$55:$B$58</definedName>
    <definedName name="GB普高助学金标准">[13]J03标准!$B$50</definedName>
    <definedName name="GB其他基本民生标准">[13]J03标准!$B$77</definedName>
    <definedName name="GB其他在职国标工资">[13]J03标准!$B$8</definedName>
    <definedName name="GB深度贫困县补助">[13]J03标准!$B$81:$B$87</definedName>
    <definedName name="GB事业单位绩效工资">[13]J03标准!$B$16</definedName>
    <definedName name="GB特殊教育标准">[13]J03标准!$B$46</definedName>
    <definedName name="GB退休人员经费">[13]J03标准!$B$13</definedName>
    <definedName name="GB完善人民警察工资待遇标准">[13]J03标准!$B$28</definedName>
    <definedName name="GB乡镇岗位补贴">[13]J03标准!$B$26</definedName>
    <definedName name="GB小学教育经费标准">[13]J03标准!$B$37:$B$40</definedName>
    <definedName name="GB学前教育资助标准">[13]J03标准!$B$34</definedName>
    <definedName name="GB学生营养改善标准">[13]J03标准!$B$51</definedName>
    <definedName name="GB养老保险缴费比例">0.28</definedName>
    <definedName name="GB养老保险缴费补助">[13]J03标准!$B$65</definedName>
    <definedName name="GB在职附加支出">[13]J03标准!$B$24</definedName>
    <definedName name="GB在职职级并行">[13]J03标准!$B$25</definedName>
    <definedName name="GB中职免学费标准">[13]J03标准!$B$53</definedName>
    <definedName name="GB中职助学金标准">[13]J03标准!$B$52</definedName>
    <definedName name="gf">#REF!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'[15]P1012001'!$A$6:$E$117</definedName>
    <definedName name="gxxe20032">'[15]P1012001'!$A$6:$E$117</definedName>
    <definedName name="gxxx2004">'[16]P1012001'!$A$6:$E$117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stfee">'[12]Financ. Overview'!$H$12</definedName>
    <definedName name="hraiu_bottom">'[12]Financ. Overview'!#REF!</definedName>
    <definedName name="hvac">'[12]Financ. Overview'!#REF!</definedName>
    <definedName name="HWSheet">1</definedName>
    <definedName name="i">#N/A</definedName>
    <definedName name="j">#N/A</definedName>
    <definedName name="JB艰边津贴标准">'[13]J04-2分县基础数据'!$J$9:$J$2853</definedName>
    <definedName name="JB离休人员津补贴标准">'[13]J04-2分县基础数据'!$L$9:$L$2853</definedName>
    <definedName name="JB退休人员津补贴标准">'[13]J04-2分县基础数据'!$M$9:$M$2853</definedName>
    <definedName name="JB在职人员津补贴标准">'[13]J04-2分县基础数据'!$K$9:$K$2853</definedName>
    <definedName name="JC成本差异系数">'[13]J04-2分县基础数据'!$I$9:$I$2853</definedName>
    <definedName name="JC户籍人口">'[13]J04-2分县基础数据'!$N$9:$N$2853</definedName>
    <definedName name="JC艰边类型">'[13]J04-2分县基础数据'!$G$9:$G$2853</definedName>
    <definedName name="JC津补贴标准全国平均数">'[13]J04-2分县基础数据'!$K$5</definedName>
    <definedName name="JC其他深度贫困地区标识">'[13]J04-2分县基础数据'!$H$9:$H$2853</definedName>
    <definedName name="JC区划名称">'[13]J04-2分县基础数据'!$B$9:$B$2853</definedName>
    <definedName name="JC区域代码">'[13]J04-2分县基础数据'!$F$9:$F$2853</definedName>
    <definedName name="JC省份">'[13]J04-2分县基础数据'!$A$9:$A$2853</definedName>
    <definedName name="JC县区类别">'[13]J04-2分县基础数据'!$D$9:$D$2853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H均衡度奖励">[13]F05改善均衡度奖励!$B$13:$B$53</definedName>
    <definedName name="jjgajsdfjasd">#N/A</definedName>
    <definedName name="jjjjj">#N/A</definedName>
    <definedName name="jk">#N/A</definedName>
    <definedName name="JK中央承担支出责任">'[13]J04-2分县基础数据'!$BU$9:$BU$2853</definedName>
    <definedName name="jl">#N/A</definedName>
    <definedName name="jmjkhjkl">#N/A</definedName>
    <definedName name="JM城镇低保人数">'[13]J04-2分县基础数据'!$R$9:$R$2853</definedName>
    <definedName name="JM村委会">'[13]J04-2分县基础数据'!$P$9:$P$2853</definedName>
    <definedName name="JM孤儿人数">'[13]J04-2分县基础数据'!$T$9:$T$2853</definedName>
    <definedName name="JM农村低保人数">'[13]J04-2分县基础数据'!$S$9:$S$2853</definedName>
    <definedName name="JP建档立卡贫困人口">'[13]J04-2分县基础数据'!$V$9:$V$2853</definedName>
    <definedName name="JR公检法在职人数">'[13]J04-2分县基础数据'!$BL$9:$BL$2853</definedName>
    <definedName name="JR行政在职人数">'[13]J04-2分县基础数据'!$BK$9:$BK$2853</definedName>
    <definedName name="JR教育在职人数">'[13]J04-2分县基础数据'!$BM$9:$BM$2853</definedName>
    <definedName name="JR离休人数">'[13]J04-2分县基础数据'!$BR$9:$BR$2853</definedName>
    <definedName name="JR其他在职人数">'[13]J04-2分县基础数据'!$BQ$9:$BQ$2853</definedName>
    <definedName name="JR其他在职人数60﹪">'[13]J04-2分县基础数据'!$BP$9:$BP$2853</definedName>
    <definedName name="JR退休人数">'[13]J04-2分县基础数据'!$BS$9:$BS$2853</definedName>
    <definedName name="JR卫生在职人数60﹪">'[13]J04-2分县基础数据'!$BO$9:$BO$2853</definedName>
    <definedName name="JR在职人数小计">'[13]J04-2分县基础数据'!$BJ$9:$BJ$2853</definedName>
    <definedName name="JS11002一般性转移支付收入">'[13]J04-1分省基础数据'!$Q$13:$Q$53</definedName>
    <definedName name="JS11003专项转移支付收入">'[13]J04-1分省基础数据'!$R$13:$R$53</definedName>
    <definedName name="JS2一般公共预算支出">'[13]J04-1分省基础数据'!$S$13:$S$53</definedName>
    <definedName name="JS补助范围标识">'[13]J04-1分省基础数据'!$J$13:$J$53</definedName>
    <definedName name="JS公用经费标准">'[13]J04-1分省基础数据'!$I$13:$I$53</definedName>
    <definedName name="JS减税规模">'[13]J04-1分省基础数据'!$M$13:$M$53</definedName>
    <definedName name="JS困难系数">'[13]J04-1分省基础数据'!$F$13:$F$53</definedName>
    <definedName name="JS区域">'[13]J04-1分省基础数据'!$C$13:$C$53</definedName>
    <definedName name="JS省份">'[13]J04-1分省基础数据'!$D$13:$D$53</definedName>
    <definedName name="JS省份编码">'[13]J04-1分省基础数据'!$B$13:$B$53</definedName>
    <definedName name="JS省行">INDEX(JS省份,ROW()-12,0)</definedName>
    <definedName name="JS省级努力系数">'[13]C02省级努力程度系数'!$E$13:$E$53</definedName>
    <definedName name="JS增值税">'[13]J04-1分省基础数据'!$N$13:$N$53</definedName>
    <definedName name="JX城镇初中生">'[13]J04-2分县基础数据'!$AK$9:$AK$2853</definedName>
    <definedName name="JX城镇小学生">'[13]J04-2分县基础数据'!$AS$9:$AS$2853</definedName>
    <definedName name="JX农村初中生">'[13]J04-2分县基础数据'!$AN$9:$AN$2853</definedName>
    <definedName name="JX农村小学生">'[13]J04-2分县基础数据'!$AW$9:$AW$2853</definedName>
    <definedName name="JX农村学生营养改善试点">'[13]J04-2分县基础数据'!$X$9:$X$2853</definedName>
    <definedName name="JX普高学生">'[13]J04-2分县基础数据'!$AA$9:$AA$2853</definedName>
    <definedName name="JX特校学生">'[13]J04-2分县基础数据'!$AX$9:$AX$2853</definedName>
    <definedName name="JX幼儿园学生">'[13]J04-2分县基础数据'!$BB$9:$BB$2853</definedName>
    <definedName name="JX中职学生">'[13]J04-2分县基础数据'!$AE$9:$AE$2853</definedName>
    <definedName name="JZ应付利息">'[13]J04-2分县基础数据'!$BG$9:$BG$2853</definedName>
    <definedName name="J分配资金_付息">[13]J02分配因素!$G$5</definedName>
    <definedName name="J分配资金_工资">[13]J02分配因素!$D$5</definedName>
    <definedName name="J分配资金_绩效">[13]J02分配因素!$L$5</definedName>
    <definedName name="J分配资金_减税">[13]J02分配因素!$H$5</definedName>
    <definedName name="J分配资金_均衡">[13]J02分配因素!$I$5</definedName>
    <definedName name="J分配资金_均衡横向">[13]J02分配因素!$J$5</definedName>
    <definedName name="J分配资金_均衡纵向">[13]J02分配因素!$K$5</definedName>
    <definedName name="J分配资金_民生">[13]J02分配因素!$F$5</definedName>
    <definedName name="J分配资金_深度贫困">[13]J02分配因素!$M$5</definedName>
    <definedName name="J分配资金_特殊">[13]J02分配因素!$N$5</definedName>
    <definedName name="J分配资金_运转">[13]J02分配因素!$E$5</definedName>
    <definedName name="J分配资金_总额">[13]J02分配因素!$B$5</definedName>
    <definedName name="J基础编码">'[13]J04-2分县基础数据'!$C$9:$C$2853</definedName>
    <definedName name="J基础数据">'[13]J04-2分县基础数据'!$B$9:$BE$2853</definedName>
    <definedName name="J区划编码_2019">[13]J01编码表!$A$4:$A$3246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j">#REF!</definedName>
    <definedName name="Module.Prix_SMC">#N/A</definedName>
    <definedName name="MS城市低保人数">[17]财政部保基本民生!#REF!</definedName>
    <definedName name="MS城乡居民基本医疗保险">[17]财政部保基本民生!#REF!</definedName>
    <definedName name="MS城乡居民社会养老保险">[17]财政部保基本民生!#REF!</definedName>
    <definedName name="MS城镇初中生">[17]财政部保基本民生!#REF!</definedName>
    <definedName name="MS城镇小学生">[17]财政部保基本民生!#REF!</definedName>
    <definedName name="MS初中公用经费补助">[17]财政部保基本民生!#REF!</definedName>
    <definedName name="MS村委会">[17]财政部保基本民生!#REF!</definedName>
    <definedName name="MS孤儿人口数">[17]财政部保基本民生!#REF!</definedName>
    <definedName name="MS基本公共卫生服务">[17]财政部保基本民生!#REF!</definedName>
    <definedName name="MS计划生育">[17]财政部保基本民生!#REF!</definedName>
    <definedName name="MS老龄人口">[17]财政部保基本民生!#REF!</definedName>
    <definedName name="MS免除普通高中建档立卡等家庭经济困难学生学杂费">[17]财政部保基本民生!#REF!</definedName>
    <definedName name="MS农村初中学生">[17]财政部保基本民生!#REF!</definedName>
    <definedName name="MS农村低保人数">[17]财政部保基本民生!#REF!</definedName>
    <definedName name="MS农村小学生">[17]财政部保基本民生!#REF!</definedName>
    <definedName name="MS农村学生营养改善试点县">[17]财政部保基本民生!#REF!</definedName>
    <definedName name="MS农村义务教育学生营养改善计划">[17]财政部保基本民生!#REF!</definedName>
    <definedName name="MS贫困寄宿生生活补助">[17]财政部保基本民生!#REF!</definedName>
    <definedName name="MS贫困人数">[17]财政部保基本民生!#REF!</definedName>
    <definedName name="MS普高学生">[17]财政部保基本民生!#REF!</definedName>
    <definedName name="MS普通高中学生助学金">[17]财政部保基本民生!#REF!</definedName>
    <definedName name="MS特校生">[17]财政部保基本民生!#REF!</definedName>
    <definedName name="MS小学公用经费补助">[17]财政部保基本民生!#REF!</definedName>
    <definedName name="MS养老缴费人数">[17]财政部保基本民生!#REF!</definedName>
    <definedName name="MS幼儿学生">[17]财政部保基本民生!#REF!</definedName>
    <definedName name="MS中职困难学生补助">[17]财政部保基本民生!#REF!</definedName>
    <definedName name="MS中职学生">[17]财政部保基本民生!#REF!</definedName>
    <definedName name="MS总人口">[17]财政部保基本民生!#REF!</definedName>
    <definedName name="OS">[18]Open!#REF!</definedName>
    <definedName name="pr_toolbox">[12]Toolbox!$A$3:$I$80</definedName>
    <definedName name="Print_Area_1">#N/A</definedName>
    <definedName name="Print_Area_MI">#REF!</definedName>
    <definedName name="Print_Titles_1">#N/A</definedName>
    <definedName name="Prix_SMC">#N/A</definedName>
    <definedName name="q">#REF!</definedName>
    <definedName name="rf">#REF!</definedName>
    <definedName name="rrrr">#REF!</definedName>
    <definedName name="rt">#REF!</definedName>
    <definedName name="rwerwe">#REF!</definedName>
    <definedName name="s_c_list">[19]Toolbox!$A$7:$H$969</definedName>
    <definedName name="saagasf">#N/A</definedName>
    <definedName name="sadfaffdas">#N/A</definedName>
    <definedName name="sadfas">#N/A</definedName>
    <definedName name="sadfasdf">#N/A</definedName>
    <definedName name="sadfasfw">#N/A</definedName>
    <definedName name="sadffdag">#N/A</definedName>
    <definedName name="sadfx">#N/A</definedName>
    <definedName name="sadgafasdd">#N/A</definedName>
    <definedName name="sadgafasfd">#N/A</definedName>
    <definedName name="sadgafsdwa">#N/A</definedName>
    <definedName name="sadgasdf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'[20]G.1R-Shou COP Gf'!#REF!</definedName>
    <definedName name="sd" hidden="1">#REF!</definedName>
    <definedName name="sdafg">#N/A</definedName>
    <definedName name="sdasqw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fw">#N/A</definedName>
    <definedName name="sdfwsa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'[12]Financ.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olar_ratio">'[21]POWER ASSUMPTIONS'!$H$7</definedName>
    <definedName name="ss">#REF!</definedName>
    <definedName name="ss7fee">'[12]Financ. Overview'!$H$18</definedName>
    <definedName name="ssfafag">#N/A</definedName>
    <definedName name="subsfee">'[12]Financ. Overview'!$H$14</definedName>
    <definedName name="TableName">"Dummy"</definedName>
    <definedName name="toolbox">[22]Toolbox!$C$5:$T$1578</definedName>
    <definedName name="tr">#REF!</definedName>
    <definedName name="try">#N/A</definedName>
    <definedName name="tt">#REF!</definedName>
    <definedName name="ttt">#REF!</definedName>
    <definedName name="tttt">#REF!</definedName>
    <definedName name="uu">#REF!</definedName>
    <definedName name="uyi">#N/A</definedName>
    <definedName name="V5.1Fee">'[12]Financ. Overview'!$H$15</definedName>
    <definedName name="w">#REF!</definedName>
    <definedName name="we">#REF!</definedName>
    <definedName name="ws">#REF!</definedName>
    <definedName name="ww" hidden="1">#REF!</definedName>
    <definedName name="www">#REF!</definedName>
    <definedName name="XC标准偏差倍数">'[13]C01县级测算'!$C$3</definedName>
    <definedName name="XC系数上限">'[13]C01县级测算'!$B$3</definedName>
    <definedName name="XC系数下限">'[13]C01县级测算'!$A$3</definedName>
    <definedName name="XQJ保工资需求基数">[13]G01三保和付息需求基数!$F$9:$F$2853</definedName>
    <definedName name="XQJ保民生需求基数">[13]G01三保和付息需求基数!$L$9:$L$2853</definedName>
    <definedName name="XQJ保运转需求基数">[13]G01三保和付息需求基数!$I$9:$I$2853</definedName>
    <definedName name="XQJ付息需求基数">[13]G01三保和付息需求基数!$O$9:$O$2853</definedName>
    <definedName name="XQ保工资需求">[23]保工资运转!#REF!</definedName>
    <definedName name="XQ保民生需求">[17]财政部保基本民生!#REF!</definedName>
    <definedName name="XQ保运转需求">[23]保工资运转!#REF!</definedName>
    <definedName name="XQ津补贴需求">[23]保工资运转!#REF!</definedName>
    <definedName name="XQ调整后的保工资需求">'[13]C01县级测算'!$I$9:$I$2853</definedName>
    <definedName name="XS补助对象系数">'[13]C01县级测算'!$D$9:$D$2853</definedName>
    <definedName name="XS付息分档系数">'[13]C01县级测算'!$AB$9:$AB$2853</definedName>
    <definedName name="XS工资分档系数">'[13]C01县级测算'!$L$9:$L$2853</definedName>
    <definedName name="XS津补贴分档系数">'[13]C01县级测算'!$P$9:$P$2853</definedName>
    <definedName name="XS民生分档系数">'[13]C01县级测算'!$X$9:$X$2853</definedName>
    <definedName name="XS运转分档系数">'[13]C01县级测算'!$T$9:$T$2853</definedName>
    <definedName name="y">#REF!</definedName>
    <definedName name="yyyy">#REF!</definedName>
    <definedName name="YZ公用经费标准_公检法">[23]保工资运转!#REF!</definedName>
    <definedName name="YZ公用经费标准_行政">[23]保工资运转!#REF!</definedName>
    <definedName name="YZ公用经费标准_其他">[23]保工资运转!#REF!</definedName>
    <definedName name="YZ津补贴标准_离休">[23]保工资运转!#REF!</definedName>
    <definedName name="YZ津补贴标准_退休">[23]保工资运转!#REF!</definedName>
    <definedName name="YZ津补贴标准_在职">[23]保工资运转!#REF!</definedName>
    <definedName name="Z32_Cost_red">'[12]Financ. Overview'!#REF!</definedName>
    <definedName name="保险">'[5]SW-TEO'!#REF!</definedName>
    <definedName name="本级标准收入2004年">[24]本年收入合计!$E$4:$E$184</definedName>
    <definedName name="拨款汇总_合计">SUM([25]汇总!XFB1:XFD1)</definedName>
    <definedName name="部">#REF!</definedName>
    <definedName name="财政供养">#REF!</definedName>
    <definedName name="财政供养人员增幅2004年">[26]财政供养人员增幅!$E$6</definedName>
    <definedName name="财政供养人员增幅2004年分县">[26]财政供养人员增幅!$E$4:$E$184</definedName>
    <definedName name="赤字县图">#REF!</definedName>
    <definedName name="处室">#REF!</definedName>
    <definedName name="村级标准支出">[27]村级支出!$E$4:$E$184</definedName>
    <definedName name="大多数">[28]XL4Poppy!$A$15</definedName>
    <definedName name="大幅度">#REF!</definedName>
    <definedName name="地区名称">[29]封面!#REF!</definedName>
    <definedName name="地税" hidden="1">#REF!</definedName>
    <definedName name="第二产业分县2003年">[30]GDP!$G$4:$G$184</definedName>
    <definedName name="第二产业合计2003年">[30]GDP!$G$4</definedName>
    <definedName name="第三产业分县2003年">[30]GDP!$H$4:$H$184</definedName>
    <definedName name="第三产业合计2003年">[30]GDP!$H$4</definedName>
    <definedName name="饿">#REF!</definedName>
    <definedName name="凤飞飞" hidden="1">#REF!</definedName>
    <definedName name="耕地占用税分县2003年">[31]一般预算收入!$U$4:$U$184</definedName>
    <definedName name="耕地占用税合计2003年">[31]一般预算收入!$U$4</definedName>
    <definedName name="工商税收2004年">[32]工商税收!$S$4:$S$184</definedName>
    <definedName name="工商税收合计2004年">[32]工商税收!$S$4</definedName>
    <definedName name="公检法司部门编制数">[33]公检法司编制!$E$4:$E$184</definedName>
    <definedName name="公用标准支出">[34]合计!$E$4:$E$184</definedName>
    <definedName name="还有">#REF!</definedName>
    <definedName name="行政管理部门编制数">[33]行政编制!$E$4:$E$184</definedName>
    <definedName name="汇率">#REF!</definedName>
    <definedName name="机场">'[5]SW-TEO'!#REF!</definedName>
    <definedName name="基金处室">#REF!</definedName>
    <definedName name="基金金额">#REF!</definedName>
    <definedName name="基金科目">#REF!</definedName>
    <definedName name="基金类型">#REF!</definedName>
    <definedName name="交集补助比例">1/2</definedName>
    <definedName name="金额">#REF!</definedName>
    <definedName name="科目">#REF!</definedName>
    <definedName name="可比增幅上限">[13]J02分配因素!$B$10</definedName>
    <definedName name="可比增幅下限">[13]J02分配因素!$B$11</definedName>
    <definedName name="昆明">'[5]SW-TEO'!#REF!</definedName>
    <definedName name="类型">#REF!</definedName>
    <definedName name="农林水气">[35]D011H403!$A$5:$C$60</definedName>
    <definedName name="农业人口2003年">[36]农业人口!$E$4:$E$184</definedName>
    <definedName name="农业税分县2003年">[31]一般预算收入!$S$4:$S$184</definedName>
    <definedName name="农业税合计2003年">[31]一般预算收入!$S$4</definedName>
    <definedName name="农业特产税分县2003年">[31]一般预算收入!$T$4:$T$184</definedName>
    <definedName name="农业特产税合计2003年">[31]一般预算收入!$T$4</definedName>
    <definedName name="农业用地面积">[37]农业用地!$E$4:$E$184</definedName>
    <definedName name="平台">'[5]SW-TEO'!#REF!</definedName>
    <definedName name="其他补助比例">40%</definedName>
    <definedName name="其他限制开发区资金规模">10</definedName>
    <definedName name="契税分县2003年">[31]一般预算收入!$V$4:$V$184</definedName>
    <definedName name="契税合计2003年">[31]一般预算收入!$V$4</definedName>
    <definedName name="全额差额比例">'[38]C01-1'!#REF!</definedName>
    <definedName name="人员标准支出">[39]人员支出!$E$4:$E$184</definedName>
    <definedName name="日">#REF!</definedName>
    <definedName name="山东各县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态区层次明细" hidden="1">#REF!</definedName>
    <definedName name="省区">[40]均衡!$B$4:$B$44</definedName>
    <definedName name="是">#REF!</definedName>
    <definedName name="所得税">'[5]SW-TEO'!#REF!</definedName>
    <definedName name="新表">#REF!</definedName>
    <definedName name="新分享">'[5]SW-TEO'!#REF!</definedName>
    <definedName name="新昆明">'[5]SW-TEO'!#REF!</definedName>
    <definedName name="一般预算收入2003年">[31]一般预算收入!$AD$4:$AD$184</definedName>
    <definedName name="一般预算收入合计2003年">[31]一般预算收入!$AC$4</definedName>
    <definedName name="增支比例">0.8</definedName>
    <definedName name="支出">'[16]P1012001'!$A$6:$E$117</definedName>
    <definedName name="最终下达表">#REF!</definedName>
    <definedName name="전">#REF!</definedName>
    <definedName name="주택사업본부">#REF!</definedName>
    <definedName name="철구사업본부">#REF!</definedName>
    <definedName name="_xlnm.Print_Area">#N/A</definedName>
    <definedName name="_xlnm.Print_Titles">#N/A</definedName>
    <definedName name="事业发展支出">[42]事业发展!$E$4:$E$184</definedName>
    <definedName name="四季度">'[41]C01-1'!#REF!</definedName>
    <definedName name="位次d">[43]四月份月报!#REF!</definedName>
    <definedName name="乡镇个数">[44]行政区划!$D$6:$D$184</definedName>
    <definedName name="性别">[45]基础编码!$H$2:$H$3</definedName>
    <definedName name="学历">[45]基础编码!$S$2:$S$9</definedName>
    <definedName name="一般预算收入2002年">'[46]2002年一般预算收入'!$AC$4:$AC$184</definedName>
    <definedName name="中小学生人数2003年">[47]中小学生!$E$4:$E$184</definedName>
    <definedName name="总人口2003年">[48]总人口!$E$4:$E$184</definedName>
    <definedName name="建设情况">[49]指标项!$D$2:$D$3</definedName>
    <definedName name="连通方式">[49]指标项!$F$2:$F$6</definedName>
    <definedName name="连通性质">[49]指标项!$E$2:$E$5</definedName>
    <definedName name="设计阶段">[49]指标项!$G$2:$G$5</definedName>
    <definedName name="是否">[49]指标项!$A$2:$A$3</definedName>
    <definedName name="\d" localSheetId="4">[52]地方!$Q$4:$Q$5</definedName>
    <definedName name="___PA7" localSheetId="4">'[53]SW-TEO'!#REF!</definedName>
    <definedName name="___PA8" localSheetId="4">'[53]SW-TEO'!#REF!</definedName>
    <definedName name="___PD1" localSheetId="4">'[53]SW-TEO'!#REF!</definedName>
    <definedName name="___PE12" localSheetId="4">'[53]SW-TEO'!#REF!</definedName>
    <definedName name="___PE13" localSheetId="4">'[53]SW-TEO'!#REF!</definedName>
    <definedName name="___PE6" localSheetId="4">'[53]SW-TEO'!#REF!</definedName>
    <definedName name="___PE7" localSheetId="4">'[53]SW-TEO'!#REF!</definedName>
    <definedName name="___PE8" localSheetId="4">'[53]SW-TEO'!#REF!</definedName>
    <definedName name="___PE9" localSheetId="4">'[53]SW-TEO'!#REF!</definedName>
    <definedName name="___PH1" localSheetId="4">'[53]SW-TEO'!#REF!</definedName>
    <definedName name="___PI1" localSheetId="4">'[53]SW-TEO'!#REF!</definedName>
    <definedName name="___PK1" localSheetId="4">'[53]SW-TEO'!#REF!</definedName>
    <definedName name="___PK3" localSheetId="4">'[53]SW-TEO'!#REF!</definedName>
    <definedName name="__PA7" localSheetId="4">'[53]SW-TEO'!#REF!</definedName>
    <definedName name="__PA8" localSheetId="4">'[53]SW-TEO'!#REF!</definedName>
    <definedName name="__PD1" localSheetId="4">'[53]SW-TEO'!#REF!</definedName>
    <definedName name="__PE12" localSheetId="4">'[53]SW-TEO'!#REF!</definedName>
    <definedName name="__PE13" localSheetId="4">'[53]SW-TEO'!#REF!</definedName>
    <definedName name="__PE6" localSheetId="4">'[53]SW-TEO'!#REF!</definedName>
    <definedName name="__PE7" localSheetId="4">'[53]SW-TEO'!#REF!</definedName>
    <definedName name="__PE8" localSheetId="4">'[53]SW-TEO'!#REF!</definedName>
    <definedName name="__PE9" localSheetId="4">'[53]SW-TEO'!#REF!</definedName>
    <definedName name="__PH1" localSheetId="4">'[53]SW-TEO'!#REF!</definedName>
    <definedName name="__PI1" localSheetId="4">'[53]SW-TEO'!#REF!</definedName>
    <definedName name="__PK1" localSheetId="4">'[53]SW-TEO'!#REF!</definedName>
    <definedName name="__PK3" localSheetId="4">'[53]SW-TEO'!#REF!</definedName>
    <definedName name="_Fill" localSheetId="4" hidden="1">[54]eqpmad2!#REF!</definedName>
    <definedName name="_lst_r_财政收支分月完成数_支出分析_资金性质及预算科目代码名称" localSheetId="4">[55]_ESList!$A$1:$A$2458</definedName>
    <definedName name="_lst_r_财政收支分月完成数_支出县分析_县市区代码名称" localSheetId="4">[55]_ESList!$B$1:$B$153</definedName>
    <definedName name="_lst_r_财政预算编制质量评估分析表_一般收入_科目编码名称" localSheetId="4">[56]_ESList!$A$1:$A$113</definedName>
    <definedName name="_lst_r_地方财政总收入查看表_科目_科目编码名称" localSheetId="4">[57]_ESList!$A$1:$A$38</definedName>
    <definedName name="_lst_r_税收收入分行业分税种表查看_分县_税种编码名称" localSheetId="4">[58]_ESList!$A$1:$A$21</definedName>
    <definedName name="_PA7" localSheetId="4">'[53]SW-TEO'!#REF!</definedName>
    <definedName name="_PA8" localSheetId="4">'[53]SW-TEO'!#REF!</definedName>
    <definedName name="_PD1" localSheetId="4">'[53]SW-TEO'!#REF!</definedName>
    <definedName name="_PE12" localSheetId="4">'[53]SW-TEO'!#REF!</definedName>
    <definedName name="_PE13" localSheetId="4">'[53]SW-TEO'!#REF!</definedName>
    <definedName name="_PE6" localSheetId="4">'[53]SW-TEO'!#REF!</definedName>
    <definedName name="_PE7" localSheetId="4">'[53]SW-TEO'!#REF!</definedName>
    <definedName name="_PE8" localSheetId="4">'[53]SW-TEO'!#REF!</definedName>
    <definedName name="_PE9" localSheetId="4">'[53]SW-TEO'!#REF!</definedName>
    <definedName name="_PH1" localSheetId="4">'[53]SW-TEO'!#REF!</definedName>
    <definedName name="_PI1" localSheetId="4">'[53]SW-TEO'!#REF!</definedName>
    <definedName name="_PK1" localSheetId="4">'[53]SW-TEO'!#REF!</definedName>
    <definedName name="_PK3" localSheetId="4">'[53]SW-TEO'!#REF!</definedName>
    <definedName name="CL10_一般公共预算收入" localSheetId="4">'[59]C01县级测算'!$AC$9:$AC$2853</definedName>
    <definedName name="CL110_上级补助收入" localSheetId="4">'[59]C01县级测算'!$AE$9:$AE$2853</definedName>
    <definedName name="CL11002_一般性转移支付收入" localSheetId="4">'[59]C01县级测算'!$AF$9:$AF$2853</definedName>
    <definedName name="CL11003_专项转移支付收入" localSheetId="4">'[59]C01县级测算'!$AG$9:$AG$2853</definedName>
    <definedName name="CL2_一般公共预算支出" localSheetId="4">'[59]C01县级测算'!$AH$9:$AH$2853</definedName>
    <definedName name="CL23006_上解上级支出" localSheetId="4">'[59]C01县级测算'!$AI$9:$AI$2853</definedName>
    <definedName name="CL省份" localSheetId="4">'[59]C01县级测算'!$A$9:$A$2853</definedName>
    <definedName name="CL县级财力" localSheetId="4">'[59]C01县级测算'!$E$9:$E$2853</definedName>
    <definedName name="CL县级依赖度" localSheetId="4">'[59]C01县级测算'!$F$9:$F$2853</definedName>
    <definedName name="CL政策性减税" localSheetId="4">'[59]C01县级测算'!$G$9:$G$2853</definedName>
    <definedName name="FRC" localSheetId="4">[60]Main!$C$9</definedName>
    <definedName name="GB16_59岁人数占比" localSheetId="4">[59]J03标准!$A$65</definedName>
    <definedName name="GB60岁及以上人数占比" localSheetId="4">[59]J03标准!$A$66</definedName>
    <definedName name="GB差额人员职业年金" localSheetId="4">[59]J03标准!$B$27</definedName>
    <definedName name="GB城市低保标准" localSheetId="4">[59]J03标准!$B$62</definedName>
    <definedName name="GB城乡医疗补助标准" localSheetId="4">[59]J03标准!$B$69</definedName>
    <definedName name="GB初中教育经费标准" localSheetId="4">[59]J03标准!$B$42:$B$45</definedName>
    <definedName name="GB村级补助标准" localSheetId="4">[59]J03标准!$B$75</definedName>
    <definedName name="GB扶贫标准" localSheetId="4">[59]J03标准!$B$32</definedName>
    <definedName name="GB公检法在职国标工资" localSheetId="4">[59]J03标准!$B$7</definedName>
    <definedName name="GB孤儿救助标准" localSheetId="4">[59]J03标准!$B$67</definedName>
    <definedName name="GB行政、公检法在职年终奖" localSheetId="4">[59]J03标准!$B$10</definedName>
    <definedName name="GB行政在职国标工资" localSheetId="4">[59]J03标准!$B$6</definedName>
    <definedName name="GB基础养老金" localSheetId="4">[59]J03标准!$B$66</definedName>
    <definedName name="GB基卫补助标准" localSheetId="4">[59]J03标准!$B$70</definedName>
    <definedName name="GB计生补助标准" localSheetId="4">[59]J03标准!$B$71</definedName>
    <definedName name="GB艰苦边远地区津贴标准" localSheetId="4">[59]J03标准!$B$17:$B$23</definedName>
    <definedName name="GB离休人员经费" localSheetId="4">[59]J03标准!$B$12</definedName>
    <definedName name="GB农村低保标准" localSheetId="4">[59]J03标准!$B$63</definedName>
    <definedName name="GB农村文化补助" localSheetId="4">[59]J03标准!$B$60</definedName>
    <definedName name="GB贫困初中生补助" localSheetId="4">[59]J03标准!$B$49</definedName>
    <definedName name="GB贫困小学生补助" localSheetId="4">[59]J03标准!$B$48</definedName>
    <definedName name="GB普高免学费标准" localSheetId="4">[59]J03标准!$B$55:$B$58</definedName>
    <definedName name="GB普高助学金标准" localSheetId="4">[59]J03标准!$B$50</definedName>
    <definedName name="GB其他基本民生标准" localSheetId="4">[59]J03标准!$B$77</definedName>
    <definedName name="GB其他在职国标工资" localSheetId="4">[59]J03标准!$B$8</definedName>
    <definedName name="GB深度贫困县补助" localSheetId="4">[59]J03标准!$B$81:$B$87</definedName>
    <definedName name="GB事业单位绩效工资" localSheetId="4">[59]J03标准!$B$16</definedName>
    <definedName name="GB特殊教育标准" localSheetId="4">[59]J03标准!$B$46</definedName>
    <definedName name="GB退休人员经费" localSheetId="4">[59]J03标准!$B$13</definedName>
    <definedName name="GB完善人民警察工资待遇标准" localSheetId="4">[59]J03标准!$B$28</definedName>
    <definedName name="GB乡镇岗位补贴" localSheetId="4">[59]J03标准!$B$26</definedName>
    <definedName name="GB小学教育经费标准" localSheetId="4">[59]J03标准!$B$37:$B$40</definedName>
    <definedName name="GB学前教育资助标准" localSheetId="4">[59]J03标准!$B$34</definedName>
    <definedName name="GB学生营养改善标准" localSheetId="4">[59]J03标准!$B$51</definedName>
    <definedName name="GB养老保险缴费补助" localSheetId="4">[59]J03标准!$B$65</definedName>
    <definedName name="GB在职附加支出" localSheetId="4">[59]J03标准!$B$24</definedName>
    <definedName name="GB在职职级并行" localSheetId="4">[59]J03标准!$B$25</definedName>
    <definedName name="GB中职免学费标准" localSheetId="4">[59]J03标准!$B$53</definedName>
    <definedName name="GB中职助学金标准" localSheetId="4">[59]J03标准!$B$52</definedName>
    <definedName name="gxxx2004" localSheetId="4">'[61]P1012001'!$A$6:$E$117</definedName>
    <definedName name="JB艰边津贴标准" localSheetId="4">'[59]J04-2分县基础数据'!$J$9:$J$2853</definedName>
    <definedName name="JB离休人员津补贴标准" localSheetId="4">'[59]J04-2分县基础数据'!$L$9:$L$2853</definedName>
    <definedName name="JB退休人员津补贴标准" localSheetId="4">'[59]J04-2分县基础数据'!$M$9:$M$2853</definedName>
    <definedName name="JB在职人员津补贴标准" localSheetId="4">'[59]J04-2分县基础数据'!$K$9:$K$2853</definedName>
    <definedName name="JC成本差异系数" localSheetId="4">'[59]J04-2分县基础数据'!$I$9:$I$2853</definedName>
    <definedName name="JC户籍人口" localSheetId="4">'[59]J04-2分县基础数据'!$N$9:$N$2853</definedName>
    <definedName name="JC艰边类型" localSheetId="4">'[59]J04-2分县基础数据'!$G$9:$G$2853</definedName>
    <definedName name="JC津补贴标准全国平均数" localSheetId="4">'[59]J04-2分县基础数据'!$K$5</definedName>
    <definedName name="JC其他深度贫困地区标识" localSheetId="4">'[59]J04-2分县基础数据'!$H$9:$H$2853</definedName>
    <definedName name="JC区划名称" localSheetId="4">'[59]J04-2分县基础数据'!$B$9:$B$2853</definedName>
    <definedName name="JC区域代码" localSheetId="4">'[59]J04-2分县基础数据'!$F$9:$F$2853</definedName>
    <definedName name="JC省份" localSheetId="4">'[59]J04-2分县基础数据'!$A$9:$A$2853</definedName>
    <definedName name="JC县区类别" localSheetId="4">'[59]J04-2分县基础数据'!$D$9:$D$2853</definedName>
    <definedName name="JH均衡度奖励" localSheetId="4">[59]F05改善均衡度奖励!$B$13:$B$53</definedName>
    <definedName name="JK中央承担支出责任" localSheetId="4">'[59]J04-2分县基础数据'!$BU$9:$BU$2853</definedName>
    <definedName name="JM城镇低保人数" localSheetId="4">'[59]J04-2分县基础数据'!$R$9:$R$2853</definedName>
    <definedName name="JM村委会" localSheetId="4">'[59]J04-2分县基础数据'!$P$9:$P$2853</definedName>
    <definedName name="JM孤儿人数" localSheetId="4">'[59]J04-2分县基础数据'!$T$9:$T$2853</definedName>
    <definedName name="JM农村低保人数" localSheetId="4">'[59]J04-2分县基础数据'!$S$9:$S$2853</definedName>
    <definedName name="JP建档立卡贫困人口" localSheetId="4">'[59]J04-2分县基础数据'!$V$9:$V$2853</definedName>
    <definedName name="JR公检法在职人数" localSheetId="4">'[59]J04-2分县基础数据'!$BL$9:$BL$2853</definedName>
    <definedName name="JR行政在职人数" localSheetId="4">'[59]J04-2分县基础数据'!$BK$9:$BK$2853</definedName>
    <definedName name="JR教育在职人数" localSheetId="4">'[59]J04-2分县基础数据'!$BM$9:$BM$2853</definedName>
    <definedName name="JR离休人数" localSheetId="4">'[59]J04-2分县基础数据'!$BR$9:$BR$2853</definedName>
    <definedName name="JR其他在职人数" localSheetId="4">'[59]J04-2分县基础数据'!$BQ$9:$BQ$2853</definedName>
    <definedName name="JR其他在职人数60﹪" localSheetId="4">'[59]J04-2分县基础数据'!$BP$9:$BP$2853</definedName>
    <definedName name="JR退休人数" localSheetId="4">'[59]J04-2分县基础数据'!$BS$9:$BS$2853</definedName>
    <definedName name="JR卫生在职人数60﹪" localSheetId="4">'[59]J04-2分县基础数据'!$BO$9:$BO$2853</definedName>
    <definedName name="JR在职人数小计" localSheetId="4">'[59]J04-2分县基础数据'!$BJ$9:$BJ$2853</definedName>
    <definedName name="JS11002一般性转移支付收入" localSheetId="4">'[59]J04-1分省基础数据'!$Q$13:$Q$53</definedName>
    <definedName name="JS11003专项转移支付收入" localSheetId="4">'[59]J04-1分省基础数据'!$R$13:$R$53</definedName>
    <definedName name="JS2一般公共预算支出" localSheetId="4">'[59]J04-1分省基础数据'!$S$13:$S$53</definedName>
    <definedName name="JS补助范围标识" localSheetId="4">'[59]J04-1分省基础数据'!$J$13:$J$53</definedName>
    <definedName name="JS公用经费标准" localSheetId="4">'[59]J04-1分省基础数据'!$I$13:$I$53</definedName>
    <definedName name="JS减税规模" localSheetId="4">'[59]J04-1分省基础数据'!$M$13:$M$53</definedName>
    <definedName name="JS困难系数" localSheetId="4">'[59]J04-1分省基础数据'!$F$13:$F$53</definedName>
    <definedName name="JS区域" localSheetId="4">'[59]J04-1分省基础数据'!$C$13:$C$53</definedName>
    <definedName name="JS省份" localSheetId="4">'[59]J04-1分省基础数据'!$D$13:$D$53</definedName>
    <definedName name="JS省份编码" localSheetId="4">'[59]J04-1分省基础数据'!$B$13:$B$53</definedName>
    <definedName name="JS省行" localSheetId="4">INDEX('附件3 地方政府债务余额表'!JS省份,ROW()-12,0)</definedName>
    <definedName name="JS省级努力系数" localSheetId="4">'[59]C02省级努力程度系数'!$E$13:$E$53</definedName>
    <definedName name="JS增值税" localSheetId="4">'[59]J04-1分省基础数据'!$N$13:$N$53</definedName>
    <definedName name="JX城镇初中生" localSheetId="4">'[59]J04-2分县基础数据'!$AK$9:$AK$2853</definedName>
    <definedName name="JX城镇小学生" localSheetId="4">'[59]J04-2分县基础数据'!$AS$9:$AS$2853</definedName>
    <definedName name="JX农村初中生" localSheetId="4">'[59]J04-2分县基础数据'!$AN$9:$AN$2853</definedName>
    <definedName name="JX农村小学生" localSheetId="4">'[59]J04-2分县基础数据'!$AW$9:$AW$2853</definedName>
    <definedName name="JX农村学生营养改善试点" localSheetId="4">'[59]J04-2分县基础数据'!$X$9:$X$2853</definedName>
    <definedName name="JX普高学生" localSheetId="4">'[59]J04-2分县基础数据'!$AA$9:$AA$2853</definedName>
    <definedName name="JX特校学生" localSheetId="4">'[59]J04-2分县基础数据'!$AX$9:$AX$2853</definedName>
    <definedName name="JX幼儿园学生" localSheetId="4">'[59]J04-2分县基础数据'!$BB$9:$BB$2853</definedName>
    <definedName name="JX中职学生" localSheetId="4">'[59]J04-2分县基础数据'!$AE$9:$AE$2853</definedName>
    <definedName name="JZ应付利息" localSheetId="4">'[59]J04-2分县基础数据'!$BG$9:$BG$2853</definedName>
    <definedName name="J分配资金_付息" localSheetId="4">[59]J02分配因素!$G$5</definedName>
    <definedName name="J分配资金_工资" localSheetId="4">[59]J02分配因素!$D$5</definedName>
    <definedName name="J分配资金_绩效" localSheetId="4">[59]J02分配因素!$L$5</definedName>
    <definedName name="J分配资金_减税" localSheetId="4">[59]J02分配因素!$H$5</definedName>
    <definedName name="J分配资金_均衡" localSheetId="4">[59]J02分配因素!$I$5</definedName>
    <definedName name="J分配资金_均衡横向" localSheetId="4">[59]J02分配因素!$J$5</definedName>
    <definedName name="J分配资金_均衡纵向" localSheetId="4">[59]J02分配因素!$K$5</definedName>
    <definedName name="J分配资金_民生" localSheetId="4">[59]J02分配因素!$F$5</definedName>
    <definedName name="J分配资金_深度贫困" localSheetId="4">[59]J02分配因素!$M$5</definedName>
    <definedName name="J分配资金_特殊" localSheetId="4">[59]J02分配因素!$N$5</definedName>
    <definedName name="J分配资金_运转" localSheetId="4">[59]J02分配因素!$E$5</definedName>
    <definedName name="J分配资金_总额" localSheetId="4">[59]J02分配因素!$B$5</definedName>
    <definedName name="J基础编码" localSheetId="4">'[59]J04-2分县基础数据'!$C$9:$C$2853</definedName>
    <definedName name="J基础数据" localSheetId="4">'[59]J04-2分县基础数据'!$B$9:$BE$2853</definedName>
    <definedName name="J区划编码_2019" localSheetId="4">[59]J01编码表!$A$4:$A$3246</definedName>
    <definedName name="MS城市低保人数" localSheetId="4">[62]财政部保基本民生!#REF!</definedName>
    <definedName name="MS城乡居民基本医疗保险" localSheetId="4">[62]财政部保基本民生!#REF!</definedName>
    <definedName name="MS城乡居民社会养老保险" localSheetId="4">[62]财政部保基本民生!#REF!</definedName>
    <definedName name="MS城镇初中生" localSheetId="4">[62]财政部保基本民生!#REF!</definedName>
    <definedName name="MS城镇小学生" localSheetId="4">[62]财政部保基本民生!#REF!</definedName>
    <definedName name="MS初中公用经费补助" localSheetId="4">[62]财政部保基本民生!#REF!</definedName>
    <definedName name="MS村委会" localSheetId="4">[62]财政部保基本民生!#REF!</definedName>
    <definedName name="MS孤儿人口数" localSheetId="4">[62]财政部保基本民生!#REF!</definedName>
    <definedName name="MS基本公共卫生服务" localSheetId="4">[62]财政部保基本民生!#REF!</definedName>
    <definedName name="MS计划生育" localSheetId="4">[62]财政部保基本民生!#REF!</definedName>
    <definedName name="MS老龄人口" localSheetId="4">[62]财政部保基本民生!#REF!</definedName>
    <definedName name="MS免除普通高中建档立卡等家庭经济困难学生学杂费" localSheetId="4">[62]财政部保基本民生!#REF!</definedName>
    <definedName name="MS农村初中学生" localSheetId="4">[62]财政部保基本民生!#REF!</definedName>
    <definedName name="MS农村低保人数" localSheetId="4">[62]财政部保基本民生!#REF!</definedName>
    <definedName name="MS农村小学生" localSheetId="4">[62]财政部保基本民生!#REF!</definedName>
    <definedName name="MS农村学生营养改善试点县" localSheetId="4">[62]财政部保基本民生!#REF!</definedName>
    <definedName name="MS农村义务教育学生营养改善计划" localSheetId="4">[62]财政部保基本民生!#REF!</definedName>
    <definedName name="MS贫困寄宿生生活补助" localSheetId="4">[62]财政部保基本民生!#REF!</definedName>
    <definedName name="MS贫困人数" localSheetId="4">[62]财政部保基本民生!#REF!</definedName>
    <definedName name="MS普高学生" localSheetId="4">[62]财政部保基本民生!#REF!</definedName>
    <definedName name="MS普通高中学生助学金" localSheetId="4">[62]财政部保基本民生!#REF!</definedName>
    <definedName name="MS特校生" localSheetId="4">[62]财政部保基本民生!#REF!</definedName>
    <definedName name="MS小学公用经费补助" localSheetId="4">[62]财政部保基本民生!#REF!</definedName>
    <definedName name="MS养老缴费人数" localSheetId="4">[62]财政部保基本民生!#REF!</definedName>
    <definedName name="MS幼儿学生" localSheetId="4">[62]财政部保基本民生!#REF!</definedName>
    <definedName name="MS中职困难学生补助" localSheetId="4">[62]财政部保基本民生!#REF!</definedName>
    <definedName name="MS中职学生" localSheetId="4">[62]财政部保基本民生!#REF!</definedName>
    <definedName name="MS总人口" localSheetId="4">[62]财政部保基本民生!#REF!</definedName>
    <definedName name="OS" localSheetId="4">[63]Open!#REF!</definedName>
    <definedName name="s_c_list" localSheetId="4">[64]Toolbox!$A$7:$H$969</definedName>
    <definedName name="SCG" localSheetId="4">'[65]G.1R-Shou COP Gf'!#REF!</definedName>
    <definedName name="solar_ratio" localSheetId="4">'[66]POWER ASSUMPTIONS'!$H$7</definedName>
    <definedName name="toolbox" localSheetId="4">[67]Toolbox!$C$5:$T$1578</definedName>
    <definedName name="XC标准偏差倍数" localSheetId="4">'[59]C01县级测算'!$C$3</definedName>
    <definedName name="XC系数上限" localSheetId="4">'[59]C01县级测算'!$B$3</definedName>
    <definedName name="XC系数下限" localSheetId="4">'[59]C01县级测算'!$A$3</definedName>
    <definedName name="XQJ保工资需求基数" localSheetId="4">[59]G01三保和付息需求基数!$F$9:$F$2853</definedName>
    <definedName name="XQJ保民生需求基数" localSheetId="4">[59]G01三保和付息需求基数!$L$9:$L$2853</definedName>
    <definedName name="XQJ保运转需求基数" localSheetId="4">[59]G01三保和付息需求基数!$I$9:$I$2853</definedName>
    <definedName name="XQJ付息需求基数" localSheetId="4">[59]G01三保和付息需求基数!$O$9:$O$2853</definedName>
    <definedName name="XQ保民生需求" localSheetId="4">[62]财政部保基本民生!#REF!</definedName>
    <definedName name="XQ调整后的保工资需求" localSheetId="4">'[59]C01县级测算'!$I$9:$I$2853</definedName>
    <definedName name="XS补助对象系数" localSheetId="4">'[59]C01县级测算'!$D$9:$D$2853</definedName>
    <definedName name="XS付息分档系数" localSheetId="4">'[59]C01县级测算'!$AB$9:$AB$2853</definedName>
    <definedName name="XS工资分档系数" localSheetId="4">'[59]C01县级测算'!$L$9:$L$2853</definedName>
    <definedName name="XS津补贴分档系数" localSheetId="4">'[59]C01县级测算'!$P$9:$P$2853</definedName>
    <definedName name="XS民生分档系数" localSheetId="4">'[59]C01县级测算'!$X$9:$X$2853</definedName>
    <definedName name="XS运转分档系数" localSheetId="4">'[59]C01县级测算'!$T$9:$T$2853</definedName>
    <definedName name="保险" localSheetId="4">'[53]SW-TEO'!#REF!</definedName>
    <definedName name="本级标准收入2004年" localSheetId="4">[68]本年收入合计!$E$4:$E$184</definedName>
    <definedName name="拨款汇总_合计" localSheetId="4">SUM([69]汇总!XFB1:XFD1)</definedName>
    <definedName name="村级标准支出" localSheetId="4">[70]村级支出!$E$4:$E$184</definedName>
    <definedName name="地区名称" localSheetId="4">[71]封面!#REF!</definedName>
    <definedName name="耕地占用税分县2003年" localSheetId="4">[72]一般预算收入!$U$4:$U$184</definedName>
    <definedName name="耕地占用税合计2003年" localSheetId="4">[72]一般预算收入!$U$4</definedName>
    <definedName name="工商税收2004年" localSheetId="4">[73]工商税收!$S$4:$S$184</definedName>
    <definedName name="工商税收合计2004年" localSheetId="4">[73]工商税收!$S$4</definedName>
    <definedName name="公检法司部门编制数" localSheetId="4">[74]公检法司编制!$E$4:$E$184</definedName>
    <definedName name="行政管理部门编制数" localSheetId="4">[74]行政编制!$E$4:$E$184</definedName>
    <definedName name="机场" localSheetId="4">'[53]SW-TEO'!#REF!</definedName>
    <definedName name="可比增幅上限" localSheetId="4">[59]J02分配因素!$B$10</definedName>
    <definedName name="可比增幅下限" localSheetId="4">[59]J02分配因素!$B$11</definedName>
    <definedName name="昆明" localSheetId="4">'[53]SW-TEO'!#REF!</definedName>
    <definedName name="农林水气" localSheetId="4">[75]D011H403!$A$5:$C$60</definedName>
    <definedName name="农业人口2003年" localSheetId="4">[76]农业人口!$E$4:$E$184</definedName>
    <definedName name="农业税分县2003年" localSheetId="4">[72]一般预算收入!$S$4:$S$184</definedName>
    <definedName name="农业税合计2003年" localSheetId="4">[72]一般预算收入!$S$4</definedName>
    <definedName name="农业特产税分县2003年" localSheetId="4">[72]一般预算收入!$T$4:$T$184</definedName>
    <definedName name="农业特产税合计2003年" localSheetId="4">[72]一般预算收入!$T$4</definedName>
    <definedName name="农业用地面积" localSheetId="4">[77]农业用地!$E$4:$E$184</definedName>
    <definedName name="平台" localSheetId="4">'[53]SW-TEO'!#REF!</definedName>
    <definedName name="契税分县2003年" localSheetId="4">[72]一般预算收入!$V$4:$V$184</definedName>
    <definedName name="契税合计2003年" localSheetId="4">[72]一般预算收入!$V$4</definedName>
    <definedName name="人员标准支出" localSheetId="4">[78]人员支出!$E$4:$E$184</definedName>
    <definedName name="所得税" localSheetId="4">'[53]SW-TEO'!#REF!</definedName>
    <definedName name="新分享" localSheetId="4">'[53]SW-TEO'!#REF!</definedName>
    <definedName name="新昆明" localSheetId="4">'[53]SW-TEO'!#REF!</definedName>
    <definedName name="一般预算收入2003年" localSheetId="4">[72]一般预算收入!$AD$4:$AD$184</definedName>
    <definedName name="一般预算收入合计2003年" localSheetId="4">[72]一般预算收入!$AC$4</definedName>
    <definedName name="支出" localSheetId="4">'[50]P1012001'!$A$6:$E$117</definedName>
    <definedName name="事业发展支出" localSheetId="4">[80]事业发展!$E$4:$E$184</definedName>
    <definedName name="四季度" localSheetId="4">'[79]C01-1'!#REF!</definedName>
    <definedName name="位次d" localSheetId="4">[81]四月份月报!#REF!</definedName>
    <definedName name="乡镇个数" localSheetId="4">[82]行政区划!$D$6:$D$184</definedName>
    <definedName name="性别" localSheetId="4">[51]基础编码!$H$2:$H$3</definedName>
    <definedName name="学历" localSheetId="4">[51]基础编码!$S$2:$S$9</definedName>
    <definedName name="一般预算收入2002年" localSheetId="4">'[83]2002年一般预算收入'!$AC$4:$AC$184</definedName>
    <definedName name="专项收入年初预算数" localSheetId="4">#REF!</definedName>
    <definedName name="专项收入全年预计数" localSheetId="4">#REF!</definedName>
    <definedName name="s" localSheetId="4">#REF!</definedName>
    <definedName name="A" localSheetId="4">#REF!</definedName>
    <definedName name="——" localSheetId="4">#REF!</definedName>
    <definedName name="_________t4" localSheetId="4">#REF!</definedName>
    <definedName name="_________t7" localSheetId="4">#REF!</definedName>
    <definedName name="______t4" localSheetId="4">#REF!</definedName>
    <definedName name="______t7" localSheetId="4">#REF!</definedName>
    <definedName name="_____t4" localSheetId="4">#REF!</definedName>
    <definedName name="_____t7" localSheetId="4">#REF!</definedName>
    <definedName name="____t4" localSheetId="4">#REF!</definedName>
    <definedName name="____t7" localSheetId="4">#REF!</definedName>
    <definedName name="___t4" localSheetId="4">#REF!</definedName>
    <definedName name="___t7" localSheetId="4">#REF!</definedName>
    <definedName name="__t4" localSheetId="4">#REF!</definedName>
    <definedName name="__t7" localSheetId="4">#REF!</definedName>
    <definedName name="_1t4_" localSheetId="4">#REF!</definedName>
    <definedName name="_2t7_" localSheetId="4">#REF!</definedName>
    <definedName name="_t4" localSheetId="4">#REF!</definedName>
    <definedName name="_t7" localSheetId="4">#REF!</definedName>
    <definedName name="aa" localSheetId="4">#REF!</definedName>
    <definedName name="ABC" localSheetId="4">#REF!</definedName>
    <definedName name="ABD" localSheetId="4">#REF!</definedName>
    <definedName name="ad" localSheetId="4">#REF!</definedName>
    <definedName name="county" localSheetId="4">#REF!</definedName>
    <definedName name="data" localSheetId="4">#REF!</definedName>
    <definedName name="Database" localSheetId="4">#REF!</definedName>
    <definedName name="database10" localSheetId="4">#REF!</definedName>
    <definedName name="database2" localSheetId="4">#REF!</definedName>
    <definedName name="database3" localSheetId="4">#REF!</definedName>
    <definedName name="df" localSheetId="4">#REF!</definedName>
    <definedName name="dsaa" localSheetId="4">#REF!</definedName>
    <definedName name="dw" localSheetId="4">#REF!</definedName>
    <definedName name="E206." localSheetId="4">#REF!</definedName>
    <definedName name="ee" localSheetId="4">#REF!</definedName>
    <definedName name="eee" localSheetId="4">#REF!</definedName>
    <definedName name="ef" localSheetId="4" hidden="1">#REF!</definedName>
    <definedName name="fd" localSheetId="4">#REF!</definedName>
    <definedName name="ff" localSheetId="4">#REF!</definedName>
    <definedName name="fff" localSheetId="4">#REF!</definedName>
    <definedName name="fgh" localSheetId="4">#REF!</definedName>
    <definedName name="fliter1" localSheetId="4" hidden="1">#REF!</definedName>
    <definedName name="fw_0" localSheetId="4">#REF!</definedName>
    <definedName name="gf" localSheetId="4">#REF!</definedName>
    <definedName name="hhhh" localSheetId="4">#REF!</definedName>
    <definedName name="kkkk" localSheetId="4">#REF!</definedName>
    <definedName name="mj" localSheetId="4">#REF!</definedName>
    <definedName name="Print_Area_MI" localSheetId="4">#REF!</definedName>
    <definedName name="q" localSheetId="4">#REF!</definedName>
    <definedName name="rf" localSheetId="4">#REF!</definedName>
    <definedName name="rrrr" localSheetId="4">#REF!</definedName>
    <definedName name="rt" localSheetId="4">#REF!</definedName>
    <definedName name="rwerwe" localSheetId="4">#REF!</definedName>
    <definedName name="sd" localSheetId="4" hidden="1">#REF!</definedName>
    <definedName name="ss" localSheetId="4">#REF!</definedName>
    <definedName name="tr" localSheetId="4">#REF!</definedName>
    <definedName name="tt" localSheetId="4">#REF!</definedName>
    <definedName name="ttt" localSheetId="4">#REF!</definedName>
    <definedName name="tttt" localSheetId="4">#REF!</definedName>
    <definedName name="uu" localSheetId="4">#REF!</definedName>
    <definedName name="w" localSheetId="4">#REF!</definedName>
    <definedName name="we" localSheetId="4">#REF!</definedName>
    <definedName name="ws" localSheetId="4">#REF!</definedName>
    <definedName name="ww" localSheetId="4" hidden="1">#REF!</definedName>
    <definedName name="www" localSheetId="4">#REF!</definedName>
    <definedName name="y" localSheetId="4">#REF!</definedName>
    <definedName name="yyyy" localSheetId="4">#REF!</definedName>
    <definedName name="部" localSheetId="4">#REF!</definedName>
    <definedName name="财政供养" localSheetId="4">#REF!</definedName>
    <definedName name="赤字县图" localSheetId="4">#REF!</definedName>
    <definedName name="处室" localSheetId="4">#REF!</definedName>
    <definedName name="大幅度" localSheetId="4">#REF!</definedName>
    <definedName name="地税" localSheetId="4" hidden="1">#REF!</definedName>
    <definedName name="饿" localSheetId="4">#REF!</definedName>
    <definedName name="凤飞飞" localSheetId="4" hidden="1">#REF!</definedName>
    <definedName name="还有" localSheetId="4">#REF!</definedName>
    <definedName name="汇率" localSheetId="4">#REF!</definedName>
    <definedName name="基金处室" localSheetId="4">#REF!</definedName>
    <definedName name="基金金额" localSheetId="4">#REF!</definedName>
    <definedName name="基金科目" localSheetId="4">#REF!</definedName>
    <definedName name="基金类型" localSheetId="4">#REF!</definedName>
    <definedName name="金额" localSheetId="4">#REF!</definedName>
    <definedName name="科目" localSheetId="4">#REF!</definedName>
    <definedName name="类型" localSheetId="4">#REF!</definedName>
    <definedName name="日" localSheetId="4">#REF!</definedName>
    <definedName name="山东各县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23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生态区层次明细" localSheetId="4" hidden="1">#REF!</definedName>
    <definedName name="是" localSheetId="4">#REF!</definedName>
    <definedName name="新表" localSheetId="4">#REF!</definedName>
    <definedName name="最终下达表" localSheetId="4">#REF!</definedName>
    <definedName name="전" localSheetId="4">#REF!</definedName>
    <definedName name="주택사업본부" localSheetId="4">#REF!</definedName>
    <definedName name="철구사업본부" localSheetId="4">#REF!</definedName>
    <definedName name="_xlnm._FilterDatabase" localSheetId="4" hidden="1">#REF!</definedName>
    <definedName name="\q" localSheetId="4">[3]国家!#REF!</definedName>
    <definedName name="\z" localSheetId="4">[4]中央!#REF!</definedName>
    <definedName name="aaa" localSheetId="4">[4]中央!#REF!</definedName>
    <definedName name="aiu_bottom" localSheetId="4">'[12]Financ. Overview'!#REF!</definedName>
    <definedName name="hraiu_bottom" localSheetId="4">'[12]Financ. Overview'!#REF!</definedName>
    <definedName name="hvac" localSheetId="4">'[12]Financ. Overview'!#REF!</definedName>
    <definedName name="XQ保工资需求" localSheetId="4">[23]保工资运转!#REF!</definedName>
    <definedName name="XQ保运转需求" localSheetId="4">[23]保工资运转!#REF!</definedName>
    <definedName name="XQ津补贴需求" localSheetId="4">[23]保工资运转!#REF!</definedName>
    <definedName name="YZ公用经费标准_公检法" localSheetId="4">[23]保工资运转!#REF!</definedName>
    <definedName name="YZ公用经费标准_行政" localSheetId="4">[23]保工资运转!#REF!</definedName>
    <definedName name="YZ公用经费标准_其他" localSheetId="4">[23]保工资运转!#REF!</definedName>
    <definedName name="YZ津补贴标准_离休" localSheetId="4">[23]保工资运转!#REF!</definedName>
    <definedName name="YZ津补贴标准_退休" localSheetId="4">[23]保工资运转!#REF!</definedName>
    <definedName name="YZ津补贴标准_在职" localSheetId="4">[23]保工资运转!#REF!</definedName>
    <definedName name="Z32_Cost_red" localSheetId="4">'[12]Financ. Overview'!#REF!</definedName>
    <definedName name="全额差额比例" localSheetId="4">'[38]C01-1'!#REF!</definedName>
    <definedName name="_xlnm.Print_Area" localSheetId="4">'附件3 地方政府债务余额表'!$A$1:$D$20</definedName>
    <definedName name="——" localSheetId="0">#REF!</definedName>
    <definedName name="\d" localSheetId="0">[85]地方!$Q$4:$Q$5</definedName>
    <definedName name="\q" localSheetId="0">[87]国家!#REF!</definedName>
    <definedName name="\z" localSheetId="0">[89]中央!#REF!</definedName>
    <definedName name="_________t4" localSheetId="0">#REF!</definedName>
    <definedName name="_________t7" localSheetId="0">#REF!</definedName>
    <definedName name="______t4" localSheetId="0">#REF!</definedName>
    <definedName name="______t7" localSheetId="0">#REF!</definedName>
    <definedName name="_____t4" localSheetId="0">#REF!</definedName>
    <definedName name="_____t7" localSheetId="0">#REF!</definedName>
    <definedName name="____t4" localSheetId="0">#REF!</definedName>
    <definedName name="____t7" localSheetId="0">#REF!</definedName>
    <definedName name="___PA7" localSheetId="0">'[91]SW-TEO'!#REF!</definedName>
    <definedName name="___PA8" localSheetId="0">'[91]SW-TEO'!#REF!</definedName>
    <definedName name="___PD1" localSheetId="0">'[91]SW-TEO'!#REF!</definedName>
    <definedName name="___PE12" localSheetId="0">'[91]SW-TEO'!#REF!</definedName>
    <definedName name="___PE13" localSheetId="0">'[91]SW-TEO'!#REF!</definedName>
    <definedName name="___PE6" localSheetId="0">'[91]SW-TEO'!#REF!</definedName>
    <definedName name="___PE7" localSheetId="0">'[91]SW-TEO'!#REF!</definedName>
    <definedName name="___PE8" localSheetId="0">'[91]SW-TEO'!#REF!</definedName>
    <definedName name="___PE9" localSheetId="0">'[91]SW-TEO'!#REF!</definedName>
    <definedName name="___PH1" localSheetId="0">'[91]SW-TEO'!#REF!</definedName>
    <definedName name="___PI1" localSheetId="0">'[91]SW-TEO'!#REF!</definedName>
    <definedName name="___PK1" localSheetId="0">'[91]SW-TEO'!#REF!</definedName>
    <definedName name="___PK3" localSheetId="0">'[91]SW-TEO'!#REF!</definedName>
    <definedName name="___t4" localSheetId="0">#REF!</definedName>
    <definedName name="___t7" localSheetId="0">#REF!</definedName>
    <definedName name="__PA7" localSheetId="0">'[91]SW-TEO'!#REF!</definedName>
    <definedName name="__PA8" localSheetId="0">'[91]SW-TEO'!#REF!</definedName>
    <definedName name="__PD1" localSheetId="0">'[91]SW-TEO'!#REF!</definedName>
    <definedName name="__PE12" localSheetId="0">'[91]SW-TEO'!#REF!</definedName>
    <definedName name="__PE13" localSheetId="0">'[91]SW-TEO'!#REF!</definedName>
    <definedName name="__PE6" localSheetId="0">'[91]SW-TEO'!#REF!</definedName>
    <definedName name="__PE7" localSheetId="0">'[91]SW-TEO'!#REF!</definedName>
    <definedName name="__PE8" localSheetId="0">'[91]SW-TEO'!#REF!</definedName>
    <definedName name="__PE9" localSheetId="0">'[91]SW-TEO'!#REF!</definedName>
    <definedName name="__PH1" localSheetId="0">'[91]SW-TEO'!#REF!</definedName>
    <definedName name="__PI1" localSheetId="0">'[91]SW-TEO'!#REF!</definedName>
    <definedName name="__PK1" localSheetId="0">'[91]SW-TEO'!#REF!</definedName>
    <definedName name="__PK3" localSheetId="0">'[91]SW-TEO'!#REF!</definedName>
    <definedName name="__t4" localSheetId="0">#REF!</definedName>
    <definedName name="__t7" localSheetId="0">#REF!</definedName>
    <definedName name="_1t4_" localSheetId="0">#REF!</definedName>
    <definedName name="_2t7_" localSheetId="0">#REF!</definedName>
    <definedName name="_Fill" localSheetId="0" hidden="1">[93]eqpmad2!#REF!</definedName>
    <definedName name="_lst_r_财政收支分月完成数_支出分析_资金性质及预算科目代码名称" localSheetId="0">[95]_ESList!$A$1:$A$2458</definedName>
    <definedName name="_lst_r_财政收支分月完成数_支出县分析_县市区代码名称" localSheetId="0">[95]_ESList!$B$1:$B$153</definedName>
    <definedName name="_lst_r_财政预算编制质量评估分析表_基金收入_科目编码名称" localSheetId="0">[97]_ESList!$C$1:$C$77</definedName>
    <definedName name="_lst_r_财政预算编制质量评估分析表_基金支出_科目编码名称" localSheetId="0">[97]_ESList!$D$1:$D$320</definedName>
    <definedName name="_lst_r_财政预算编制质量评估分析表_一般收入_科目编码名称" localSheetId="0">[99]_ESList!$A$1:$A$113</definedName>
    <definedName name="_lst_r_财政预算编制质量评估分析表_一般支出_科目编码名称" localSheetId="0">[97]_ESList!$B$1:$B$1612</definedName>
    <definedName name="_lst_r_地方财政总收入查看表_科目_科目编码名称" localSheetId="0">[102]_ESList!$A$1:$A$38</definedName>
    <definedName name="_lst_r_税收收入分行业分税种表查看_分县_税种编码名称" localSheetId="0">[104]_ESList!$A$1:$A$21</definedName>
    <definedName name="_PA7" localSheetId="0">'[91]SW-TEO'!#REF!</definedName>
    <definedName name="_PA8" localSheetId="0">'[91]SW-TEO'!#REF!</definedName>
    <definedName name="_PD1" localSheetId="0">'[91]SW-TEO'!#REF!</definedName>
    <definedName name="_PE12" localSheetId="0">'[91]SW-TEO'!#REF!</definedName>
    <definedName name="_PE13" localSheetId="0">'[91]SW-TEO'!#REF!</definedName>
    <definedName name="_PE6" localSheetId="0">'[91]SW-TEO'!#REF!</definedName>
    <definedName name="_PE7" localSheetId="0">'[91]SW-TEO'!#REF!</definedName>
    <definedName name="_PE8" localSheetId="0">'[91]SW-TEO'!#REF!</definedName>
    <definedName name="_PE9" localSheetId="0">'[91]SW-TEO'!#REF!</definedName>
    <definedName name="_PH1" localSheetId="0">'[91]SW-TEO'!#REF!</definedName>
    <definedName name="_PI1" localSheetId="0">'[91]SW-TEO'!#REF!</definedName>
    <definedName name="_PK1" localSheetId="0">'[91]SW-TEO'!#REF!</definedName>
    <definedName name="_PK3" localSheetId="0">'[91]SW-TEO'!#REF!</definedName>
    <definedName name="_t4" localSheetId="0">#REF!</definedName>
    <definedName name="_t7" localSheetId="0">#REF!</definedName>
    <definedName name="A" localSheetId="0">#REF!</definedName>
    <definedName name="aa" localSheetId="0">#REF!</definedName>
    <definedName name="aaa" localSheetId="0">[89]中央!#REF!</definedName>
    <definedName name="ABC" localSheetId="0">#REF!</definedName>
    <definedName name="ABD" localSheetId="0">#REF!</definedName>
    <definedName name="ad" localSheetId="0">#REF!</definedName>
    <definedName name="aiu_bottom" localSheetId="0">'[106]Financ. Overview'!#REF!</definedName>
    <definedName name="CL10_一般公共预算收入" localSheetId="0">'[108]C01县级测算'!$AC$9:$AC$2853</definedName>
    <definedName name="CL110_上级补助收入" localSheetId="0">'[108]C01县级测算'!$AE$9:$AE$2853</definedName>
    <definedName name="CL11002_一般性转移支付收入" localSheetId="0">'[108]C01县级测算'!$AF$9:$AF$2853</definedName>
    <definedName name="CL11003_专项转移支付收入" localSheetId="0">'[108]C01县级测算'!$AG$9:$AG$2853</definedName>
    <definedName name="CL2_一般公共预算支出" localSheetId="0">'[108]C01县级测算'!$AH$9:$AH$2853</definedName>
    <definedName name="CL23006_上解上级支出" localSheetId="0">'[108]C01县级测算'!$AI$9:$AI$2853</definedName>
    <definedName name="CL省份" localSheetId="0">'[108]C01县级测算'!$A$9:$A$2853</definedName>
    <definedName name="CL县级财力" localSheetId="0">'[108]C01县级测算'!$E$9:$E$2853</definedName>
    <definedName name="CL县级依赖度" localSheetId="0">'[108]C01县级测算'!$F$9:$F$2853</definedName>
    <definedName name="CL政策性减税" localSheetId="0">'[108]C01县级测算'!$G$9:$G$2853</definedName>
    <definedName name="county" localSheetId="0">#REF!</definedName>
    <definedName name="data" localSheetId="0">#REF!</definedName>
    <definedName name="Database" localSheetId="0">#REF!</definedName>
    <definedName name="database10" localSheetId="0">#REF!</definedName>
    <definedName name="database2" localSheetId="0">#REF!</definedName>
    <definedName name="database3" localSheetId="0">#REF!</definedName>
    <definedName name="df" localSheetId="0">#REF!</definedName>
    <definedName name="dsaa" localSheetId="0">#REF!</definedName>
    <definedName name="dw" localSheetId="0">#REF!</definedName>
    <definedName name="E206." localSheetId="0">#REF!</definedName>
    <definedName name="ee" localSheetId="0">#REF!</definedName>
    <definedName name="eee" localSheetId="0">#REF!</definedName>
    <definedName name="ef" localSheetId="0" hidden="1">#REF!</definedName>
    <definedName name="fd" localSheetId="0">#REF!</definedName>
    <definedName name="ff" localSheetId="0">#REF!</definedName>
    <definedName name="fff" localSheetId="0">#REF!</definedName>
    <definedName name="fgh" localSheetId="0">#REF!</definedName>
    <definedName name="fliter1" localSheetId="0" hidden="1">#REF!</definedName>
    <definedName name="FRC" localSheetId="0">[110]Main!$C$9</definedName>
    <definedName name="fw_0" localSheetId="0">#REF!</definedName>
    <definedName name="GB16_59岁人数占比" localSheetId="0">[108]J03标准!$A$65</definedName>
    <definedName name="GB60岁及以上人数占比" localSheetId="0">[108]J03标准!$A$66</definedName>
    <definedName name="GB差额人员职业年金" localSheetId="0">[108]J03标准!$B$27</definedName>
    <definedName name="GB城市低保标准" localSheetId="0">[108]J03标准!$B$62</definedName>
    <definedName name="GB城乡医疗补助标准" localSheetId="0">[108]J03标准!$B$69</definedName>
    <definedName name="GB初中教育经费标准" localSheetId="0">[108]J03标准!$B$42:$B$45</definedName>
    <definedName name="GB村级补助标准" localSheetId="0">[108]J03标准!$B$75</definedName>
    <definedName name="GB扶贫标准" localSheetId="0">[108]J03标准!$B$32</definedName>
    <definedName name="GB公检法在职国标工资" localSheetId="0">[108]J03标准!$B$7</definedName>
    <definedName name="GB孤儿救助标准" localSheetId="0">[108]J03标准!$B$67</definedName>
    <definedName name="GB行政、公检法在职年终奖" localSheetId="0">[108]J03标准!$B$10</definedName>
    <definedName name="GB行政在职国标工资" localSheetId="0">[108]J03标准!$B$6</definedName>
    <definedName name="GB基础养老金" localSheetId="0">[108]J03标准!$B$66</definedName>
    <definedName name="GB基卫补助标准" localSheetId="0">[108]J03标准!$B$70</definedName>
    <definedName name="GB计生补助标准" localSheetId="0">[108]J03标准!$B$71</definedName>
    <definedName name="GB艰苦边远地区津贴标准" localSheetId="0">[108]J03标准!$B$17:$B$23</definedName>
    <definedName name="GB离休人员经费" localSheetId="0">[108]J03标准!$B$12</definedName>
    <definedName name="GB农村低保标准" localSheetId="0">[108]J03标准!$B$63</definedName>
    <definedName name="GB农村文化补助" localSheetId="0">[108]J03标准!$B$60</definedName>
    <definedName name="GB贫困初中生补助" localSheetId="0">[108]J03标准!$B$49</definedName>
    <definedName name="GB贫困小学生补助" localSheetId="0">[108]J03标准!$B$48</definedName>
    <definedName name="GB普高免学费标准" localSheetId="0">[108]J03标准!$B$55:$B$58</definedName>
    <definedName name="GB普高助学金标准" localSheetId="0">[108]J03标准!$B$50</definedName>
    <definedName name="GB其他基本民生标准" localSheetId="0">[108]J03标准!$B$77</definedName>
    <definedName name="GB其他在职国标工资" localSheetId="0">[108]J03标准!$B$8</definedName>
    <definedName name="GB深度贫困县补助" localSheetId="0">[108]J03标准!$B$81:$B$87</definedName>
    <definedName name="GB事业单位绩效工资" localSheetId="0">[108]J03标准!$B$16</definedName>
    <definedName name="GB特殊教育标准" localSheetId="0">[108]J03标准!$B$46</definedName>
    <definedName name="GB退休人员经费" localSheetId="0">[108]J03标准!$B$13</definedName>
    <definedName name="GB完善人民警察工资待遇标准" localSheetId="0">[108]J03标准!$B$28</definedName>
    <definedName name="GB乡镇岗位补贴" localSheetId="0">[108]J03标准!$B$26</definedName>
    <definedName name="GB小学教育经费标准" localSheetId="0">[108]J03标准!$B$37:$B$40</definedName>
    <definedName name="GB学前教育资助标准" localSheetId="0">[108]J03标准!$B$34</definedName>
    <definedName name="GB学生营养改善标准" localSheetId="0">[108]J03标准!$B$51</definedName>
    <definedName name="GB养老保险缴费补助" localSheetId="0">[108]J03标准!$B$65</definedName>
    <definedName name="GB在职附加支出" localSheetId="0">[108]J03标准!$B$24</definedName>
    <definedName name="GB在职职级并行" localSheetId="0">[108]J03标准!$B$25</definedName>
    <definedName name="GB中职免学费标准" localSheetId="0">[108]J03标准!$B$53</definedName>
    <definedName name="GB中职助学金标准" localSheetId="0">[108]J03标准!$B$52</definedName>
    <definedName name="gf" localSheetId="0">#REF!</definedName>
    <definedName name="gxxe2003" localSheetId="0">'[112]P1012001'!$A$6:$E$117</definedName>
    <definedName name="gxxe20032" localSheetId="0">'[112]P1012001'!$A$6:$E$117</definedName>
    <definedName name="gxxx2004" localSheetId="0">'[114]P1012001'!$A$6:$E$117</definedName>
    <definedName name="hhhh" localSheetId="0">#REF!</definedName>
    <definedName name="hostfee" localSheetId="0">'[106]Financ. Overview'!$H$12</definedName>
    <definedName name="hraiu_bottom" localSheetId="0">'[106]Financ. Overview'!#REF!</definedName>
    <definedName name="hvac" localSheetId="0">'[106]Financ. Overview'!#REF!</definedName>
    <definedName name="JB艰边津贴标准" localSheetId="0">'[108]J04-2分县基础数据'!$J$9:$J$2853</definedName>
    <definedName name="JB离休人员津补贴标准" localSheetId="0">'[108]J04-2分县基础数据'!$L$9:$L$2853</definedName>
    <definedName name="JB退休人员津补贴标准" localSheetId="0">'[108]J04-2分县基础数据'!$M$9:$M$2853</definedName>
    <definedName name="JB在职人员津补贴标准" localSheetId="0">'[108]J04-2分县基础数据'!$K$9:$K$2853</definedName>
    <definedName name="JC成本差异系数" localSheetId="0">'[108]J04-2分县基础数据'!$I$9:$I$2853</definedName>
    <definedName name="JC户籍人口" localSheetId="0">'[108]J04-2分县基础数据'!$N$9:$N$2853</definedName>
    <definedName name="JC艰边类型" localSheetId="0">'[108]J04-2分县基础数据'!$G$9:$G$2853</definedName>
    <definedName name="JC津补贴标准全国平均数" localSheetId="0">'[108]J04-2分县基础数据'!$K$5</definedName>
    <definedName name="JC其他深度贫困地区标识" localSheetId="0">'[108]J04-2分县基础数据'!$H$9:$H$2853</definedName>
    <definedName name="JC区划名称" localSheetId="0">'[108]J04-2分县基础数据'!$B$9:$B$2853</definedName>
    <definedName name="JC区域代码" localSheetId="0">'[108]J04-2分县基础数据'!$F$9:$F$2853</definedName>
    <definedName name="JC省份" localSheetId="0">'[108]J04-2分县基础数据'!$A$9:$A$2853</definedName>
    <definedName name="JC县区类别" localSheetId="0">'[108]J04-2分县基础数据'!$D$9:$D$2853</definedName>
    <definedName name="JH均衡度奖励" localSheetId="0">[108]F05改善均衡度奖励!$B$13:$B$53</definedName>
    <definedName name="JK中央承担支出责任" localSheetId="0">'[108]J04-2分县基础数据'!$BU$9:$BU$2853</definedName>
    <definedName name="JM城镇低保人数" localSheetId="0">'[108]J04-2分县基础数据'!$R$9:$R$2853</definedName>
    <definedName name="JM村委会" localSheetId="0">'[108]J04-2分县基础数据'!$P$9:$P$2853</definedName>
    <definedName name="JM孤儿人数" localSheetId="0">'[108]J04-2分县基础数据'!$T$9:$T$2853</definedName>
    <definedName name="JM农村低保人数" localSheetId="0">'[108]J04-2分县基础数据'!$S$9:$S$2853</definedName>
    <definedName name="JP建档立卡贫困人口" localSheetId="0">'[108]J04-2分县基础数据'!$V$9:$V$2853</definedName>
    <definedName name="JR公检法在职人数" localSheetId="0">'[108]J04-2分县基础数据'!$BL$9:$BL$2853</definedName>
    <definedName name="JR行政在职人数" localSheetId="0">'[108]J04-2分县基础数据'!$BK$9:$BK$2853</definedName>
    <definedName name="JR教育在职人数" localSheetId="0">'[108]J04-2分县基础数据'!$BM$9:$BM$2853</definedName>
    <definedName name="JR离休人数" localSheetId="0">'[108]J04-2分县基础数据'!$BR$9:$BR$2853</definedName>
    <definedName name="JR其他在职人数" localSheetId="0">'[108]J04-2分县基础数据'!$BQ$9:$BQ$2853</definedName>
    <definedName name="JR其他在职人数60﹪" localSheetId="0">'[108]J04-2分县基础数据'!$BP$9:$BP$2853</definedName>
    <definedName name="JR退休人数" localSheetId="0">'[108]J04-2分县基础数据'!$BS$9:$BS$2853</definedName>
    <definedName name="JR卫生在职人数60﹪" localSheetId="0">'[108]J04-2分县基础数据'!$BO$9:$BO$2853</definedName>
    <definedName name="JR在职人数小计" localSheetId="0">'[108]J04-2分县基础数据'!$BJ$9:$BJ$2853</definedName>
    <definedName name="JS11002一般性转移支付收入" localSheetId="0">'[108]J04-1分省基础数据'!$Q$13:$Q$53</definedName>
    <definedName name="JS11003专项转移支付收入" localSheetId="0">'[108]J04-1分省基础数据'!$R$13:$R$53</definedName>
    <definedName name="JS2一般公共预算支出" localSheetId="0">'[108]J04-1分省基础数据'!$S$13:$S$53</definedName>
    <definedName name="JS补助范围标识" localSheetId="0">'[108]J04-1分省基础数据'!$J$13:$J$53</definedName>
    <definedName name="JS公用经费标准" localSheetId="0">'[108]J04-1分省基础数据'!$I$13:$I$53</definedName>
    <definedName name="JS减税规模" localSheetId="0">'[108]J04-1分省基础数据'!$M$13:$M$53</definedName>
    <definedName name="JS困难系数" localSheetId="0">'[108]J04-1分省基础数据'!$F$13:$F$53</definedName>
    <definedName name="JS区域" localSheetId="0">'[108]J04-1分省基础数据'!$C$13:$C$53</definedName>
    <definedName name="JS省份" localSheetId="0">'[108]J04-1分省基础数据'!$D$13:$D$53</definedName>
    <definedName name="JS省份编码" localSheetId="0">'[108]J04-1分省基础数据'!$B$13:$B$53</definedName>
    <definedName name="JS省行" localSheetId="0">INDEX('附件1 一般公共预算收入情况表.'!JS省份,ROW()-12,0)</definedName>
    <definedName name="JS省级努力系数" localSheetId="0">'[108]C02省级努力程度系数'!$E$13:$E$53</definedName>
    <definedName name="JS增值税" localSheetId="0">'[108]J04-1分省基础数据'!$N$13:$N$53</definedName>
    <definedName name="JX城镇初中生" localSheetId="0">'[108]J04-2分县基础数据'!$AK$9:$AK$2853</definedName>
    <definedName name="JX城镇小学生" localSheetId="0">'[108]J04-2分县基础数据'!$AS$9:$AS$2853</definedName>
    <definedName name="JX农村初中生" localSheetId="0">'[108]J04-2分县基础数据'!$AN$9:$AN$2853</definedName>
    <definedName name="JX农村小学生" localSheetId="0">'[108]J04-2分县基础数据'!$AW$9:$AW$2853</definedName>
    <definedName name="JX农村学生营养改善试点" localSheetId="0">'[108]J04-2分县基础数据'!$X$9:$X$2853</definedName>
    <definedName name="JX普高学生" localSheetId="0">'[108]J04-2分县基础数据'!$AA$9:$AA$2853</definedName>
    <definedName name="JX特校学生" localSheetId="0">'[108]J04-2分县基础数据'!$AX$9:$AX$2853</definedName>
    <definedName name="JX幼儿园学生" localSheetId="0">'[108]J04-2分县基础数据'!$BB$9:$BB$2853</definedName>
    <definedName name="JX中职学生" localSheetId="0">'[108]J04-2分县基础数据'!$AE$9:$AE$2853</definedName>
    <definedName name="JZ应付利息" localSheetId="0">'[108]J04-2分县基础数据'!$BG$9:$BG$2853</definedName>
    <definedName name="J分配资金_付息" localSheetId="0">[108]J02分配因素!$G$5</definedName>
    <definedName name="J分配资金_工资" localSheetId="0">[108]J02分配因素!$D$5</definedName>
    <definedName name="J分配资金_绩效" localSheetId="0">[108]J02分配因素!$L$5</definedName>
    <definedName name="J分配资金_减税" localSheetId="0">[108]J02分配因素!$H$5</definedName>
    <definedName name="J分配资金_均衡" localSheetId="0">[108]J02分配因素!$I$5</definedName>
    <definedName name="J分配资金_均衡横向" localSheetId="0">[108]J02分配因素!$J$5</definedName>
    <definedName name="J分配资金_均衡纵向" localSheetId="0">[108]J02分配因素!$K$5</definedName>
    <definedName name="J分配资金_民生" localSheetId="0">[108]J02分配因素!$F$5</definedName>
    <definedName name="J分配资金_深度贫困" localSheetId="0">[108]J02分配因素!$M$5</definedName>
    <definedName name="J分配资金_特殊" localSheetId="0">[108]J02分配因素!$N$5</definedName>
    <definedName name="J分配资金_运转" localSheetId="0">[108]J02分配因素!$E$5</definedName>
    <definedName name="J分配资金_总额" localSheetId="0">[108]J02分配因素!$B$5</definedName>
    <definedName name="J基础编码" localSheetId="0">'[108]J04-2分县基础数据'!$C$9:$C$2853</definedName>
    <definedName name="J基础数据" localSheetId="0">'[108]J04-2分县基础数据'!$B$9:$BE$2853</definedName>
    <definedName name="J区划编码_2019" localSheetId="0">[108]J01编码表!$A$4:$A$3246</definedName>
    <definedName name="kkkk" localSheetId="0">#REF!</definedName>
    <definedName name="mj" localSheetId="0">#REF!</definedName>
    <definedName name="MS城市低保人数" localSheetId="0">[116]财政部保基本民生!#REF!</definedName>
    <definedName name="MS城乡居民基本医疗保险" localSheetId="0">[116]财政部保基本民生!#REF!</definedName>
    <definedName name="MS城乡居民社会养老保险" localSheetId="0">[116]财政部保基本民生!#REF!</definedName>
    <definedName name="MS城镇初中生" localSheetId="0">[116]财政部保基本民生!#REF!</definedName>
    <definedName name="MS城镇小学生" localSheetId="0">[116]财政部保基本民生!#REF!</definedName>
    <definedName name="MS初中公用经费补助" localSheetId="0">[116]财政部保基本民生!#REF!</definedName>
    <definedName name="MS村委会" localSheetId="0">[116]财政部保基本民生!#REF!</definedName>
    <definedName name="MS孤儿人口数" localSheetId="0">[116]财政部保基本民生!#REF!</definedName>
    <definedName name="MS基本公共卫生服务" localSheetId="0">[116]财政部保基本民生!#REF!</definedName>
    <definedName name="MS计划生育" localSheetId="0">[116]财政部保基本民生!#REF!</definedName>
    <definedName name="MS老龄人口" localSheetId="0">[116]财政部保基本民生!#REF!</definedName>
    <definedName name="MS免除普通高中建档立卡等家庭经济困难学生学杂费" localSheetId="0">[116]财政部保基本民生!#REF!</definedName>
    <definedName name="MS农村初中学生" localSheetId="0">[116]财政部保基本民生!#REF!</definedName>
    <definedName name="MS农村低保人数" localSheetId="0">[116]财政部保基本民生!#REF!</definedName>
    <definedName name="MS农村小学生" localSheetId="0">[116]财政部保基本民生!#REF!</definedName>
    <definedName name="MS农村学生营养改善试点县" localSheetId="0">[116]财政部保基本民生!#REF!</definedName>
    <definedName name="MS农村义务教育学生营养改善计划" localSheetId="0">[116]财政部保基本民生!#REF!</definedName>
    <definedName name="MS贫困寄宿生生活补助" localSheetId="0">[116]财政部保基本民生!#REF!</definedName>
    <definedName name="MS贫困人数" localSheetId="0">[116]财政部保基本民生!#REF!</definedName>
    <definedName name="MS普高学生" localSheetId="0">[116]财政部保基本民生!#REF!</definedName>
    <definedName name="MS普通高中学生助学金" localSheetId="0">[116]财政部保基本民生!#REF!</definedName>
    <definedName name="MS特校生" localSheetId="0">[116]财政部保基本民生!#REF!</definedName>
    <definedName name="MS小学公用经费补助" localSheetId="0">[116]财政部保基本民生!#REF!</definedName>
    <definedName name="MS养老缴费人数" localSheetId="0">[116]财政部保基本民生!#REF!</definedName>
    <definedName name="MS幼儿学生" localSheetId="0">[116]财政部保基本民生!#REF!</definedName>
    <definedName name="MS中职困难学生补助" localSheetId="0">[116]财政部保基本民生!#REF!</definedName>
    <definedName name="MS中职学生" localSheetId="0">[116]财政部保基本民生!#REF!</definedName>
    <definedName name="MS总人口" localSheetId="0">[116]财政部保基本民生!#REF!</definedName>
    <definedName name="OS" localSheetId="0">[118]Open!#REF!</definedName>
    <definedName name="pr_toolbox" localSheetId="0">[106]Toolbox!$A$3:$I$80</definedName>
    <definedName name="_xlnm.Print_Area" localSheetId="0">'附件1 一般公共预算收入情况表.'!$B$1:$F$62</definedName>
    <definedName name="Print_Area_MI" localSheetId="0">#REF!</definedName>
    <definedName name="_xlnm.Print_Titles" localSheetId="0">'附件1 一般公共预算收入情况表.'!$2:$4</definedName>
    <definedName name="q" localSheetId="0">#REF!</definedName>
    <definedName name="rf" localSheetId="0">#REF!</definedName>
    <definedName name="rrrr" localSheetId="0">#REF!</definedName>
    <definedName name="rt" localSheetId="0">#REF!</definedName>
    <definedName name="rwerwe" localSheetId="0">#REF!</definedName>
    <definedName name="s" localSheetId="0">#REF!</definedName>
    <definedName name="s_c_list" localSheetId="0">[120]Toolbox!$A$7:$H$969</definedName>
    <definedName name="SCG" localSheetId="0">'[122]G.1R-Shou COP Gf'!#REF!</definedName>
    <definedName name="sd" localSheetId="0" hidden="1">#REF!</definedName>
    <definedName name="sdlfee" localSheetId="0">'[106]Financ. Overview'!$H$13</definedName>
    <definedName name="solar_ratio" localSheetId="0">'[124]POWER ASSUMPTIONS'!$H$7</definedName>
    <definedName name="ss" localSheetId="0">#REF!</definedName>
    <definedName name="ss7fee" localSheetId="0">'[106]Financ. Overview'!$H$18</definedName>
    <definedName name="subsfee" localSheetId="0">'[106]Financ. Overview'!$H$14</definedName>
    <definedName name="toolbox" localSheetId="0">[126]Toolbox!$C$5:$T$1578</definedName>
    <definedName name="tr" localSheetId="0">#REF!</definedName>
    <definedName name="tt" localSheetId="0">#REF!</definedName>
    <definedName name="ttt" localSheetId="0">#REF!</definedName>
    <definedName name="tttt" localSheetId="0">#REF!</definedName>
    <definedName name="uu" localSheetId="0">#REF!</definedName>
    <definedName name="V5.1Fee" localSheetId="0">'[106]Financ. Overview'!$H$15</definedName>
    <definedName name="w" localSheetId="0">#REF!</definedName>
    <definedName name="we" localSheetId="0">#REF!</definedName>
    <definedName name="ws" localSheetId="0">#REF!</definedName>
    <definedName name="ww" localSheetId="0" hidden="1">#REF!</definedName>
    <definedName name="www" localSheetId="0">#REF!</definedName>
    <definedName name="XC标准偏差倍数" localSheetId="0">'[108]C01县级测算'!$C$3</definedName>
    <definedName name="XC系数上限" localSheetId="0">'[108]C01县级测算'!$B$3</definedName>
    <definedName name="XC系数下限" localSheetId="0">'[108]C01县级测算'!$A$3</definedName>
    <definedName name="XMFL">[128]项目类型!$F$3:$F$75</definedName>
    <definedName name="XMFL2">[130]项目类型!$F$3:$F$75</definedName>
    <definedName name="XQJ保工资需求基数" localSheetId="0">[108]G01三保和付息需求基数!$F$9:$F$2853</definedName>
    <definedName name="XQJ保民生需求基数" localSheetId="0">[108]G01三保和付息需求基数!$L$9:$L$2853</definedName>
    <definedName name="XQJ保运转需求基数" localSheetId="0">[108]G01三保和付息需求基数!$I$9:$I$2853</definedName>
    <definedName name="XQJ付息需求基数" localSheetId="0">[108]G01三保和付息需求基数!$O$9:$O$2853</definedName>
    <definedName name="XQ保工资需求" localSheetId="0">[132]保工资运转!#REF!</definedName>
    <definedName name="XQ保民生需求" localSheetId="0">[116]财政部保基本民生!#REF!</definedName>
    <definedName name="XQ保运转需求" localSheetId="0">[132]保工资运转!#REF!</definedName>
    <definedName name="XQ津补贴需求" localSheetId="0">[132]保工资运转!#REF!</definedName>
    <definedName name="XQ调整后的保工资需求" localSheetId="0">'[108]C01县级测算'!$I$9:$I$2853</definedName>
    <definedName name="XS补助对象系数" localSheetId="0">'[108]C01县级测算'!$D$9:$D$2853</definedName>
    <definedName name="XS付息分档系数" localSheetId="0">'[108]C01县级测算'!$AB$9:$AB$2853</definedName>
    <definedName name="XS工资分档系数" localSheetId="0">'[108]C01县级测算'!$L$9:$L$2853</definedName>
    <definedName name="XS津补贴分档系数" localSheetId="0">'[108]C01县级测算'!$P$9:$P$2853</definedName>
    <definedName name="XS民生分档系数" localSheetId="0">'[108]C01县级测算'!$X$9:$X$2853</definedName>
    <definedName name="XS运转分档系数" localSheetId="0">'[108]C01县级测算'!$T$9:$T$2853</definedName>
    <definedName name="y" localSheetId="0">#REF!</definedName>
    <definedName name="yyyy" localSheetId="0">#REF!</definedName>
    <definedName name="YZ公用经费标准_公检法" localSheetId="0">[132]保工资运转!#REF!</definedName>
    <definedName name="YZ公用经费标准_行政" localSheetId="0">[132]保工资运转!#REF!</definedName>
    <definedName name="YZ公用经费标准_其他" localSheetId="0">[132]保工资运转!#REF!</definedName>
    <definedName name="YZ津补贴标准_离休" localSheetId="0">[132]保工资运转!#REF!</definedName>
    <definedName name="YZ津补贴标准_退休" localSheetId="0">[132]保工资运转!#REF!</definedName>
    <definedName name="YZ津补贴标准_在职" localSheetId="0">[132]保工资运转!#REF!</definedName>
    <definedName name="Z32_Cost_red" localSheetId="0">'[106]Financ. Overview'!#REF!</definedName>
    <definedName name="ZCSX">[134]下拉选项!$I$3:$I$14</definedName>
    <definedName name="保险" localSheetId="0">'[91]SW-TEO'!#REF!</definedName>
    <definedName name="本级标准收入2004年" localSheetId="0">[136]本年收入合计!$E$4:$E$184</definedName>
    <definedName name="本年">'[138]1-4余额表'!$L$3</definedName>
    <definedName name="拨款汇总_合计" localSheetId="0">SUM([140]汇总!XFB1:XFD1)</definedName>
    <definedName name="部" localSheetId="0">#REF!</definedName>
    <definedName name="财政供养" localSheetId="0">#REF!</definedName>
    <definedName name="财政供养人员增幅2004年" localSheetId="0">[142]财政供养人员增幅!$E$6</definedName>
    <definedName name="财政供养人员增幅2004年分县" localSheetId="0">[142]财政供养人员增幅!$E$4:$E$184</definedName>
    <definedName name="成本差异系数">VLOOKUP([145]公路里程!$C1,[146]差异系数!$A$6:$C$229,3,)</definedName>
    <definedName name="城市维护费">VLOOKUP([145]公路里程!$D1,'[148]2009'!$A$10:$AS$255,40,)</definedName>
    <definedName name="赤字县图" localSheetId="0">#REF!</definedName>
    <definedName name="处室" localSheetId="0">#REF!</definedName>
    <definedName name="村级标准支出" localSheetId="0">[150]村级支出!$E$4:$E$184</definedName>
    <definedName name="村级支出">VLOOKUP([145]公路里程!$D1,'[152]L24'!$B$7:$Y$4958,9,)</definedName>
    <definedName name="大多数" localSheetId="0">[154]XL4Poppy!$A$15</definedName>
    <definedName name="大幅度" localSheetId="0">#REF!</definedName>
    <definedName name="当年">'[156]1-1余额表'!$L$1</definedName>
    <definedName name="地方病防治系数">VLOOKUP([145]公路里程!$C1,[146]data!$C$6:$AR$210,42,)</definedName>
    <definedName name="地区">OFFSET('[156]1-1余额表'!$A$7,,,COUNTA('[156]1-1余额表'!$A:$A)-1)</definedName>
    <definedName name="地区名称" localSheetId="0">[158]封面!#REF!</definedName>
    <definedName name="地税" localSheetId="0" hidden="1">#REF!</definedName>
    <definedName name="第二产业分县2003年" localSheetId="0">[160]GDP!$G$4:$G$184</definedName>
    <definedName name="第二产业合计2003年" localSheetId="0">[160]GDP!$G$4</definedName>
    <definedName name="第三产业分县2003年" localSheetId="0">[160]GDP!$H$4:$H$184</definedName>
    <definedName name="第三产业合计2003年" localSheetId="0">[160]GDP!$H$4</definedName>
    <definedName name="饿" localSheetId="0">#REF!</definedName>
    <definedName name="凤飞飞" localSheetId="0" hidden="1">#REF!</definedName>
    <definedName name="耕地占用税分县2003年" localSheetId="0">[162]一般预算收入!$U$4:$U$184</definedName>
    <definedName name="耕地占用税合计2003年" localSheetId="0">[162]一般预算收入!$U$4</definedName>
    <definedName name="工商税收2004年" localSheetId="0">[164]工商税收!$S$4:$S$184</definedName>
    <definedName name="工商税收合计2004年" localSheetId="0">[164]工商税收!$S$4</definedName>
    <definedName name="公共安全部门">VLOOKUP([145]公路里程!$D1,'[148]2009'!$A$10:$AS$255,33,)</definedName>
    <definedName name="公检法司部门编制数" localSheetId="0">[166]公检法司编制!$E$4:$E$184</definedName>
    <definedName name="公司主管部门">[168]有效性列表!$B$2:$B$7</definedName>
    <definedName name="公用标准支出" localSheetId="0">[170]合计!$E$4:$E$184</definedName>
    <definedName name="还有" localSheetId="0">#REF!</definedName>
    <definedName name="行政部门">VLOOKUP([145]公路里程!$D1,'[148]2009'!$A$10:$AS$255,30,)</definedName>
    <definedName name="行政管理部门编制数" localSheetId="0">[166]行政编制!$E$4:$E$184</definedName>
    <definedName name="行政区划">[168]区划对应表!$A$20:$A$36</definedName>
    <definedName name="行政区划级次">[168]有效性列表!$A$2:$A$6</definedName>
    <definedName name="行政区划名称">[172]区划对应表!$B$1:$B$19</definedName>
    <definedName name="汇率" localSheetId="0">#REF!</definedName>
    <definedName name="机场" localSheetId="0">'[91]SW-TEO'!#REF!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建设情况" localSheetId="0">[174]指标项!$D$2:$D$3</definedName>
    <definedName name="交通费">VLOOKUP([177]经费权重!$B1,[178]分县数据!$A$9:$BA$258,23,)</definedName>
    <definedName name="教育部门">VLOOKUP([145]公路里程!$D1,'[148]2009'!$A$10:$AS$255,34,)</definedName>
    <definedName name="金额" localSheetId="0">#REF!</definedName>
    <definedName name="决算数">#REF!</definedName>
    <definedName name="科目" localSheetId="0">#REF!</definedName>
    <definedName name="可比增幅上限" localSheetId="0">[108]J02分配因素!$B$10</definedName>
    <definedName name="可比增幅下限" localSheetId="0">[108]J02分配因素!$B$11</definedName>
    <definedName name="昆明" localSheetId="0">'[91]SW-TEO'!#REF!</definedName>
    <definedName name="类型" localSheetId="0">#REF!</definedName>
    <definedName name="离退休">VLOOKUP([145]公路里程!$D1,[180]Sheet1!$A$3:$J$252,2,)</definedName>
    <definedName name="连通方式" localSheetId="0">[174]指标项!$F$2:$F$6</definedName>
    <definedName name="连通性质" localSheetId="0">[174]指标项!$E$2:$E$5</definedName>
    <definedName name="林业部门">VLOOKUP([145]公路里程!$D1,[180]Sheet1!$A$3:$J$252,6,)</definedName>
    <definedName name="农林水气" localSheetId="0">[182]D011H403!$A$5:$C$60</definedName>
    <definedName name="农业部门">VLOOKUP([145]公路里程!$D1,[180]Sheet1!$A$7:$J$252,5,)</definedName>
    <definedName name="农业人口2003年" localSheetId="0">[184]农业人口!$E$4:$E$184</definedName>
    <definedName name="农业税分县2003年" localSheetId="0">[162]一般预算收入!$S$4:$S$184</definedName>
    <definedName name="农业税合计2003年" localSheetId="0">[162]一般预算收入!$S$4</definedName>
    <definedName name="农业特产税分县2003年" localSheetId="0">[162]一般预算收入!$T$4:$T$184</definedName>
    <definedName name="农业特产税合计2003年" localSheetId="0">[162]一般预算收入!$T$4</definedName>
    <definedName name="农业用地面积" localSheetId="0">[186]农业用地!$E$4:$E$184</definedName>
    <definedName name="平台" localSheetId="0">'[91]SW-TEO'!#REF!</definedName>
    <definedName name="平台法人性质">[188]参数表!$D$2:$D$4</definedName>
    <definedName name="其他支出">VLOOKUP([145]公路里程!$D1,'[148]2009'!$A$10:$AS$255,45,)</definedName>
    <definedName name="契税分县2003年" localSheetId="0">[162]一般预算收入!$V$4:$V$184</definedName>
    <definedName name="契税合计2003年" localSheetId="0">[162]一般预算收入!$V$4</definedName>
    <definedName name="取暖费">VLOOKUP([177]经费权重!$B1,[178]分县数据!$A$9:$BA$258,21,)</definedName>
    <definedName name="去年">'[138]1-4余额表'!$L$4</definedName>
    <definedName name="全部担保">OFFSET('[156]1-1余额表'!$G$7,,,COUNTA('[156]1-1余额表'!$G:$G)-1)</definedName>
    <definedName name="全部一般">OFFSET('[156]1-1余额表'!$E$7,,,COUNTA('[156]1-1余额表'!$E:$E)-1)</definedName>
    <definedName name="全部余额">OFFSET('[156]1-1余额表'!$C$7,,,COUNTA('[156]1-1余额表'!$C:$C)-1)</definedName>
    <definedName name="全部直接">OFFSET('[156]1-1余额表'!$D$7,,,COUNTA('[156]1-1余额表'!$D:$D)-1)</definedName>
    <definedName name="全部专项">OFFSET('[156]1-1余额表'!$F$7,,,COUNTA('[156]1-1余额表'!$F:$F)-1)</definedName>
    <definedName name="全额差额比例" localSheetId="0">'[190]C01-1'!#REF!</definedName>
    <definedName name="人员标准支出" localSheetId="0">[192]人员支出!$E$4:$E$184</definedName>
    <definedName name="人员经费">VLOOKUP([177]经费权重!$B1,[178]分县数据!$A$9:$BA$258,4,)+VLOOKUP([177]经费权重!$B1,[178]分县数据!$A$9:$BA$258,39,)</definedName>
    <definedName name="日" localSheetId="0">#REF!</definedName>
    <definedName name="山东各县" localSheetId="0">#REF!</definedName>
    <definedName name="上年">'[138]1-4余额表'!$L$2</definedName>
    <definedName name="设计阶段" localSheetId="0">[174]指标项!$G$2:$G$5</definedName>
    <definedName name="社会保障支出">VLOOKUP([145]公路里程!$D1,'[194]2007'!$A$10:$AS$257,29,)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生态区层次明细" localSheetId="0" hidden="1">#REF!</definedName>
    <definedName name="省级担保">OFFSET('[156]2-11担保分级表'!$C$6,,,COUNTA('[156]2-11担保分级表'!$C:$C)-1)</definedName>
    <definedName name="省级一般">OFFSET('[156]2-7一般分级表'!$C$6,,,COUNTA('[156]2-7一般分级表'!$C:$C)-1)</definedName>
    <definedName name="省级余额">OFFSET('[156]2-1余额分级表'!$C$6,,,COUNTA('[156]2-1余额分级表'!$C:$C)-1)</definedName>
    <definedName name="省级直接">OFFSET('[156]2-5直接分级表'!$C$6,,,COUNTA('[156]2-5直接分级表'!$C:$C)-1)</definedName>
    <definedName name="省级专项">OFFSET('[156]2-9专项分级表'!$C$6,,,COUNTA('[156]2-9专项分级表'!$C:$C)-1)</definedName>
    <definedName name="省区" localSheetId="0">[196]均衡!$B$4:$B$44</definedName>
    <definedName name="市级担保">OFFSET('[156]2-11担保分级表'!$E$6,,,COUNTA('[156]2-11担保分级表'!$E:$E)-1)</definedName>
    <definedName name="市级一般">OFFSET('[156]2-7一般分级表'!$E$6,,,COUNTA('[156]2-7一般分级表'!$E:$E)-1)</definedName>
    <definedName name="市级余额">OFFSET('[156]2-1余额分级表'!$E$6,,,COUNTA('[156]2-1余额分级表'!$E:$E)-1)</definedName>
    <definedName name="市级直接">OFFSET('[156]2-5直接分级表'!$E$6,,,COUNTA('[156]2-5直接分级表'!$E:$E)-1)</definedName>
    <definedName name="市级专项">OFFSET('[156]2-9专项分级表'!$E$6,,,COUNTA('[156]2-9专项分级表'!$E:$E)-1)</definedName>
    <definedName name="事业发展支出" localSheetId="0">[198]事业发展!$E$4:$E$184</definedName>
    <definedName name="是" localSheetId="0">#REF!</definedName>
    <definedName name="是否" localSheetId="0">[174]指标项!$A$2:$A$3</definedName>
    <definedName name="是否立项">[200]区划对应表!$E$1:$E$2</definedName>
    <definedName name="水利部门">VLOOKUP([145]公路里程!$D1,[180]Sheet1!$A$3:$J$252,7,)</definedName>
    <definedName name="四季度" localSheetId="0">'[202]C01-1'!#REF!</definedName>
    <definedName name="所得税" localSheetId="0">'[91]SW-TEO'!#REF!</definedName>
    <definedName name="卫生部门">VLOOKUP([145]公路里程!$D1,'[148]2009'!$A$10:$AS$255,38,)</definedName>
    <definedName name="位次d" localSheetId="0">[204]四月份月报!#REF!</definedName>
    <definedName name="文体广部门">VLOOKUP([145]公路里程!$D1,'[148]2009'!$A$10:$AS$255,36,)</definedName>
    <definedName name="县级担保">OFFSET('[156]2-11担保分级表'!$G$6,,,COUNTA('[156]2-11担保分级表'!$G:$G)-1)</definedName>
    <definedName name="县级一般">OFFSET('[156]2-7一般分级表'!$G$6,,,COUNTA('[156]2-7一般分级表'!$G:$G)-1)</definedName>
    <definedName name="县级余额">OFFSET('[156]2-1余额分级表'!$G$6,,,COUNTA('[156]2-1余额分级表'!$G:$G)-1)</definedName>
    <definedName name="县级直接">OFFSET('[156]2-5直接分级表'!$G$6,,,COUNTA('[156]2-5直接分级表'!$G:$G)-1)</definedName>
    <definedName name="县级专项">OFFSET('[156]2-9专项分级表'!$G$6,,,COUNTA('[156]2-9专项分级表'!$G:$G)-1)</definedName>
    <definedName name="乡级担保">OFFSET('[156]2-11担保分级表'!$I$6,,,COUNTA('[156]2-11担保分级表'!$I:$I)-1)</definedName>
    <definedName name="乡级一般">OFFSET('[156]2-7一般分级表'!$I$6,,,COUNTA('[156]2-7一般分级表'!$I:$I)-1)</definedName>
    <definedName name="乡级余额">OFFSET('[156]2-1余额分级表'!$I$6,,,COUNTA('[156]2-1余额分级表'!$I:$I)-1)</definedName>
    <definedName name="乡级直接">OFFSET('[156]2-5直接分级表'!$I$6,,,COUNTA('[156]2-5直接分级表'!$I:$I)-1)</definedName>
    <definedName name="乡级专项">OFFSET('[156]2-9专项分级表'!$I$6,,,COUNTA('[156]2-9专项分级表'!$I:$I)-1)</definedName>
    <definedName name="乡镇个数" localSheetId="0">[206]行政区划!$D$6:$D$184</definedName>
    <definedName name="项目类型">[208]基础数据!$A$1:$A$66</definedName>
    <definedName name="新表" localSheetId="0">#REF!</definedName>
    <definedName name="新分享" localSheetId="0">'[91]SW-TEO'!#REF!</definedName>
    <definedName name="新昆明" localSheetId="0">'[91]SW-TEO'!#REF!</definedName>
    <definedName name="性别" localSheetId="0">[210]基础编码!$H$2:$H$3</definedName>
    <definedName name="学历" localSheetId="0">[210]基础编码!$S$2:$S$9</definedName>
    <definedName name="一般预算收入2002年" localSheetId="0">'[212]2002年一般预算收入'!$AC$4:$AC$184</definedName>
    <definedName name="一般预算收入2003年" localSheetId="0">[162]一般预算收入!$AD$4:$AD$184</definedName>
    <definedName name="一般预算收入合计2003年" localSheetId="0">[162]一般预算收入!$AC$4</definedName>
    <definedName name="银行贷款所在地">[200]区划对应表!$D$1:$D$202</definedName>
    <definedName name="银行类型二">[208]基础数据!$E$1:$E$216</definedName>
    <definedName name="银行类型一">[208]基础数据!$C$1:$C$21</definedName>
    <definedName name="政策性挂账">OFFSET('[156]1-1余额表'!$H$7,,,COUNTA('[156]1-1余额表'!$H:$H)-1)</definedName>
    <definedName name="支出" localSheetId="0">'[114]P1012001'!$A$6:$E$117</definedName>
    <definedName name="中小学生人数2003年" localSheetId="0">[214]中小学生!$E$4:$E$184</definedName>
    <definedName name="专项收入年初预算数" localSheetId="0">#REF!</definedName>
    <definedName name="专项收入全年预计数" localSheetId="0">#REF!</definedName>
    <definedName name="总人口2003年" localSheetId="0">[216]总人口!$E$4:$E$184</definedName>
    <definedName name="总支出">VLOOKUP([177]经费权重!$B1,[178]分县数据!$A$9:$BA$258,3,)</definedName>
    <definedName name="最终下达表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_xlnm._FilterDatabase" localSheetId="1" hidden="1">'附件2 一般公共预算支出情况表'!$A$4:$G$60</definedName>
    <definedName name="——" localSheetId="1">#REF!</definedName>
    <definedName name="\d" localSheetId="1">[85]地方!$Q$4:$Q$5</definedName>
    <definedName name="\q" localSheetId="1">[87]国家!#REF!</definedName>
    <definedName name="\z" localSheetId="1">[89]中央!#REF!</definedName>
    <definedName name="_________t4" localSheetId="1">#REF!</definedName>
    <definedName name="_________t7" localSheetId="1">#REF!</definedName>
    <definedName name="______t4" localSheetId="1">#REF!</definedName>
    <definedName name="______t7" localSheetId="1">#REF!</definedName>
    <definedName name="_____t4" localSheetId="1">#REF!</definedName>
    <definedName name="_____t7" localSheetId="1">#REF!</definedName>
    <definedName name="____t4" localSheetId="1">#REF!</definedName>
    <definedName name="____t7" localSheetId="1">#REF!</definedName>
    <definedName name="___PA7" localSheetId="1">'[91]SW-TEO'!#REF!</definedName>
    <definedName name="___PA8" localSheetId="1">'[91]SW-TEO'!#REF!</definedName>
    <definedName name="___PD1" localSheetId="1">'[91]SW-TEO'!#REF!</definedName>
    <definedName name="___PE12" localSheetId="1">'[91]SW-TEO'!#REF!</definedName>
    <definedName name="___PE13" localSheetId="1">'[91]SW-TEO'!#REF!</definedName>
    <definedName name="___PE6" localSheetId="1">'[91]SW-TEO'!#REF!</definedName>
    <definedName name="___PE7" localSheetId="1">'[91]SW-TEO'!#REF!</definedName>
    <definedName name="___PE8" localSheetId="1">'[91]SW-TEO'!#REF!</definedName>
    <definedName name="___PE9" localSheetId="1">'[91]SW-TEO'!#REF!</definedName>
    <definedName name="___PH1" localSheetId="1">'[91]SW-TEO'!#REF!</definedName>
    <definedName name="___PI1" localSheetId="1">'[91]SW-TEO'!#REF!</definedName>
    <definedName name="___PK1" localSheetId="1">'[91]SW-TEO'!#REF!</definedName>
    <definedName name="___PK3" localSheetId="1">'[91]SW-TEO'!#REF!</definedName>
    <definedName name="___t4" localSheetId="1">#REF!</definedName>
    <definedName name="___t7" localSheetId="1">#REF!</definedName>
    <definedName name="__PA7" localSheetId="1">'[91]SW-TEO'!#REF!</definedName>
    <definedName name="__PA8" localSheetId="1">'[91]SW-TEO'!#REF!</definedName>
    <definedName name="__PD1" localSheetId="1">'[91]SW-TEO'!#REF!</definedName>
    <definedName name="__PE12" localSheetId="1">'[91]SW-TEO'!#REF!</definedName>
    <definedName name="__PE13" localSheetId="1">'[91]SW-TEO'!#REF!</definedName>
    <definedName name="__PE6" localSheetId="1">'[91]SW-TEO'!#REF!</definedName>
    <definedName name="__PE7" localSheetId="1">'[91]SW-TEO'!#REF!</definedName>
    <definedName name="__PE8" localSheetId="1">'[91]SW-TEO'!#REF!</definedName>
    <definedName name="__PE9" localSheetId="1">'[91]SW-TEO'!#REF!</definedName>
    <definedName name="__PH1" localSheetId="1">'[91]SW-TEO'!#REF!</definedName>
    <definedName name="__PI1" localSheetId="1">'[91]SW-TEO'!#REF!</definedName>
    <definedName name="__PK1" localSheetId="1">'[91]SW-TEO'!#REF!</definedName>
    <definedName name="__PK3" localSheetId="1">'[91]SW-TEO'!#REF!</definedName>
    <definedName name="__t4" localSheetId="1">#REF!</definedName>
    <definedName name="__t7" localSheetId="1">#REF!</definedName>
    <definedName name="_1t4_" localSheetId="1">#REF!</definedName>
    <definedName name="_2t7_" localSheetId="1">#REF!</definedName>
    <definedName name="_Fill" localSheetId="1" hidden="1">[93]eqpmad2!#REF!</definedName>
    <definedName name="_lst_r_财政收支分月完成数_支出分析_资金性质及预算科目代码名称" localSheetId="1">[95]_ESList!$A$1:$A$2458</definedName>
    <definedName name="_lst_r_财政收支分月完成数_支出县分析_县市区代码名称" localSheetId="1">[95]_ESList!$B$1:$B$153</definedName>
    <definedName name="_lst_r_财政预算编制质量评估分析表_基金收入_科目编码名称" localSheetId="1">[97]_ESList!$C$1:$C$77</definedName>
    <definedName name="_lst_r_财政预算编制质量评估分析表_基金支出_科目编码名称" localSheetId="1">[97]_ESList!$D$1:$D$320</definedName>
    <definedName name="_lst_r_财政预算编制质量评估分析表_一般收入_科目编码名称" localSheetId="1">[99]_ESList!$A$1:$A$113</definedName>
    <definedName name="_lst_r_财政预算编制质量评估分析表_一般支出_科目编码名称" localSheetId="1">[97]_ESList!$B$1:$B$1612</definedName>
    <definedName name="_lst_r_地方财政总收入查看表_科目_科目编码名称" localSheetId="1">[102]_ESList!$A$1:$A$38</definedName>
    <definedName name="_lst_r_税收收入分行业分税种表查看_分县_税种编码名称" localSheetId="1">[104]_ESList!$A$1:$A$21</definedName>
    <definedName name="_PA7" localSheetId="1">'[91]SW-TEO'!#REF!</definedName>
    <definedName name="_PA8" localSheetId="1">'[91]SW-TEO'!#REF!</definedName>
    <definedName name="_PD1" localSheetId="1">'[91]SW-TEO'!#REF!</definedName>
    <definedName name="_PE12" localSheetId="1">'[91]SW-TEO'!#REF!</definedName>
    <definedName name="_PE13" localSheetId="1">'[91]SW-TEO'!#REF!</definedName>
    <definedName name="_PE6" localSheetId="1">'[91]SW-TEO'!#REF!</definedName>
    <definedName name="_PE7" localSheetId="1">'[91]SW-TEO'!#REF!</definedName>
    <definedName name="_PE8" localSheetId="1">'[91]SW-TEO'!#REF!</definedName>
    <definedName name="_PE9" localSheetId="1">'[91]SW-TEO'!#REF!</definedName>
    <definedName name="_PH1" localSheetId="1">'[91]SW-TEO'!#REF!</definedName>
    <definedName name="_PI1" localSheetId="1">'[91]SW-TEO'!#REF!</definedName>
    <definedName name="_PK1" localSheetId="1">'[91]SW-TEO'!#REF!</definedName>
    <definedName name="_PK3" localSheetId="1">'[91]SW-TEO'!#REF!</definedName>
    <definedName name="_t4" localSheetId="1">#REF!</definedName>
    <definedName name="_t7" localSheetId="1">#REF!</definedName>
    <definedName name="A" localSheetId="1">#REF!</definedName>
    <definedName name="aa" localSheetId="1">#REF!</definedName>
    <definedName name="aaa" localSheetId="1">[89]中央!#REF!</definedName>
    <definedName name="ABC" localSheetId="1">#REF!</definedName>
    <definedName name="ABD" localSheetId="1">#REF!</definedName>
    <definedName name="ad" localSheetId="1">#REF!</definedName>
    <definedName name="aiu_bottom" localSheetId="1">'[106]Financ. Overview'!#REF!</definedName>
    <definedName name="CL10_一般公共预算收入" localSheetId="1">'[108]C01县级测算'!$AC$9:$AC$2853</definedName>
    <definedName name="CL110_上级补助收入" localSheetId="1">'[108]C01县级测算'!$AE$9:$AE$2853</definedName>
    <definedName name="CL11002_一般性转移支付收入" localSheetId="1">'[108]C01县级测算'!$AF$9:$AF$2853</definedName>
    <definedName name="CL11003_专项转移支付收入" localSheetId="1">'[108]C01县级测算'!$AG$9:$AG$2853</definedName>
    <definedName name="CL2_一般公共预算支出" localSheetId="1">'[108]C01县级测算'!$AH$9:$AH$2853</definedName>
    <definedName name="CL23006_上解上级支出" localSheetId="1">'[108]C01县级测算'!$AI$9:$AI$2853</definedName>
    <definedName name="CL省份" localSheetId="1">'[108]C01县级测算'!$A$9:$A$2853</definedName>
    <definedName name="CL县级财力" localSheetId="1">'[108]C01县级测算'!$E$9:$E$2853</definedName>
    <definedName name="CL县级依赖度" localSheetId="1">'[108]C01县级测算'!$F$9:$F$2853</definedName>
    <definedName name="CL政策性减税" localSheetId="1">'[108]C01县级测算'!$G$9:$G$2853</definedName>
    <definedName name="county" localSheetId="1">#REF!</definedName>
    <definedName name="data" localSheetId="1">#REF!</definedName>
    <definedName name="Database" localSheetId="1">#REF!</definedName>
    <definedName name="database10" localSheetId="1">#REF!</definedName>
    <definedName name="database2" localSheetId="1">#REF!</definedName>
    <definedName name="database3" localSheetId="1">#REF!</definedName>
    <definedName name="df" localSheetId="1">#REF!</definedName>
    <definedName name="dsaa" localSheetId="1">#REF!</definedName>
    <definedName name="dw" localSheetId="1">#REF!</definedName>
    <definedName name="E206." localSheetId="1">#REF!</definedName>
    <definedName name="ee" localSheetId="1">#REF!</definedName>
    <definedName name="eee" localSheetId="1">#REF!</definedName>
    <definedName name="ef" localSheetId="1" hidden="1">#REF!</definedName>
    <definedName name="fd" localSheetId="1">#REF!</definedName>
    <definedName name="ff" localSheetId="1">#REF!</definedName>
    <definedName name="fff" localSheetId="1">#REF!</definedName>
    <definedName name="fgh" localSheetId="1">#REF!</definedName>
    <definedName name="fliter1" localSheetId="1" hidden="1">#REF!</definedName>
    <definedName name="FRC" localSheetId="1">[110]Main!$C$9</definedName>
    <definedName name="fw_0" localSheetId="1">#REF!</definedName>
    <definedName name="GB16_59岁人数占比" localSheetId="1">[108]J03标准!$A$65</definedName>
    <definedName name="GB60岁及以上人数占比" localSheetId="1">[108]J03标准!$A$66</definedName>
    <definedName name="GB差额人员职业年金" localSheetId="1">[108]J03标准!$B$27</definedName>
    <definedName name="GB城市低保标准" localSheetId="1">[108]J03标准!$B$62</definedName>
    <definedName name="GB城乡医疗补助标准" localSheetId="1">[108]J03标准!$B$69</definedName>
    <definedName name="GB初中教育经费标准" localSheetId="1">[108]J03标准!$B$42:$B$45</definedName>
    <definedName name="GB村级补助标准" localSheetId="1">[108]J03标准!$B$75</definedName>
    <definedName name="GB扶贫标准" localSheetId="1">[108]J03标准!$B$32</definedName>
    <definedName name="GB公检法在职国标工资" localSheetId="1">[108]J03标准!$B$7</definedName>
    <definedName name="GB孤儿救助标准" localSheetId="1">[108]J03标准!$B$67</definedName>
    <definedName name="GB行政、公检法在职年终奖" localSheetId="1">[108]J03标准!$B$10</definedName>
    <definedName name="GB行政在职国标工资" localSheetId="1">[108]J03标准!$B$6</definedName>
    <definedName name="GB基础养老金" localSheetId="1">[108]J03标准!$B$66</definedName>
    <definedName name="GB基卫补助标准" localSheetId="1">[108]J03标准!$B$70</definedName>
    <definedName name="GB计生补助标准" localSheetId="1">[108]J03标准!$B$71</definedName>
    <definedName name="GB艰苦边远地区津贴标准" localSheetId="1">[108]J03标准!$B$17:$B$23</definedName>
    <definedName name="GB离休人员经费" localSheetId="1">[108]J03标准!$B$12</definedName>
    <definedName name="GB农村低保标准" localSheetId="1">[108]J03标准!$B$63</definedName>
    <definedName name="GB农村文化补助" localSheetId="1">[108]J03标准!$B$60</definedName>
    <definedName name="GB贫困初中生补助" localSheetId="1">[108]J03标准!$B$49</definedName>
    <definedName name="GB贫困小学生补助" localSheetId="1">[108]J03标准!$B$48</definedName>
    <definedName name="GB普高免学费标准" localSheetId="1">[108]J03标准!$B$55:$B$58</definedName>
    <definedName name="GB普高助学金标准" localSheetId="1">[108]J03标准!$B$50</definedName>
    <definedName name="GB其他基本民生标准" localSheetId="1">[108]J03标准!$B$77</definedName>
    <definedName name="GB其他在职国标工资" localSheetId="1">[108]J03标准!$B$8</definedName>
    <definedName name="GB深度贫困县补助" localSheetId="1">[108]J03标准!$B$81:$B$87</definedName>
    <definedName name="GB事业单位绩效工资" localSheetId="1">[108]J03标准!$B$16</definedName>
    <definedName name="GB特殊教育标准" localSheetId="1">[108]J03标准!$B$46</definedName>
    <definedName name="GB退休人员经费" localSheetId="1">[108]J03标准!$B$13</definedName>
    <definedName name="GB完善人民警察工资待遇标准" localSheetId="1">[108]J03标准!$B$28</definedName>
    <definedName name="GB乡镇岗位补贴" localSheetId="1">[108]J03标准!$B$26</definedName>
    <definedName name="GB小学教育经费标准" localSheetId="1">[108]J03标准!$B$37:$B$40</definedName>
    <definedName name="GB学前教育资助标准" localSheetId="1">[108]J03标准!$B$34</definedName>
    <definedName name="GB学生营养改善标准" localSheetId="1">[108]J03标准!$B$51</definedName>
    <definedName name="GB养老保险缴费补助" localSheetId="1">[108]J03标准!$B$65</definedName>
    <definedName name="GB在职附加支出" localSheetId="1">[108]J03标准!$B$24</definedName>
    <definedName name="GB在职职级并行" localSheetId="1">[108]J03标准!$B$25</definedName>
    <definedName name="GB中职免学费标准" localSheetId="1">[108]J03标准!$B$53</definedName>
    <definedName name="GB中职助学金标准" localSheetId="1">[108]J03标准!$B$52</definedName>
    <definedName name="gf" localSheetId="1">#REF!</definedName>
    <definedName name="gxxe2003" localSheetId="1">'[112]P1012001'!$A$6:$E$117</definedName>
    <definedName name="gxxe20032" localSheetId="1">'[112]P1012001'!$A$6:$E$117</definedName>
    <definedName name="gxxx2004" localSheetId="1">'[114]P1012001'!$A$6:$E$117</definedName>
    <definedName name="hhhh" localSheetId="1">#REF!</definedName>
    <definedName name="hostfee" localSheetId="1">'[106]Financ. Overview'!$H$12</definedName>
    <definedName name="hraiu_bottom" localSheetId="1">'[106]Financ. Overview'!#REF!</definedName>
    <definedName name="hvac" localSheetId="1">'[106]Financ. Overview'!#REF!</definedName>
    <definedName name="JB艰边津贴标准" localSheetId="1">'[108]J04-2分县基础数据'!$J$9:$J$2853</definedName>
    <definedName name="JB离休人员津补贴标准" localSheetId="1">'[108]J04-2分县基础数据'!$L$9:$L$2853</definedName>
    <definedName name="JB退休人员津补贴标准" localSheetId="1">'[108]J04-2分县基础数据'!$M$9:$M$2853</definedName>
    <definedName name="JB在职人员津补贴标准" localSheetId="1">'[108]J04-2分县基础数据'!$K$9:$K$2853</definedName>
    <definedName name="JC成本差异系数" localSheetId="1">'[108]J04-2分县基础数据'!$I$9:$I$2853</definedName>
    <definedName name="JC户籍人口" localSheetId="1">'[108]J04-2分县基础数据'!$N$9:$N$2853</definedName>
    <definedName name="JC艰边类型" localSheetId="1">'[108]J04-2分县基础数据'!$G$9:$G$2853</definedName>
    <definedName name="JC津补贴标准全国平均数" localSheetId="1">'[108]J04-2分县基础数据'!$K$5</definedName>
    <definedName name="JC其他深度贫困地区标识" localSheetId="1">'[108]J04-2分县基础数据'!$H$9:$H$2853</definedName>
    <definedName name="JC区划名称" localSheetId="1">'[108]J04-2分县基础数据'!$B$9:$B$2853</definedName>
    <definedName name="JC区域代码" localSheetId="1">'[108]J04-2分县基础数据'!$F$9:$F$2853</definedName>
    <definedName name="JC省份" localSheetId="1">'[108]J04-2分县基础数据'!$A$9:$A$2853</definedName>
    <definedName name="JC县区类别" localSheetId="1">'[108]J04-2分县基础数据'!$D$9:$D$2853</definedName>
    <definedName name="JH均衡度奖励" localSheetId="1">[108]F05改善均衡度奖励!$B$13:$B$53</definedName>
    <definedName name="JK中央承担支出责任" localSheetId="1">'[108]J04-2分县基础数据'!$BU$9:$BU$2853</definedName>
    <definedName name="JM城镇低保人数" localSheetId="1">'[108]J04-2分县基础数据'!$R$9:$R$2853</definedName>
    <definedName name="JM村委会" localSheetId="1">'[108]J04-2分县基础数据'!$P$9:$P$2853</definedName>
    <definedName name="JM孤儿人数" localSheetId="1">'[108]J04-2分县基础数据'!$T$9:$T$2853</definedName>
    <definedName name="JM农村低保人数" localSheetId="1">'[108]J04-2分县基础数据'!$S$9:$S$2853</definedName>
    <definedName name="JP建档立卡贫困人口" localSheetId="1">'[108]J04-2分县基础数据'!$V$9:$V$2853</definedName>
    <definedName name="JR公检法在职人数" localSheetId="1">'[108]J04-2分县基础数据'!$BL$9:$BL$2853</definedName>
    <definedName name="JR行政在职人数" localSheetId="1">'[108]J04-2分县基础数据'!$BK$9:$BK$2853</definedName>
    <definedName name="JR教育在职人数" localSheetId="1">'[108]J04-2分县基础数据'!$BM$9:$BM$2853</definedName>
    <definedName name="JR离休人数" localSheetId="1">'[108]J04-2分县基础数据'!$BR$9:$BR$2853</definedName>
    <definedName name="JR其他在职人数" localSheetId="1">'[108]J04-2分县基础数据'!$BQ$9:$BQ$2853</definedName>
    <definedName name="JR其他在职人数60﹪" localSheetId="1">'[108]J04-2分县基础数据'!$BP$9:$BP$2853</definedName>
    <definedName name="JR退休人数" localSheetId="1">'[108]J04-2分县基础数据'!$BS$9:$BS$2853</definedName>
    <definedName name="JR卫生在职人数60﹪" localSheetId="1">'[108]J04-2分县基础数据'!$BO$9:$BO$2853</definedName>
    <definedName name="JR在职人数小计" localSheetId="1">'[108]J04-2分县基础数据'!$BJ$9:$BJ$2853</definedName>
    <definedName name="JS11002一般性转移支付收入" localSheetId="1">'[108]J04-1分省基础数据'!$Q$13:$Q$53</definedName>
    <definedName name="JS11003专项转移支付收入" localSheetId="1">'[108]J04-1分省基础数据'!$R$13:$R$53</definedName>
    <definedName name="JS2一般公共预算支出" localSheetId="1">'[108]J04-1分省基础数据'!$S$13:$S$53</definedName>
    <definedName name="JS补助范围标识" localSheetId="1">'[108]J04-1分省基础数据'!$J$13:$J$53</definedName>
    <definedName name="JS公用经费标准" localSheetId="1">'[108]J04-1分省基础数据'!$I$13:$I$53</definedName>
    <definedName name="JS减税规模" localSheetId="1">'[108]J04-1分省基础数据'!$M$13:$M$53</definedName>
    <definedName name="JS困难系数" localSheetId="1">'[108]J04-1分省基础数据'!$F$13:$F$53</definedName>
    <definedName name="JS区域" localSheetId="1">'[108]J04-1分省基础数据'!$C$13:$C$53</definedName>
    <definedName name="JS省份" localSheetId="1">'[108]J04-1分省基础数据'!$D$13:$D$53</definedName>
    <definedName name="JS省份编码" localSheetId="1">'[108]J04-1分省基础数据'!$B$13:$B$53</definedName>
    <definedName name="JS省行" localSheetId="1">INDEX('附件2 一般公共预算支出情况表'!JS省份,ROW()-12,0)</definedName>
    <definedName name="JS省级努力系数" localSheetId="1">'[108]C02省级努力程度系数'!$E$13:$E$53</definedName>
    <definedName name="JS增值税" localSheetId="1">'[108]J04-1分省基础数据'!$N$13:$N$53</definedName>
    <definedName name="JX城镇初中生" localSheetId="1">'[108]J04-2分县基础数据'!$AK$9:$AK$2853</definedName>
    <definedName name="JX城镇小学生" localSheetId="1">'[108]J04-2分县基础数据'!$AS$9:$AS$2853</definedName>
    <definedName name="JX农村初中生" localSheetId="1">'[108]J04-2分县基础数据'!$AN$9:$AN$2853</definedName>
    <definedName name="JX农村小学生" localSheetId="1">'[108]J04-2分县基础数据'!$AW$9:$AW$2853</definedName>
    <definedName name="JX农村学生营养改善试点" localSheetId="1">'[108]J04-2分县基础数据'!$X$9:$X$2853</definedName>
    <definedName name="JX普高学生" localSheetId="1">'[108]J04-2分县基础数据'!$AA$9:$AA$2853</definedName>
    <definedName name="JX特校学生" localSheetId="1">'[108]J04-2分县基础数据'!$AX$9:$AX$2853</definedName>
    <definedName name="JX幼儿园学生" localSheetId="1">'[108]J04-2分县基础数据'!$BB$9:$BB$2853</definedName>
    <definedName name="JX中职学生" localSheetId="1">'[108]J04-2分县基础数据'!$AE$9:$AE$2853</definedName>
    <definedName name="JZ应付利息" localSheetId="1">'[108]J04-2分县基础数据'!$BG$9:$BG$2853</definedName>
    <definedName name="J分配资金_付息" localSheetId="1">[108]J02分配因素!$G$5</definedName>
    <definedName name="J分配资金_工资" localSheetId="1">[108]J02分配因素!$D$5</definedName>
    <definedName name="J分配资金_绩效" localSheetId="1">[108]J02分配因素!$L$5</definedName>
    <definedName name="J分配资金_减税" localSheetId="1">[108]J02分配因素!$H$5</definedName>
    <definedName name="J分配资金_均衡" localSheetId="1">[108]J02分配因素!$I$5</definedName>
    <definedName name="J分配资金_均衡横向" localSheetId="1">[108]J02分配因素!$J$5</definedName>
    <definedName name="J分配资金_均衡纵向" localSheetId="1">[108]J02分配因素!$K$5</definedName>
    <definedName name="J分配资金_民生" localSheetId="1">[108]J02分配因素!$F$5</definedName>
    <definedName name="J分配资金_深度贫困" localSheetId="1">[108]J02分配因素!$M$5</definedName>
    <definedName name="J分配资金_特殊" localSheetId="1">[108]J02分配因素!$N$5</definedName>
    <definedName name="J分配资金_运转" localSheetId="1">[108]J02分配因素!$E$5</definedName>
    <definedName name="J分配资金_总额" localSheetId="1">[108]J02分配因素!$B$5</definedName>
    <definedName name="J基础编码" localSheetId="1">'[108]J04-2分县基础数据'!$C$9:$C$2853</definedName>
    <definedName name="J基础数据" localSheetId="1">'[108]J04-2分县基础数据'!$B$9:$BE$2853</definedName>
    <definedName name="J区划编码_2019" localSheetId="1">[108]J01编码表!$A$4:$A$3246</definedName>
    <definedName name="kkkk" localSheetId="1">#REF!</definedName>
    <definedName name="mj" localSheetId="1">#REF!</definedName>
    <definedName name="MS城市低保人数" localSheetId="1">[116]财政部保基本民生!#REF!</definedName>
    <definedName name="MS城乡居民基本医疗保险" localSheetId="1">[116]财政部保基本民生!#REF!</definedName>
    <definedName name="MS城乡居民社会养老保险" localSheetId="1">[116]财政部保基本民生!#REF!</definedName>
    <definedName name="MS城镇初中生" localSheetId="1">[116]财政部保基本民生!#REF!</definedName>
    <definedName name="MS城镇小学生" localSheetId="1">[116]财政部保基本民生!#REF!</definedName>
    <definedName name="MS初中公用经费补助" localSheetId="1">[116]财政部保基本民生!#REF!</definedName>
    <definedName name="MS村委会" localSheetId="1">[116]财政部保基本民生!#REF!</definedName>
    <definedName name="MS孤儿人口数" localSheetId="1">[116]财政部保基本民生!#REF!</definedName>
    <definedName name="MS基本公共卫生服务" localSheetId="1">[116]财政部保基本民生!#REF!</definedName>
    <definedName name="MS计划生育" localSheetId="1">[116]财政部保基本民生!#REF!</definedName>
    <definedName name="MS老龄人口" localSheetId="1">[116]财政部保基本民生!#REF!</definedName>
    <definedName name="MS免除普通高中建档立卡等家庭经济困难学生学杂费" localSheetId="1">[116]财政部保基本民生!#REF!</definedName>
    <definedName name="MS农村初中学生" localSheetId="1">[116]财政部保基本民生!#REF!</definedName>
    <definedName name="MS农村低保人数" localSheetId="1">[116]财政部保基本民生!#REF!</definedName>
    <definedName name="MS农村小学生" localSheetId="1">[116]财政部保基本民生!#REF!</definedName>
    <definedName name="MS农村学生营养改善试点县" localSheetId="1">[116]财政部保基本民生!#REF!</definedName>
    <definedName name="MS农村义务教育学生营养改善计划" localSheetId="1">[116]财政部保基本民生!#REF!</definedName>
    <definedName name="MS贫困寄宿生生活补助" localSheetId="1">[116]财政部保基本民生!#REF!</definedName>
    <definedName name="MS贫困人数" localSheetId="1">[116]财政部保基本民生!#REF!</definedName>
    <definedName name="MS普高学生" localSheetId="1">[116]财政部保基本民生!#REF!</definedName>
    <definedName name="MS普通高中学生助学金" localSheetId="1">[116]财政部保基本民生!#REF!</definedName>
    <definedName name="MS特校生" localSheetId="1">[116]财政部保基本民生!#REF!</definedName>
    <definedName name="MS小学公用经费补助" localSheetId="1">[116]财政部保基本民生!#REF!</definedName>
    <definedName name="MS养老缴费人数" localSheetId="1">[116]财政部保基本民生!#REF!</definedName>
    <definedName name="MS幼儿学生" localSheetId="1">[116]财政部保基本民生!#REF!</definedName>
    <definedName name="MS中职困难学生补助" localSheetId="1">[116]财政部保基本民生!#REF!</definedName>
    <definedName name="MS中职学生" localSheetId="1">[116]财政部保基本民生!#REF!</definedName>
    <definedName name="MS总人口" localSheetId="1">[116]财政部保基本民生!#REF!</definedName>
    <definedName name="OS" localSheetId="1">[118]Open!#REF!</definedName>
    <definedName name="pr_toolbox" localSheetId="1">[106]Toolbox!$A$3:$I$80</definedName>
    <definedName name="_xlnm.Print_Area" localSheetId="1">'附件2 一般公共预算支出情况表'!$B$1:$F$58</definedName>
    <definedName name="Print_Area_MI" localSheetId="1">#REF!</definedName>
    <definedName name="_xlnm.Print_Titles" localSheetId="1">'附件2 一般公共预算支出情况表'!$2:$4</definedName>
    <definedName name="q" localSheetId="1">#REF!</definedName>
    <definedName name="rf" localSheetId="1">#REF!</definedName>
    <definedName name="rrrr" localSheetId="1">#REF!</definedName>
    <definedName name="rt" localSheetId="1">#REF!</definedName>
    <definedName name="rwerwe" localSheetId="1">#REF!</definedName>
    <definedName name="s" localSheetId="1">#REF!</definedName>
    <definedName name="s_c_list" localSheetId="1">[120]Toolbox!$A$7:$H$969</definedName>
    <definedName name="SCG" localSheetId="1">'[122]G.1R-Shou COP Gf'!#REF!</definedName>
    <definedName name="sd" localSheetId="1" hidden="1">#REF!</definedName>
    <definedName name="sdlfee" localSheetId="1">'[106]Financ. Overview'!$H$13</definedName>
    <definedName name="solar_ratio" localSheetId="1">'[124]POWER ASSUMPTIONS'!$H$7</definedName>
    <definedName name="ss" localSheetId="1">#REF!</definedName>
    <definedName name="ss7fee" localSheetId="1">'[106]Financ. Overview'!$H$18</definedName>
    <definedName name="subsfee" localSheetId="1">'[106]Financ. Overview'!$H$14</definedName>
    <definedName name="toolbox" localSheetId="1">[126]Toolbox!$C$5:$T$1578</definedName>
    <definedName name="tr" localSheetId="1">#REF!</definedName>
    <definedName name="tt" localSheetId="1">#REF!</definedName>
    <definedName name="ttt" localSheetId="1">#REF!</definedName>
    <definedName name="tttt" localSheetId="1">#REF!</definedName>
    <definedName name="uu" localSheetId="1">#REF!</definedName>
    <definedName name="V5.1Fee" localSheetId="1">'[106]Financ. Overview'!$H$15</definedName>
    <definedName name="w" localSheetId="1">#REF!</definedName>
    <definedName name="we" localSheetId="1">#REF!</definedName>
    <definedName name="ws" localSheetId="1">#REF!</definedName>
    <definedName name="ww" localSheetId="1" hidden="1">#REF!</definedName>
    <definedName name="www" localSheetId="1">#REF!</definedName>
    <definedName name="XC标准偏差倍数" localSheetId="1">'[108]C01县级测算'!$C$3</definedName>
    <definedName name="XC系数上限" localSheetId="1">'[108]C01县级测算'!$B$3</definedName>
    <definedName name="XC系数下限" localSheetId="1">'[108]C01县级测算'!$A$3</definedName>
    <definedName name="XQJ保工资需求基数" localSheetId="1">[108]G01三保和付息需求基数!$F$9:$F$2853</definedName>
    <definedName name="XQJ保民生需求基数" localSheetId="1">[108]G01三保和付息需求基数!$L$9:$L$2853</definedName>
    <definedName name="XQJ保运转需求基数" localSheetId="1">[108]G01三保和付息需求基数!$I$9:$I$2853</definedName>
    <definedName name="XQJ付息需求基数" localSheetId="1">[108]G01三保和付息需求基数!$O$9:$O$2853</definedName>
    <definedName name="XQ保工资需求" localSheetId="1">[132]保工资运转!#REF!</definedName>
    <definedName name="XQ保民生需求" localSheetId="1">[116]财政部保基本民生!#REF!</definedName>
    <definedName name="XQ保运转需求" localSheetId="1">[132]保工资运转!#REF!</definedName>
    <definedName name="XQ津补贴需求" localSheetId="1">[132]保工资运转!#REF!</definedName>
    <definedName name="XQ调整后的保工资需求" localSheetId="1">'[108]C01县级测算'!$I$9:$I$2853</definedName>
    <definedName name="XS补助对象系数" localSheetId="1">'[108]C01县级测算'!$D$9:$D$2853</definedName>
    <definedName name="XS付息分档系数" localSheetId="1">'[108]C01县级测算'!$AB$9:$AB$2853</definedName>
    <definedName name="XS工资分档系数" localSheetId="1">'[108]C01县级测算'!$L$9:$L$2853</definedName>
    <definedName name="XS津补贴分档系数" localSheetId="1">'[108]C01县级测算'!$P$9:$P$2853</definedName>
    <definedName name="XS民生分档系数" localSheetId="1">'[108]C01县级测算'!$X$9:$X$2853</definedName>
    <definedName name="XS运转分档系数" localSheetId="1">'[108]C01县级测算'!$T$9:$T$2853</definedName>
    <definedName name="y" localSheetId="1">#REF!</definedName>
    <definedName name="yyyy" localSheetId="1">#REF!</definedName>
    <definedName name="YZ公用经费标准_公检法" localSheetId="1">[132]保工资运转!#REF!</definedName>
    <definedName name="YZ公用经费标准_行政" localSheetId="1">[132]保工资运转!#REF!</definedName>
    <definedName name="YZ公用经费标准_其他" localSheetId="1">[132]保工资运转!#REF!</definedName>
    <definedName name="YZ津补贴标准_离休" localSheetId="1">[132]保工资运转!#REF!</definedName>
    <definedName name="YZ津补贴标准_退休" localSheetId="1">[132]保工资运转!#REF!</definedName>
    <definedName name="YZ津补贴标准_在职" localSheetId="1">[132]保工资运转!#REF!</definedName>
    <definedName name="Z32_Cost_red" localSheetId="1">'[106]Financ. Overview'!#REF!</definedName>
    <definedName name="保险" localSheetId="1">'[91]SW-TEO'!#REF!</definedName>
    <definedName name="本级标准收入2004年" localSheetId="1">[136]本年收入合计!$E$4:$E$184</definedName>
    <definedName name="拨款汇总_合计" localSheetId="1">SUM([140]汇总!XFB1:XFD1)</definedName>
    <definedName name="部" localSheetId="1">#REF!</definedName>
    <definedName name="财政供养" localSheetId="1">#REF!</definedName>
    <definedName name="财政供养人员增幅2004年" localSheetId="1">[142]财政供养人员增幅!$E$6</definedName>
    <definedName name="财政供养人员增幅2004年分县" localSheetId="1">[142]财政供养人员增幅!$E$4:$E$184</definedName>
    <definedName name="赤字县图" localSheetId="1">#REF!</definedName>
    <definedName name="处室" localSheetId="1">#REF!</definedName>
    <definedName name="村级标准支出" localSheetId="1">[150]村级支出!$E$4:$E$184</definedName>
    <definedName name="大多数" localSheetId="1">[154]XL4Poppy!$A$15</definedName>
    <definedName name="大幅度" localSheetId="1">#REF!</definedName>
    <definedName name="地区名称" localSheetId="1">[158]封面!#REF!</definedName>
    <definedName name="地税" localSheetId="1" hidden="1">#REF!</definedName>
    <definedName name="第二产业分县2003年" localSheetId="1">[160]GDP!$G$4:$G$184</definedName>
    <definedName name="第二产业合计2003年" localSheetId="1">[160]GDP!$G$4</definedName>
    <definedName name="第三产业分县2003年" localSheetId="1">[160]GDP!$H$4:$H$184</definedName>
    <definedName name="第三产业合计2003年" localSheetId="1">[160]GDP!$H$4</definedName>
    <definedName name="饿" localSheetId="1">#REF!</definedName>
    <definedName name="凤飞飞" localSheetId="1" hidden="1">#REF!</definedName>
    <definedName name="耕地占用税分县2003年" localSheetId="1">[162]一般预算收入!$U$4:$U$184</definedName>
    <definedName name="耕地占用税合计2003年" localSheetId="1">[162]一般预算收入!$U$4</definedName>
    <definedName name="工商税收2004年" localSheetId="1">[164]工商税收!$S$4:$S$184</definedName>
    <definedName name="工商税收合计2004年" localSheetId="1">[164]工商税收!$S$4</definedName>
    <definedName name="公检法司部门编制数" localSheetId="1">[166]公检法司编制!$E$4:$E$184</definedName>
    <definedName name="公用标准支出" localSheetId="1">[170]合计!$E$4:$E$184</definedName>
    <definedName name="还有" localSheetId="1">#REF!</definedName>
    <definedName name="行政管理部门编制数" localSheetId="1">[166]行政编制!$E$4:$E$184</definedName>
    <definedName name="汇率" localSheetId="1">#REF!</definedName>
    <definedName name="机场" localSheetId="1">'[91]SW-TEO'!#REF!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建设情况" localSheetId="1">[174]指标项!$D$2:$D$3</definedName>
    <definedName name="金额" localSheetId="1">#REF!</definedName>
    <definedName name="科目" localSheetId="1">#REF!</definedName>
    <definedName name="可比增幅上限" localSheetId="1">[108]J02分配因素!$B$10</definedName>
    <definedName name="可比增幅下限" localSheetId="1">[108]J02分配因素!$B$11</definedName>
    <definedName name="昆明" localSheetId="1">'[91]SW-TEO'!#REF!</definedName>
    <definedName name="类型" localSheetId="1">#REF!</definedName>
    <definedName name="连通方式" localSheetId="1">[174]指标项!$F$2:$F$6</definedName>
    <definedName name="连通性质" localSheetId="1">[174]指标项!$E$2:$E$5</definedName>
    <definedName name="农林水气" localSheetId="1">[182]D011H403!$A$5:$C$60</definedName>
    <definedName name="农业人口2003年" localSheetId="1">[184]农业人口!$E$4:$E$184</definedName>
    <definedName name="农业税分县2003年" localSheetId="1">[162]一般预算收入!$S$4:$S$184</definedName>
    <definedName name="农业税合计2003年" localSheetId="1">[162]一般预算收入!$S$4</definedName>
    <definedName name="农业特产税分县2003年" localSheetId="1">[162]一般预算收入!$T$4:$T$184</definedName>
    <definedName name="农业特产税合计2003年" localSheetId="1">[162]一般预算收入!$T$4</definedName>
    <definedName name="农业用地面积" localSheetId="1">[186]农业用地!$E$4:$E$184</definedName>
    <definedName name="平台" localSheetId="1">'[91]SW-TEO'!#REF!</definedName>
    <definedName name="契税分县2003年" localSheetId="1">[162]一般预算收入!$V$4:$V$184</definedName>
    <definedName name="契税合计2003年" localSheetId="1">[162]一般预算收入!$V$4</definedName>
    <definedName name="全额差额比例" localSheetId="1">'[190]C01-1'!#REF!</definedName>
    <definedName name="人员标准支出" localSheetId="1">[192]人员支出!$E$4:$E$184</definedName>
    <definedName name="日" localSheetId="1">#REF!</definedName>
    <definedName name="山东各县" localSheetId="1">#REF!</definedName>
    <definedName name="设计阶段" localSheetId="1">[174]指标项!$G$2:$G$5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生态区层次明细" localSheetId="1" hidden="1">#REF!</definedName>
    <definedName name="省区" localSheetId="1">[196]均衡!$B$4:$B$44</definedName>
    <definedName name="事业发展支出" localSheetId="1">[198]事业发展!$E$4:$E$184</definedName>
    <definedName name="是" localSheetId="1">#REF!</definedName>
    <definedName name="是否" localSheetId="1">[174]指标项!$A$2:$A$3</definedName>
    <definedName name="四季度" localSheetId="1">'[202]C01-1'!#REF!</definedName>
    <definedName name="所得税" localSheetId="1">'[91]SW-TEO'!#REF!</definedName>
    <definedName name="位次d" localSheetId="1">[204]四月份月报!#REF!</definedName>
    <definedName name="乡镇个数" localSheetId="1">[206]行政区划!$D$6:$D$184</definedName>
    <definedName name="新表" localSheetId="1">#REF!</definedName>
    <definedName name="新分享" localSheetId="1">'[91]SW-TEO'!#REF!</definedName>
    <definedName name="新昆明" localSheetId="1">'[91]SW-TEO'!#REF!</definedName>
    <definedName name="性别" localSheetId="1">[210]基础编码!$H$2:$H$3</definedName>
    <definedName name="学历" localSheetId="1">[210]基础编码!$S$2:$S$9</definedName>
    <definedName name="一般预算收入2002年" localSheetId="1">'[212]2002年一般预算收入'!$AC$4:$AC$184</definedName>
    <definedName name="一般预算收入2003年" localSheetId="1">[162]一般预算收入!$AD$4:$AD$184</definedName>
    <definedName name="一般预算收入合计2003年" localSheetId="1">[162]一般预算收入!$AC$4</definedName>
    <definedName name="支出" localSheetId="1">'[114]P1012001'!$A$6:$E$117</definedName>
    <definedName name="中小学生人数2003年" localSheetId="1">[214]中小学生!$E$4:$E$184</definedName>
    <definedName name="专项收入年初预算数" localSheetId="1">#REF!</definedName>
    <definedName name="专项收入全年预计数" localSheetId="1">#REF!</definedName>
    <definedName name="总人口2003年" localSheetId="1">[216]总人口!$E$4:$E$184</definedName>
    <definedName name="最终下达表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——" localSheetId="2">#REF!</definedName>
    <definedName name="\d" localSheetId="2">[84]地方!$Q$4:$Q$5</definedName>
    <definedName name="\q" localSheetId="2">[86]国家!#REF!</definedName>
    <definedName name="\z" localSheetId="2">[88]中央!#REF!</definedName>
    <definedName name="_________t4" localSheetId="2">#REF!</definedName>
    <definedName name="_________t7" localSheetId="2">#REF!</definedName>
    <definedName name="______t4" localSheetId="2">#REF!</definedName>
    <definedName name="______t7" localSheetId="2">#REF!</definedName>
    <definedName name="_____t4" localSheetId="2">#REF!</definedName>
    <definedName name="_____t7" localSheetId="2">#REF!</definedName>
    <definedName name="____t4" localSheetId="2">#REF!</definedName>
    <definedName name="____t7" localSheetId="2">#REF!</definedName>
    <definedName name="___PA7" localSheetId="2">'[90]SW-TEO'!#REF!</definedName>
    <definedName name="___PA8" localSheetId="2">'[90]SW-TEO'!#REF!</definedName>
    <definedName name="___PD1" localSheetId="2">'[90]SW-TEO'!#REF!</definedName>
    <definedName name="___PE12" localSheetId="2">'[90]SW-TEO'!#REF!</definedName>
    <definedName name="___PE13" localSheetId="2">'[90]SW-TEO'!#REF!</definedName>
    <definedName name="___PE6" localSheetId="2">'[90]SW-TEO'!#REF!</definedName>
    <definedName name="___PE7" localSheetId="2">'[90]SW-TEO'!#REF!</definedName>
    <definedName name="___PE8" localSheetId="2">'[90]SW-TEO'!#REF!</definedName>
    <definedName name="___PE9" localSheetId="2">'[90]SW-TEO'!#REF!</definedName>
    <definedName name="___PH1" localSheetId="2">'[90]SW-TEO'!#REF!</definedName>
    <definedName name="___PI1" localSheetId="2">'[90]SW-TEO'!#REF!</definedName>
    <definedName name="___PK1" localSheetId="2">'[90]SW-TEO'!#REF!</definedName>
    <definedName name="___PK3" localSheetId="2">'[90]SW-TEO'!#REF!</definedName>
    <definedName name="___t4" localSheetId="2">#REF!</definedName>
    <definedName name="___t7" localSheetId="2">#REF!</definedName>
    <definedName name="__PA7" localSheetId="2">'[90]SW-TEO'!#REF!</definedName>
    <definedName name="__PA8" localSheetId="2">'[90]SW-TEO'!#REF!</definedName>
    <definedName name="__PD1" localSheetId="2">'[90]SW-TEO'!#REF!</definedName>
    <definedName name="__PE12" localSheetId="2">'[90]SW-TEO'!#REF!</definedName>
    <definedName name="__PE13" localSheetId="2">'[90]SW-TEO'!#REF!</definedName>
    <definedName name="__PE6" localSheetId="2">'[90]SW-TEO'!#REF!</definedName>
    <definedName name="__PE7" localSheetId="2">'[90]SW-TEO'!#REF!</definedName>
    <definedName name="__PE8" localSheetId="2">'[90]SW-TEO'!#REF!</definedName>
    <definedName name="__PE9" localSheetId="2">'[90]SW-TEO'!#REF!</definedName>
    <definedName name="__PH1" localSheetId="2">'[90]SW-TEO'!#REF!</definedName>
    <definedName name="__PI1" localSheetId="2">'[90]SW-TEO'!#REF!</definedName>
    <definedName name="__PK1" localSheetId="2">'[90]SW-TEO'!#REF!</definedName>
    <definedName name="__PK3" localSheetId="2">'[90]SW-TEO'!#REF!</definedName>
    <definedName name="__t4" localSheetId="2">#REF!</definedName>
    <definedName name="__t7" localSheetId="2">#REF!</definedName>
    <definedName name="_1t4_" localSheetId="2">#REF!</definedName>
    <definedName name="_2t7_" localSheetId="2">#REF!</definedName>
    <definedName name="_Fill" localSheetId="2" hidden="1">[92]eqpmad2!#REF!</definedName>
    <definedName name="_lst_r_财政收支分月完成数_支出分析_资金性质及预算科目代码名称" localSheetId="2">[94]_ESList!$A$1:$A$2458</definedName>
    <definedName name="_lst_r_财政收支分月完成数_支出县分析_县市区代码名称" localSheetId="2">[94]_ESList!$B$1:$B$153</definedName>
    <definedName name="_lst_r_财政预算编制质量评估分析表_基金收入_科目编码名称" localSheetId="2">[96]_ESList!$C$1:$C$77</definedName>
    <definedName name="_lst_r_财政预算编制质量评估分析表_基金支出_科目编码名称" localSheetId="2">[96]_ESList!$D$1:$D$320</definedName>
    <definedName name="_lst_r_财政预算编制质量评估分析表_一般收入_科目编码名称" localSheetId="2">[98]_ESList!$A$1:$A$113</definedName>
    <definedName name="_lst_r_财政预算编制质量评估分析表_一般支出_科目编码名称" localSheetId="2">[96]_ESList!$B$1:$B$1612</definedName>
    <definedName name="_lst_r_地方财政预算表2015年全省汇总_10_科目编码名称" localSheetId="2">[100]_ESList!$A$1:$A$27</definedName>
    <definedName name="_lst_r_地方财政总收入查看表_科目_科目编码名称" localSheetId="2">[101]_ESList!$A$1:$A$38</definedName>
    <definedName name="_lst_r_税收收入分行业分税种表查看_分县_税种编码名称" localSheetId="2">[103]_ESList!$A$1:$A$21</definedName>
    <definedName name="_PA7" localSheetId="2">'[90]SW-TEO'!#REF!</definedName>
    <definedName name="_PA8" localSheetId="2">'[90]SW-TEO'!#REF!</definedName>
    <definedName name="_PD1" localSheetId="2">'[90]SW-TEO'!#REF!</definedName>
    <definedName name="_PE12" localSheetId="2">'[90]SW-TEO'!#REF!</definedName>
    <definedName name="_PE13" localSheetId="2">'[90]SW-TEO'!#REF!</definedName>
    <definedName name="_PE6" localSheetId="2">'[90]SW-TEO'!#REF!</definedName>
    <definedName name="_PE7" localSheetId="2">'[90]SW-TEO'!#REF!</definedName>
    <definedName name="_PE8" localSheetId="2">'[90]SW-TEO'!#REF!</definedName>
    <definedName name="_PE9" localSheetId="2">'[90]SW-TEO'!#REF!</definedName>
    <definedName name="_PH1" localSheetId="2">'[90]SW-TEO'!#REF!</definedName>
    <definedName name="_PI1" localSheetId="2">'[90]SW-TEO'!#REF!</definedName>
    <definedName name="_PK1" localSheetId="2">'[90]SW-TEO'!#REF!</definedName>
    <definedName name="_PK3" localSheetId="2">'[90]SW-TEO'!#REF!</definedName>
    <definedName name="_t4" localSheetId="2">#REF!</definedName>
    <definedName name="_t7" localSheetId="2">#REF!</definedName>
    <definedName name="A" localSheetId="2">#REF!</definedName>
    <definedName name="aa" localSheetId="2">#REF!</definedName>
    <definedName name="aaa" localSheetId="2">[88]中央!#REF!</definedName>
    <definedName name="ABC" localSheetId="2">#REF!</definedName>
    <definedName name="ABD" localSheetId="2">#REF!</definedName>
    <definedName name="ad" localSheetId="2">#REF!</definedName>
    <definedName name="aiu_bottom" localSheetId="2">'[105]Financ. Overview'!#REF!</definedName>
    <definedName name="CL10_一般公共预算收入" localSheetId="2">'[107]C01县级测算'!$AC$9:$AC$2853</definedName>
    <definedName name="CL110_上级补助收入" localSheetId="2">'[107]C01县级测算'!$AE$9:$AE$2853</definedName>
    <definedName name="CL11002_一般性转移支付收入" localSheetId="2">'[107]C01县级测算'!$AF$9:$AF$2853</definedName>
    <definedName name="CL11003_专项转移支付收入" localSheetId="2">'[107]C01县级测算'!$AG$9:$AG$2853</definedName>
    <definedName name="CL2_一般公共预算支出" localSheetId="2">'[107]C01县级测算'!$AH$9:$AH$2853</definedName>
    <definedName name="CL23006_上解上级支出" localSheetId="2">'[107]C01县级测算'!$AI$9:$AI$2853</definedName>
    <definedName name="CL省份" localSheetId="2">'[107]C01县级测算'!$A$9:$A$2853</definedName>
    <definedName name="CL县级财力" localSheetId="2">'[107]C01县级测算'!$E$9:$E$2853</definedName>
    <definedName name="CL县级依赖度" localSheetId="2">'[107]C01县级测算'!$F$9:$F$2853</definedName>
    <definedName name="CL政策性减税" localSheetId="2">'[107]C01县级测算'!$G$9:$G$2853</definedName>
    <definedName name="county" localSheetId="2">#REF!</definedName>
    <definedName name="data" localSheetId="2">#REF!</definedName>
    <definedName name="Database" localSheetId="2">#REF!</definedName>
    <definedName name="database10" localSheetId="2">#REF!</definedName>
    <definedName name="database2" localSheetId="2">#REF!</definedName>
    <definedName name="database3" localSheetId="2">#REF!</definedName>
    <definedName name="df" localSheetId="2">#REF!</definedName>
    <definedName name="dsaa" localSheetId="2">#REF!</definedName>
    <definedName name="dw" localSheetId="2">#REF!</definedName>
    <definedName name="E206." localSheetId="2">#REF!</definedName>
    <definedName name="ee" localSheetId="2">#REF!</definedName>
    <definedName name="eee" localSheetId="2">#REF!</definedName>
    <definedName name="ef" localSheetId="2" hidden="1">#REF!</definedName>
    <definedName name="fd" localSheetId="2">#REF!</definedName>
    <definedName name="ff" localSheetId="2">#REF!</definedName>
    <definedName name="fff" localSheetId="2">#REF!</definedName>
    <definedName name="fgh" localSheetId="2">#REF!</definedName>
    <definedName name="fliter1" localSheetId="2" hidden="1">#REF!</definedName>
    <definedName name="FRC" localSheetId="2">[109]Main!$C$9</definedName>
    <definedName name="fw_0" localSheetId="2">#REF!</definedName>
    <definedName name="GB16_59岁人数占比" localSheetId="2">[107]J03标准!$A$65</definedName>
    <definedName name="GB60岁及以上人数占比" localSheetId="2">[107]J03标准!$A$66</definedName>
    <definedName name="GB差额人员职业年金" localSheetId="2">[107]J03标准!$B$27</definedName>
    <definedName name="GB城市低保标准" localSheetId="2">[107]J03标准!$B$62</definedName>
    <definedName name="GB城乡医疗补助标准" localSheetId="2">[107]J03标准!$B$69</definedName>
    <definedName name="GB初中教育经费标准" localSheetId="2">[107]J03标准!$B$42:$B$45</definedName>
    <definedName name="GB村级补助标准" localSheetId="2">[107]J03标准!$B$75</definedName>
    <definedName name="GB扶贫标准" localSheetId="2">[107]J03标准!$B$32</definedName>
    <definedName name="GB公检法在职国标工资" localSheetId="2">[107]J03标准!$B$7</definedName>
    <definedName name="GB孤儿救助标准" localSheetId="2">[107]J03标准!$B$67</definedName>
    <definedName name="GB行政、公检法在职年终奖" localSheetId="2">[107]J03标准!$B$10</definedName>
    <definedName name="GB行政在职国标工资" localSheetId="2">[107]J03标准!$B$6</definedName>
    <definedName name="GB基础养老金" localSheetId="2">[107]J03标准!$B$66</definedName>
    <definedName name="GB基卫补助标准" localSheetId="2">[107]J03标准!$B$70</definedName>
    <definedName name="GB计生补助标准" localSheetId="2">[107]J03标准!$B$71</definedName>
    <definedName name="GB艰苦边远地区津贴标准" localSheetId="2">[107]J03标准!$B$17:$B$23</definedName>
    <definedName name="GB离休人员经费" localSheetId="2">[107]J03标准!$B$12</definedName>
    <definedName name="GB农村低保标准" localSheetId="2">[107]J03标准!$B$63</definedName>
    <definedName name="GB农村文化补助" localSheetId="2">[107]J03标准!$B$60</definedName>
    <definedName name="GB贫困初中生补助" localSheetId="2">[107]J03标准!$B$49</definedName>
    <definedName name="GB贫困小学生补助" localSheetId="2">[107]J03标准!$B$48</definedName>
    <definedName name="GB普高免学费标准" localSheetId="2">[107]J03标准!$B$55:$B$58</definedName>
    <definedName name="GB普高助学金标准" localSheetId="2">[107]J03标准!$B$50</definedName>
    <definedName name="GB其他基本民生标准" localSheetId="2">[107]J03标准!$B$77</definedName>
    <definedName name="GB其他在职国标工资" localSheetId="2">[107]J03标准!$B$8</definedName>
    <definedName name="GB深度贫困县补助" localSheetId="2">[107]J03标准!$B$81:$B$87</definedName>
    <definedName name="GB事业单位绩效工资" localSheetId="2">[107]J03标准!$B$16</definedName>
    <definedName name="GB特殊教育标准" localSheetId="2">[107]J03标准!$B$46</definedName>
    <definedName name="GB退休人员经费" localSheetId="2">[107]J03标准!$B$13</definedName>
    <definedName name="GB完善人民警察工资待遇标准" localSheetId="2">[107]J03标准!$B$28</definedName>
    <definedName name="GB乡镇岗位补贴" localSheetId="2">[107]J03标准!$B$26</definedName>
    <definedName name="GB小学教育经费标准" localSheetId="2">[107]J03标准!$B$37:$B$40</definedName>
    <definedName name="GB学前教育资助标准" localSheetId="2">[107]J03标准!$B$34</definedName>
    <definedName name="GB学生营养改善标准" localSheetId="2">[107]J03标准!$B$51</definedName>
    <definedName name="GB养老保险缴费补助" localSheetId="2">[107]J03标准!$B$65</definedName>
    <definedName name="GB在职附加支出" localSheetId="2">[107]J03标准!$B$24</definedName>
    <definedName name="GB在职职级并行" localSheetId="2">[107]J03标准!$B$25</definedName>
    <definedName name="GB中职免学费标准" localSheetId="2">[107]J03标准!$B$53</definedName>
    <definedName name="GB中职助学金标准" localSheetId="2">[107]J03标准!$B$52</definedName>
    <definedName name="gf" localSheetId="2">#REF!</definedName>
    <definedName name="gxxe2003" localSheetId="2">'[111]P1012001'!$A$6:$E$117</definedName>
    <definedName name="gxxe20032" localSheetId="2">'[111]P1012001'!$A$6:$E$117</definedName>
    <definedName name="gxxx2004" localSheetId="2">'[113]P1012001'!$A$6:$E$117</definedName>
    <definedName name="hhhh" localSheetId="2">#REF!</definedName>
    <definedName name="hostfee" localSheetId="2">'[105]Financ. Overview'!$H$12</definedName>
    <definedName name="hraiu_bottom" localSheetId="2">'[105]Financ. Overview'!#REF!</definedName>
    <definedName name="hvac" localSheetId="2">'[105]Financ. Overview'!#REF!</definedName>
    <definedName name="JB艰边津贴标准" localSheetId="2">'[107]J04-2分县基础数据'!$J$9:$J$2853</definedName>
    <definedName name="JB离休人员津补贴标准" localSheetId="2">'[107]J04-2分县基础数据'!$L$9:$L$2853</definedName>
    <definedName name="JB退休人员津补贴标准" localSheetId="2">'[107]J04-2分县基础数据'!$M$9:$M$2853</definedName>
    <definedName name="JB在职人员津补贴标准" localSheetId="2">'[107]J04-2分县基础数据'!$K$9:$K$2853</definedName>
    <definedName name="JC成本差异系数" localSheetId="2">'[107]J04-2分县基础数据'!$I$9:$I$2853</definedName>
    <definedName name="JC户籍人口" localSheetId="2">'[107]J04-2分县基础数据'!$N$9:$N$2853</definedName>
    <definedName name="JC艰边类型" localSheetId="2">'[107]J04-2分县基础数据'!$G$9:$G$2853</definedName>
    <definedName name="JC津补贴标准全国平均数" localSheetId="2">'[107]J04-2分县基础数据'!$K$5</definedName>
    <definedName name="JC其他深度贫困地区标识" localSheetId="2">'[107]J04-2分县基础数据'!$H$9:$H$2853</definedName>
    <definedName name="JC区划名称" localSheetId="2">'[107]J04-2分县基础数据'!$B$9:$B$2853</definedName>
    <definedName name="JC区域代码" localSheetId="2">'[107]J04-2分县基础数据'!$F$9:$F$2853</definedName>
    <definedName name="JC省份" localSheetId="2">'[107]J04-2分县基础数据'!$A$9:$A$2853</definedName>
    <definedName name="JC县区类别" localSheetId="2">'[107]J04-2分县基础数据'!$D$9:$D$2853</definedName>
    <definedName name="JH均衡度奖励" localSheetId="2">[107]F05改善均衡度奖励!$B$13:$B$53</definedName>
    <definedName name="JK中央承担支出责任" localSheetId="2">'[107]J04-2分县基础数据'!$BU$9:$BU$2853</definedName>
    <definedName name="JM城镇低保人数" localSheetId="2">'[107]J04-2分县基础数据'!$R$9:$R$2853</definedName>
    <definedName name="JM村委会" localSheetId="2">'[107]J04-2分县基础数据'!$P$9:$P$2853</definedName>
    <definedName name="JM孤儿人数" localSheetId="2">'[107]J04-2分县基础数据'!$T$9:$T$2853</definedName>
    <definedName name="JM农村低保人数" localSheetId="2">'[107]J04-2分县基础数据'!$S$9:$S$2853</definedName>
    <definedName name="JP建档立卡贫困人口" localSheetId="2">'[107]J04-2分县基础数据'!$V$9:$V$2853</definedName>
    <definedName name="JR公检法在职人数" localSheetId="2">'[107]J04-2分县基础数据'!$BL$9:$BL$2853</definedName>
    <definedName name="JR行政在职人数" localSheetId="2">'[107]J04-2分县基础数据'!$BK$9:$BK$2853</definedName>
    <definedName name="JR教育在职人数" localSheetId="2">'[107]J04-2分县基础数据'!$BM$9:$BM$2853</definedName>
    <definedName name="JR离休人数" localSheetId="2">'[107]J04-2分县基础数据'!$BR$9:$BR$2853</definedName>
    <definedName name="JR其他在职人数" localSheetId="2">'[107]J04-2分县基础数据'!$BQ$9:$BQ$2853</definedName>
    <definedName name="JR其他在职人数60﹪" localSheetId="2">'[107]J04-2分县基础数据'!$BP$9:$BP$2853</definedName>
    <definedName name="JR退休人数" localSheetId="2">'[107]J04-2分县基础数据'!$BS$9:$BS$2853</definedName>
    <definedName name="JR卫生在职人数60﹪" localSheetId="2">'[107]J04-2分县基础数据'!$BO$9:$BO$2853</definedName>
    <definedName name="JR在职人数小计" localSheetId="2">'[107]J04-2分县基础数据'!$BJ$9:$BJ$2853</definedName>
    <definedName name="JS11002一般性转移支付收入" localSheetId="2">'[107]J04-1分省基础数据'!$Q$13:$Q$53</definedName>
    <definedName name="JS11003专项转移支付收入" localSheetId="2">'[107]J04-1分省基础数据'!$R$13:$R$53</definedName>
    <definedName name="JS2一般公共预算支出" localSheetId="2">'[107]J04-1分省基础数据'!$S$13:$S$53</definedName>
    <definedName name="JS补助范围标识" localSheetId="2">'[107]J04-1分省基础数据'!$J$13:$J$53</definedName>
    <definedName name="JS公用经费标准" localSheetId="2">'[107]J04-1分省基础数据'!$I$13:$I$53</definedName>
    <definedName name="JS减税规模" localSheetId="2">'[107]J04-1分省基础数据'!$M$13:$M$53</definedName>
    <definedName name="JS困难系数" localSheetId="2">'[107]J04-1分省基础数据'!$F$13:$F$53</definedName>
    <definedName name="JS区域" localSheetId="2">'[107]J04-1分省基础数据'!$C$13:$C$53</definedName>
    <definedName name="JS省份" localSheetId="2">'[107]J04-1分省基础数据'!$D$13:$D$53</definedName>
    <definedName name="JS省份编码" localSheetId="2">'[107]J04-1分省基础数据'!$B$13:$B$53</definedName>
    <definedName name="JS省行" localSheetId="2">INDEX('附件5 国有资本经营收入情况表'!JS省份,ROW()-12,0)</definedName>
    <definedName name="JS省级努力系数" localSheetId="2">'[107]C02省级努力程度系数'!$E$13:$E$53</definedName>
    <definedName name="JS增值税" localSheetId="2">'[107]J04-1分省基础数据'!$N$13:$N$53</definedName>
    <definedName name="JX城镇初中生" localSheetId="2">'[107]J04-2分县基础数据'!$AK$9:$AK$2853</definedName>
    <definedName name="JX城镇小学生" localSheetId="2">'[107]J04-2分县基础数据'!$AS$9:$AS$2853</definedName>
    <definedName name="JX农村初中生" localSheetId="2">'[107]J04-2分县基础数据'!$AN$9:$AN$2853</definedName>
    <definedName name="JX农村小学生" localSheetId="2">'[107]J04-2分县基础数据'!$AW$9:$AW$2853</definedName>
    <definedName name="JX农村学生营养改善试点" localSheetId="2">'[107]J04-2分县基础数据'!$X$9:$X$2853</definedName>
    <definedName name="JX普高学生" localSheetId="2">'[107]J04-2分县基础数据'!$AA$9:$AA$2853</definedName>
    <definedName name="JX特校学生" localSheetId="2">'[107]J04-2分县基础数据'!$AX$9:$AX$2853</definedName>
    <definedName name="JX幼儿园学生" localSheetId="2">'[107]J04-2分县基础数据'!$BB$9:$BB$2853</definedName>
    <definedName name="JX中职学生" localSheetId="2">'[107]J04-2分县基础数据'!$AE$9:$AE$2853</definedName>
    <definedName name="JZ应付利息" localSheetId="2">'[107]J04-2分县基础数据'!$BG$9:$BG$2853</definedName>
    <definedName name="J分配资金_付息" localSheetId="2">[107]J02分配因素!$G$5</definedName>
    <definedName name="J分配资金_工资" localSheetId="2">[107]J02分配因素!$D$5</definedName>
    <definedName name="J分配资金_绩效" localSheetId="2">[107]J02分配因素!$L$5</definedName>
    <definedName name="J分配资金_减税" localSheetId="2">[107]J02分配因素!$H$5</definedName>
    <definedName name="J分配资金_均衡" localSheetId="2">[107]J02分配因素!$I$5</definedName>
    <definedName name="J分配资金_均衡横向" localSheetId="2">[107]J02分配因素!$J$5</definedName>
    <definedName name="J分配资金_均衡纵向" localSheetId="2">[107]J02分配因素!$K$5</definedName>
    <definedName name="J分配资金_民生" localSheetId="2">[107]J02分配因素!$F$5</definedName>
    <definedName name="J分配资金_深度贫困" localSheetId="2">[107]J02分配因素!$M$5</definedName>
    <definedName name="J分配资金_特殊" localSheetId="2">[107]J02分配因素!$N$5</definedName>
    <definedName name="J分配资金_运转" localSheetId="2">[107]J02分配因素!$E$5</definedName>
    <definedName name="J分配资金_总额" localSheetId="2">[107]J02分配因素!$B$5</definedName>
    <definedName name="J基础编码" localSheetId="2">'[107]J04-2分县基础数据'!$C$9:$C$2853</definedName>
    <definedName name="J基础数据" localSheetId="2">'[107]J04-2分县基础数据'!$B$9:$BE$2853</definedName>
    <definedName name="J区划编码_2019" localSheetId="2">[107]J01编码表!$A$4:$A$3246</definedName>
    <definedName name="kkkk" localSheetId="2">#REF!</definedName>
    <definedName name="mj" localSheetId="2">#REF!</definedName>
    <definedName name="MS城市低保人数" localSheetId="2">[115]财政部保基本民生!#REF!</definedName>
    <definedName name="MS城乡居民基本医疗保险" localSheetId="2">[115]财政部保基本民生!#REF!</definedName>
    <definedName name="MS城乡居民社会养老保险" localSheetId="2">[115]财政部保基本民生!#REF!</definedName>
    <definedName name="MS城镇初中生" localSheetId="2">[115]财政部保基本民生!#REF!</definedName>
    <definedName name="MS城镇小学生" localSheetId="2">[115]财政部保基本民生!#REF!</definedName>
    <definedName name="MS初中公用经费补助" localSheetId="2">[115]财政部保基本民生!#REF!</definedName>
    <definedName name="MS村委会" localSheetId="2">[115]财政部保基本民生!#REF!</definedName>
    <definedName name="MS孤儿人口数" localSheetId="2">[115]财政部保基本民生!#REF!</definedName>
    <definedName name="MS基本公共卫生服务" localSheetId="2">[115]财政部保基本民生!#REF!</definedName>
    <definedName name="MS计划生育" localSheetId="2">[115]财政部保基本民生!#REF!</definedName>
    <definedName name="MS老龄人口" localSheetId="2">[115]财政部保基本民生!#REF!</definedName>
    <definedName name="MS免除普通高中建档立卡等家庭经济困难学生学杂费" localSheetId="2">[115]财政部保基本民生!#REF!</definedName>
    <definedName name="MS农村初中学生" localSheetId="2">[115]财政部保基本民生!#REF!</definedName>
    <definedName name="MS农村低保人数" localSheetId="2">[115]财政部保基本民生!#REF!</definedName>
    <definedName name="MS农村小学生" localSheetId="2">[115]财政部保基本民生!#REF!</definedName>
    <definedName name="MS农村学生营养改善试点县" localSheetId="2">[115]财政部保基本民生!#REF!</definedName>
    <definedName name="MS农村义务教育学生营养改善计划" localSheetId="2">[115]财政部保基本民生!#REF!</definedName>
    <definedName name="MS贫困寄宿生生活补助" localSheetId="2">[115]财政部保基本民生!#REF!</definedName>
    <definedName name="MS贫困人数" localSheetId="2">[115]财政部保基本民生!#REF!</definedName>
    <definedName name="MS普高学生" localSheetId="2">[115]财政部保基本民生!#REF!</definedName>
    <definedName name="MS普通高中学生助学金" localSheetId="2">[115]财政部保基本民生!#REF!</definedName>
    <definedName name="MS特校生" localSheetId="2">[115]财政部保基本民生!#REF!</definedName>
    <definedName name="MS小学公用经费补助" localSheetId="2">[115]财政部保基本民生!#REF!</definedName>
    <definedName name="MS养老缴费人数" localSheetId="2">[115]财政部保基本民生!#REF!</definedName>
    <definedName name="MS幼儿学生" localSheetId="2">[115]财政部保基本民生!#REF!</definedName>
    <definedName name="MS中职困难学生补助" localSheetId="2">[115]财政部保基本民生!#REF!</definedName>
    <definedName name="MS中职学生" localSheetId="2">[115]财政部保基本民生!#REF!</definedName>
    <definedName name="MS总人口" localSheetId="2">[115]财政部保基本民生!#REF!</definedName>
    <definedName name="OS" localSheetId="2">[117]Open!#REF!</definedName>
    <definedName name="pr_toolbox" localSheetId="2">[105]Toolbox!$A$3:$I$80</definedName>
    <definedName name="_xlnm.Print_Area" localSheetId="2">'附件5 国有资本经营收入情况表'!$A$1:$D$36</definedName>
    <definedName name="Print_Area_MI" localSheetId="2">#REF!</definedName>
    <definedName name="_xlnm.Print_Titles" localSheetId="2">'附件5 国有资本经营收入情况表'!$2:$4</definedName>
    <definedName name="q" localSheetId="2">#REF!</definedName>
    <definedName name="rf" localSheetId="2">#REF!</definedName>
    <definedName name="rrrr" localSheetId="2">#REF!</definedName>
    <definedName name="rt" localSheetId="2">#REF!</definedName>
    <definedName name="rwerwe" localSheetId="2">#REF!</definedName>
    <definedName name="s" localSheetId="2">#REF!</definedName>
    <definedName name="s_c_list" localSheetId="2">[119]Toolbox!$A$7:$H$969</definedName>
    <definedName name="SCG" localSheetId="2">'[121]G.1R-Shou COP Gf'!#REF!</definedName>
    <definedName name="sd" localSheetId="2" hidden="1">#REF!</definedName>
    <definedName name="sdlfee" localSheetId="2">'[105]Financ. Overview'!$H$13</definedName>
    <definedName name="solar_ratio" localSheetId="2">'[123]POWER ASSUMPTIONS'!$H$7</definedName>
    <definedName name="ss" localSheetId="2">#REF!</definedName>
    <definedName name="ss7fee" localSheetId="2">'[105]Financ. Overview'!$H$18</definedName>
    <definedName name="subsfee" localSheetId="2">'[105]Financ. Overview'!$H$14</definedName>
    <definedName name="toolbox" localSheetId="2">[125]Toolbox!$C$5:$T$1578</definedName>
    <definedName name="tr" localSheetId="2">#REF!</definedName>
    <definedName name="tt" localSheetId="2">#REF!</definedName>
    <definedName name="ttt" localSheetId="2">#REF!</definedName>
    <definedName name="tttt" localSheetId="2">#REF!</definedName>
    <definedName name="uu" localSheetId="2">#REF!</definedName>
    <definedName name="V5.1Fee" localSheetId="2">'[105]Financ. Overview'!$H$15</definedName>
    <definedName name="w" localSheetId="2">#REF!</definedName>
    <definedName name="we" localSheetId="2">#REF!</definedName>
    <definedName name="ws" localSheetId="2">#REF!</definedName>
    <definedName name="ww" localSheetId="2" hidden="1">#REF!</definedName>
    <definedName name="www" localSheetId="2">#REF!</definedName>
    <definedName name="XC标准偏差倍数" localSheetId="2">'[107]C01县级测算'!$C$3</definedName>
    <definedName name="XC系数上限" localSheetId="2">'[107]C01县级测算'!$B$3</definedName>
    <definedName name="XC系数下限" localSheetId="2">'[107]C01县级测算'!$A$3</definedName>
    <definedName name="XMFL" localSheetId="2">[127]项目类型!$F$3:$F$75</definedName>
    <definedName name="XMFL2" localSheetId="2">[129]项目类型!$F$3:$F$75</definedName>
    <definedName name="XQJ保工资需求基数" localSheetId="2">[107]G01三保和付息需求基数!$F$9:$F$2853</definedName>
    <definedName name="XQJ保民生需求基数" localSheetId="2">[107]G01三保和付息需求基数!$L$9:$L$2853</definedName>
    <definedName name="XQJ保运转需求基数" localSheetId="2">[107]G01三保和付息需求基数!$I$9:$I$2853</definedName>
    <definedName name="XQJ付息需求基数" localSheetId="2">[107]G01三保和付息需求基数!$O$9:$O$2853</definedName>
    <definedName name="XQ保工资需求" localSheetId="2">[131]保工资运转!#REF!</definedName>
    <definedName name="XQ保民生需求" localSheetId="2">[115]财政部保基本民生!#REF!</definedName>
    <definedName name="XQ保运转需求" localSheetId="2">[131]保工资运转!#REF!</definedName>
    <definedName name="XQ津补贴需求" localSheetId="2">[131]保工资运转!#REF!</definedName>
    <definedName name="XQ调整后的保工资需求" localSheetId="2">'[107]C01县级测算'!$I$9:$I$2853</definedName>
    <definedName name="XS补助对象系数" localSheetId="2">'[107]C01县级测算'!$D$9:$D$2853</definedName>
    <definedName name="XS付息分档系数" localSheetId="2">'[107]C01县级测算'!$AB$9:$AB$2853</definedName>
    <definedName name="XS工资分档系数" localSheetId="2">'[107]C01县级测算'!$L$9:$L$2853</definedName>
    <definedName name="XS津补贴分档系数" localSheetId="2">'[107]C01县级测算'!$P$9:$P$2853</definedName>
    <definedName name="XS民生分档系数" localSheetId="2">'[107]C01县级测算'!$X$9:$X$2853</definedName>
    <definedName name="XS运转分档系数" localSheetId="2">'[107]C01县级测算'!$T$9:$T$2853</definedName>
    <definedName name="y" localSheetId="2">#REF!</definedName>
    <definedName name="yyyy" localSheetId="2">#REF!</definedName>
    <definedName name="YZ公用经费标准_公检法" localSheetId="2">[131]保工资运转!#REF!</definedName>
    <definedName name="YZ公用经费标准_行政" localSheetId="2">[131]保工资运转!#REF!</definedName>
    <definedName name="YZ公用经费标准_其他" localSheetId="2">[131]保工资运转!#REF!</definedName>
    <definedName name="YZ津补贴标准_离休" localSheetId="2">[131]保工资运转!#REF!</definedName>
    <definedName name="YZ津补贴标准_退休" localSheetId="2">[131]保工资运转!#REF!</definedName>
    <definedName name="YZ津补贴标准_在职" localSheetId="2">[131]保工资运转!#REF!</definedName>
    <definedName name="Z32_Cost_red" localSheetId="2">'[105]Financ. Overview'!#REF!</definedName>
    <definedName name="ZCSX" localSheetId="2">[133]下拉选项!$I$3:$I$14</definedName>
    <definedName name="保险" localSheetId="2">'[90]SW-TEO'!#REF!</definedName>
    <definedName name="本级标准收入2004年" localSheetId="2">[135]本年收入合计!$E$4:$E$184</definedName>
    <definedName name="本年" localSheetId="2">'[137]1-4余额表'!$L$3</definedName>
    <definedName name="拨款汇总_合计" localSheetId="2">SUM([139]汇总!XFB1:XFD1)</definedName>
    <definedName name="部" localSheetId="2">#REF!</definedName>
    <definedName name="财政供养" localSheetId="2">#REF!</definedName>
    <definedName name="财政供养人员增幅2004年" localSheetId="2">[141]财政供养人员增幅!$E$6</definedName>
    <definedName name="财政供养人员增幅2004年分县" localSheetId="2">[141]财政供养人员增幅!$E$4:$E$184</definedName>
    <definedName name="成本差异系数" localSheetId="2">VLOOKUP([143]公路里程!$C1,[144]差异系数!$A$6:$C$229,3,)</definedName>
    <definedName name="城市维护费" localSheetId="2">VLOOKUP([143]公路里程!$D1,'[147]2009'!$A$10:$AS$255,40,)</definedName>
    <definedName name="赤字县图" localSheetId="2">#REF!</definedName>
    <definedName name="处室" localSheetId="2">#REF!</definedName>
    <definedName name="村级标准支出" localSheetId="2">[149]村级支出!$E$4:$E$184</definedName>
    <definedName name="村级支出" localSheetId="2">VLOOKUP([143]公路里程!$D1,'[151]L24'!$B$7:$Y$4958,9,)</definedName>
    <definedName name="大多数" localSheetId="2">[153]XL4Poppy!$A$15</definedName>
    <definedName name="大幅度" localSheetId="2">#REF!</definedName>
    <definedName name="当年" localSheetId="2">'[155]1-1余额表'!$L$1</definedName>
    <definedName name="地方病防治系数" localSheetId="2">VLOOKUP([143]公路里程!$C1,[144]data!$C$6:$AR$210,42,)</definedName>
    <definedName name="地区" localSheetId="2">OFFSET('[155]1-1余额表'!$A$7,,,COUNTA('[155]1-1余额表'!$A:$A)-1)</definedName>
    <definedName name="地区名称" localSheetId="2">[157]封面!#REF!</definedName>
    <definedName name="地税" localSheetId="2" hidden="1">#REF!</definedName>
    <definedName name="第二产业分县2003年" localSheetId="2">[159]GDP!$G$4:$G$184</definedName>
    <definedName name="第二产业合计2003年" localSheetId="2">[159]GDP!$G$4</definedName>
    <definedName name="第三产业分县2003年" localSheetId="2">[159]GDP!$H$4:$H$184</definedName>
    <definedName name="第三产业合计2003年" localSheetId="2">[159]GDP!$H$4</definedName>
    <definedName name="饿" localSheetId="2">#REF!</definedName>
    <definedName name="凤飞飞" localSheetId="2" hidden="1">#REF!</definedName>
    <definedName name="耕地占用税分县2003年" localSheetId="2">[161]一般预算收入!$U$4:$U$184</definedName>
    <definedName name="耕地占用税合计2003年" localSheetId="2">[161]一般预算收入!$U$4</definedName>
    <definedName name="工商税收2004年" localSheetId="2">[163]工商税收!$S$4:$S$184</definedName>
    <definedName name="工商税收合计2004年" localSheetId="2">[163]工商税收!$S$4</definedName>
    <definedName name="公共安全部门" localSheetId="2">VLOOKUP([143]公路里程!$D1,'[147]2009'!$A$10:$AS$255,33,)</definedName>
    <definedName name="公检法司部门编制数" localSheetId="2">[165]公检法司编制!$E$4:$E$184</definedName>
    <definedName name="公司主管部门" localSheetId="2">[167]有效性列表!$B$2:$B$7</definedName>
    <definedName name="公用标准支出" localSheetId="2">[169]合计!$E$4:$E$184</definedName>
    <definedName name="还有" localSheetId="2">#REF!</definedName>
    <definedName name="行政部门" localSheetId="2">VLOOKUP([143]公路里程!$D1,'[147]2009'!$A$10:$AS$255,30,)</definedName>
    <definedName name="行政管理部门编制数" localSheetId="2">[165]行政编制!$E$4:$E$184</definedName>
    <definedName name="行政区划" localSheetId="2">[167]区划对应表!$A$20:$A$36</definedName>
    <definedName name="行政区划级次" localSheetId="2">[167]有效性列表!$A$2:$A$6</definedName>
    <definedName name="行政区划名称" localSheetId="2">[171]区划对应表!$B$1:$B$19</definedName>
    <definedName name="汇率" localSheetId="2">#REF!</definedName>
    <definedName name="机场" localSheetId="2">'[90]SW-TEO'!#REF!</definedName>
    <definedName name="基金处室" localSheetId="2">#REF!</definedName>
    <definedName name="基金金额" localSheetId="2">#REF!</definedName>
    <definedName name="基金科目" localSheetId="2">#REF!</definedName>
    <definedName name="基金类型" localSheetId="2">#REF!</definedName>
    <definedName name="建设情况" localSheetId="2">[173]指标项!$D$2:$D$3</definedName>
    <definedName name="交通费" localSheetId="2">VLOOKUP([175]经费权重!$B1,[176]分县数据!$A$9:$BA$258,23,)</definedName>
    <definedName name="教育部门" localSheetId="2">VLOOKUP([143]公路里程!$D1,'[147]2009'!$A$10:$AS$255,34,)</definedName>
    <definedName name="金额" localSheetId="2">#REF!</definedName>
    <definedName name="决算数" localSheetId="2">#REF!</definedName>
    <definedName name="科目" localSheetId="2">#REF!</definedName>
    <definedName name="可比增幅上限" localSheetId="2">[107]J02分配因素!$B$10</definedName>
    <definedName name="可比增幅下限" localSheetId="2">[107]J02分配因素!$B$11</definedName>
    <definedName name="昆明" localSheetId="2">'[90]SW-TEO'!#REF!</definedName>
    <definedName name="类型" localSheetId="2">#REF!</definedName>
    <definedName name="离退休" localSheetId="2">VLOOKUP([143]公路里程!$D1,[179]Sheet1!$A$3:$J$252,2,)</definedName>
    <definedName name="连通方式" localSheetId="2">[173]指标项!$F$2:$F$6</definedName>
    <definedName name="连通性质" localSheetId="2">[173]指标项!$E$2:$E$5</definedName>
    <definedName name="林业部门" localSheetId="2">VLOOKUP([143]公路里程!$D1,[179]Sheet1!$A$3:$J$252,6,)</definedName>
    <definedName name="农林水气" localSheetId="2">[181]D011H403!$A$5:$C$60</definedName>
    <definedName name="农业部门" localSheetId="2">VLOOKUP([143]公路里程!$D1,[179]Sheet1!$A$7:$J$252,5,)</definedName>
    <definedName name="农业人口2003年" localSheetId="2">[183]农业人口!$E$4:$E$184</definedName>
    <definedName name="农业税分县2003年" localSheetId="2">[161]一般预算收入!$S$4:$S$184</definedName>
    <definedName name="农业税合计2003年" localSheetId="2">[161]一般预算收入!$S$4</definedName>
    <definedName name="农业特产税分县2003年" localSheetId="2">[161]一般预算收入!$T$4:$T$184</definedName>
    <definedName name="农业特产税合计2003年" localSheetId="2">[161]一般预算收入!$T$4</definedName>
    <definedName name="农业用地面积" localSheetId="2">[185]农业用地!$E$4:$E$184</definedName>
    <definedName name="平台" localSheetId="2">'[90]SW-TEO'!#REF!</definedName>
    <definedName name="平台法人性质" localSheetId="2">[187]参数表!$D$2:$D$4</definedName>
    <definedName name="其他支出" localSheetId="2">VLOOKUP([143]公路里程!$D1,'[147]2009'!$A$10:$AS$255,45,)</definedName>
    <definedName name="契税分县2003年" localSheetId="2">[161]一般预算收入!$V$4:$V$184</definedName>
    <definedName name="契税合计2003年" localSheetId="2">[161]一般预算收入!$V$4</definedName>
    <definedName name="取暖费" localSheetId="2">VLOOKUP([175]经费权重!$B1,[176]分县数据!$A$9:$BA$258,21,)</definedName>
    <definedName name="去年" localSheetId="2">'[137]1-4余额表'!$L$4</definedName>
    <definedName name="全部担保" localSheetId="2">OFFSET('[155]1-1余额表'!$G$7,,,COUNTA('[155]1-1余额表'!$G:$G)-1)</definedName>
    <definedName name="全部一般" localSheetId="2">OFFSET('[155]1-1余额表'!$E$7,,,COUNTA('[155]1-1余额表'!$E:$E)-1)</definedName>
    <definedName name="全部余额" localSheetId="2">OFFSET('[155]1-1余额表'!$C$7,,,COUNTA('[155]1-1余额表'!$C:$C)-1)</definedName>
    <definedName name="全部直接" localSheetId="2">OFFSET('[155]1-1余额表'!$D$7,,,COUNTA('[155]1-1余额表'!$D:$D)-1)</definedName>
    <definedName name="全部专项" localSheetId="2">OFFSET('[155]1-1余额表'!$F$7,,,COUNTA('[155]1-1余额表'!$F:$F)-1)</definedName>
    <definedName name="全额差额比例" localSheetId="2">'[189]C01-1'!#REF!</definedName>
    <definedName name="人员标准支出" localSheetId="2">[191]人员支出!$E$4:$E$184</definedName>
    <definedName name="人员经费" localSheetId="2">VLOOKUP([175]经费权重!$B1,[176]分县数据!$A$9:$BA$258,4,)+VLOOKUP([175]经费权重!$B1,[176]分县数据!$A$9:$BA$258,39,)</definedName>
    <definedName name="日" localSheetId="2">#REF!</definedName>
    <definedName name="山东各县" localSheetId="2">#REF!</definedName>
    <definedName name="上年" localSheetId="2">'[137]1-4余额表'!$L$2</definedName>
    <definedName name="设计阶段" localSheetId="2">[173]指标项!$G$2:$G$5</definedName>
    <definedName name="社会保障支出" localSheetId="2">VLOOKUP([143]公路里程!$D1,'[193]2007'!$A$10:$AS$257,29,)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生态区层次明细" localSheetId="2" hidden="1">#REF!</definedName>
    <definedName name="省级担保" localSheetId="2">OFFSET('[155]2-11担保分级表'!$C$6,,,COUNTA('[155]2-11担保分级表'!$C:$C)-1)</definedName>
    <definedName name="省级一般" localSheetId="2">OFFSET('[155]2-7一般分级表'!$C$6,,,COUNTA('[155]2-7一般分级表'!$C:$C)-1)</definedName>
    <definedName name="省级余额" localSheetId="2">OFFSET('[155]2-1余额分级表'!$C$6,,,COUNTA('[155]2-1余额分级表'!$C:$C)-1)</definedName>
    <definedName name="省级直接" localSheetId="2">OFFSET('[155]2-5直接分级表'!$C$6,,,COUNTA('[155]2-5直接分级表'!$C:$C)-1)</definedName>
    <definedName name="省级专项" localSheetId="2">OFFSET('[155]2-9专项分级表'!$C$6,,,COUNTA('[155]2-9专项分级表'!$C:$C)-1)</definedName>
    <definedName name="省区" localSheetId="2">[195]均衡!$B$4:$B$44</definedName>
    <definedName name="市级担保" localSheetId="2">OFFSET('[155]2-11担保分级表'!$E$6,,,COUNTA('[155]2-11担保分级表'!$E:$E)-1)</definedName>
    <definedName name="市级一般" localSheetId="2">OFFSET('[155]2-7一般分级表'!$E$6,,,COUNTA('[155]2-7一般分级表'!$E:$E)-1)</definedName>
    <definedName name="市级余额" localSheetId="2">OFFSET('[155]2-1余额分级表'!$E$6,,,COUNTA('[155]2-1余额分级表'!$E:$E)-1)</definedName>
    <definedName name="市级直接" localSheetId="2">OFFSET('[155]2-5直接分级表'!$E$6,,,COUNTA('[155]2-5直接分级表'!$E:$E)-1)</definedName>
    <definedName name="市级专项" localSheetId="2">OFFSET('[155]2-9专项分级表'!$E$6,,,COUNTA('[155]2-9专项分级表'!$E:$E)-1)</definedName>
    <definedName name="事业发展支出" localSheetId="2">[197]事业发展!$E$4:$E$184</definedName>
    <definedName name="是" localSheetId="2">#REF!</definedName>
    <definedName name="是否" localSheetId="2">[173]指标项!$A$2:$A$3</definedName>
    <definedName name="是否立项" localSheetId="2">[199]区划对应表!$E$1:$E$2</definedName>
    <definedName name="水利部门" localSheetId="2">VLOOKUP([143]公路里程!$D1,[179]Sheet1!$A$3:$J$252,7,)</definedName>
    <definedName name="四季度" localSheetId="2">'[201]C01-1'!#REF!</definedName>
    <definedName name="所得税" localSheetId="2">'[90]SW-TEO'!#REF!</definedName>
    <definedName name="卫生部门" localSheetId="2">VLOOKUP([143]公路里程!$D1,'[147]2009'!$A$10:$AS$255,38,)</definedName>
    <definedName name="位次d" localSheetId="2">[203]四月份月报!#REF!</definedName>
    <definedName name="文体广部门" localSheetId="2">VLOOKUP([143]公路里程!$D1,'[147]2009'!$A$10:$AS$255,36,)</definedName>
    <definedName name="县级担保" localSheetId="2">OFFSET('[155]2-11担保分级表'!$G$6,,,COUNTA('[155]2-11担保分级表'!$G:$G)-1)</definedName>
    <definedName name="县级一般" localSheetId="2">OFFSET('[155]2-7一般分级表'!$G$6,,,COUNTA('[155]2-7一般分级表'!$G:$G)-1)</definedName>
    <definedName name="县级余额" localSheetId="2">OFFSET('[155]2-1余额分级表'!$G$6,,,COUNTA('[155]2-1余额分级表'!$G:$G)-1)</definedName>
    <definedName name="县级直接" localSheetId="2">OFFSET('[155]2-5直接分级表'!$G$6,,,COUNTA('[155]2-5直接分级表'!$G:$G)-1)</definedName>
    <definedName name="县级专项" localSheetId="2">OFFSET('[155]2-9专项分级表'!$G$6,,,COUNTA('[155]2-9专项分级表'!$G:$G)-1)</definedName>
    <definedName name="乡级担保" localSheetId="2">OFFSET('[155]2-11担保分级表'!$I$6,,,COUNTA('[155]2-11担保分级表'!$I:$I)-1)</definedName>
    <definedName name="乡级一般" localSheetId="2">OFFSET('[155]2-7一般分级表'!$I$6,,,COUNTA('[155]2-7一般分级表'!$I:$I)-1)</definedName>
    <definedName name="乡级余额" localSheetId="2">OFFSET('[155]2-1余额分级表'!$I$6,,,COUNTA('[155]2-1余额分级表'!$I:$I)-1)</definedName>
    <definedName name="乡级直接" localSheetId="2">OFFSET('[155]2-5直接分级表'!$I$6,,,COUNTA('[155]2-5直接分级表'!$I:$I)-1)</definedName>
    <definedName name="乡级专项" localSheetId="2">OFFSET('[155]2-9专项分级表'!$I$6,,,COUNTA('[155]2-9专项分级表'!$I:$I)-1)</definedName>
    <definedName name="乡镇个数" localSheetId="2">[205]行政区划!$D$6:$D$184</definedName>
    <definedName name="项目类型" localSheetId="2">[207]基础数据!$A$1:$A$66</definedName>
    <definedName name="新表" localSheetId="2">#REF!</definedName>
    <definedName name="新分享" localSheetId="2">'[90]SW-TEO'!#REF!</definedName>
    <definedName name="新昆明" localSheetId="2">'[90]SW-TEO'!#REF!</definedName>
    <definedName name="性别" localSheetId="2">[209]基础编码!$H$2:$H$3</definedName>
    <definedName name="学历" localSheetId="2">[209]基础编码!$S$2:$S$9</definedName>
    <definedName name="一般预算收入2002年" localSheetId="2">'[211]2002年一般预算收入'!$AC$4:$AC$184</definedName>
    <definedName name="一般预算收入2003年" localSheetId="2">[161]一般预算收入!$AD$4:$AD$184</definedName>
    <definedName name="一般预算收入合计2003年" localSheetId="2">[161]一般预算收入!$AC$4</definedName>
    <definedName name="银行贷款所在地" localSheetId="2">[199]区划对应表!$D$1:$D$202</definedName>
    <definedName name="银行类型二" localSheetId="2">[207]基础数据!$E$1:$E$216</definedName>
    <definedName name="银行类型一" localSheetId="2">[207]基础数据!$C$1:$C$21</definedName>
    <definedName name="政策性挂账" localSheetId="2">OFFSET('[155]1-1余额表'!$H$7,,,COUNTA('[155]1-1余额表'!$H:$H)-1)</definedName>
    <definedName name="支出" localSheetId="2">'[113]P1012001'!$A$6:$E$117</definedName>
    <definedName name="中小学生人数2003年" localSheetId="2">[213]中小学生!$E$4:$E$184</definedName>
    <definedName name="专项收入年初预算数" localSheetId="2">#REF!</definedName>
    <definedName name="专项收入全年预计数" localSheetId="2">#REF!</definedName>
    <definedName name="总人口2003年" localSheetId="2">[215]总人口!$E$4:$E$184</definedName>
    <definedName name="总支出" localSheetId="2">VLOOKUP([175]经费权重!$B1,[176]分县数据!$A$9:$BA$258,3,)</definedName>
    <definedName name="最终下达表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——" localSheetId="3">#REF!</definedName>
    <definedName name="\d" localSheetId="3">[84]地方!$Q$4:$Q$5</definedName>
    <definedName name="\q" localSheetId="3">[86]国家!#REF!</definedName>
    <definedName name="\z" localSheetId="3">[88]中央!#REF!</definedName>
    <definedName name="_________t4" localSheetId="3">#REF!</definedName>
    <definedName name="_________t7" localSheetId="3">#REF!</definedName>
    <definedName name="______t4" localSheetId="3">#REF!</definedName>
    <definedName name="______t7" localSheetId="3">#REF!</definedName>
    <definedName name="_____t4" localSheetId="3">#REF!</definedName>
    <definedName name="_____t7" localSheetId="3">#REF!</definedName>
    <definedName name="____t4" localSheetId="3">#REF!</definedName>
    <definedName name="____t7" localSheetId="3">#REF!</definedName>
    <definedName name="___PA7" localSheetId="3">'[90]SW-TEO'!#REF!</definedName>
    <definedName name="___PA8" localSheetId="3">'[90]SW-TEO'!#REF!</definedName>
    <definedName name="___PD1" localSheetId="3">'[90]SW-TEO'!#REF!</definedName>
    <definedName name="___PE12" localSheetId="3">'[90]SW-TEO'!#REF!</definedName>
    <definedName name="___PE13" localSheetId="3">'[90]SW-TEO'!#REF!</definedName>
    <definedName name="___PE6" localSheetId="3">'[90]SW-TEO'!#REF!</definedName>
    <definedName name="___PE7" localSheetId="3">'[90]SW-TEO'!#REF!</definedName>
    <definedName name="___PE8" localSheetId="3">'[90]SW-TEO'!#REF!</definedName>
    <definedName name="___PE9" localSheetId="3">'[90]SW-TEO'!#REF!</definedName>
    <definedName name="___PH1" localSheetId="3">'[90]SW-TEO'!#REF!</definedName>
    <definedName name="___PI1" localSheetId="3">'[90]SW-TEO'!#REF!</definedName>
    <definedName name="___PK1" localSheetId="3">'[90]SW-TEO'!#REF!</definedName>
    <definedName name="___PK3" localSheetId="3">'[90]SW-TEO'!#REF!</definedName>
    <definedName name="___t4" localSheetId="3">#REF!</definedName>
    <definedName name="___t7" localSheetId="3">#REF!</definedName>
    <definedName name="__PA7" localSheetId="3">'[90]SW-TEO'!#REF!</definedName>
    <definedName name="__PA8" localSheetId="3">'[90]SW-TEO'!#REF!</definedName>
    <definedName name="__PD1" localSheetId="3">'[90]SW-TEO'!#REF!</definedName>
    <definedName name="__PE12" localSheetId="3">'[90]SW-TEO'!#REF!</definedName>
    <definedName name="__PE13" localSheetId="3">'[90]SW-TEO'!#REF!</definedName>
    <definedName name="__PE6" localSheetId="3">'[90]SW-TEO'!#REF!</definedName>
    <definedName name="__PE7" localSheetId="3">'[90]SW-TEO'!#REF!</definedName>
    <definedName name="__PE8" localSheetId="3">'[90]SW-TEO'!#REF!</definedName>
    <definedName name="__PE9" localSheetId="3">'[90]SW-TEO'!#REF!</definedName>
    <definedName name="__PH1" localSheetId="3">'[90]SW-TEO'!#REF!</definedName>
    <definedName name="__PI1" localSheetId="3">'[90]SW-TEO'!#REF!</definedName>
    <definedName name="__PK1" localSheetId="3">'[90]SW-TEO'!#REF!</definedName>
    <definedName name="__PK3" localSheetId="3">'[90]SW-TEO'!#REF!</definedName>
    <definedName name="__t4" localSheetId="3">#REF!</definedName>
    <definedName name="__t7" localSheetId="3">#REF!</definedName>
    <definedName name="_1t4_" localSheetId="3">#REF!</definedName>
    <definedName name="_2t7_" localSheetId="3">#REF!</definedName>
    <definedName name="_Fill" localSheetId="3" hidden="1">[92]eqpmad2!#REF!</definedName>
    <definedName name="_lst_r_财政收支分月完成数_支出分析_资金性质及预算科目代码名称" localSheetId="3">[94]_ESList!$A$1:$A$2458</definedName>
    <definedName name="_lst_r_财政收支分月完成数_支出县分析_县市区代码名称" localSheetId="3">[94]_ESList!$B$1:$B$153</definedName>
    <definedName name="_lst_r_财政预算编制质量评估分析表_基金收入_科目编码名称" localSheetId="3">[96]_ESList!$C$1:$C$77</definedName>
    <definedName name="_lst_r_财政预算编制质量评估分析表_基金支出_科目编码名称" localSheetId="3">[96]_ESList!$D$1:$D$320</definedName>
    <definedName name="_lst_r_财政预算编制质量评估分析表_一般收入_科目编码名称" localSheetId="3">[98]_ESList!$A$1:$A$113</definedName>
    <definedName name="_lst_r_财政预算编制质量评估分析表_一般支出_科目编码名称" localSheetId="3">[96]_ESList!$B$1:$B$1612</definedName>
    <definedName name="_lst_r_地方财政预算表2015年全省汇总_10_科目编码名称" localSheetId="3">[100]_ESList!$A$1:$A$27</definedName>
    <definedName name="_lst_r_地方财政总收入查看表_科目_科目编码名称" localSheetId="3">[101]_ESList!$A$1:$A$38</definedName>
    <definedName name="_lst_r_税收收入分行业分税种表查看_分县_税种编码名称" localSheetId="3">[103]_ESList!$A$1:$A$21</definedName>
    <definedName name="_PA7" localSheetId="3">'[90]SW-TEO'!#REF!</definedName>
    <definedName name="_PA8" localSheetId="3">'[90]SW-TEO'!#REF!</definedName>
    <definedName name="_PD1" localSheetId="3">'[90]SW-TEO'!#REF!</definedName>
    <definedName name="_PE12" localSheetId="3">'[90]SW-TEO'!#REF!</definedName>
    <definedName name="_PE13" localSheetId="3">'[90]SW-TEO'!#REF!</definedName>
    <definedName name="_PE6" localSheetId="3">'[90]SW-TEO'!#REF!</definedName>
    <definedName name="_PE7" localSheetId="3">'[90]SW-TEO'!#REF!</definedName>
    <definedName name="_PE8" localSheetId="3">'[90]SW-TEO'!#REF!</definedName>
    <definedName name="_PE9" localSheetId="3">'[90]SW-TEO'!#REF!</definedName>
    <definedName name="_PH1" localSheetId="3">'[90]SW-TEO'!#REF!</definedName>
    <definedName name="_PI1" localSheetId="3">'[90]SW-TEO'!#REF!</definedName>
    <definedName name="_PK1" localSheetId="3">'[90]SW-TEO'!#REF!</definedName>
    <definedName name="_PK3" localSheetId="3">'[90]SW-TEO'!#REF!</definedName>
    <definedName name="_t4" localSheetId="3">#REF!</definedName>
    <definedName name="_t7" localSheetId="3">#REF!</definedName>
    <definedName name="A" localSheetId="3">#REF!</definedName>
    <definedName name="aa" localSheetId="3">#REF!</definedName>
    <definedName name="aaa" localSheetId="3">[88]中央!#REF!</definedName>
    <definedName name="ABC" localSheetId="3">#REF!</definedName>
    <definedName name="ABD" localSheetId="3">#REF!</definedName>
    <definedName name="ad" localSheetId="3">#REF!</definedName>
    <definedName name="aiu_bottom" localSheetId="3">'[105]Financ. Overview'!#REF!</definedName>
    <definedName name="CL10_一般公共预算收入" localSheetId="3">'[107]C01县级测算'!$AC$9:$AC$2853</definedName>
    <definedName name="CL110_上级补助收入" localSheetId="3">'[107]C01县级测算'!$AE$9:$AE$2853</definedName>
    <definedName name="CL11002_一般性转移支付收入" localSheetId="3">'[107]C01县级测算'!$AF$9:$AF$2853</definedName>
    <definedName name="CL11003_专项转移支付收入" localSheetId="3">'[107]C01县级测算'!$AG$9:$AG$2853</definedName>
    <definedName name="CL2_一般公共预算支出" localSheetId="3">'[107]C01县级测算'!$AH$9:$AH$2853</definedName>
    <definedName name="CL23006_上解上级支出" localSheetId="3">'[107]C01县级测算'!$AI$9:$AI$2853</definedName>
    <definedName name="CL省份" localSheetId="3">'[107]C01县级测算'!$A$9:$A$2853</definedName>
    <definedName name="CL县级财力" localSheetId="3">'[107]C01县级测算'!$E$9:$E$2853</definedName>
    <definedName name="CL县级依赖度" localSheetId="3">'[107]C01县级测算'!$F$9:$F$2853</definedName>
    <definedName name="CL政策性减税" localSheetId="3">'[107]C01县级测算'!$G$9:$G$2853</definedName>
    <definedName name="county" localSheetId="3">#REF!</definedName>
    <definedName name="data" localSheetId="3">#REF!</definedName>
    <definedName name="Database" localSheetId="3">#REF!</definedName>
    <definedName name="database10" localSheetId="3">#REF!</definedName>
    <definedName name="database2" localSheetId="3">#REF!</definedName>
    <definedName name="database3" localSheetId="3">#REF!</definedName>
    <definedName name="df" localSheetId="3">#REF!</definedName>
    <definedName name="dsaa" localSheetId="3">#REF!</definedName>
    <definedName name="dw" localSheetId="3">#REF!</definedName>
    <definedName name="E206." localSheetId="3">#REF!</definedName>
    <definedName name="ee" localSheetId="3">#REF!</definedName>
    <definedName name="eee" localSheetId="3">#REF!</definedName>
    <definedName name="ef" localSheetId="3" hidden="1">#REF!</definedName>
    <definedName name="fd" localSheetId="3">#REF!</definedName>
    <definedName name="ff" localSheetId="3">#REF!</definedName>
    <definedName name="fff" localSheetId="3">#REF!</definedName>
    <definedName name="fgh" localSheetId="3">#REF!</definedName>
    <definedName name="fliter1" localSheetId="3" hidden="1">#REF!</definedName>
    <definedName name="FRC" localSheetId="3">[109]Main!$C$9</definedName>
    <definedName name="fw_0" localSheetId="3">#REF!</definedName>
    <definedName name="GB16_59岁人数占比" localSheetId="3">[107]J03标准!$A$65</definedName>
    <definedName name="GB60岁及以上人数占比" localSheetId="3">[107]J03标准!$A$66</definedName>
    <definedName name="GB差额人员职业年金" localSheetId="3">[107]J03标准!$B$27</definedName>
    <definedName name="GB城市低保标准" localSheetId="3">[107]J03标准!$B$62</definedName>
    <definedName name="GB城乡医疗补助标准" localSheetId="3">[107]J03标准!$B$69</definedName>
    <definedName name="GB初中教育经费标准" localSheetId="3">[107]J03标准!$B$42:$B$45</definedName>
    <definedName name="GB村级补助标准" localSheetId="3">[107]J03标准!$B$75</definedName>
    <definedName name="GB扶贫标准" localSheetId="3">[107]J03标准!$B$32</definedName>
    <definedName name="GB公检法在职国标工资" localSheetId="3">[107]J03标准!$B$7</definedName>
    <definedName name="GB孤儿救助标准" localSheetId="3">[107]J03标准!$B$67</definedName>
    <definedName name="GB行政、公检法在职年终奖" localSheetId="3">[107]J03标准!$B$10</definedName>
    <definedName name="GB行政在职国标工资" localSheetId="3">[107]J03标准!$B$6</definedName>
    <definedName name="GB基础养老金" localSheetId="3">[107]J03标准!$B$66</definedName>
    <definedName name="GB基卫补助标准" localSheetId="3">[107]J03标准!$B$70</definedName>
    <definedName name="GB计生补助标准" localSheetId="3">[107]J03标准!$B$71</definedName>
    <definedName name="GB艰苦边远地区津贴标准" localSheetId="3">[107]J03标准!$B$17:$B$23</definedName>
    <definedName name="GB离休人员经费" localSheetId="3">[107]J03标准!$B$12</definedName>
    <definedName name="GB农村低保标准" localSheetId="3">[107]J03标准!$B$63</definedName>
    <definedName name="GB农村文化补助" localSheetId="3">[107]J03标准!$B$60</definedName>
    <definedName name="GB贫困初中生补助" localSheetId="3">[107]J03标准!$B$49</definedName>
    <definedName name="GB贫困小学生补助" localSheetId="3">[107]J03标准!$B$48</definedName>
    <definedName name="GB普高免学费标准" localSheetId="3">[107]J03标准!$B$55:$B$58</definedName>
    <definedName name="GB普高助学金标准" localSheetId="3">[107]J03标准!$B$50</definedName>
    <definedName name="GB其他基本民生标准" localSheetId="3">[107]J03标准!$B$77</definedName>
    <definedName name="GB其他在职国标工资" localSheetId="3">[107]J03标准!$B$8</definedName>
    <definedName name="GB深度贫困县补助" localSheetId="3">[107]J03标准!$B$81:$B$87</definedName>
    <definedName name="GB事业单位绩效工资" localSheetId="3">[107]J03标准!$B$16</definedName>
    <definedName name="GB特殊教育标准" localSheetId="3">[107]J03标准!$B$46</definedName>
    <definedName name="GB退休人员经费" localSheetId="3">[107]J03标准!$B$13</definedName>
    <definedName name="GB完善人民警察工资待遇标准" localSheetId="3">[107]J03标准!$B$28</definedName>
    <definedName name="GB乡镇岗位补贴" localSheetId="3">[107]J03标准!$B$26</definedName>
    <definedName name="GB小学教育经费标准" localSheetId="3">[107]J03标准!$B$37:$B$40</definedName>
    <definedName name="GB学前教育资助标准" localSheetId="3">[107]J03标准!$B$34</definedName>
    <definedName name="GB学生营养改善标准" localSheetId="3">[107]J03标准!$B$51</definedName>
    <definedName name="GB养老保险缴费补助" localSheetId="3">[107]J03标准!$B$65</definedName>
    <definedName name="GB在职附加支出" localSheetId="3">[107]J03标准!$B$24</definedName>
    <definedName name="GB在职职级并行" localSheetId="3">[107]J03标准!$B$25</definedName>
    <definedName name="GB中职免学费标准" localSheetId="3">[107]J03标准!$B$53</definedName>
    <definedName name="GB中职助学金标准" localSheetId="3">[107]J03标准!$B$52</definedName>
    <definedName name="gf" localSheetId="3">#REF!</definedName>
    <definedName name="gxxe2003" localSheetId="3">'[111]P1012001'!$A$6:$E$117</definedName>
    <definedName name="gxxe20032" localSheetId="3">'[111]P1012001'!$A$6:$E$117</definedName>
    <definedName name="gxxx2004" localSheetId="3">'[113]P1012001'!$A$6:$E$117</definedName>
    <definedName name="hhhh" localSheetId="3">#REF!</definedName>
    <definedName name="hostfee" localSheetId="3">'[105]Financ. Overview'!$H$12</definedName>
    <definedName name="hraiu_bottom" localSheetId="3">'[105]Financ. Overview'!#REF!</definedName>
    <definedName name="hvac" localSheetId="3">'[105]Financ. Overview'!#REF!</definedName>
    <definedName name="JB艰边津贴标准" localSheetId="3">'[107]J04-2分县基础数据'!$J$9:$J$2853</definedName>
    <definedName name="JB离休人员津补贴标准" localSheetId="3">'[107]J04-2分县基础数据'!$L$9:$L$2853</definedName>
    <definedName name="JB退休人员津补贴标准" localSheetId="3">'[107]J04-2分县基础数据'!$M$9:$M$2853</definedName>
    <definedName name="JB在职人员津补贴标准" localSheetId="3">'[107]J04-2分县基础数据'!$K$9:$K$2853</definedName>
    <definedName name="JC成本差异系数" localSheetId="3">'[107]J04-2分县基础数据'!$I$9:$I$2853</definedName>
    <definedName name="JC户籍人口" localSheetId="3">'[107]J04-2分县基础数据'!$N$9:$N$2853</definedName>
    <definedName name="JC艰边类型" localSheetId="3">'[107]J04-2分县基础数据'!$G$9:$G$2853</definedName>
    <definedName name="JC津补贴标准全国平均数" localSheetId="3">'[107]J04-2分县基础数据'!$K$5</definedName>
    <definedName name="JC其他深度贫困地区标识" localSheetId="3">'[107]J04-2分县基础数据'!$H$9:$H$2853</definedName>
    <definedName name="JC区划名称" localSheetId="3">'[107]J04-2分县基础数据'!$B$9:$B$2853</definedName>
    <definedName name="JC区域代码" localSheetId="3">'[107]J04-2分县基础数据'!$F$9:$F$2853</definedName>
    <definedName name="JC省份" localSheetId="3">'[107]J04-2分县基础数据'!$A$9:$A$2853</definedName>
    <definedName name="JC县区类别" localSheetId="3">'[107]J04-2分县基础数据'!$D$9:$D$2853</definedName>
    <definedName name="JH均衡度奖励" localSheetId="3">[107]F05改善均衡度奖励!$B$13:$B$53</definedName>
    <definedName name="JK中央承担支出责任" localSheetId="3">'[107]J04-2分县基础数据'!$BU$9:$BU$2853</definedName>
    <definedName name="JM城镇低保人数" localSheetId="3">'[107]J04-2分县基础数据'!$R$9:$R$2853</definedName>
    <definedName name="JM村委会" localSheetId="3">'[107]J04-2分县基础数据'!$P$9:$P$2853</definedName>
    <definedName name="JM孤儿人数" localSheetId="3">'[107]J04-2分县基础数据'!$T$9:$T$2853</definedName>
    <definedName name="JM农村低保人数" localSheetId="3">'[107]J04-2分县基础数据'!$S$9:$S$2853</definedName>
    <definedName name="JP建档立卡贫困人口" localSheetId="3">'[107]J04-2分县基础数据'!$V$9:$V$2853</definedName>
    <definedName name="JR公检法在职人数" localSheetId="3">'[107]J04-2分县基础数据'!$BL$9:$BL$2853</definedName>
    <definedName name="JR行政在职人数" localSheetId="3">'[107]J04-2分县基础数据'!$BK$9:$BK$2853</definedName>
    <definedName name="JR教育在职人数" localSheetId="3">'[107]J04-2分县基础数据'!$BM$9:$BM$2853</definedName>
    <definedName name="JR离休人数" localSheetId="3">'[107]J04-2分县基础数据'!$BR$9:$BR$2853</definedName>
    <definedName name="JR其他在职人数" localSheetId="3">'[107]J04-2分县基础数据'!$BQ$9:$BQ$2853</definedName>
    <definedName name="JR其他在职人数60﹪" localSheetId="3">'[107]J04-2分县基础数据'!$BP$9:$BP$2853</definedName>
    <definedName name="JR退休人数" localSheetId="3">'[107]J04-2分县基础数据'!$BS$9:$BS$2853</definedName>
    <definedName name="JR卫生在职人数60﹪" localSheetId="3">'[107]J04-2分县基础数据'!$BO$9:$BO$2853</definedName>
    <definedName name="JR在职人数小计" localSheetId="3">'[107]J04-2分县基础数据'!$BJ$9:$BJ$2853</definedName>
    <definedName name="JS11002一般性转移支付收入" localSheetId="3">'[107]J04-1分省基础数据'!$Q$13:$Q$53</definedName>
    <definedName name="JS11003专项转移支付收入" localSheetId="3">'[107]J04-1分省基础数据'!$R$13:$R$53</definedName>
    <definedName name="JS2一般公共预算支出" localSheetId="3">'[107]J04-1分省基础数据'!$S$13:$S$53</definedName>
    <definedName name="JS补助范围标识" localSheetId="3">'[107]J04-1分省基础数据'!$J$13:$J$53</definedName>
    <definedName name="JS公用经费标准" localSheetId="3">'[107]J04-1分省基础数据'!$I$13:$I$53</definedName>
    <definedName name="JS减税规模" localSheetId="3">'[107]J04-1分省基础数据'!$M$13:$M$53</definedName>
    <definedName name="JS困难系数" localSheetId="3">'[107]J04-1分省基础数据'!$F$13:$F$53</definedName>
    <definedName name="JS区域" localSheetId="3">'[107]J04-1分省基础数据'!$C$13:$C$53</definedName>
    <definedName name="JS省份" localSheetId="3">'[107]J04-1分省基础数据'!$D$13:$D$53</definedName>
    <definedName name="JS省份编码" localSheetId="3">'[107]J04-1分省基础数据'!$B$13:$B$53</definedName>
    <definedName name="JS省行" localSheetId="3">INDEX('附件6 国有资本经营支出情况表'!JS省份,ROW()-12,0)</definedName>
    <definedName name="JS省级努力系数" localSheetId="3">'[107]C02省级努力程度系数'!$E$13:$E$53</definedName>
    <definedName name="JS增值税" localSheetId="3">'[107]J04-1分省基础数据'!$N$13:$N$53</definedName>
    <definedName name="JX城镇初中生" localSheetId="3">'[107]J04-2分县基础数据'!$AK$9:$AK$2853</definedName>
    <definedName name="JX城镇小学生" localSheetId="3">'[107]J04-2分县基础数据'!$AS$9:$AS$2853</definedName>
    <definedName name="JX农村初中生" localSheetId="3">'[107]J04-2分县基础数据'!$AN$9:$AN$2853</definedName>
    <definedName name="JX农村小学生" localSheetId="3">'[107]J04-2分县基础数据'!$AW$9:$AW$2853</definedName>
    <definedName name="JX农村学生营养改善试点" localSheetId="3">'[107]J04-2分县基础数据'!$X$9:$X$2853</definedName>
    <definedName name="JX普高学生" localSheetId="3">'[107]J04-2分县基础数据'!$AA$9:$AA$2853</definedName>
    <definedName name="JX特校学生" localSheetId="3">'[107]J04-2分县基础数据'!$AX$9:$AX$2853</definedName>
    <definedName name="JX幼儿园学生" localSheetId="3">'[107]J04-2分县基础数据'!$BB$9:$BB$2853</definedName>
    <definedName name="JX中职学生" localSheetId="3">'[107]J04-2分县基础数据'!$AE$9:$AE$2853</definedName>
    <definedName name="JZ应付利息" localSheetId="3">'[107]J04-2分县基础数据'!$BG$9:$BG$2853</definedName>
    <definedName name="J分配资金_付息" localSheetId="3">[107]J02分配因素!$G$5</definedName>
    <definedName name="J分配资金_工资" localSheetId="3">[107]J02分配因素!$D$5</definedName>
    <definedName name="J分配资金_绩效" localSheetId="3">[107]J02分配因素!$L$5</definedName>
    <definedName name="J分配资金_减税" localSheetId="3">[107]J02分配因素!$H$5</definedName>
    <definedName name="J分配资金_均衡" localSheetId="3">[107]J02分配因素!$I$5</definedName>
    <definedName name="J分配资金_均衡横向" localSheetId="3">[107]J02分配因素!$J$5</definedName>
    <definedName name="J分配资金_均衡纵向" localSheetId="3">[107]J02分配因素!$K$5</definedName>
    <definedName name="J分配资金_民生" localSheetId="3">[107]J02分配因素!$F$5</definedName>
    <definedName name="J分配资金_深度贫困" localSheetId="3">[107]J02分配因素!$M$5</definedName>
    <definedName name="J分配资金_特殊" localSheetId="3">[107]J02分配因素!$N$5</definedName>
    <definedName name="J分配资金_运转" localSheetId="3">[107]J02分配因素!$E$5</definedName>
    <definedName name="J分配资金_总额" localSheetId="3">[107]J02分配因素!$B$5</definedName>
    <definedName name="J基础编码" localSheetId="3">'[107]J04-2分县基础数据'!$C$9:$C$2853</definedName>
    <definedName name="J基础数据" localSheetId="3">'[107]J04-2分县基础数据'!$B$9:$BE$2853</definedName>
    <definedName name="J区划编码_2019" localSheetId="3">[107]J01编码表!$A$4:$A$3246</definedName>
    <definedName name="kkkk" localSheetId="3">#REF!</definedName>
    <definedName name="mj" localSheetId="3">#REF!</definedName>
    <definedName name="MS城市低保人数" localSheetId="3">[115]财政部保基本民生!#REF!</definedName>
    <definedName name="MS城乡居民基本医疗保险" localSheetId="3">[115]财政部保基本民生!#REF!</definedName>
    <definedName name="MS城乡居民社会养老保险" localSheetId="3">[115]财政部保基本民生!#REF!</definedName>
    <definedName name="MS城镇初中生" localSheetId="3">[115]财政部保基本民生!#REF!</definedName>
    <definedName name="MS城镇小学生" localSheetId="3">[115]财政部保基本民生!#REF!</definedName>
    <definedName name="MS初中公用经费补助" localSheetId="3">[115]财政部保基本民生!#REF!</definedName>
    <definedName name="MS村委会" localSheetId="3">[115]财政部保基本民生!#REF!</definedName>
    <definedName name="MS孤儿人口数" localSheetId="3">[115]财政部保基本民生!#REF!</definedName>
    <definedName name="MS基本公共卫生服务" localSheetId="3">[115]财政部保基本民生!#REF!</definedName>
    <definedName name="MS计划生育" localSheetId="3">[115]财政部保基本民生!#REF!</definedName>
    <definedName name="MS老龄人口" localSheetId="3">[115]财政部保基本民生!#REF!</definedName>
    <definedName name="MS免除普通高中建档立卡等家庭经济困难学生学杂费" localSheetId="3">[115]财政部保基本民生!#REF!</definedName>
    <definedName name="MS农村初中学生" localSheetId="3">[115]财政部保基本民生!#REF!</definedName>
    <definedName name="MS农村低保人数" localSheetId="3">[115]财政部保基本民生!#REF!</definedName>
    <definedName name="MS农村小学生" localSheetId="3">[115]财政部保基本民生!#REF!</definedName>
    <definedName name="MS农村学生营养改善试点县" localSheetId="3">[115]财政部保基本民生!#REF!</definedName>
    <definedName name="MS农村义务教育学生营养改善计划" localSheetId="3">[115]财政部保基本民生!#REF!</definedName>
    <definedName name="MS贫困寄宿生生活补助" localSheetId="3">[115]财政部保基本民生!#REF!</definedName>
    <definedName name="MS贫困人数" localSheetId="3">[115]财政部保基本民生!#REF!</definedName>
    <definedName name="MS普高学生" localSheetId="3">[115]财政部保基本民生!#REF!</definedName>
    <definedName name="MS普通高中学生助学金" localSheetId="3">[115]财政部保基本民生!#REF!</definedName>
    <definedName name="MS特校生" localSheetId="3">[115]财政部保基本民生!#REF!</definedName>
    <definedName name="MS小学公用经费补助" localSheetId="3">[115]财政部保基本民生!#REF!</definedName>
    <definedName name="MS养老缴费人数" localSheetId="3">[115]财政部保基本民生!#REF!</definedName>
    <definedName name="MS幼儿学生" localSheetId="3">[115]财政部保基本民生!#REF!</definedName>
    <definedName name="MS中职困难学生补助" localSheetId="3">[115]财政部保基本民生!#REF!</definedName>
    <definedName name="MS中职学生" localSheetId="3">[115]财政部保基本民生!#REF!</definedName>
    <definedName name="MS总人口" localSheetId="3">[115]财政部保基本民生!#REF!</definedName>
    <definedName name="OS" localSheetId="3">[117]Open!#REF!</definedName>
    <definedName name="pr_toolbox" localSheetId="3">[105]Toolbox!$A$3:$I$80</definedName>
    <definedName name="_xlnm.Print_Area" localSheetId="3">'附件6 国有资本经营支出情况表'!$A$1:$D$23</definedName>
    <definedName name="Print_Area_MI" localSheetId="3">#REF!</definedName>
    <definedName name="q" localSheetId="3">#REF!</definedName>
    <definedName name="rf" localSheetId="3">#REF!</definedName>
    <definedName name="rrrr" localSheetId="3">#REF!</definedName>
    <definedName name="rt" localSheetId="3">#REF!</definedName>
    <definedName name="rwerwe" localSheetId="3">#REF!</definedName>
    <definedName name="s" localSheetId="3">#REF!</definedName>
    <definedName name="s_c_list" localSheetId="3">[119]Toolbox!$A$7:$H$969</definedName>
    <definedName name="SCG" localSheetId="3">'[121]G.1R-Shou COP Gf'!#REF!</definedName>
    <definedName name="sd" localSheetId="3" hidden="1">#REF!</definedName>
    <definedName name="sdlfee" localSheetId="3">'[105]Financ. Overview'!$H$13</definedName>
    <definedName name="solar_ratio" localSheetId="3">'[123]POWER ASSUMPTIONS'!$H$7</definedName>
    <definedName name="ss" localSheetId="3">#REF!</definedName>
    <definedName name="ss7fee" localSheetId="3">'[105]Financ. Overview'!$H$18</definedName>
    <definedName name="subsfee" localSheetId="3">'[105]Financ. Overview'!$H$14</definedName>
    <definedName name="toolbox" localSheetId="3">[125]Toolbox!$C$5:$T$1578</definedName>
    <definedName name="tr" localSheetId="3">#REF!</definedName>
    <definedName name="tt" localSheetId="3">#REF!</definedName>
    <definedName name="ttt" localSheetId="3">#REF!</definedName>
    <definedName name="tttt" localSheetId="3">#REF!</definedName>
    <definedName name="uu" localSheetId="3">#REF!</definedName>
    <definedName name="V5.1Fee" localSheetId="3">'[105]Financ. Overview'!$H$15</definedName>
    <definedName name="w" localSheetId="3">#REF!</definedName>
    <definedName name="we" localSheetId="3">#REF!</definedName>
    <definedName name="ws" localSheetId="3">#REF!</definedName>
    <definedName name="ww" localSheetId="3" hidden="1">#REF!</definedName>
    <definedName name="www" localSheetId="3">#REF!</definedName>
    <definedName name="XC标准偏差倍数" localSheetId="3">'[107]C01县级测算'!$C$3</definedName>
    <definedName name="XC系数上限" localSheetId="3">'[107]C01县级测算'!$B$3</definedName>
    <definedName name="XC系数下限" localSheetId="3">'[107]C01县级测算'!$A$3</definedName>
    <definedName name="XMFL" localSheetId="3">[127]项目类型!$F$3:$F$75</definedName>
    <definedName name="XMFL2" localSheetId="3">[129]项目类型!$F$3:$F$75</definedName>
    <definedName name="XQJ保工资需求基数" localSheetId="3">[107]G01三保和付息需求基数!$F$9:$F$2853</definedName>
    <definedName name="XQJ保民生需求基数" localSheetId="3">[107]G01三保和付息需求基数!$L$9:$L$2853</definedName>
    <definedName name="XQJ保运转需求基数" localSheetId="3">[107]G01三保和付息需求基数!$I$9:$I$2853</definedName>
    <definedName name="XQJ付息需求基数" localSheetId="3">[107]G01三保和付息需求基数!$O$9:$O$2853</definedName>
    <definedName name="XQ保工资需求" localSheetId="3">[131]保工资运转!#REF!</definedName>
    <definedName name="XQ保民生需求" localSheetId="3">[115]财政部保基本民生!#REF!</definedName>
    <definedName name="XQ保运转需求" localSheetId="3">[131]保工资运转!#REF!</definedName>
    <definedName name="XQ津补贴需求" localSheetId="3">[131]保工资运转!#REF!</definedName>
    <definedName name="XQ调整后的保工资需求" localSheetId="3">'[107]C01县级测算'!$I$9:$I$2853</definedName>
    <definedName name="XS补助对象系数" localSheetId="3">'[107]C01县级测算'!$D$9:$D$2853</definedName>
    <definedName name="XS付息分档系数" localSheetId="3">'[107]C01县级测算'!$AB$9:$AB$2853</definedName>
    <definedName name="XS工资分档系数" localSheetId="3">'[107]C01县级测算'!$L$9:$L$2853</definedName>
    <definedName name="XS津补贴分档系数" localSheetId="3">'[107]C01县级测算'!$P$9:$P$2853</definedName>
    <definedName name="XS民生分档系数" localSheetId="3">'[107]C01县级测算'!$X$9:$X$2853</definedName>
    <definedName name="XS运转分档系数" localSheetId="3">'[107]C01县级测算'!$T$9:$T$2853</definedName>
    <definedName name="y" localSheetId="3">#REF!</definedName>
    <definedName name="yyyy" localSheetId="3">#REF!</definedName>
    <definedName name="YZ公用经费标准_公检法" localSheetId="3">[131]保工资运转!#REF!</definedName>
    <definedName name="YZ公用经费标准_行政" localSheetId="3">[131]保工资运转!#REF!</definedName>
    <definedName name="YZ公用经费标准_其他" localSheetId="3">[131]保工资运转!#REF!</definedName>
    <definedName name="YZ津补贴标准_离休" localSheetId="3">[131]保工资运转!#REF!</definedName>
    <definedName name="YZ津补贴标准_退休" localSheetId="3">[131]保工资运转!#REF!</definedName>
    <definedName name="YZ津补贴标准_在职" localSheetId="3">[131]保工资运转!#REF!</definedName>
    <definedName name="Z32_Cost_red" localSheetId="3">'[105]Financ. Overview'!#REF!</definedName>
    <definedName name="ZCSX" localSheetId="3">[133]下拉选项!$I$3:$I$14</definedName>
    <definedName name="保险" localSheetId="3">'[90]SW-TEO'!#REF!</definedName>
    <definedName name="本级标准收入2004年" localSheetId="3">[135]本年收入合计!$E$4:$E$184</definedName>
    <definedName name="本年" localSheetId="3">'[137]1-4余额表'!$L$3</definedName>
    <definedName name="拨款汇总_合计" localSheetId="3">SUM([139]汇总!XFB1:XFD1)</definedName>
    <definedName name="部" localSheetId="3">#REF!</definedName>
    <definedName name="财政供养" localSheetId="3">#REF!</definedName>
    <definedName name="财政供养人员增幅2004年" localSheetId="3">[141]财政供养人员增幅!$E$6</definedName>
    <definedName name="财政供养人员增幅2004年分县" localSheetId="3">[141]财政供养人员增幅!$E$4:$E$184</definedName>
    <definedName name="成本差异系数" localSheetId="3">VLOOKUP([143]公路里程!$C1,[144]差异系数!$A$6:$C$229,3,)</definedName>
    <definedName name="城市维护费" localSheetId="3">VLOOKUP([143]公路里程!$D1,'[147]2009'!$A$10:$AS$255,40,)</definedName>
    <definedName name="赤字县图" localSheetId="3">#REF!</definedName>
    <definedName name="处室" localSheetId="3">#REF!</definedName>
    <definedName name="村级标准支出" localSheetId="3">[149]村级支出!$E$4:$E$184</definedName>
    <definedName name="村级支出" localSheetId="3">VLOOKUP([143]公路里程!$D1,'[151]L24'!$B$7:$Y$4958,9,)</definedName>
    <definedName name="大多数" localSheetId="3">[153]XL4Poppy!$A$15</definedName>
    <definedName name="大幅度" localSheetId="3">#REF!</definedName>
    <definedName name="当年" localSheetId="3">'[155]1-1余额表'!$L$1</definedName>
    <definedName name="地方病防治系数" localSheetId="3">VLOOKUP([143]公路里程!$C1,[144]data!$C$6:$AR$210,42,)</definedName>
    <definedName name="地区" localSheetId="3">OFFSET('[155]1-1余额表'!$A$7,,,COUNTA('[155]1-1余额表'!$A:$A)-1)</definedName>
    <definedName name="地区名称" localSheetId="3">[157]封面!#REF!</definedName>
    <definedName name="地税" localSheetId="3" hidden="1">#REF!</definedName>
    <definedName name="第二产业分县2003年" localSheetId="3">[159]GDP!$G$4:$G$184</definedName>
    <definedName name="第二产业合计2003年" localSheetId="3">[159]GDP!$G$4</definedName>
    <definedName name="第三产业分县2003年" localSheetId="3">[159]GDP!$H$4:$H$184</definedName>
    <definedName name="第三产业合计2003年" localSheetId="3">[159]GDP!$H$4</definedName>
    <definedName name="饿" localSheetId="3">#REF!</definedName>
    <definedName name="凤飞飞" localSheetId="3" hidden="1">#REF!</definedName>
    <definedName name="耕地占用税分县2003年" localSheetId="3">[161]一般预算收入!$U$4:$U$184</definedName>
    <definedName name="耕地占用税合计2003年" localSheetId="3">[161]一般预算收入!$U$4</definedName>
    <definedName name="工商税收2004年" localSheetId="3">[163]工商税收!$S$4:$S$184</definedName>
    <definedName name="工商税收合计2004年" localSheetId="3">[163]工商税收!$S$4</definedName>
    <definedName name="公共安全部门" localSheetId="3">VLOOKUP([143]公路里程!$D1,'[147]2009'!$A$10:$AS$255,33,)</definedName>
    <definedName name="公检法司部门编制数" localSheetId="3">[165]公检法司编制!$E$4:$E$184</definedName>
    <definedName name="公司主管部门" localSheetId="3">[167]有效性列表!$B$2:$B$7</definedName>
    <definedName name="公用标准支出" localSheetId="3">[169]合计!$E$4:$E$184</definedName>
    <definedName name="还有" localSheetId="3">#REF!</definedName>
    <definedName name="行政部门" localSheetId="3">VLOOKUP([143]公路里程!$D1,'[147]2009'!$A$10:$AS$255,30,)</definedName>
    <definedName name="行政管理部门编制数" localSheetId="3">[165]行政编制!$E$4:$E$184</definedName>
    <definedName name="行政区划" localSheetId="3">[167]区划对应表!$A$20:$A$36</definedName>
    <definedName name="行政区划级次" localSheetId="3">[167]有效性列表!$A$2:$A$6</definedName>
    <definedName name="行政区划名称" localSheetId="3">[171]区划对应表!$B$1:$B$19</definedName>
    <definedName name="汇率" localSheetId="3">#REF!</definedName>
    <definedName name="机场" localSheetId="3">'[90]SW-TEO'!#REF!</definedName>
    <definedName name="基金处室" localSheetId="3">#REF!</definedName>
    <definedName name="基金金额" localSheetId="3">#REF!</definedName>
    <definedName name="基金科目" localSheetId="3">#REF!</definedName>
    <definedName name="基金类型" localSheetId="3">#REF!</definedName>
    <definedName name="建设情况" localSheetId="3">[173]指标项!$D$2:$D$3</definedName>
    <definedName name="交通费" localSheetId="3">VLOOKUP([175]经费权重!$B1,[176]分县数据!$A$9:$BA$258,23,)</definedName>
    <definedName name="教育部门" localSheetId="3">VLOOKUP([143]公路里程!$D1,'[147]2009'!$A$10:$AS$255,34,)</definedName>
    <definedName name="金额" localSheetId="3">#REF!</definedName>
    <definedName name="决算数" localSheetId="3">#REF!</definedName>
    <definedName name="科目" localSheetId="3">#REF!</definedName>
    <definedName name="可比增幅上限" localSheetId="3">[107]J02分配因素!$B$10</definedName>
    <definedName name="可比增幅下限" localSheetId="3">[107]J02分配因素!$B$11</definedName>
    <definedName name="昆明" localSheetId="3">'[90]SW-TEO'!#REF!</definedName>
    <definedName name="类型" localSheetId="3">#REF!</definedName>
    <definedName name="离退休" localSheetId="3">VLOOKUP([143]公路里程!$D1,[179]Sheet1!$A$3:$J$252,2,)</definedName>
    <definedName name="连通方式" localSheetId="3">[173]指标项!$F$2:$F$6</definedName>
    <definedName name="连通性质" localSheetId="3">[173]指标项!$E$2:$E$5</definedName>
    <definedName name="林业部门" localSheetId="3">VLOOKUP([143]公路里程!$D1,[179]Sheet1!$A$3:$J$252,6,)</definedName>
    <definedName name="农林水气" localSheetId="3">[181]D011H403!$A$5:$C$60</definedName>
    <definedName name="农业部门" localSheetId="3">VLOOKUP([143]公路里程!$D1,[179]Sheet1!$A$7:$J$252,5,)</definedName>
    <definedName name="农业人口2003年" localSheetId="3">[183]农业人口!$E$4:$E$184</definedName>
    <definedName name="农业税分县2003年" localSheetId="3">[161]一般预算收入!$S$4:$S$184</definedName>
    <definedName name="农业税合计2003年" localSheetId="3">[161]一般预算收入!$S$4</definedName>
    <definedName name="农业特产税分县2003年" localSheetId="3">[161]一般预算收入!$T$4:$T$184</definedName>
    <definedName name="农业特产税合计2003年" localSheetId="3">[161]一般预算收入!$T$4</definedName>
    <definedName name="农业用地面积" localSheetId="3">[185]农业用地!$E$4:$E$184</definedName>
    <definedName name="平台" localSheetId="3">'[90]SW-TEO'!#REF!</definedName>
    <definedName name="平台法人性质" localSheetId="3">[187]参数表!$D$2:$D$4</definedName>
    <definedName name="其他支出" localSheetId="3">VLOOKUP([143]公路里程!$D1,'[147]2009'!$A$10:$AS$255,45,)</definedName>
    <definedName name="契税分县2003年" localSheetId="3">[161]一般预算收入!$V$4:$V$184</definedName>
    <definedName name="契税合计2003年" localSheetId="3">[161]一般预算收入!$V$4</definedName>
    <definedName name="取暖费" localSheetId="3">VLOOKUP([175]经费权重!$B1,[176]分县数据!$A$9:$BA$258,21,)</definedName>
    <definedName name="去年" localSheetId="3">'[137]1-4余额表'!$L$4</definedName>
    <definedName name="全部担保" localSheetId="3">OFFSET('[155]1-1余额表'!$G$7,,,COUNTA('[155]1-1余额表'!$G:$G)-1)</definedName>
    <definedName name="全部一般" localSheetId="3">OFFSET('[155]1-1余额表'!$E$7,,,COUNTA('[155]1-1余额表'!$E:$E)-1)</definedName>
    <definedName name="全部余额" localSheetId="3">OFFSET('[155]1-1余额表'!$C$7,,,COUNTA('[155]1-1余额表'!$C:$C)-1)</definedName>
    <definedName name="全部直接" localSheetId="3">OFFSET('[155]1-1余额表'!$D$7,,,COUNTA('[155]1-1余额表'!$D:$D)-1)</definedName>
    <definedName name="全部专项" localSheetId="3">OFFSET('[155]1-1余额表'!$F$7,,,COUNTA('[155]1-1余额表'!$F:$F)-1)</definedName>
    <definedName name="全额差额比例" localSheetId="3">'[189]C01-1'!#REF!</definedName>
    <definedName name="人员标准支出" localSheetId="3">[191]人员支出!$E$4:$E$184</definedName>
    <definedName name="人员经费" localSheetId="3">VLOOKUP([175]经费权重!$B1,[176]分县数据!$A$9:$BA$258,4,)+VLOOKUP([175]经费权重!$B1,[176]分县数据!$A$9:$BA$258,39,)</definedName>
    <definedName name="日" localSheetId="3">#REF!</definedName>
    <definedName name="山东各县" localSheetId="3">#REF!</definedName>
    <definedName name="上年" localSheetId="3">'[137]1-4余额表'!$L$2</definedName>
    <definedName name="设计阶段" localSheetId="3">[173]指标项!$G$2:$G$5</definedName>
    <definedName name="社会保障支出" localSheetId="3">VLOOKUP([143]公路里程!$D1,'[193]2007'!$A$10:$AS$257,29,)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23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生态区层次明细" localSheetId="3" hidden="1">#REF!</definedName>
    <definedName name="省级担保" localSheetId="3">OFFSET('[155]2-11担保分级表'!$C$6,,,COUNTA('[155]2-11担保分级表'!$C:$C)-1)</definedName>
    <definedName name="省级一般" localSheetId="3">OFFSET('[155]2-7一般分级表'!$C$6,,,COUNTA('[155]2-7一般分级表'!$C:$C)-1)</definedName>
    <definedName name="省级余额" localSheetId="3">OFFSET('[155]2-1余额分级表'!$C$6,,,COUNTA('[155]2-1余额分级表'!$C:$C)-1)</definedName>
    <definedName name="省级直接" localSheetId="3">OFFSET('[155]2-5直接分级表'!$C$6,,,COUNTA('[155]2-5直接分级表'!$C:$C)-1)</definedName>
    <definedName name="省级专项" localSheetId="3">OFFSET('[155]2-9专项分级表'!$C$6,,,COUNTA('[155]2-9专项分级表'!$C:$C)-1)</definedName>
    <definedName name="省区" localSheetId="3">[195]均衡!$B$4:$B$44</definedName>
    <definedName name="市级担保" localSheetId="3">OFFSET('[155]2-11担保分级表'!$E$6,,,COUNTA('[155]2-11担保分级表'!$E:$E)-1)</definedName>
    <definedName name="市级一般" localSheetId="3">OFFSET('[155]2-7一般分级表'!$E$6,,,COUNTA('[155]2-7一般分级表'!$E:$E)-1)</definedName>
    <definedName name="市级余额" localSheetId="3">OFFSET('[155]2-1余额分级表'!$E$6,,,COUNTA('[155]2-1余额分级表'!$E:$E)-1)</definedName>
    <definedName name="市级直接" localSheetId="3">OFFSET('[155]2-5直接分级表'!$E$6,,,COUNTA('[155]2-5直接分级表'!$E:$E)-1)</definedName>
    <definedName name="市级专项" localSheetId="3">OFFSET('[155]2-9专项分级表'!$E$6,,,COUNTA('[155]2-9专项分级表'!$E:$E)-1)</definedName>
    <definedName name="事业发展支出" localSheetId="3">[197]事业发展!$E$4:$E$184</definedName>
    <definedName name="是" localSheetId="3">#REF!</definedName>
    <definedName name="是否" localSheetId="3">[173]指标项!$A$2:$A$3</definedName>
    <definedName name="是否立项" localSheetId="3">[199]区划对应表!$E$1:$E$2</definedName>
    <definedName name="水利部门" localSheetId="3">VLOOKUP([143]公路里程!$D1,[179]Sheet1!$A$3:$J$252,7,)</definedName>
    <definedName name="四季度" localSheetId="3">'[201]C01-1'!#REF!</definedName>
    <definedName name="所得税" localSheetId="3">'[90]SW-TEO'!#REF!</definedName>
    <definedName name="卫生部门" localSheetId="3">VLOOKUP([143]公路里程!$D1,'[147]2009'!$A$10:$AS$255,38,)</definedName>
    <definedName name="位次d" localSheetId="3">[203]四月份月报!#REF!</definedName>
    <definedName name="文体广部门" localSheetId="3">VLOOKUP([143]公路里程!$D1,'[147]2009'!$A$10:$AS$255,36,)</definedName>
    <definedName name="县级担保" localSheetId="3">OFFSET('[155]2-11担保分级表'!$G$6,,,COUNTA('[155]2-11担保分级表'!$G:$G)-1)</definedName>
    <definedName name="县级一般" localSheetId="3">OFFSET('[155]2-7一般分级表'!$G$6,,,COUNTA('[155]2-7一般分级表'!$G:$G)-1)</definedName>
    <definedName name="县级余额" localSheetId="3">OFFSET('[155]2-1余额分级表'!$G$6,,,COUNTA('[155]2-1余额分级表'!$G:$G)-1)</definedName>
    <definedName name="县级直接" localSheetId="3">OFFSET('[155]2-5直接分级表'!$G$6,,,COUNTA('[155]2-5直接分级表'!$G:$G)-1)</definedName>
    <definedName name="县级专项" localSheetId="3">OFFSET('[155]2-9专项分级表'!$G$6,,,COUNTA('[155]2-9专项分级表'!$G:$G)-1)</definedName>
    <definedName name="乡级担保" localSheetId="3">OFFSET('[155]2-11担保分级表'!$I$6,,,COUNTA('[155]2-11担保分级表'!$I:$I)-1)</definedName>
    <definedName name="乡级一般" localSheetId="3">OFFSET('[155]2-7一般分级表'!$I$6,,,COUNTA('[155]2-7一般分级表'!$I:$I)-1)</definedName>
    <definedName name="乡级余额" localSheetId="3">OFFSET('[155]2-1余额分级表'!$I$6,,,COUNTA('[155]2-1余额分级表'!$I:$I)-1)</definedName>
    <definedName name="乡级直接" localSheetId="3">OFFSET('[155]2-5直接分级表'!$I$6,,,COUNTA('[155]2-5直接分级表'!$I:$I)-1)</definedName>
    <definedName name="乡级专项" localSheetId="3">OFFSET('[155]2-9专项分级表'!$I$6,,,COUNTA('[155]2-9专项分级表'!$I:$I)-1)</definedName>
    <definedName name="乡镇个数" localSheetId="3">[205]行政区划!$D$6:$D$184</definedName>
    <definedName name="项目类型" localSheetId="3">[207]基础数据!$A$1:$A$66</definedName>
    <definedName name="新表" localSheetId="3">#REF!</definedName>
    <definedName name="新分享" localSheetId="3">'[90]SW-TEO'!#REF!</definedName>
    <definedName name="新昆明" localSheetId="3">'[90]SW-TEO'!#REF!</definedName>
    <definedName name="性别" localSheetId="3">[209]基础编码!$H$2:$H$3</definedName>
    <definedName name="学历" localSheetId="3">[209]基础编码!$S$2:$S$9</definedName>
    <definedName name="一般预算收入2002年" localSheetId="3">'[211]2002年一般预算收入'!$AC$4:$AC$184</definedName>
    <definedName name="一般预算收入2003年" localSheetId="3">[161]一般预算收入!$AD$4:$AD$184</definedName>
    <definedName name="一般预算收入合计2003年" localSheetId="3">[161]一般预算收入!$AC$4</definedName>
    <definedName name="银行贷款所在地" localSheetId="3">[199]区划对应表!$D$1:$D$202</definedName>
    <definedName name="银行类型二" localSheetId="3">[207]基础数据!$E$1:$E$216</definedName>
    <definedName name="银行类型一" localSheetId="3">[207]基础数据!$C$1:$C$21</definedName>
    <definedName name="政策性挂账" localSheetId="3">OFFSET('[155]1-1余额表'!$H$7,,,COUNTA('[155]1-1余额表'!$H:$H)-1)</definedName>
    <definedName name="支出" localSheetId="3">'[113]P1012001'!$A$6:$E$117</definedName>
    <definedName name="中小学生人数2003年" localSheetId="3">[213]中小学生!$E$4:$E$184</definedName>
    <definedName name="专项收入年初预算数" localSheetId="3">#REF!</definedName>
    <definedName name="专项收入全年预计数" localSheetId="3">#REF!</definedName>
    <definedName name="总人口2003年" localSheetId="3">[215]总人口!$E$4:$E$184</definedName>
    <definedName name="总支出" localSheetId="3">VLOOKUP([175]经费权重!$B1,[176]分县数据!$A$9:$BA$258,3,)</definedName>
    <definedName name="最终下达表" localSheetId="3">#REF!</definedName>
    <definedName name="전" localSheetId="3">#REF!</definedName>
    <definedName name="주택사업본부" localSheetId="3">#REF!</definedName>
    <definedName name="철구사업본부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<sst xmlns="http://schemas.openxmlformats.org/spreadsheetml/2006/main" count="273" uniqueCount="245">
  <si>
    <t>附件1</t>
  </si>
  <si>
    <t>2025年新平县县本级一般公共预算收入情况表(二次调整)</t>
  </si>
  <si>
    <t>单位：万元</t>
  </si>
  <si>
    <t>科目编码</t>
  </si>
  <si>
    <t>项目</t>
  </si>
  <si>
    <t>大会常务委员会第三十七次会议批准调整数</t>
  </si>
  <si>
    <t>二次调整</t>
  </si>
  <si>
    <t>调整后预算数</t>
  </si>
  <si>
    <t>打印</t>
  </si>
  <si>
    <t>101</t>
  </si>
  <si>
    <t>一、税收收入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</si>
  <si>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</si>
  <si>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</si>
  <si>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</si>
  <si>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</si>
  <si>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</si>
  <si>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</si>
  <si>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</si>
  <si>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</si>
  <si>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</si>
  <si>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</si>
  <si>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</si>
  <si>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</si>
  <si>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</si>
  <si>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</si>
  <si>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</si>
  <si>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</si>
  <si>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</si>
  <si>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</si>
  <si>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</si>
  <si>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</si>
  <si>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</si>
  <si>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</si>
  <si>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</si>
  <si>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</si>
  <si>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</si>
  <si>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</si>
  <si>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</si>
  <si>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</si>
  <si>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r>
      <rPr>
        <sz val="14"/>
        <rFont val="宋体"/>
        <charset val="134"/>
      </rPr>
      <t>10199</t>
    </r>
  </si>
  <si>
    <t>其他税收收入</t>
  </si>
  <si>
    <t>103</t>
  </si>
  <si>
    <t>二、非税收入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</si>
  <si>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</si>
  <si>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</si>
  <si>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</si>
  <si>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</si>
  <si>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</si>
  <si>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</si>
  <si>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</si>
  <si>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</si>
  <si>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</si>
  <si>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</si>
  <si>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</si>
  <si>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</si>
  <si>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</si>
  <si>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</si>
  <si>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</si>
  <si>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</si>
  <si>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县本级地方一般公共预算收入</t>
  </si>
  <si>
    <t>地方政府一般债务收入</t>
  </si>
  <si>
    <t>地方政府一般债券收入</t>
  </si>
  <si>
    <t>新增一般债券收入</t>
  </si>
  <si>
    <t>再融资一般债券收入</t>
  </si>
  <si>
    <t>置换一般债券收入</t>
  </si>
  <si>
    <t>地方政府向外国政府及国际金融组织借款收入</t>
  </si>
  <si>
    <t>地方政府其他一般债务收入</t>
  </si>
  <si>
    <t>转移性收入</t>
  </si>
  <si>
    <t>返还性收入</t>
  </si>
  <si>
    <t>一般性转移支付收入</t>
  </si>
  <si>
    <t>专项转移支付收入</t>
  </si>
  <si>
    <t>上解收入</t>
  </si>
  <si>
    <t>体制上解收入</t>
  </si>
  <si>
    <t>专项上解收入</t>
  </si>
  <si>
    <t>上年结转收入</t>
  </si>
  <si>
    <t>调入资金</t>
  </si>
  <si>
    <t>从政府性基金预算调入</t>
  </si>
  <si>
    <t>从国有资本经营预算调入</t>
  </si>
  <si>
    <t>从其他资金调入</t>
  </si>
  <si>
    <t xml:space="preserve"> 债务转贷收入</t>
  </si>
  <si>
    <t>地方政府一般债务转贷收入</t>
  </si>
  <si>
    <t>地方政府一般债券转贷收入</t>
  </si>
  <si>
    <t>地方政府向外国政府借款转贷收入</t>
  </si>
  <si>
    <t>地方政府向国际组织借款转贷收入</t>
  </si>
  <si>
    <t xml:space="preserve">  地方政府其他一般债务转贷收入</t>
  </si>
  <si>
    <t>区域间转移性收入</t>
  </si>
  <si>
    <t>接受其他地区援助收入</t>
  </si>
  <si>
    <t>生态保护补偿转移性收入</t>
  </si>
  <si>
    <t>土地指标调剂转移性收入</t>
  </si>
  <si>
    <t>其他转移性收入</t>
  </si>
  <si>
    <t>动用预算稳定调节基金</t>
  </si>
  <si>
    <t>各项收入合计</t>
  </si>
  <si>
    <t>验证</t>
  </si>
  <si>
    <t>差异</t>
  </si>
  <si>
    <t>附件2</t>
  </si>
  <si>
    <t>2025年新平县县本级一般公共预算支出情况表(二次调整)</t>
  </si>
  <si>
    <t>201</t>
  </si>
  <si>
    <t>一、一般公共服务</t>
  </si>
  <si>
    <t>202</t>
  </si>
  <si>
    <t>二、外交支出</t>
  </si>
  <si>
    <t>203</t>
  </si>
  <si>
    <t>三、国防支出</t>
  </si>
  <si>
    <t>204</t>
  </si>
  <si>
    <t>四、公共安全支出</t>
  </si>
  <si>
    <t>205</t>
  </si>
  <si>
    <t>五、教育支出</t>
  </si>
  <si>
    <t>206</t>
  </si>
  <si>
    <t>六、科学技术支出</t>
  </si>
  <si>
    <t>207</t>
  </si>
  <si>
    <t>七、文化旅游体育与传媒支出</t>
  </si>
  <si>
    <t>208</t>
  </si>
  <si>
    <t>八、社会保障和就业支出</t>
  </si>
  <si>
    <t>210</t>
  </si>
  <si>
    <t>九、卫生健康支出</t>
  </si>
  <si>
    <t>211</t>
  </si>
  <si>
    <t>十、节能环保支出</t>
  </si>
  <si>
    <t>212</t>
  </si>
  <si>
    <t>十一、城乡社区支出</t>
  </si>
  <si>
    <t>213</t>
  </si>
  <si>
    <t>十二、农林水支出</t>
  </si>
  <si>
    <t>214</t>
  </si>
  <si>
    <t>十三、交通运输支出</t>
  </si>
  <si>
    <t>215</t>
  </si>
  <si>
    <t>十四、资源勘探工业信息等支出</t>
  </si>
  <si>
    <t>216</t>
  </si>
  <si>
    <t>十五、商业服务业等支出</t>
  </si>
  <si>
    <t>217</t>
  </si>
  <si>
    <t>十六、金融支出</t>
  </si>
  <si>
    <t>219</t>
  </si>
  <si>
    <t>十七、援助其他地区支出</t>
  </si>
  <si>
    <t>220</t>
  </si>
  <si>
    <t>十八、自然资源海洋气象等支出</t>
  </si>
  <si>
    <t>221</t>
  </si>
  <si>
    <t>十九、住房保障支出</t>
  </si>
  <si>
    <t>222</t>
  </si>
  <si>
    <t>二十、粮油物资储备支出</t>
  </si>
  <si>
    <t>224</t>
  </si>
  <si>
    <t>二十一、灾害防治及应急管理支出</t>
  </si>
  <si>
    <t>227</t>
  </si>
  <si>
    <t>二十二、预备费</t>
  </si>
  <si>
    <t>232</t>
  </si>
  <si>
    <t>二十三、债务付息支出</t>
  </si>
  <si>
    <t>233</t>
  </si>
  <si>
    <t>二十四、债务发行费用支出</t>
  </si>
  <si>
    <t>229</t>
  </si>
  <si>
    <t>二十五、其他支出</t>
  </si>
  <si>
    <t>县本级地方一般公共预算支出</t>
  </si>
  <si>
    <t>转移性支出</t>
  </si>
  <si>
    <t>返还性支出</t>
  </si>
  <si>
    <t>一般性转移支付支出</t>
  </si>
  <si>
    <t>专项转移支付支出</t>
  </si>
  <si>
    <t>上解支出</t>
  </si>
  <si>
    <t>体制上解支出</t>
  </si>
  <si>
    <t>专项上解支出</t>
  </si>
  <si>
    <t>调出资金</t>
  </si>
  <si>
    <t>地方政府一般债务转贷支出</t>
  </si>
  <si>
    <t>地方政府一般债券转贷支出</t>
  </si>
  <si>
    <t>新增一般债券转贷支出</t>
  </si>
  <si>
    <t>再融资一般债券转贷支出</t>
  </si>
  <si>
    <t>置换一般债券转贷支出</t>
  </si>
  <si>
    <t>地方政府向外国政府及国际金融组织借款转贷支出</t>
  </si>
  <si>
    <t>地方政府其他一般债务转贷支出</t>
  </si>
  <si>
    <t>安排预算稳定调节基金</t>
  </si>
  <si>
    <t>补充预算周转金</t>
  </si>
  <si>
    <t>区域间转移性支出</t>
  </si>
  <si>
    <t>地方政府一般债务还本支出</t>
  </si>
  <si>
    <t>地方政府一般债券还本支出</t>
  </si>
  <si>
    <t>通过财政资金等还本支出</t>
  </si>
  <si>
    <t>通过再融资债券还本支出</t>
  </si>
  <si>
    <t>地方政府向外国政府及国际金融组织借款还本支出</t>
  </si>
  <si>
    <t>地方政府其他一般债务还本支出</t>
  </si>
  <si>
    <t>年终结转</t>
  </si>
  <si>
    <t>23009A</t>
  </si>
  <si>
    <t>各项支出合计</t>
  </si>
  <si>
    <t>附件5</t>
  </si>
  <si>
    <t>本次专项调整数</t>
  </si>
  <si>
    <t>利润收入</t>
  </si>
  <si>
    <t>电力企业利润收入</t>
  </si>
  <si>
    <t>钢铁企业利润收入</t>
  </si>
  <si>
    <t>运输企业利润收入</t>
  </si>
  <si>
    <t>投资服务企业利润收入</t>
  </si>
  <si>
    <t>贸易企业利润收入</t>
  </si>
  <si>
    <t>建筑施工企业利润收入</t>
  </si>
  <si>
    <t>农林牧渔企业利润收入</t>
  </si>
  <si>
    <t>军工企业利润收入</t>
  </si>
  <si>
    <t>转制科研院所利润收入</t>
  </si>
  <si>
    <t>地质勘查企业利润收入</t>
  </si>
  <si>
    <t>医药企业利润收入</t>
  </si>
  <si>
    <t>卫生体育福利企业利润收入</t>
  </si>
  <si>
    <t>教育文化广播企业利润收入</t>
  </si>
  <si>
    <t>科学研究企业利润收入</t>
  </si>
  <si>
    <t>机关社团所属企业利润收入</t>
  </si>
  <si>
    <t>金融企业利润收入（国资预算）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</si>
  <si>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</si>
  <si>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</si>
  <si>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</si>
  <si>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</si>
  <si>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产权转让收入</t>
  </si>
  <si>
    <t>国有股权、股份转让收入</t>
  </si>
  <si>
    <t>国有独资企业产权转让收入</t>
  </si>
  <si>
    <t>清算收入</t>
  </si>
  <si>
    <t>国有独资企业清算收入</t>
  </si>
  <si>
    <t>其他国有资本经营预算收入</t>
  </si>
  <si>
    <t>县本级国有资本经营预算收入</t>
  </si>
  <si>
    <t>上年结转</t>
  </si>
  <si>
    <t>账务调整收入</t>
  </si>
  <si>
    <t>附件6</t>
  </si>
  <si>
    <t>解决历史遗留问题及改革成本支出</t>
  </si>
  <si>
    <t>"三供一业"移交补助支出</t>
  </si>
  <si>
    <t>国有企业退休人员社会化管理补助支出</t>
  </si>
  <si>
    <t>其他解决历史遗留问题及改革成本支出</t>
  </si>
  <si>
    <t>国有企业资本金注入</t>
  </si>
  <si>
    <t>国有经济结构调整支出</t>
  </si>
  <si>
    <t>其他国有企业资本金注入</t>
  </si>
  <si>
    <t>国有企业政策性补贴</t>
  </si>
  <si>
    <t>国有企业政策性补贴（项）</t>
  </si>
  <si>
    <t>金融国有资本经营预算支出</t>
  </si>
  <si>
    <t>其他金融国有资本经营预算支出</t>
  </si>
  <si>
    <t>其他国有资本经营预算支出</t>
  </si>
  <si>
    <t>其他国有资本经营预算支出（项）</t>
  </si>
  <si>
    <t>县本级国有资本经营预算支出</t>
  </si>
  <si>
    <t>国有资本经营预算转移支付</t>
  </si>
  <si>
    <r>
      <rPr>
        <sz val="14"/>
        <color indexed="8"/>
        <rFont val="方正黑体_GBK"/>
        <charset val="134"/>
      </rPr>
      <t>附件</t>
    </r>
    <r>
      <rPr>
        <sz val="14"/>
        <color indexed="8"/>
        <rFont val="Times New Roman"/>
        <charset val="134"/>
      </rPr>
      <t>3</t>
    </r>
  </si>
  <si>
    <r>
      <rPr>
        <sz val="26"/>
        <rFont val="Times New Roman"/>
        <charset val="134"/>
      </rPr>
      <t>2025</t>
    </r>
    <r>
      <rPr>
        <sz val="26"/>
        <rFont val="方正小标宋_GBK"/>
        <charset val="134"/>
      </rPr>
      <t>年新平县地方政府债务余额表</t>
    </r>
  </si>
  <si>
    <t>地  区</t>
  </si>
  <si>
    <t>截至2025年11月债务系统余额</t>
  </si>
  <si>
    <t>合计</t>
  </si>
  <si>
    <t>一般债务</t>
  </si>
  <si>
    <t>专项债务</t>
  </si>
  <si>
    <t>新平县</t>
  </si>
  <si>
    <t>县本级</t>
  </si>
  <si>
    <t>乡镇合计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</si>
  <si>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</si>
  <si>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</si>
  <si>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</si>
  <si>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</si>
  <si>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</si>
  <si>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</si>
  <si>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</si>
  <si>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 xml:space="preserve"> </t>
  </si>
  <si>
    <t>水塘镇</t>
  </si>
  <si>
    <t>者竜乡</t>
  </si>
  <si>
    <t>漠沙镇</t>
  </si>
  <si>
    <t>建兴乡</t>
  </si>
  <si>
    <t>平掌乡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</si>
</sst>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_ * #,##0_ ;_ * \-#,##0_ ;_ * &quot;-&quot;??_ ;_ @_ "/>
    <numFmt numFmtId="179" formatCode="#,##0_ ;[Red]\-#,##0\ "/>
    <numFmt numFmtId="180" formatCode="#,##0_ "/>
  </numFmts>
  <fonts count="4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Times New Roman"/>
      <charset val="134"/>
    </font>
    <font>
      <sz val="26"/>
      <name val="Times New Roman"/>
      <charset val="134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sz val="20"/>
      <name val="方正小标宋简体"/>
      <charset val="134"/>
    </font>
    <font>
      <sz val="26"/>
      <name val="方正小标宋简体"/>
      <charset val="134"/>
    </font>
    <font>
      <sz val="14"/>
      <color indexed="9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微软雅黑"/>
      <charset val="134"/>
    </font>
    <font>
      <sz val="26"/>
      <name val="方正小标宋_GBK"/>
      <charset val="134"/>
    </font>
    <font>
      <sz val="14"/>
      <color indexed="8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0" borderId="0">
      <alignment vertical="top"/>
      <protection locked="0"/>
    </xf>
    <xf numFmtId="0" fontId="13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58" applyFont="1">
      <alignment vertical="center"/>
    </xf>
    <xf numFmtId="0" fontId="2" fillId="0" borderId="0" xfId="58" applyFont="1">
      <alignment vertical="center"/>
    </xf>
    <xf numFmtId="0" fontId="3" fillId="0" borderId="0" xfId="58" applyFont="1" applyAlignment="1">
      <alignment vertical="center"/>
    </xf>
    <xf numFmtId="0" fontId="2" fillId="0" borderId="0" xfId="58" applyFont="1" applyAlignment="1">
      <alignment vertical="center"/>
    </xf>
    <xf numFmtId="0" fontId="0" fillId="0" borderId="0" xfId="58">
      <alignment vertical="center"/>
    </xf>
    <xf numFmtId="177" fontId="4" fillId="0" borderId="0" xfId="58" applyNumberFormat="1" applyFont="1" applyFill="1" applyAlignment="1">
      <alignment vertical="center"/>
    </xf>
    <xf numFmtId="177" fontId="5" fillId="0" borderId="0" xfId="58" applyNumberFormat="1" applyFont="1" applyFill="1" applyAlignment="1">
      <alignment horizontal="center" vertical="center" wrapText="1"/>
    </xf>
    <xf numFmtId="177" fontId="6" fillId="0" borderId="0" xfId="58" applyNumberFormat="1" applyFont="1" applyFill="1" applyAlignment="1">
      <alignment horizontal="left" vertical="center"/>
    </xf>
    <xf numFmtId="177" fontId="6" fillId="0" borderId="0" xfId="58" applyNumberFormat="1" applyFont="1" applyFill="1" applyAlignment="1">
      <alignment horizontal="right" vertical="center"/>
    </xf>
    <xf numFmtId="177" fontId="7" fillId="0" borderId="1" xfId="58" applyNumberFormat="1" applyFont="1" applyFill="1" applyBorder="1" applyAlignment="1">
      <alignment horizontal="center" vertical="center" wrapText="1"/>
    </xf>
    <xf numFmtId="177" fontId="3" fillId="0" borderId="2" xfId="58" applyNumberFormat="1" applyFont="1" applyBorder="1" applyAlignment="1">
      <alignment horizontal="center" vertical="center"/>
    </xf>
    <xf numFmtId="177" fontId="3" fillId="0" borderId="3" xfId="58" applyNumberFormat="1" applyFont="1" applyBorder="1" applyAlignment="1">
      <alignment horizontal="center" vertical="center"/>
    </xf>
    <xf numFmtId="177" fontId="3" fillId="0" borderId="4" xfId="58" applyNumberFormat="1" applyFont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 applyProtection="1">
      <alignment horizontal="right" vertical="center"/>
    </xf>
    <xf numFmtId="177" fontId="8" fillId="0" borderId="1" xfId="58" applyNumberFormat="1" applyFont="1" applyFill="1" applyBorder="1" applyAlignment="1">
      <alignment horizontal="center" vertical="center"/>
    </xf>
    <xf numFmtId="0" fontId="3" fillId="0" borderId="1" xfId="58" applyFont="1" applyBorder="1" applyAlignment="1">
      <alignment vertical="center"/>
    </xf>
    <xf numFmtId="0" fontId="2" fillId="0" borderId="1" xfId="58" applyFont="1" applyBorder="1" applyAlignment="1">
      <alignment vertical="center"/>
    </xf>
    <xf numFmtId="177" fontId="8" fillId="0" borderId="1" xfId="58" applyNumberFormat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52" applyFont="1" applyFill="1" applyAlignment="1">
      <alignment horizontal="center" vertical="center" shrinkToFit="1"/>
    </xf>
    <xf numFmtId="0" fontId="11" fillId="0" borderId="0" xfId="52" applyFont="1" applyFill="1" applyAlignment="1">
      <alignment horizontal="left" vertical="center" wrapText="1"/>
    </xf>
    <xf numFmtId="0" fontId="11" fillId="0" borderId="0" xfId="52" applyFont="1" applyFill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/>
    </xf>
    <xf numFmtId="179" fontId="12" fillId="0" borderId="1" xfId="57" applyNumberFormat="1" applyFont="1" applyFill="1" applyBorder="1" applyAlignment="1">
      <alignment horizontal="center" vertical="center" wrapText="1"/>
    </xf>
    <xf numFmtId="0" fontId="13" fillId="0" borderId="0" xfId="54" applyFont="1" applyFill="1" applyAlignment="1"/>
    <xf numFmtId="49" fontId="12" fillId="0" borderId="1" xfId="0" applyNumberFormat="1" applyFont="1" applyFill="1" applyBorder="1" applyAlignment="1" applyProtection="1">
      <alignment vertical="center" wrapText="1"/>
    </xf>
    <xf numFmtId="180" fontId="12" fillId="0" borderId="1" xfId="57" applyNumberFormat="1" applyFont="1" applyFill="1" applyBorder="1" applyAlignment="1">
      <alignment horizontal="right" vertical="center" wrapText="1"/>
    </xf>
    <xf numFmtId="0" fontId="14" fillId="0" borderId="0" xfId="51" applyFont="1" applyFill="1" applyAlignment="1">
      <alignment vertical="center"/>
    </xf>
    <xf numFmtId="49" fontId="15" fillId="0" borderId="1" xfId="0" applyNumberFormat="1" applyFont="1" applyFill="1" applyBorder="1" applyAlignment="1" applyProtection="1">
      <alignment horizontal="left" vertical="center" wrapText="1" indent="1"/>
    </xf>
    <xf numFmtId="180" fontId="15" fillId="0" borderId="1" xfId="57" applyNumberFormat="1" applyFont="1" applyFill="1" applyBorder="1" applyAlignment="1">
      <alignment horizontal="right" vertical="center" wrapText="1"/>
    </xf>
    <xf numFmtId="0" fontId="15" fillId="0" borderId="1" xfId="54" applyNumberFormat="1" applyFont="1" applyFill="1" applyBorder="1" applyAlignment="1">
      <alignment horizontal="left" vertical="center" wrapText="1" indent="1"/>
    </xf>
    <xf numFmtId="0" fontId="12" fillId="0" borderId="1" xfId="57" applyFont="1" applyFill="1" applyBorder="1" applyAlignment="1">
      <alignment horizontal="distributed" vertical="center" wrapText="1"/>
    </xf>
    <xf numFmtId="0" fontId="12" fillId="0" borderId="1" xfId="54" applyNumberFormat="1" applyFont="1" applyFill="1" applyBorder="1" applyAlignment="1">
      <alignment horizontal="left" vertical="center" wrapText="1"/>
    </xf>
    <xf numFmtId="180" fontId="11" fillId="0" borderId="1" xfId="0" applyNumberFormat="1" applyFont="1" applyFill="1" applyBorder="1" applyAlignment="1">
      <alignment horizontal="right" vertical="center" wrapText="1"/>
    </xf>
    <xf numFmtId="0" fontId="12" fillId="0" borderId="1" xfId="57" applyFont="1" applyFill="1" applyBorder="1" applyAlignment="1">
      <alignment horizontal="left" vertical="center" wrapText="1"/>
    </xf>
    <xf numFmtId="180" fontId="9" fillId="0" borderId="0" xfId="0" applyNumberFormat="1" applyFont="1" applyFill="1" applyAlignment="1">
      <alignment horizontal="center"/>
    </xf>
    <xf numFmtId="0" fontId="16" fillId="0" borderId="1" xfId="57" applyFont="1" applyFill="1" applyBorder="1" applyProtection="1">
      <alignment vertical="center"/>
    </xf>
    <xf numFmtId="0" fontId="16" fillId="0" borderId="0" xfId="57" applyFont="1" applyFill="1" applyProtection="1">
      <alignment vertical="center"/>
    </xf>
    <xf numFmtId="0" fontId="17" fillId="2" borderId="0" xfId="54" applyFont="1" applyFill="1" applyAlignment="1">
      <alignment horizontal="center"/>
    </xf>
    <xf numFmtId="0" fontId="18" fillId="0" borderId="0" xfId="52" applyFont="1" applyFill="1" applyAlignment="1">
      <alignment horizontal="center" vertical="center" wrapText="1"/>
    </xf>
    <xf numFmtId="0" fontId="15" fillId="0" borderId="0" xfId="54" applyFont="1" applyFill="1" applyAlignment="1">
      <alignment horizontal="right" vertical="center"/>
    </xf>
    <xf numFmtId="0" fontId="12" fillId="0" borderId="1" xfId="54" applyFont="1" applyFill="1" applyBorder="1" applyAlignment="1">
      <alignment horizontal="center" vertical="center" wrapText="1"/>
    </xf>
    <xf numFmtId="180" fontId="12" fillId="0" borderId="1" xfId="1" applyNumberFormat="1" applyFont="1" applyFill="1" applyBorder="1" applyAlignment="1">
      <alignment horizontal="right" vertical="center" wrapText="1"/>
    </xf>
    <xf numFmtId="180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80" fontId="15" fillId="0" borderId="1" xfId="1" applyNumberFormat="1" applyFont="1" applyFill="1" applyBorder="1" applyAlignment="1">
      <alignment horizontal="right" vertical="center" wrapText="1"/>
    </xf>
    <xf numFmtId="180" fontId="19" fillId="0" borderId="1" xfId="56" applyNumberFormat="1" applyFont="1" applyFill="1" applyBorder="1" applyAlignment="1" applyProtection="1">
      <alignment horizontal="right" vertical="center" wrapText="1"/>
    </xf>
    <xf numFmtId="180" fontId="20" fillId="0" borderId="1" xfId="56" applyNumberFormat="1" applyFont="1" applyFill="1" applyBorder="1" applyAlignment="1" applyProtection="1">
      <alignment horizontal="right" vertical="center" wrapText="1"/>
    </xf>
    <xf numFmtId="180" fontId="12" fillId="0" borderId="1" xfId="52" applyNumberFormat="1" applyFont="1" applyFill="1" applyBorder="1" applyAlignment="1">
      <alignment horizontal="right" vertical="center" wrapText="1"/>
    </xf>
    <xf numFmtId="180" fontId="15" fillId="0" borderId="1" xfId="52" applyNumberFormat="1" applyFont="1" applyFill="1" applyBorder="1" applyAlignment="1">
      <alignment horizontal="right" vertical="center" wrapText="1"/>
    </xf>
    <xf numFmtId="180" fontId="15" fillId="0" borderId="1" xfId="49" applyNumberFormat="1" applyFont="1" applyFill="1" applyBorder="1" applyAlignment="1">
      <alignment horizontal="right" vertical="center" wrapText="1"/>
    </xf>
    <xf numFmtId="180" fontId="12" fillId="0" borderId="1" xfId="49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distributed" vertical="center" wrapText="1"/>
    </xf>
    <xf numFmtId="180" fontId="15" fillId="0" borderId="1" xfId="0" applyNumberFormat="1" applyFont="1" applyFill="1" applyBorder="1" applyAlignment="1">
      <alignment horizontal="right" vertical="center" wrapText="1"/>
    </xf>
    <xf numFmtId="0" fontId="16" fillId="3" borderId="1" xfId="57" applyFont="1" applyFill="1" applyBorder="1" applyProtection="1">
      <alignment vertical="center"/>
    </xf>
    <xf numFmtId="0" fontId="16" fillId="3" borderId="0" xfId="57" applyFont="1" applyFill="1" applyProtection="1">
      <alignment vertical="center"/>
    </xf>
    <xf numFmtId="0" fontId="12" fillId="0" borderId="0" xfId="57" applyFont="1" applyFill="1" applyAlignment="1">
      <alignment horizontal="center" vertical="center" wrapText="1"/>
    </xf>
    <xf numFmtId="0" fontId="15" fillId="0" borderId="0" xfId="57" applyFont="1" applyFill="1">
      <alignment vertical="center"/>
    </xf>
    <xf numFmtId="0" fontId="13" fillId="0" borderId="0" xfId="51" applyFill="1">
      <alignment vertical="center"/>
    </xf>
    <xf numFmtId="0" fontId="13" fillId="0" borderId="0" xfId="57" applyFill="1">
      <alignment vertical="center"/>
    </xf>
    <xf numFmtId="0" fontId="22" fillId="0" borderId="0" xfId="57" applyFont="1" applyFill="1" applyAlignment="1">
      <alignment horizontal="center" vertical="center"/>
    </xf>
    <xf numFmtId="0" fontId="23" fillId="0" borderId="0" xfId="57" applyFont="1" applyFill="1" applyAlignment="1">
      <alignment horizontal="center" vertical="center"/>
    </xf>
    <xf numFmtId="0" fontId="9" fillId="0" borderId="0" xfId="57" applyFont="1" applyFill="1">
      <alignment vertical="center"/>
    </xf>
    <xf numFmtId="0" fontId="15" fillId="0" borderId="0" xfId="57" applyFont="1" applyFill="1" applyAlignment="1">
      <alignment horizontal="left" vertical="center"/>
    </xf>
    <xf numFmtId="0" fontId="24" fillId="0" borderId="0" xfId="57" applyFont="1" applyFill="1">
      <alignment vertical="center"/>
    </xf>
    <xf numFmtId="0" fontId="12" fillId="0" borderId="1" xfId="57" applyFont="1" applyFill="1" applyBorder="1" applyAlignment="1">
      <alignment horizontal="distributed" vertical="center" wrapText="1" indent="3"/>
    </xf>
    <xf numFmtId="180" fontId="13" fillId="0" borderId="0" xfId="54" applyNumberFormat="1" applyFont="1" applyFill="1" applyAlignment="1">
      <alignment horizontal="center" vertical="center" wrapText="1"/>
    </xf>
    <xf numFmtId="0" fontId="15" fillId="0" borderId="5" xfId="57" applyFont="1" applyFill="1" applyBorder="1" applyAlignment="1">
      <alignment horizontal="left" vertical="center"/>
    </xf>
    <xf numFmtId="180" fontId="15" fillId="0" borderId="1" xfId="50" applyNumberFormat="1" applyFont="1" applyFill="1" applyBorder="1" applyAlignment="1" applyProtection="1">
      <alignment vertical="center" wrapText="1"/>
    </xf>
    <xf numFmtId="180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51" applyFont="1" applyFill="1" applyAlignment="1">
      <alignment horizontal="center" vertical="center"/>
    </xf>
    <xf numFmtId="49" fontId="15" fillId="0" borderId="1" xfId="50" applyNumberFormat="1" applyFont="1" applyFill="1" applyBorder="1" applyAlignment="1" applyProtection="1">
      <alignment horizontal="left" vertical="center" wrapText="1"/>
    </xf>
    <xf numFmtId="0" fontId="12" fillId="0" borderId="5" xfId="57" applyFont="1" applyFill="1" applyBorder="1" applyAlignment="1">
      <alignment horizontal="distributed" vertical="center"/>
    </xf>
    <xf numFmtId="49" fontId="12" fillId="0" borderId="1" xfId="0" applyNumberFormat="1" applyFont="1" applyFill="1" applyBorder="1" applyAlignment="1" applyProtection="1">
      <alignment horizontal="distributed" vertical="center" wrapText="1"/>
    </xf>
    <xf numFmtId="180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57" applyFont="1" applyFill="1" applyBorder="1" applyAlignment="1">
      <alignment horizontal="left" vertical="center"/>
    </xf>
    <xf numFmtId="0" fontId="12" fillId="0" borderId="1" xfId="57" applyNumberFormat="1" applyFont="1" applyFill="1" applyBorder="1" applyAlignment="1">
      <alignment horizontal="left" vertical="center"/>
    </xf>
    <xf numFmtId="0" fontId="15" fillId="0" borderId="1" xfId="57" applyFont="1" applyFill="1" applyBorder="1" applyAlignment="1">
      <alignment horizontal="left" vertical="center" wrapText="1" indent="1"/>
    </xf>
    <xf numFmtId="0" fontId="15" fillId="0" borderId="5" xfId="57" applyNumberFormat="1" applyFont="1" applyFill="1" applyBorder="1" applyAlignment="1">
      <alignment horizontal="left" vertical="center"/>
    </xf>
    <xf numFmtId="0" fontId="15" fillId="0" borderId="1" xfId="57" applyFont="1" applyFill="1" applyBorder="1" applyAlignment="1" applyProtection="1">
      <alignment horizontal="left" vertical="center" wrapText="1" indent="2"/>
    </xf>
    <xf numFmtId="180" fontId="9" fillId="0" borderId="0" xfId="0" applyNumberFormat="1" applyFont="1" applyFill="1" applyAlignment="1"/>
    <xf numFmtId="0" fontId="15" fillId="0" borderId="1" xfId="57" applyFont="1" applyFill="1" applyBorder="1" applyAlignment="1" applyProtection="1">
      <alignment horizontal="left" vertical="center" wrapText="1" indent="4"/>
    </xf>
    <xf numFmtId="0" fontId="15" fillId="0" borderId="5" xfId="51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2" fillId="0" borderId="1" xfId="57" applyFont="1" applyFill="1" applyBorder="1" applyAlignment="1">
      <alignment horizontal="left" vertical="center"/>
    </xf>
    <xf numFmtId="0" fontId="12" fillId="0" borderId="1" xfId="57" applyNumberFormat="1" applyFont="1" applyFill="1" applyBorder="1" applyAlignment="1">
      <alignment horizontal="left" vertical="center" wrapText="1"/>
    </xf>
    <xf numFmtId="0" fontId="15" fillId="0" borderId="1" xfId="57" applyFont="1" applyFill="1" applyBorder="1" applyAlignment="1">
      <alignment horizontal="left" vertical="center"/>
    </xf>
    <xf numFmtId="0" fontId="15" fillId="0" borderId="1" xfId="57" applyNumberFormat="1" applyFont="1" applyFill="1" applyBorder="1" applyAlignment="1">
      <alignment horizontal="left" vertical="center"/>
    </xf>
    <xf numFmtId="0" fontId="2" fillId="0" borderId="0" xfId="57" applyFont="1" applyFill="1" applyAlignment="1">
      <alignment horizontal="left" vertical="center" wrapText="1"/>
    </xf>
    <xf numFmtId="0" fontId="9" fillId="0" borderId="0" xfId="0" applyFont="1" applyFill="1" applyAlignment="1" applyProtection="1"/>
    <xf numFmtId="0" fontId="13" fillId="3" borderId="0" xfId="51" applyFill="1">
      <alignment vertical="center"/>
    </xf>
    <xf numFmtId="179" fontId="12" fillId="0" borderId="5" xfId="57" applyNumberFormat="1" applyFont="1" applyFill="1" applyBorder="1" applyAlignment="1">
      <alignment vertical="center" wrapText="1"/>
    </xf>
    <xf numFmtId="0" fontId="12" fillId="0" borderId="5" xfId="57" applyNumberFormat="1" applyFont="1" applyFill="1" applyBorder="1" applyAlignment="1">
      <alignment horizontal="left" vertical="center"/>
    </xf>
    <xf numFmtId="0" fontId="12" fillId="0" borderId="1" xfId="57" applyNumberFormat="1" applyFont="1" applyFill="1" applyBorder="1" applyAlignment="1">
      <alignment vertical="center" wrapText="1"/>
    </xf>
    <xf numFmtId="0" fontId="15" fillId="0" borderId="1" xfId="57" applyFont="1" applyFill="1" applyBorder="1" applyAlignment="1" applyProtection="1">
      <alignment horizontal="left" vertical="center" wrapText="1" indent="1"/>
    </xf>
    <xf numFmtId="41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5" xfId="57" applyFont="1" applyFill="1" applyBorder="1" applyAlignment="1">
      <alignment horizontal="left" vertical="top" wrapText="1"/>
    </xf>
    <xf numFmtId="180" fontId="15" fillId="0" borderId="0" xfId="57" applyNumberFormat="1" applyFont="1" applyFill="1">
      <alignment vertical="center"/>
    </xf>
    <xf numFmtId="0" fontId="12" fillId="0" borderId="5" xfId="57" applyFont="1" applyFill="1" applyBorder="1" applyAlignment="1" applyProtection="1">
      <alignment horizontal="left" vertical="center"/>
    </xf>
    <xf numFmtId="0" fontId="12" fillId="0" borderId="5" xfId="57" applyNumberFormat="1" applyFont="1" applyFill="1" applyBorder="1" applyAlignment="1" applyProtection="1">
      <alignment horizontal="left" vertical="center"/>
    </xf>
    <xf numFmtId="0" fontId="12" fillId="0" borderId="1" xfId="57" applyNumberFormat="1" applyFont="1" applyFill="1" applyBorder="1" applyAlignment="1" applyProtection="1">
      <alignment vertical="center" wrapText="1"/>
    </xf>
    <xf numFmtId="0" fontId="15" fillId="0" borderId="5" xfId="57" applyFont="1" applyFill="1" applyBorder="1" applyAlignment="1" applyProtection="1">
      <alignment horizontal="left" vertical="center"/>
    </xf>
    <xf numFmtId="0" fontId="15" fillId="0" borderId="1" xfId="57" applyFont="1" applyFill="1" applyBorder="1" applyAlignment="1" applyProtection="1">
      <alignment horizontal="left" vertical="center" wrapText="1"/>
    </xf>
    <xf numFmtId="180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80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5" xfId="51" applyFont="1" applyFill="1" applyBorder="1" applyAlignment="1" applyProtection="1">
      <alignment horizontal="left" vertical="center"/>
    </xf>
    <xf numFmtId="0" fontId="25" fillId="0" borderId="5" xfId="57" applyFont="1" applyFill="1" applyBorder="1" applyAlignment="1">
      <alignment horizontal="distributed" vertical="center"/>
    </xf>
    <xf numFmtId="0" fontId="15" fillId="0" borderId="0" xfId="57" applyFont="1" applyFill="1" applyAlignment="1" applyProtection="1">
      <alignment vertical="top" wrapText="1"/>
    </xf>
    <xf numFmtId="0" fontId="15" fillId="0" borderId="0" xfId="57" applyFont="1" applyFill="1" applyAlignment="1">
      <alignment vertical="center" wrapText="1"/>
    </xf>
    <xf numFmtId="0" fontId="13" fillId="0" borderId="0" xfId="57" applyFill="1" applyAlignment="1">
      <alignment vertical="top"/>
    </xf>
    <xf numFmtId="180" fontId="13" fillId="0" borderId="0" xfId="57" applyNumberFormat="1" applyFill="1">
      <alignment vertical="center"/>
    </xf>
    <xf numFmtId="177" fontId="16" fillId="3" borderId="1" xfId="57" applyNumberFormat="1" applyFont="1" applyFill="1" applyBorder="1" applyProtection="1">
      <alignment vertical="center"/>
    </xf>
    <xf numFmtId="177" fontId="16" fillId="3" borderId="0" xfId="57" applyNumberFormat="1" applyFont="1" applyFill="1" applyProtection="1">
      <alignment vertical="center"/>
    </xf>
    <xf numFmtId="0" fontId="15" fillId="0" borderId="5" xfId="57" applyFont="1" applyFill="1" applyBorder="1" applyAlignment="1" quotePrefix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常规_exceltmp1" xfId="50"/>
    <cellStyle name="常规_2007年云南省向人大报送政府收支预算表格式编制过程表" xfId="51"/>
    <cellStyle name="常规 2 4" xfId="52"/>
    <cellStyle name="常规 8" xfId="53"/>
    <cellStyle name="常规 10" xfId="54"/>
    <cellStyle name="常规_2007年云南省向人大报送政府收支预算表格式编制过程表 2 2" xfId="55"/>
    <cellStyle name="Normal" xfId="56"/>
    <cellStyle name="常规_2007年云南省向人大报送政府收支预算表格式编制过程表 2" xfId="57"/>
    <cellStyle name="常规 101 3" xfId="58"/>
  </cellStyles>
  <dxfs count="6">
    <dxf>
      <font>
        <b val="1"/>
        <i val="0"/>
      </font>
    </dxf>
    <dxf>
      <font>
        <color rgb="FF9C0006"/>
      </font>
    </dxf>
    <dxf>
      <fill>
        <patternFill patternType="solid">
          <bgColor rgb="FFFF0000"/>
        </patternFill>
      </fill>
    </dxf>
    <dxf>
      <font>
        <color indexed="10"/>
      </font>
    </dxf>
    <dxf>
      <font>
        <color indexed="9"/>
      </font>
    </dxf>
    <dxf>
      <font>
        <b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5.xml"/><Relationship Id="rId9" Type="http://schemas.openxmlformats.org/officeDocument/2006/relationships/externalLink" Target="externalLinks/externalLink4.xml"/><Relationship Id="rId89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5.xml"/><Relationship Id="rId8" Type="http://schemas.openxmlformats.org/officeDocument/2006/relationships/externalLink" Target="externalLinks/externalLink3.xml"/><Relationship Id="rId79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5.xml"/><Relationship Id="rId7" Type="http://schemas.openxmlformats.org/officeDocument/2006/relationships/externalLink" Target="externalLinks/externalLink2.xml"/><Relationship Id="rId69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5.xml"/><Relationship Id="rId6" Type="http://schemas.openxmlformats.org/officeDocument/2006/relationships/externalLink" Target="externalLinks/externalLink1.xml"/><Relationship Id="rId59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5" Type="http://schemas.openxmlformats.org/officeDocument/2006/relationships/styles" Target="styles.xml"/><Relationship Id="rId224" Type="http://schemas.openxmlformats.org/officeDocument/2006/relationships/sharedStrings" Target="sharedStrings.xml"/><Relationship Id="rId223" Type="http://schemas.openxmlformats.org/officeDocument/2006/relationships/theme" Target="theme/theme1.xml"/><Relationship Id="rId222" Type="http://schemas.openxmlformats.org/officeDocument/2006/relationships/externalLink" Target="externalLinks/externalLink217.xml"/><Relationship Id="rId221" Type="http://schemas.openxmlformats.org/officeDocument/2006/relationships/externalLink" Target="externalLinks/externalLink216.xml"/><Relationship Id="rId220" Type="http://schemas.openxmlformats.org/officeDocument/2006/relationships/externalLink" Target="externalLinks/externalLink215.xml"/><Relationship Id="rId22" Type="http://schemas.openxmlformats.org/officeDocument/2006/relationships/externalLink" Target="externalLinks/externalLink17.xml"/><Relationship Id="rId219" Type="http://schemas.openxmlformats.org/officeDocument/2006/relationships/externalLink" Target="externalLinks/externalLink214.xml"/><Relationship Id="rId218" Type="http://schemas.openxmlformats.org/officeDocument/2006/relationships/externalLink" Target="externalLinks/externalLink213.xml"/><Relationship Id="rId217" Type="http://schemas.openxmlformats.org/officeDocument/2006/relationships/externalLink" Target="externalLinks/externalLink212.xml"/><Relationship Id="rId216" Type="http://schemas.openxmlformats.org/officeDocument/2006/relationships/externalLink" Target="externalLinks/externalLink211.xml"/><Relationship Id="rId215" Type="http://schemas.openxmlformats.org/officeDocument/2006/relationships/externalLink" Target="externalLinks/externalLink210.xml"/><Relationship Id="rId214" Type="http://schemas.openxmlformats.org/officeDocument/2006/relationships/externalLink" Target="externalLinks/externalLink209.xml"/><Relationship Id="rId213" Type="http://schemas.openxmlformats.org/officeDocument/2006/relationships/externalLink" Target="externalLinks/externalLink208.xml"/><Relationship Id="rId212" Type="http://schemas.openxmlformats.org/officeDocument/2006/relationships/externalLink" Target="externalLinks/externalLink207.xml"/><Relationship Id="rId211" Type="http://schemas.openxmlformats.org/officeDocument/2006/relationships/externalLink" Target="externalLinks/externalLink206.xml"/><Relationship Id="rId210" Type="http://schemas.openxmlformats.org/officeDocument/2006/relationships/externalLink" Target="externalLinks/externalLink205.xml"/><Relationship Id="rId21" Type="http://schemas.openxmlformats.org/officeDocument/2006/relationships/externalLink" Target="externalLinks/externalLink16.xml"/><Relationship Id="rId209" Type="http://schemas.openxmlformats.org/officeDocument/2006/relationships/externalLink" Target="externalLinks/externalLink204.xml"/><Relationship Id="rId208" Type="http://schemas.openxmlformats.org/officeDocument/2006/relationships/externalLink" Target="externalLinks/externalLink203.xml"/><Relationship Id="rId207" Type="http://schemas.openxmlformats.org/officeDocument/2006/relationships/externalLink" Target="externalLinks/externalLink202.xml"/><Relationship Id="rId206" Type="http://schemas.openxmlformats.org/officeDocument/2006/relationships/externalLink" Target="externalLinks/externalLink201.xml"/><Relationship Id="rId205" Type="http://schemas.openxmlformats.org/officeDocument/2006/relationships/externalLink" Target="externalLinks/externalLink200.xml"/><Relationship Id="rId204" Type="http://schemas.openxmlformats.org/officeDocument/2006/relationships/externalLink" Target="externalLinks/externalLink199.xml"/><Relationship Id="rId203" Type="http://schemas.openxmlformats.org/officeDocument/2006/relationships/externalLink" Target="externalLinks/externalLink198.xml"/><Relationship Id="rId202" Type="http://schemas.openxmlformats.org/officeDocument/2006/relationships/externalLink" Target="externalLinks/externalLink197.xml"/><Relationship Id="rId201" Type="http://schemas.openxmlformats.org/officeDocument/2006/relationships/externalLink" Target="externalLinks/externalLink196.xml"/><Relationship Id="rId200" Type="http://schemas.openxmlformats.org/officeDocument/2006/relationships/externalLink" Target="externalLinks/externalLink195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9" Type="http://schemas.openxmlformats.org/officeDocument/2006/relationships/externalLink" Target="externalLinks/externalLink194.xml"/><Relationship Id="rId198" Type="http://schemas.openxmlformats.org/officeDocument/2006/relationships/externalLink" Target="externalLinks/externalLink193.xml"/><Relationship Id="rId197" Type="http://schemas.openxmlformats.org/officeDocument/2006/relationships/externalLink" Target="externalLinks/externalLink192.xml"/><Relationship Id="rId196" Type="http://schemas.openxmlformats.org/officeDocument/2006/relationships/externalLink" Target="externalLinks/externalLink191.xml"/><Relationship Id="rId195" Type="http://schemas.openxmlformats.org/officeDocument/2006/relationships/externalLink" Target="externalLinks/externalLink190.xml"/><Relationship Id="rId194" Type="http://schemas.openxmlformats.org/officeDocument/2006/relationships/externalLink" Target="externalLinks/externalLink189.xml"/><Relationship Id="rId193" Type="http://schemas.openxmlformats.org/officeDocument/2006/relationships/externalLink" Target="externalLinks/externalLink188.xml"/><Relationship Id="rId192" Type="http://schemas.openxmlformats.org/officeDocument/2006/relationships/externalLink" Target="externalLinks/externalLink187.xml"/><Relationship Id="rId191" Type="http://schemas.openxmlformats.org/officeDocument/2006/relationships/externalLink" Target="externalLinks/externalLink186.xml"/><Relationship Id="rId190" Type="http://schemas.openxmlformats.org/officeDocument/2006/relationships/externalLink" Target="externalLinks/externalLink185.xml"/><Relationship Id="rId19" Type="http://schemas.openxmlformats.org/officeDocument/2006/relationships/externalLink" Target="externalLinks/externalLink14.xml"/><Relationship Id="rId189" Type="http://schemas.openxmlformats.org/officeDocument/2006/relationships/externalLink" Target="externalLinks/externalLink184.xml"/><Relationship Id="rId188" Type="http://schemas.openxmlformats.org/officeDocument/2006/relationships/externalLink" Target="externalLinks/externalLink183.xml"/><Relationship Id="rId187" Type="http://schemas.openxmlformats.org/officeDocument/2006/relationships/externalLink" Target="externalLinks/externalLink182.xml"/><Relationship Id="rId186" Type="http://schemas.openxmlformats.org/officeDocument/2006/relationships/externalLink" Target="externalLinks/externalLink181.xml"/><Relationship Id="rId185" Type="http://schemas.openxmlformats.org/officeDocument/2006/relationships/externalLink" Target="externalLinks/externalLink180.xml"/><Relationship Id="rId184" Type="http://schemas.openxmlformats.org/officeDocument/2006/relationships/externalLink" Target="externalLinks/externalLink179.xml"/><Relationship Id="rId183" Type="http://schemas.openxmlformats.org/officeDocument/2006/relationships/externalLink" Target="externalLinks/externalLink178.xml"/><Relationship Id="rId182" Type="http://schemas.openxmlformats.org/officeDocument/2006/relationships/externalLink" Target="externalLinks/externalLink177.xml"/><Relationship Id="rId181" Type="http://schemas.openxmlformats.org/officeDocument/2006/relationships/externalLink" Target="externalLinks/externalLink176.xml"/><Relationship Id="rId180" Type="http://schemas.openxmlformats.org/officeDocument/2006/relationships/externalLink" Target="externalLinks/externalLink175.xml"/><Relationship Id="rId18" Type="http://schemas.openxmlformats.org/officeDocument/2006/relationships/externalLink" Target="externalLinks/externalLink13.xml"/><Relationship Id="rId179" Type="http://schemas.openxmlformats.org/officeDocument/2006/relationships/externalLink" Target="externalLinks/externalLink174.xml"/><Relationship Id="rId178" Type="http://schemas.openxmlformats.org/officeDocument/2006/relationships/externalLink" Target="externalLinks/externalLink173.xml"/><Relationship Id="rId177" Type="http://schemas.openxmlformats.org/officeDocument/2006/relationships/externalLink" Target="externalLinks/externalLink172.xml"/><Relationship Id="rId176" Type="http://schemas.openxmlformats.org/officeDocument/2006/relationships/externalLink" Target="externalLinks/externalLink171.xml"/><Relationship Id="rId175" Type="http://schemas.openxmlformats.org/officeDocument/2006/relationships/externalLink" Target="externalLinks/externalLink170.xml"/><Relationship Id="rId174" Type="http://schemas.openxmlformats.org/officeDocument/2006/relationships/externalLink" Target="externalLinks/externalLink169.xml"/><Relationship Id="rId173" Type="http://schemas.openxmlformats.org/officeDocument/2006/relationships/externalLink" Target="externalLinks/externalLink168.xml"/><Relationship Id="rId172" Type="http://schemas.openxmlformats.org/officeDocument/2006/relationships/externalLink" Target="externalLinks/externalLink167.xml"/><Relationship Id="rId171" Type="http://schemas.openxmlformats.org/officeDocument/2006/relationships/externalLink" Target="externalLinks/externalLink166.xml"/><Relationship Id="rId170" Type="http://schemas.openxmlformats.org/officeDocument/2006/relationships/externalLink" Target="externalLinks/externalLink165.xml"/><Relationship Id="rId17" Type="http://schemas.openxmlformats.org/officeDocument/2006/relationships/externalLink" Target="externalLinks/externalLink12.xml"/><Relationship Id="rId169" Type="http://schemas.openxmlformats.org/officeDocument/2006/relationships/externalLink" Target="externalLinks/externalLink164.xml"/><Relationship Id="rId168" Type="http://schemas.openxmlformats.org/officeDocument/2006/relationships/externalLink" Target="externalLinks/externalLink163.xml"/><Relationship Id="rId167" Type="http://schemas.openxmlformats.org/officeDocument/2006/relationships/externalLink" Target="externalLinks/externalLink162.xml"/><Relationship Id="rId166" Type="http://schemas.openxmlformats.org/officeDocument/2006/relationships/externalLink" Target="externalLinks/externalLink161.xml"/><Relationship Id="rId165" Type="http://schemas.openxmlformats.org/officeDocument/2006/relationships/externalLink" Target="externalLinks/externalLink160.xml"/><Relationship Id="rId164" Type="http://schemas.openxmlformats.org/officeDocument/2006/relationships/externalLink" Target="externalLinks/externalLink159.xml"/><Relationship Id="rId163" Type="http://schemas.openxmlformats.org/officeDocument/2006/relationships/externalLink" Target="externalLinks/externalLink158.xml"/><Relationship Id="rId162" Type="http://schemas.openxmlformats.org/officeDocument/2006/relationships/externalLink" Target="externalLinks/externalLink157.xml"/><Relationship Id="rId161" Type="http://schemas.openxmlformats.org/officeDocument/2006/relationships/externalLink" Target="externalLinks/externalLink156.xml"/><Relationship Id="rId160" Type="http://schemas.openxmlformats.org/officeDocument/2006/relationships/externalLink" Target="externalLinks/externalLink155.xml"/><Relationship Id="rId16" Type="http://schemas.openxmlformats.org/officeDocument/2006/relationships/externalLink" Target="externalLinks/externalLink11.xml"/><Relationship Id="rId159" Type="http://schemas.openxmlformats.org/officeDocument/2006/relationships/externalLink" Target="externalLinks/externalLink154.xml"/><Relationship Id="rId158" Type="http://schemas.openxmlformats.org/officeDocument/2006/relationships/externalLink" Target="externalLinks/externalLink153.xml"/><Relationship Id="rId157" Type="http://schemas.openxmlformats.org/officeDocument/2006/relationships/externalLink" Target="externalLinks/externalLink152.xml"/><Relationship Id="rId156" Type="http://schemas.openxmlformats.org/officeDocument/2006/relationships/externalLink" Target="externalLinks/externalLink151.xml"/><Relationship Id="rId155" Type="http://schemas.openxmlformats.org/officeDocument/2006/relationships/externalLink" Target="externalLinks/externalLink150.xml"/><Relationship Id="rId154" Type="http://schemas.openxmlformats.org/officeDocument/2006/relationships/externalLink" Target="externalLinks/externalLink149.xml"/><Relationship Id="rId153" Type="http://schemas.openxmlformats.org/officeDocument/2006/relationships/externalLink" Target="externalLinks/externalLink148.xml"/><Relationship Id="rId152" Type="http://schemas.openxmlformats.org/officeDocument/2006/relationships/externalLink" Target="externalLinks/externalLink147.xml"/><Relationship Id="rId151" Type="http://schemas.openxmlformats.org/officeDocument/2006/relationships/externalLink" Target="externalLinks/externalLink146.xml"/><Relationship Id="rId150" Type="http://schemas.openxmlformats.org/officeDocument/2006/relationships/externalLink" Target="externalLinks/externalLink145.xml"/><Relationship Id="rId15" Type="http://schemas.openxmlformats.org/officeDocument/2006/relationships/externalLink" Target="externalLinks/externalLink10.xml"/><Relationship Id="rId149" Type="http://schemas.openxmlformats.org/officeDocument/2006/relationships/externalLink" Target="externalLinks/externalLink144.xml"/><Relationship Id="rId148" Type="http://schemas.openxmlformats.org/officeDocument/2006/relationships/externalLink" Target="externalLinks/externalLink143.xml"/><Relationship Id="rId147" Type="http://schemas.openxmlformats.org/officeDocument/2006/relationships/externalLink" Target="externalLinks/externalLink142.xml"/><Relationship Id="rId146" Type="http://schemas.openxmlformats.org/officeDocument/2006/relationships/externalLink" Target="externalLinks/externalLink141.xml"/><Relationship Id="rId145" Type="http://schemas.openxmlformats.org/officeDocument/2006/relationships/externalLink" Target="externalLinks/externalLink140.xml"/><Relationship Id="rId144" Type="http://schemas.openxmlformats.org/officeDocument/2006/relationships/externalLink" Target="externalLinks/externalLink139.xml"/><Relationship Id="rId143" Type="http://schemas.openxmlformats.org/officeDocument/2006/relationships/externalLink" Target="externalLinks/externalLink138.xml"/><Relationship Id="rId142" Type="http://schemas.openxmlformats.org/officeDocument/2006/relationships/externalLink" Target="externalLinks/externalLink137.xml"/><Relationship Id="rId141" Type="http://schemas.openxmlformats.org/officeDocument/2006/relationships/externalLink" Target="externalLinks/externalLink136.xml"/><Relationship Id="rId140" Type="http://schemas.openxmlformats.org/officeDocument/2006/relationships/externalLink" Target="externalLinks/externalLink135.xml"/><Relationship Id="rId14" Type="http://schemas.openxmlformats.org/officeDocument/2006/relationships/externalLink" Target="externalLinks/externalLink9.xml"/><Relationship Id="rId139" Type="http://schemas.openxmlformats.org/officeDocument/2006/relationships/externalLink" Target="externalLinks/externalLink134.xml"/><Relationship Id="rId138" Type="http://schemas.openxmlformats.org/officeDocument/2006/relationships/externalLink" Target="externalLinks/externalLink133.xml"/><Relationship Id="rId137" Type="http://schemas.openxmlformats.org/officeDocument/2006/relationships/externalLink" Target="externalLinks/externalLink132.xml"/><Relationship Id="rId136" Type="http://schemas.openxmlformats.org/officeDocument/2006/relationships/externalLink" Target="externalLinks/externalLink131.xml"/><Relationship Id="rId135" Type="http://schemas.openxmlformats.org/officeDocument/2006/relationships/externalLink" Target="externalLinks/externalLink130.xml"/><Relationship Id="rId134" Type="http://schemas.openxmlformats.org/officeDocument/2006/relationships/externalLink" Target="externalLinks/externalLink129.xml"/><Relationship Id="rId133" Type="http://schemas.openxmlformats.org/officeDocument/2006/relationships/externalLink" Target="externalLinks/externalLink128.xml"/><Relationship Id="rId132" Type="http://schemas.openxmlformats.org/officeDocument/2006/relationships/externalLink" Target="externalLinks/externalLink127.xml"/><Relationship Id="rId131" Type="http://schemas.openxmlformats.org/officeDocument/2006/relationships/externalLink" Target="externalLinks/externalLink126.xml"/><Relationship Id="rId130" Type="http://schemas.openxmlformats.org/officeDocument/2006/relationships/externalLink" Target="externalLinks/externalLink125.xml"/><Relationship Id="rId13" Type="http://schemas.openxmlformats.org/officeDocument/2006/relationships/externalLink" Target="externalLinks/externalLink8.xml"/><Relationship Id="rId129" Type="http://schemas.openxmlformats.org/officeDocument/2006/relationships/externalLink" Target="externalLinks/externalLink124.xml"/><Relationship Id="rId128" Type="http://schemas.openxmlformats.org/officeDocument/2006/relationships/externalLink" Target="externalLinks/externalLink123.xml"/><Relationship Id="rId127" Type="http://schemas.openxmlformats.org/officeDocument/2006/relationships/externalLink" Target="externalLinks/externalLink122.xml"/><Relationship Id="rId126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5.xml"/><Relationship Id="rId12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5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CHR\ARBEJDE\Q4DK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19979;&#36733;\tmp\mozilla_kylin0\tmp\mozilla_kylin0\tmp\mozilla_kylin0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CHR\ARBEJDE\Q4D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CHR\ARBEJDE\Q4DK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unzipped\Eastern%20Airline%20FE\Backup%20of%20Backup%20of%20LINDA%20LISTONE.xlk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unzipped\Eastern%20Airline%20FE\Backup%20of%20Backup%20of%20LINDA%20LISTONE.xlk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A:\WINDOWS\TEMP\GOLDPYR4\ARENTO\TOOLBO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A:\WINDOWS\TEMP\GOLDPYR4\ARENTO\TOOLBOX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unzipped\Eastern%20Airline%20FE\fnl-gp2\ToolboxGP\Kor\OSP_Becht_Fi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unzipped\Eastern%20Airline%20FE\fnl-gp2\ToolboxGP\Kor\OSP_Becht_Fin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05&#36716;&#31227;&#25903;&#20184;\02&#21439;&#32423;&#22522;&#26412;&#36130;&#21147;&#20445;&#38556;\&#31532;&#20108;&#25209;&#36130;&#21147;&#34917;&#21161;\POWER%20ASSUMP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unzipped\Eastern%20Airline%20FE\Backup%20of%20Backup%20of%20LINDA%20LISTONE.xlk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05&#36716;&#31227;&#25903;&#20184;\02&#21439;&#32423;&#22522;&#26412;&#36130;&#21147;&#20445;&#38556;\&#31532;&#20108;&#25209;&#36130;&#21147;&#34917;&#21161;\POWER%20ASSUMPTION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1110&#25552;&#21069;&#19979;&#36798;2022&#24180;&#21439;&#32423;&#22522;&#26412;&#36130;&#21147;&#20445;&#38556;&#26426;&#21046;&#22870;&#34917;&#36164;&#37329;&#27979;&#31639;&#24773;&#20917;&#34920;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1110&#25552;&#21069;&#19979;&#36798;2022&#24180;&#21439;&#32423;&#22522;&#26412;&#36130;&#21147;&#20445;&#38556;&#26426;&#21046;&#22870;&#34917;&#36164;&#37329;&#27979;&#31639;&#24773;&#20917;&#34920;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51&#20449;&#24687;&#31995;&#32479;\2019&#24180;\2019&#24180;&#21508;&#22320;&#19977;&#20445;&#27979;&#31639;\h\&#19977;&#20445;\2019&#27979;&#31639;\POWER%20ASSUMPTION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51&#20449;&#24687;&#31995;&#32479;\2019&#24180;\2019&#24180;&#21508;&#22320;&#19977;&#20445;&#27979;&#31639;\h\&#19977;&#20445;\2019&#27979;&#31639;\POWER%20ASSUMPTION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unzipped\Eastern%20Airline%20FE\GP\tamer\DOS\TEMP\GPTLBX9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A:\WINDOWS\TEMP\GOLDPYR4\ARENTO\TOOLBOX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unzipped\Eastern%20Airline%20FE\GP\tamer\DOS\TEMP\GPTLBX9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05&#36716;&#31227;&#25903;&#20184;\02&#21439;&#32423;&#22522;&#26412;&#36130;&#21147;&#20445;&#38556;\2021&#24180;\20&#31532;&#20108;&#25209;&#36130;&#21147;&#27979;&#31639;\2020&#24180;&#21439;&#32423;&#22522;&#26412;&#36130;&#21147;&#20445;&#38556;&#26426;&#21046;&#22870;&#34917;&#36164;&#37329;&#27979;&#31639;&#20998;&#37197;&#34920;&#65288;&#20113;&#21335;&#30465;&#65289;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05&#36716;&#31227;&#25903;&#20184;\02&#21439;&#32423;&#22522;&#26412;&#36130;&#21147;&#20445;&#38556;\2021&#24180;\20&#31532;&#20108;&#25209;&#36130;&#21147;&#27979;&#31639;\2020&#24180;&#21439;&#32423;&#22522;&#26412;&#36130;&#21147;&#20445;&#38556;&#26426;&#21046;&#22870;&#34917;&#36164;&#37329;&#27979;&#31639;&#20998;&#37197;&#34920;&#65288;&#20113;&#21335;&#30465;&#65289;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05&#36716;&#31227;&#25903;&#20184;\02&#21439;&#32423;&#22522;&#26412;&#36130;&#21147;&#20445;&#38556;\2021&#24180;\05&#32489;&#25928;&#32771;&#26680;&#35843;&#25972;\RecoveredExternalLink1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05&#36716;&#31227;&#25903;&#20184;\02&#21439;&#32423;&#22522;&#26412;&#36130;&#21147;&#20445;&#38556;\2021&#24180;\05&#32489;&#25928;&#32771;&#26680;&#35843;&#25972;\RecoveredExternalLink1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&#23384;&#26723;&#25991;&#20214;\04-&#22269;&#21153;&#38498;&#19987;&#39033;&#35843;&#30740;\05%205&#30465;&#19978;&#25253;&#25968;&#25454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&#23384;&#26723;&#25991;&#20214;\04-&#22269;&#21153;&#38498;&#19987;&#39033;&#35843;&#30740;\05%205&#30465;&#19978;&#25253;&#25968;&#25454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AnyShare%20(2)\&#39044;&#31639;&#21496;\&#20538;&#21153;&#22788;\0.&#20013;&#36716;\&#19977;&#30465;&#25968;&#25454;%20(2)\&#27743;&#33487;&#12289;&#28246;&#21335;&#12289;&#20113;&#21335;&#25968;&#25454;&#65288;20170830&#65289;&#12304;&#20998;&#39033;&#30446;&#31867;&#22411;&#12305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unzipped\Eastern%20Airline%20FE\fnl-gp2\ToolboxGP\Kor\OSP_Becht_Fin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AnyShare%20(2)\&#39044;&#31639;&#21496;\&#20538;&#21153;&#22788;\0.&#20013;&#36716;\&#19977;&#30465;&#25968;&#25454;%20(2)\&#27743;&#33487;&#12289;&#28246;&#21335;&#12289;&#20113;&#21335;&#25968;&#25454;&#65288;20170830&#65289;&#12304;&#20998;&#39033;&#30446;&#31867;&#22411;&#12305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&#25509;&#25910;&#25991;&#20214;\&#22320;&#26041;&#25919;&#24220;&#34701;&#36164;&#24179;&#21488;&#20844;&#21496;&#20538;&#21153;&#31561;&#24773;&#20917;&#34920;&#65288;&#26032;20170729&#65289;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&#25509;&#25910;&#25991;&#20214;\&#22320;&#26041;&#25919;&#24220;&#34701;&#36164;&#24179;&#21488;&#20844;&#21496;&#20538;&#21153;&#31561;&#24773;&#20917;&#34920;&#65288;&#26032;20170729&#65289;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&#23567;&#20876;&#23376;\0905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&#23567;&#20876;&#23376;\0905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&#23567;&#20876;&#23376;\0905\&#21439;&#32423;&#36130;&#25919;&#25253;&#34920;&#38468;&#34920;\01&#26118;&#26126;\01&#26118;&#2612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05&#36716;&#31227;&#25903;&#20184;\02&#21439;&#32423;&#22522;&#26412;&#36130;&#21147;&#20445;&#38556;\&#31532;&#20108;&#25209;&#36130;&#21147;&#34917;&#21161;\POWER%20ASSUMPTION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&#23567;&#20876;&#23376;\0905\&#21439;&#32423;&#36130;&#25919;&#25253;&#34920;&#38468;&#34920;\01&#26118;&#26126;\01&#26118;&#26126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5&#20307;&#21046;&#31185;\03&#24180;&#32456;&#32467;&#31639;&#21450;&#25968;&#25454;&#20998;&#26512;\2010&#24180;\&#25968;&#25454;&#20998;&#26512;\&#36130;&#25919;&#23567;&#20876;&#23376;\0905\2000&#33267;2009&#24180;&#24635;&#20915;&#31639;101&#21644;102&#34920;\1995&#24180;\96&#22696;&#27743;&#21439;&#24635;&#20915;&#31639;1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5&#20307;&#21046;&#31185;\03&#24180;&#32456;&#32467;&#31639;&#21450;&#25968;&#25454;&#20998;&#26512;\2010&#24180;\&#25968;&#25454;&#20998;&#26512;\&#36130;&#25919;&#23567;&#20876;&#23376;\0905\2000&#33267;2009&#24180;&#24635;&#20915;&#31639;101&#21644;102&#34920;\1995&#24180;\96&#22696;&#27743;&#21439;&#24635;&#20915;&#31639;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05&#36716;&#31227;&#25903;&#20184;\02&#21439;&#32423;&#22522;&#26412;&#36130;&#21147;&#20445;&#38556;\&#31532;&#20108;&#25209;&#36130;&#21147;&#34917;&#21161;\Book4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05&#36716;&#31227;&#25903;&#20184;\02&#21439;&#32423;&#22522;&#26412;&#36130;&#21147;&#20445;&#38556;\&#31532;&#20108;&#25209;&#36130;&#21147;&#34917;&#21161;\Book4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1110&#25552;&#21069;&#19979;&#36798;2022&#24180;&#21439;&#32423;&#22522;&#26412;&#36130;&#21147;&#20445;&#38556;&#26426;&#21046;&#22870;&#34917;&#36164;&#37329;&#27979;&#31639;&#24773;&#20917;&#34920;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51&#20449;&#24687;&#31995;&#32479;\2019&#24180;\2019&#24180;&#21508;&#22320;&#19977;&#20445;&#27979;&#31639;\h\&#19977;&#20445;\2019&#27979;&#31639;\POWER%20ASSUMPTION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unzipped\Eastern%20Airline%20FE\GP\tamer\DOS\TEMP\GPTLBX90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G:\home\kylin\&#19979;&#36733;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I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I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7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7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Documents%20and%20Settings\MOF\&#26700;&#38754;\Documents%20and%20Settings\User\&#26700;&#38754;\&#20307;&#21046;&#31649;&#29702;&#22788;\&#20070;&#31295;0326\&#21644;&#35856;&#31038;&#20250;&#35838;&#39064;\&#21644;&#35856;&#31038;&#20250;&#26041;&#26696;&#27979;&#31639;&#3492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05&#36716;&#31227;&#25903;&#20184;\02&#21439;&#32423;&#22522;&#26412;&#36130;&#21147;&#20445;&#38556;\2021&#24180;\20&#31532;&#20108;&#25209;&#36130;&#21147;&#27979;&#31639;\2020&#24180;&#21439;&#32423;&#22522;&#26412;&#36130;&#21147;&#20445;&#38556;&#26426;&#21046;&#22870;&#34917;&#36164;&#37329;&#27979;&#31639;&#20998;&#37197;&#34920;&#65288;&#20113;&#21335;&#30465;&#65289;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5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5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8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8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9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29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C: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C: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0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05&#36716;&#31227;&#25903;&#20184;\02&#21439;&#32423;&#22522;&#26412;&#36130;&#21147;&#20445;&#38556;\2021&#24180;\05&#32489;&#25928;&#32771;&#26680;&#35843;&#25972;\RecoveredExternalLink1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0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1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1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3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3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5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2&#24179;&#34913;&#22788;\01&#36130;&#21147;&#21450;&#39044;&#20915;&#31639;&#25253;&#21578;\2017&#24180;\11&#26376;\11&#26376;14&#26085;&#27719;&#25253;&#36130;&#21147;\RecoveredExternalLink35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&#26032;&#24179;&#21439;2024&#24180;&#22320;&#26041;&#36130;&#25919;&#39044;&#31639;&#25191;&#34892;&#24773;&#20917;&#21644;2025&#24180;&#22320;&#26041;&#36130;&#25919;&#39044;&#31639;&#65288;&#33609;&#26696;&#65289;&#27491;&#2433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3567;&#20876;&#23376;\0905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3567;&#20876;&#23376;\0905\&#21439;&#32423;&#36130;&#25919;&#25253;&#34920;&#38468;&#34920;\01&#26118;&#26126;\01&#26118;&#2612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5&#20307;&#21046;&#31185;\03&#24180;&#32456;&#32467;&#31639;&#21450;&#25968;&#25454;&#20998;&#26512;\2010&#24180;\&#25968;&#25454;&#20998;&#26512;\&#36130;&#25919;&#23567;&#20876;&#23376;\0905\2000&#33267;2009&#24180;&#24635;&#20915;&#31639;101&#21644;102&#34920;\1995&#24180;\96&#22696;&#27743;&#21439;&#24635;&#20915;&#3163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05&#36716;&#31227;&#25903;&#20184;\02&#21439;&#32423;&#22522;&#26412;&#36130;&#21147;&#20445;&#38556;\&#31532;&#20108;&#25209;&#36130;&#21147;&#34917;&#21161;\Book4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13&#22522;&#23618;&#36130;&#25919;&#22788;&#65288;&#26032;&#65289;\05&#36716;&#31227;&#25903;&#20184;\08&#25552;&#21069;&#19979;&#36798;&#36716;&#31227;&#25903;&#20184;\&#36807;&#31243;\POWER%20ASSUMPTION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K:\Documents%20and%20Settings\User\&#26700;&#38754;\&#35838;&#39064;\&#26032;&#24314;&#25991;&#20214;&#22841;\&#35838;&#39064;&#3492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I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25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27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28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29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3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31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33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2&#24179;&#34913;&#22788;\01&#36130;&#21147;&#21450;&#39044;&#20915;&#31639;&#25253;&#21578;\2017&#24180;\11&#26376;\11&#26376;14&#26085;&#27719;&#25253;&#36130;&#21147;\RecoveredExternalLink35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4.4.217\&#25991;&#20214;&#21046;&#20316;\&#27827;&#28246;&#27700;&#31995;&#36830;&#36890;\2017-2020&#24180;&#27743;&#27827;&#28246;&#24211;&#27700;&#31995;&#36830;&#36890;&#39033;&#30446;&#23454;&#26045;&#26041;&#26696;&#30340;&#39033;&#30446;&#27719;&#246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unzipped\Eastern%20Airline%20FE\GP\GP_Ph1\SBB-OIs\Hel-OI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H:\05&#22320;&#21306;&#22788;\05.&#36716;&#31227;&#25903;&#20184;\19&#25552;&#21069;&#36890;&#30693;&#36716;&#31227;&#25903;&#20184;\2018&#24180;&#25552;&#21069;&#19979;&#36798;2019&#24180;&#36164;&#37329;\POWER%20ASSUMPTION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H:\02&#24179;&#34913;&#22788;\01&#36130;&#21147;&#21450;&#39044;&#20915;&#31639;&#25253;&#21578;\2017&#24180;\11&#26376;\11&#26376;14&#26085;&#27719;&#25253;&#36130;&#21147;\RecoveredExternalLink3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3384;&#26723;&#25991;&#20214;\03%20&#22320;&#26041;&#25919;&#24220;&#20538;&#21048;---rw%25%25\2019&#24180;&#22320;&#26041;&#25919;&#24220;&#20538;&#21048;\5.&#26032;&#22686;&#20538;&#21048;&#25253;&#36130;&#39044;\04-&#22269;&#21153;&#38498;&#19987;&#39033;&#35843;&#30740;\201709090%20&#22320;&#26041;&#19978;&#25253;&#38544;&#24615;&#20538;&#21153;&#25237;&#21521;&#24773;&#20917;&#65288;&#27743;&#33487;&#12289;&#28246;&#21335;&#12289;&#20113;&#21335;&#12289;&#20869;&#33945;&#21476;&#12289;&#40657;&#40857;&#27743;&#25968;&#25454;&#65289;&#12304;&#20998;&#39033;&#30446;&#31867;&#22411;&#12305;\&#34917;&#20805;&#39033;&#30446;&#31867;&#22411;\2017&#24180;\&#25919;&#24220;&#24615;&#20538;&#21153;\20170829%20%20&#21452;&#23792;&#38544;&#24615;&#20538;&#21153;&#32479;&#35745;&#22871;&#34920;--&#34917;&#39033;&#30446;&#31867;&#22411;\&#21508;&#21333;&#20301;&#19978;&#25253;\&#22478;&#24314;&#25237;%20%20&#21452;%20&#23792;&#38544;&#24615;&#20538;&#21153;&#32479;&#35745;&#22871;&#34920;--&#34917;&#39033;&#30446;&#31867;&#22411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13.131\&#22320;&#26041;&#22788;&#20027;&#26426;\BY\YS3\97&#20915;&#31639;&#21306;&#21439;&#26368;&#21518;&#27719;&#24635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SHANGHAI_LF\&#39044;&#31639;&#22788;\BY\YS3\97&#20915;&#31639;&#21306;&#21439;&#26368;&#21518;&#27719;&#24635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3384;&#26723;&#25991;&#20214;\04-&#22269;&#21153;&#38498;&#19987;&#39033;&#35843;&#30740;\05%205&#30465;&#19978;&#25253;&#25968;&#25454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AnyShare%20(2)\&#39044;&#31639;&#21496;\&#20538;&#21153;&#22788;\0.&#20013;&#36716;\&#19977;&#30465;&#25968;&#25454;%20(2)\&#27743;&#33487;&#12289;&#28246;&#21335;&#12289;&#20113;&#21335;&#25968;&#25454;&#65288;20170830&#65289;&#12304;&#20998;&#39033;&#30446;&#31867;&#22411;&#12305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5509;&#25910;&#25991;&#20214;\&#22320;&#26041;&#25919;&#24220;&#34701;&#36164;&#24179;&#21488;&#20844;&#21496;&#20538;&#21153;&#31561;&#24773;&#20917;&#34920;&#65288;&#26032;20170729&#65289;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home\kylin\&#26700;&#38754;\NTS01\jhc\unzipped\Eastern%20Airline%20FE\Spares\FILES\SMCTS2\SMCTSSP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05&#22320;&#21306;&#22788;\05.&#36716;&#31227;&#25903;&#20184;\06&#22686;&#36164;&#36716;&#31227;&#25903;&#20184;\2015&#24180;\&#22686;&#36164;&#36716;&#31227;&#25903;&#20184;&#27979;&#31639;\01&#27979;&#31639;\2015&#24180;&#31246;&#25910;&#24180;&#21021;&#39044;&#31639;&#25968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Budgetserver\&#39044;&#31639;&#21496;\BY\YS3\97&#20915;&#31639;&#21306;&#21439;&#26368;&#21518;&#27719;&#24635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bugdet-server\&#20307;&#21046;&#31649;&#29702;&#22788;\02&#19968;&#33324;&#36716;&#31227;&#25903;&#20184;\2014&#24180;&#22343;&#34913;&#24615;&#36716;&#31227;&#25903;&#20184;\02-&#21021;&#27493;&#32467;&#26524;\0421\&#24635;&#34920;-&#21152;&#35268;&#27169;&#21152;&#25903;&#20986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B2022&#24180;&#20113;&#21335;&#30465;&#21450;&#30465;&#26412;&#32423;&#22320;&#26041;&#36130;&#25919;&#25910;&#25903;&#25191;&#34892;&#24773;&#20917;&#21450;2023&#24180;&#39044;&#31639;&#33609;&#26696;&#65288;&#31038;&#20445;&#65289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DDD\&#24037;&#20316;&#24535;\2019&#24180;\&#25253;&#23616;&#21153;&#12289;&#24120;&#21153;&#12289;&#24120;&#22996;&#12289;&#20154;&#22823;\2017&#24180;&#25209;&#26465;&#32479;&#35745;&#34920;.xls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Documents%20and%20Settings\Administrator\&#26700;&#38754;\&#26032;&#24179;&#21439;&#37096;&#38376;2009&#24180;&#39044;&#31639;&#36719;&#20214;\&#35843;&#30740;&#25991;&#26723;&#65288;&#26032;&#24179;&#21439;&#65289;\2009&#24180;&#37096;&#38376;&#39044;&#31639;&#31649;&#29702;\2008&#24180;(&#20065;&#38215;&#20307;&#21046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&#39044;&#31639;&#24037;&#20316;\2018&#24180;\&#24180;&#21021;&#39044;&#31639;\&#26032;&#24179;&#21439;2018&#24180;&#37096;&#38376;&#39044;&#31639;&#34920;-&#20840;&#214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26700;&#38754;\F:\Documents%20and%20Settings\Administrator\&#26700;&#38754;\&#22522;&#26412;&#36130;&#21147;&#27979;&#31639;\&#30456;&#20851;&#26448;&#26009;\2014&#24180;&#31246;&#25910;&#25910;&#20837;&#39044;&#35745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2020&#24180;&#30456;&#20851;&#36164;&#26009;\&#35843;&#25972;&#39044;&#31639;\&#24037;&#20316;&#31295;\&#26032;&#24179;&#21439;2019&#24180;&#39044;&#31639;&#35843;&#25972;&#32463;&#27982;&#20998;&#31867;&#26126;&#32454;&#34920;&#65288;&#27491;&#24335;&#65289;%20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Documents%20and%20Settings\Administrator\&#26700;&#38754;\&#26032;&#24179;&#21439;&#37096;&#38376;2009&#24180;&#39044;&#31639;&#36719;&#20214;\&#35843;&#30740;&#25991;&#26723;&#65288;&#26032;&#24179;&#21439;&#65289;\2009&#24180;&#37096;&#38376;&#39044;&#31639;&#31649;&#29702;\&#22788;&#29702;&#24037;&#20316;&#20214;\2007&#24180;&#22788;&#29702;&#24037;&#20316;&#20214;\2007&#24180;&#39044;&#31639;&#34920;\2007&#39044;&#31639;&#34920;&#65293;&#27491;&#34920;\2007&#24180;&#37096;&#38376;&#39044;&#31639;\&#20225;&#19994;&#3118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I:\2019&#24180;&#30456;&#20851;&#36164;&#26009;\2019&#24180;&#24180;&#21021;&#39044;&#31639;\2017&#24180;&#29577;&#28330;&#24066;&#21450;&#26412;&#32423;&#22320;&#26041;&#36130;&#25919;&#25910;&#25903;&#25191;&#34892;&#24773;&#20917;&#21450;2018&#24180;&#39044;&#31639;&#33609;&#26696;(&#39044;&#31639;&#31185;&#27719;&#24635;)&#26368;&#32456;&#31295;(1)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&#26032;&#24179;&#21439;2022&#24180;&#22320;&#26041;&#36130;&#25919;&#25910;&#25903;&#25191;&#34892;&#24773;&#20917;&#21450;2023&#24180;&#22320;&#26041;&#36130;&#25919;&#39044;&#31639;&#33609;&#26696;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Documents%20and%20Settings\MOF\&#26700;&#38754;\Documents%20and%20Settings\User\&#26700;&#38754;\&#20307;&#21046;&#31649;&#29702;&#22788;\&#20070;&#31295;0326\&#21644;&#35856;&#31038;&#20250;&#35838;&#39064;\&#21644;&#35856;&#31038;&#20250;&#26041;&#26696;&#27979;&#31639;&#34920;%20(version%201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Documents%20and%20Settings\MOF\&#26700;&#38754;\Documents%20and%20Settings\User\&#26700;&#38754;\&#20307;&#21046;&#31649;&#29702;&#22788;\&#20070;&#31295;0326\&#21644;&#35856;&#31038;&#20250;&#35838;&#39064;\&#21644;&#35856;&#31038;&#20250;&#26041;&#26696;&#27979;&#31639;&#34920;%20(version%201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K:\Documents%20and%20Settings\User\&#26700;&#38754;\&#35838;&#39064;\&#26032;&#24314;&#25991;&#20214;&#22841;\&#35838;&#39064;&#34920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K:\Documents%20and%20Settings\User\&#26700;&#38754;\&#35838;&#39064;\&#26032;&#24314;&#25991;&#20214;&#22841;\&#35838;&#39064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Users\LGQ.LD87_ACC\AppData\Local\Temp\cesoft\41101389780%20081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unzipped\Eastern%20Airline%20FE\GP\GP_Ph1\SBB-OIs\Hel-OI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unzipped\Eastern%20Airline%20FE\GP\GP_Ph1\SBB-OIs\Hel-OI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home\kylin\&#26700;&#38754;\NTS01\jhc\unzipped\Eastern%20Airline%20FE\Spares\FILES\SMCTS2\SMCTSSP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home\kylin\&#26700;&#38754;\NTS01\jhc\unzipped\Eastern%20Airline%20FE\Spares\FILES\SMCTS2\SMCTSSP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05&#22320;&#21306;&#22788;\05.&#36716;&#31227;&#25903;&#20184;\06&#22686;&#36164;&#36716;&#31227;&#25903;&#20184;\2015&#24180;\&#22686;&#36164;&#36716;&#31227;&#25903;&#20184;&#27979;&#31639;\01&#27979;&#31639;\2015&#24180;&#31246;&#25910;&#24180;&#21021;&#39044;&#31639;&#25968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05&#22320;&#21306;&#22788;\05.&#36716;&#31227;&#25903;&#20184;\06&#22686;&#36164;&#36716;&#31227;&#25903;&#20184;\2015&#24180;\&#22686;&#36164;&#36716;&#31227;&#25903;&#20184;&#27979;&#31639;\01&#27979;&#31639;\2015&#24180;&#31246;&#25910;&#24180;&#21021;&#39044;&#31639;&#2596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home\kylin\&#26700;&#38754;\F:\Documents%20and%20Settings\Administrator\&#26700;&#38754;\&#22522;&#26412;&#36130;&#21147;&#27979;&#31639;\&#30456;&#20851;&#26448;&#26009;\2014&#24180;&#31246;&#25910;&#25910;&#20837;&#39044;&#35745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home\kylin\&#26700;&#38754;\F:\Documents%20and%20Settings\Administrator\&#26700;&#38754;\&#22522;&#26412;&#36130;&#21147;&#27979;&#31639;\&#30456;&#20851;&#26448;&#26009;\2014&#24180;&#31246;&#25910;&#25910;&#20837;&#39044;&#35745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home\kylin\&#19979;&#36733;\2023&#24180;&#22269;&#36164;&#39044;&#31639;\home\kylin\&#19979;&#36733;\Z:\Users\LGQ.LD87_ACC\AppData\Local\Temp\cesoft\41101389780%20081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172&#27425;&#24120;&#22996;&#20250;\&#35758;&#39064;4&#8212;&#20851;&#20110;&#12298;&#26032;&#24179;&#21439;2025&#24180;&#21439;&#26412;&#32423;&#36130;&#25919;&#19987;&#39033;&#39044;&#31639;&#35843;&#25972;&#26041;&#26696;&#65288;&#33609;&#26696;&#65289;&#65288;&#36865;&#23457;&#31295;&#65289;&#12299;&#36215;&#33609;&#24773;&#20917;&#30340;&#27719;&#25253;\\\home\kylin\&#19979;&#36733;\2023&#24180;&#22269;&#36164;&#39044;&#31639;\home\kylin\&#19979;&#36733;\Z:\Users\LGQ.LD87_ACC\AppData\Local\Temp\cesoft\41101389780%2008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  <sheetName val="Main"/>
      <sheetName val="Sheet1"/>
      <sheetName val="eqpmad2"/>
      <sheetName val="基本支出经济分类透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事业发展"/>
      <sheetName val="Financ. Overview"/>
      <sheetName val="Toolbox"/>
      <sheetName val="_ESList"/>
      <sheetName val="C01-1"/>
      <sheetName val="总人口"/>
      <sheetName val="本年收入合计"/>
      <sheetName val="POWER ASSUMPTIONS"/>
      <sheetName val="SW-TEO"/>
      <sheetName val="汇总"/>
      <sheetName val="封面"/>
      <sheetName val="G.1R-Shou COP Gf"/>
      <sheetName val="代码"/>
      <sheetName val="coding"/>
      <sheetName val="国家"/>
      <sheetName val="Sheet (2)"/>
      <sheetName val="eqpmad2"/>
      <sheetName val="Sheet"/>
      <sheetName val="P1012001"/>
      <sheetName val="Open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事业发展"/>
      <sheetName val="Financ. Overview"/>
      <sheetName val="Toolbox"/>
      <sheetName val="_ESList"/>
      <sheetName val="C01-1"/>
      <sheetName val="总人口"/>
      <sheetName val="本年收入合计"/>
      <sheetName val="POWER ASSUMPTIONS"/>
      <sheetName val="SW-TEO"/>
      <sheetName val="汇总"/>
      <sheetName val="封面"/>
      <sheetName val="G.1R-Shou COP Gf"/>
      <sheetName val="代码"/>
      <sheetName val="coding"/>
      <sheetName val="国家"/>
      <sheetName val="Sheet (2)"/>
      <sheetName val="eqpmad2"/>
      <sheetName val="Sheet"/>
      <sheetName val="P1012001"/>
      <sheetName val="Open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事业发展"/>
      <sheetName val="Financ. Overview"/>
      <sheetName val="Toolbox"/>
      <sheetName val="_ESList"/>
      <sheetName val="C01-1"/>
      <sheetName val="总人口"/>
      <sheetName val="本年收入合计"/>
      <sheetName val="POWER ASSUMPTIONS"/>
      <sheetName val="SW-TEO"/>
      <sheetName val="汇总"/>
      <sheetName val="封面"/>
      <sheetName val="G.1R-Shou COP Gf"/>
      <sheetName val="代码"/>
      <sheetName val="coding"/>
      <sheetName val="国家"/>
      <sheetName val="Sheet (2)"/>
      <sheetName val="eqpmad2"/>
      <sheetName val="Sheet"/>
      <sheetName val="P1012001"/>
      <sheetName val="Open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P1012001"/>
      <sheetName val="_ESList"/>
      <sheetName val="Financ. Overview"/>
      <sheetName val="SW-TEO"/>
      <sheetName val="Main"/>
      <sheetName val="Toolbox"/>
      <sheetName val="代码"/>
      <sheetName val="G.1R-Shou COP Gf"/>
      <sheetName val="本年收入合计"/>
      <sheetName val="POWER ASSUMPTIONS"/>
      <sheetName val="C01-1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P1012001"/>
      <sheetName val="_ESList"/>
      <sheetName val="Financ. Overview"/>
      <sheetName val="SW-TEO"/>
      <sheetName val="Main"/>
      <sheetName val="Toolbox"/>
      <sheetName val="代码"/>
      <sheetName val="G.1R-Shou COP Gf"/>
      <sheetName val="本年收入合计"/>
      <sheetName val="POWER ASSUMPTIONS"/>
      <sheetName val="C01-1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  <sheetName val="Open"/>
      <sheetName val="_ESList"/>
      <sheetName val="基础编码"/>
      <sheetName val="C01-1"/>
      <sheetName val="省本级收入预计"/>
      <sheetName val="eqpmad2"/>
      <sheetName val="Main"/>
      <sheetName val="Financ. Overview"/>
      <sheetName val="POWER ASSUMPTIONS"/>
      <sheetName val="2002年一般预算收入"/>
      <sheetName val="事业发展"/>
      <sheetName val="村级支出"/>
      <sheetName val="SW-TEO"/>
      <sheetName val="00000ppy"/>
      <sheetName val="人员支出"/>
      <sheetName val="代码"/>
      <sheetName val="P1012001"/>
      <sheetName val="G.1R-Shou COP Gf"/>
      <sheetName val="合计"/>
      <sheetName val="lookup"/>
      <sheetName val="Unit Information"/>
      <sheetName val="Company Information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  <sheetName val="Open"/>
      <sheetName val="_ESList"/>
      <sheetName val="基础编码"/>
      <sheetName val="C01-1"/>
      <sheetName val="省本级收入预计"/>
      <sheetName val="eqpmad2"/>
      <sheetName val="Main"/>
      <sheetName val="Financ. Overview"/>
      <sheetName val="POWER ASSUMPTIONS"/>
      <sheetName val="2002年一般预算收入"/>
      <sheetName val="事业发展"/>
      <sheetName val="村级支出"/>
      <sheetName val="SW-TEO"/>
      <sheetName val="00000ppy"/>
      <sheetName val="人员支出"/>
      <sheetName val="代码"/>
      <sheetName val="P1012001"/>
      <sheetName val="G.1R-Shou COP Gf"/>
      <sheetName val="合计"/>
      <sheetName val="lookup"/>
      <sheetName val="Unit Information"/>
      <sheetName val="Company Information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_ESList"/>
      <sheetName val="eqpmad2"/>
      <sheetName val="Financ. Overview"/>
      <sheetName val="选择选项"/>
      <sheetName val="Open"/>
      <sheetName val="POWER ASSUMPTIONS"/>
      <sheetName val="财政供养人员增幅"/>
      <sheetName val="本年收入合计"/>
      <sheetName val="事业发展"/>
      <sheetName val="农业人口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_ESList"/>
      <sheetName val="eqpmad2"/>
      <sheetName val="Financ. Overview"/>
      <sheetName val="选择选项"/>
      <sheetName val="Open"/>
      <sheetName val="POWER ASSUMPTIONS"/>
      <sheetName val="财政供养人员增幅"/>
      <sheetName val="本年收入合计"/>
      <sheetName val="事业发展"/>
      <sheetName val="农业人口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P1012001"/>
      <sheetName val="_ESList"/>
      <sheetName val="Financ. Overview"/>
      <sheetName val="SW-TEO"/>
      <sheetName val="Main"/>
      <sheetName val="Toolbox"/>
      <sheetName val="代码"/>
      <sheetName val="G.1R-Shou COP Gf"/>
      <sheetName val="本年收入合计"/>
      <sheetName val="POWER ASSUMPTIONS"/>
      <sheetName val="C01-1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  <sheetName val="C01-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  <sheetName val="C01-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分析表 (中风险地区)"/>
      <sheetName val="分析表（高风险地区）"/>
      <sheetName val="万人以上易地搬迁安置区名单"/>
      <sheetName val="补助测算 (州市结果表)"/>
      <sheetName val="补助测算 (结果表)"/>
      <sheetName val="补助规模测算（过程表)"/>
      <sheetName val="补助规模测算（2) (2)"/>
      <sheetName val="补助规模测算（补助情况表)"/>
      <sheetName val="补助测算 (控)"/>
      <sheetName val="补助测算（不控)"/>
      <sheetName val="补助规模测算（2)"/>
      <sheetName val="补助测算 (增幅控制)"/>
      <sheetName val="补助测算（不控增幅）"/>
      <sheetName val="补助规模测算（分析对比)"/>
      <sheetName val="补助规模测算（县级均衡度分摊分段分档)"/>
      <sheetName val="补助规模测算（县级均衡度分摊)"/>
      <sheetName val="补助规模测算（市县）"/>
      <sheetName val="补助规模测算（县级）"/>
      <sheetName val="最终备案表"/>
      <sheetName val="最终方案"/>
      <sheetName val="政策因素"/>
      <sheetName val="可用财力"/>
      <sheetName val="三保"/>
      <sheetName val="数据源"/>
      <sheetName val="决算表第6列（基本支出）转换"/>
      <sheetName val="部门预算人数"/>
      <sheetName val="机关"/>
      <sheetName val="事业"/>
      <sheetName val="财政部保基本民生"/>
      <sheetName val="万人以上大型易地搬迁需求"/>
      <sheetName val="2021年财力测算（底表）"/>
      <sheetName val="编码对照"/>
      <sheetName val="2020年人口普查常住人口数据(根据纸质版整理)"/>
      <sheetName val="县级均衡"/>
      <sheetName val="2020年四项财力下达情况(30%)"/>
      <sheetName val="万人以上大型易地搬迁"/>
      <sheetName val="标准"/>
      <sheetName val="结果表5.27（调整）"/>
      <sheetName val="11.16"/>
      <sheetName val="抗疫特别国债预留资金分配表"/>
      <sheetName val="2021年第一批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分析表 (中风险地区)"/>
      <sheetName val="分析表（高风险地区）"/>
      <sheetName val="万人以上易地搬迁安置区名单"/>
      <sheetName val="补助测算 (州市结果表)"/>
      <sheetName val="补助测算 (结果表)"/>
      <sheetName val="补助规模测算（过程表)"/>
      <sheetName val="补助规模测算（2) (2)"/>
      <sheetName val="补助规模测算（补助情况表)"/>
      <sheetName val="补助测算 (控)"/>
      <sheetName val="补助测算（不控)"/>
      <sheetName val="补助规模测算（2)"/>
      <sheetName val="补助测算 (增幅控制)"/>
      <sheetName val="补助测算（不控增幅）"/>
      <sheetName val="补助规模测算（分析对比)"/>
      <sheetName val="补助规模测算（县级均衡度分摊分段分档)"/>
      <sheetName val="补助规模测算（县级均衡度分摊)"/>
      <sheetName val="补助规模测算（市县）"/>
      <sheetName val="补助规模测算（县级）"/>
      <sheetName val="最终备案表"/>
      <sheetName val="最终方案"/>
      <sheetName val="政策因素"/>
      <sheetName val="可用财力"/>
      <sheetName val="三保"/>
      <sheetName val="数据源"/>
      <sheetName val="决算表第6列（基本支出）转换"/>
      <sheetName val="部门预算人数"/>
      <sheetName val="机关"/>
      <sheetName val="事业"/>
      <sheetName val="财政部保基本民生"/>
      <sheetName val="万人以上大型易地搬迁需求"/>
      <sheetName val="2021年财力测算（底表）"/>
      <sheetName val="编码对照"/>
      <sheetName val="2020年人口普查常住人口数据(根据纸质版整理)"/>
      <sheetName val="县级均衡"/>
      <sheetName val="2020年四项财力下达情况(30%)"/>
      <sheetName val="万人以上大型易地搬迁"/>
      <sheetName val="标准"/>
      <sheetName val="结果表5.27（调整）"/>
      <sheetName val="11.16"/>
      <sheetName val="抗疫特别国债预留资金分配表"/>
      <sheetName val="2021年第一批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农业人口"/>
      <sheetName val="XL4Poppy"/>
      <sheetName val="省本级收入预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农业人口"/>
      <sheetName val="XL4Poppy"/>
      <sheetName val="省本级收入预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_ESList"/>
      <sheetName val="Main"/>
      <sheetName val="G.1R-Shou COP Gf"/>
      <sheetName val="coding"/>
      <sheetName val="Financ. Overview"/>
      <sheetName val="P1012001"/>
      <sheetName val="汇总"/>
      <sheetName val="本年收入合计"/>
      <sheetName val="XL4Poppy"/>
      <sheetName val="财政供养人员增幅"/>
      <sheetName val="基础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  <sheetName val="Open"/>
      <sheetName val="_ESList"/>
      <sheetName val="基础编码"/>
      <sheetName val="C01-1"/>
      <sheetName val="省本级收入预计"/>
      <sheetName val="eqpmad2"/>
      <sheetName val="Main"/>
      <sheetName val="Financ. Overview"/>
      <sheetName val="POWER ASSUMPTIONS"/>
      <sheetName val="2002年一般预算收入"/>
      <sheetName val="事业发展"/>
      <sheetName val="村级支出"/>
      <sheetName val="SW-TEO"/>
      <sheetName val="00000ppy"/>
      <sheetName val="人员支出"/>
      <sheetName val="代码"/>
      <sheetName val="P1012001"/>
      <sheetName val="G.1R-Shou COP Gf"/>
      <sheetName val="合计"/>
      <sheetName val="lookup"/>
      <sheetName val="Unit Information"/>
      <sheetName val="Company Information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_ESList"/>
      <sheetName val="Main"/>
      <sheetName val="G.1R-Shou COP Gf"/>
      <sheetName val="coding"/>
      <sheetName val="Financ. Overview"/>
      <sheetName val="P1012001"/>
      <sheetName val="汇总"/>
      <sheetName val="本年收入合计"/>
      <sheetName val="XL4Poppy"/>
      <sheetName val="财政供养人员增幅"/>
      <sheetName val="基础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资金分配"/>
      <sheetName val="保基本民生"/>
      <sheetName val="保工资运转"/>
      <sheetName val="G.1R-Shou COP G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资金分配"/>
      <sheetName val="保基本民生"/>
      <sheetName val="保工资运转"/>
      <sheetName val="G.1R-Shou COP G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合计"/>
      <sheetName val="行政区划"/>
      <sheetName val="Open"/>
      <sheetName val="Sheet1"/>
      <sheetName val="eqpmad2"/>
      <sheetName val="人员支出"/>
      <sheetName val="财政供养人员增幅"/>
      <sheetName val="P1012001"/>
      <sheetName val="中小学生"/>
      <sheetName val="本年收入合计"/>
      <sheetName val="C01-1"/>
      <sheetName val="_ESList"/>
      <sheetName val="封面"/>
      <sheetName val="省本级收入预计"/>
      <sheetName val="G.1R-Shou COP Gf"/>
      <sheetName val="农业用地"/>
      <sheetName val="Toolbox"/>
      <sheetName val="一般预算收入"/>
      <sheetName val="POWER ASSUMPTIONS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合计"/>
      <sheetName val="行政区划"/>
      <sheetName val="Open"/>
      <sheetName val="Sheet1"/>
      <sheetName val="eqpmad2"/>
      <sheetName val="人员支出"/>
      <sheetName val="财政供养人员增幅"/>
      <sheetName val="P1012001"/>
      <sheetName val="中小学生"/>
      <sheetName val="本年收入合计"/>
      <sheetName val="C01-1"/>
      <sheetName val="_ESList"/>
      <sheetName val="封面"/>
      <sheetName val="省本级收入预计"/>
      <sheetName val="G.1R-Shou COP Gf"/>
      <sheetName val="农业用地"/>
      <sheetName val="Toolbox"/>
      <sheetName val="一般预算收入"/>
      <sheetName val="POWER ASSUMPTIONS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2018年下达表(州市统筹前)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2018年下达表(州市统筹前)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  <sheetName val="P1012001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  <sheetName val="P1012001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_ESList"/>
      <sheetName val="eqpmad2"/>
      <sheetName val="Financ. Overview"/>
      <sheetName val="选择选项"/>
      <sheetName val="Open"/>
      <sheetName val="POWER ASSUMPTIONS"/>
      <sheetName val="财政供养人员增幅"/>
      <sheetName val="本年收入合计"/>
      <sheetName val="事业发展"/>
      <sheetName val="农业人口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总人口"/>
      <sheetName val="保工资运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总人口"/>
      <sheetName val="保工资运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项目类型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项目类型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工商税收"/>
      <sheetName val="行政区划"/>
      <sheetName val="_x005f_x0000__x005f_x0000__x005f_x0000__x005f_x0000__x0"/>
      <sheetName val="农业用地"/>
      <sheetName val="_x005f_x005f_x005f_x0000__x005f_x005f_x005f_x0000__x005"/>
      <sheetName val="公检法司编制"/>
      <sheetName val="行政编制"/>
      <sheetName val="2002年一般预算收入"/>
      <sheetName val="POWER ASSUMPTIONS"/>
      <sheetName val="_x005f_x0000__x005f_x0000__x005"/>
      <sheetName val="_x005f_x005f_x005f_x0000__x005f"/>
      <sheetName val="_ESList"/>
      <sheetName val="财政供养人员增幅"/>
      <sheetName val="GDP"/>
      <sheetName val="封面"/>
      <sheetName val="事业发展"/>
      <sheetName val="C01-1"/>
      <sheetName val="Toolbox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工商税收"/>
      <sheetName val="行政区划"/>
      <sheetName val="_x005f_x0000__x005f_x0000__x005f_x0000__x005f_x0000__x0"/>
      <sheetName val="农业用地"/>
      <sheetName val="_x005f_x005f_x005f_x0000__x005f_x005f_x005f_x0000__x005"/>
      <sheetName val="公检法司编制"/>
      <sheetName val="行政编制"/>
      <sheetName val="2002年一般预算收入"/>
      <sheetName val="POWER ASSUMPTIONS"/>
      <sheetName val="_x005f_x0000__x005f_x0000__x005"/>
      <sheetName val="_x005f_x005f_x005f_x0000__x005f"/>
      <sheetName val="_ESList"/>
      <sheetName val="财政供养人员增幅"/>
      <sheetName val="GDP"/>
      <sheetName val="封面"/>
      <sheetName val="事业发展"/>
      <sheetName val="C01-1"/>
      <sheetName val="Toolbox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农业人口"/>
      <sheetName val="工商税收"/>
      <sheetName val="基础编码"/>
      <sheetName val="中小学生"/>
      <sheetName val="农业用地"/>
      <sheetName val="_ESList"/>
      <sheetName val="G.1R-Shou COP Gf"/>
      <sheetName val="D011H403"/>
      <sheetName val="合计"/>
      <sheetName val="Toolbox"/>
      <sheetName val="村级支出"/>
      <sheetName val="一般预算收入"/>
      <sheetName val="GDP"/>
      <sheetName val="C01-1"/>
      <sheetName val="人员支出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  <sheetName val="Main"/>
      <sheetName val="Financ.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农业人口"/>
      <sheetName val="工商税收"/>
      <sheetName val="基础编码"/>
      <sheetName val="中小学生"/>
      <sheetName val="农业用地"/>
      <sheetName val="_ESList"/>
      <sheetName val="G.1R-Shou COP Gf"/>
      <sheetName val="D011H403"/>
      <sheetName val="合计"/>
      <sheetName val="Toolbox"/>
      <sheetName val="村级支出"/>
      <sheetName val="一般预算收入"/>
      <sheetName val="GDP"/>
      <sheetName val="C01-1"/>
      <sheetName val="人员支出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C01-1"/>
      <sheetName val="工商税收"/>
      <sheetName val="基础编码"/>
      <sheetName val="_ESList"/>
      <sheetName val="汇总"/>
      <sheetName val="行政区划"/>
      <sheetName val="四月份月报"/>
      <sheetName val="公检法司编制"/>
      <sheetName val="行政编制"/>
      <sheetName val="2002年一般预算收入"/>
      <sheetName val="本年收入合计"/>
      <sheetName val="Financ. Overview"/>
      <sheetName val="Toolbox"/>
      <sheetName val="XL4Poppy"/>
      <sheetName val="一般预算收入"/>
      <sheetName val="村级支出"/>
      <sheetName val="事业发展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C01-1"/>
      <sheetName val="工商税收"/>
      <sheetName val="基础编码"/>
      <sheetName val="_ESList"/>
      <sheetName val="汇总"/>
      <sheetName val="行政区划"/>
      <sheetName val="四月份月报"/>
      <sheetName val="公检法司编制"/>
      <sheetName val="行政编制"/>
      <sheetName val="2002年一般预算收入"/>
      <sheetName val="本年收入合计"/>
      <sheetName val="Financ. Overview"/>
      <sheetName val="Toolbox"/>
      <sheetName val="XL4Poppy"/>
      <sheetName val="一般预算收入"/>
      <sheetName val="村级支出"/>
      <sheetName val="事业发展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  <sheetName val="项目类型"/>
      <sheetName val="总表"/>
      <sheetName val="有效性列表"/>
      <sheetName val="区划对应表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项目类型"/>
      <sheetName val="分县数据"/>
      <sheetName val="C01-1"/>
      <sheetName val="有效性列表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  <sheetName val="项目类型"/>
      <sheetName val="总表"/>
      <sheetName val="有效性列表"/>
      <sheetName val="区划对应表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项目类型"/>
      <sheetName val="分县数据"/>
      <sheetName val="C01-1"/>
      <sheetName val="有效性列表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  <sheetName val="下拉选项"/>
      <sheetName val="PKx"/>
      <sheetName val="项目类型"/>
      <sheetName val="基础编码"/>
      <sheetName val="区划对应表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  <sheetName val="下拉选项"/>
      <sheetName val="PKx"/>
      <sheetName val="项目类型"/>
      <sheetName val="基础编码"/>
      <sheetName val="区划对应表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eqpmad2"/>
      <sheetName val="公检法司编制"/>
      <sheetName val="行政编制"/>
      <sheetName val="2002年一般预算收入"/>
      <sheetName val="农业人口"/>
      <sheetName val="_ESList"/>
      <sheetName val="汇总"/>
      <sheetName val="合计"/>
      <sheetName val="中小学生"/>
      <sheetName val="P1012001"/>
      <sheetName val="GDP"/>
      <sheetName val="封面"/>
      <sheetName val="总人口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  <sheetName val="C01-1"/>
      <sheetName val="P1012001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eqpmad2"/>
      <sheetName val="公检法司编制"/>
      <sheetName val="行政编制"/>
      <sheetName val="2002年一般预算收入"/>
      <sheetName val="农业人口"/>
      <sheetName val="_ESList"/>
      <sheetName val="汇总"/>
      <sheetName val="合计"/>
      <sheetName val="中小学生"/>
      <sheetName val="P1012001"/>
      <sheetName val="GDP"/>
      <sheetName val="封面"/>
      <sheetName val="总人口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  <sheetName val="1-4余额表"/>
      <sheetName val="国家"/>
      <sheetName val="P1012001"/>
      <sheetName val="C01-1"/>
      <sheetName val="01北京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  <sheetName val="1-4余额表"/>
      <sheetName val="国家"/>
      <sheetName val="P1012001"/>
      <sheetName val="C01-1"/>
      <sheetName val="01北京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事业发展"/>
      <sheetName val="GDP"/>
      <sheetName val="C01-1"/>
      <sheetName val="POWER ASSUMPTIONS"/>
      <sheetName val="合计"/>
      <sheetName val="2002年一般预算收入"/>
      <sheetName val="四月份月报"/>
      <sheetName val="一般预算收入"/>
      <sheetName val="XL4Poppy"/>
      <sheetName val="中小学生"/>
      <sheetName val="财政供养人员增幅"/>
      <sheetName val="Open"/>
      <sheetName val="D011H403"/>
      <sheetName val="总人口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事业发展"/>
      <sheetName val="GDP"/>
      <sheetName val="C01-1"/>
      <sheetName val="POWER ASSUMPTIONS"/>
      <sheetName val="合计"/>
      <sheetName val="2002年一般预算收入"/>
      <sheetName val="四月份月报"/>
      <sheetName val="一般预算收入"/>
      <sheetName val="XL4Poppy"/>
      <sheetName val="中小学生"/>
      <sheetName val="财政供养人员增幅"/>
      <sheetName val="Open"/>
      <sheetName val="D011H403"/>
      <sheetName val="总人口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L24"/>
      <sheetName val="公路里程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L24"/>
      <sheetName val="公路里程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D011H403"/>
      <sheetName val="D012H403"/>
      <sheetName val="D020H403"/>
      <sheetName val="D030H403"/>
      <sheetName val="D041H403"/>
      <sheetName val="D042H403"/>
      <sheetName val="D051H403"/>
      <sheetName val="D052H403"/>
      <sheetName val="D060H403"/>
      <sheetName val="D070H403"/>
      <sheetName val="D080H403"/>
      <sheetName val="D090H403"/>
      <sheetName val="D092H403"/>
      <sheetName val="D100H403"/>
      <sheetName val="D110H403"/>
      <sheetName val="D120H403"/>
      <sheetName val="D130H403"/>
      <sheetName val="d140h403"/>
      <sheetName val="D150H403"/>
      <sheetName val="D160H403"/>
      <sheetName val="D170H403"/>
      <sheetName val="D180H403"/>
      <sheetName val="D190H403"/>
      <sheetName val="D200H403"/>
      <sheetName val="合计"/>
      <sheetName val="P1012001"/>
      <sheetName val="基础编码"/>
      <sheetName val="C01-1"/>
      <sheetName val="公检法司编制"/>
      <sheetName val="行政编制"/>
      <sheetName val="总人口"/>
      <sheetName val="村级支出"/>
      <sheetName val="G.1R-Shou COP Gf"/>
      <sheetName val="农业用地"/>
      <sheetName val="农业人口"/>
      <sheetName val="工商税收"/>
      <sheetName val="XL4Poppy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D011H403"/>
      <sheetName val="D012H403"/>
      <sheetName val="D020H403"/>
      <sheetName val="D030H403"/>
      <sheetName val="D041H403"/>
      <sheetName val="D042H403"/>
      <sheetName val="D051H403"/>
      <sheetName val="D052H403"/>
      <sheetName val="D060H403"/>
      <sheetName val="D070H403"/>
      <sheetName val="D080H403"/>
      <sheetName val="D090H403"/>
      <sheetName val="D092H403"/>
      <sheetName val="D100H403"/>
      <sheetName val="D110H403"/>
      <sheetName val="D120H403"/>
      <sheetName val="D130H403"/>
      <sheetName val="d140h403"/>
      <sheetName val="D150H403"/>
      <sheetName val="D160H403"/>
      <sheetName val="D170H403"/>
      <sheetName val="D180H403"/>
      <sheetName val="D190H403"/>
      <sheetName val="D200H403"/>
      <sheetName val="合计"/>
      <sheetName val="P1012001"/>
      <sheetName val="基础编码"/>
      <sheetName val="C01-1"/>
      <sheetName val="公检法司编制"/>
      <sheetName val="行政编制"/>
      <sheetName val="总人口"/>
      <sheetName val="村级支出"/>
      <sheetName val="G.1R-Shou COP Gf"/>
      <sheetName val="农业用地"/>
      <sheetName val="农业人口"/>
      <sheetName val="工商税收"/>
      <sheetName val="XL4Poppy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P1012001"/>
      <sheetName val="XL4Poppy"/>
      <sheetName val="总人口"/>
      <sheetName val=""/>
      <sheetName val="合计"/>
      <sheetName val="中小学生"/>
      <sheetName val="_x005f_x0000__x005f_x0000__x005f_x0000__x005f_x0000__x0"/>
      <sheetName val="封面"/>
      <sheetName val="中央"/>
      <sheetName val="_x005f_x005f_x005f_x0000__x005f_x005f_x005f_x0000__x005"/>
      <sheetName val="国家"/>
      <sheetName val="事业发展"/>
      <sheetName val="D011H403"/>
      <sheetName val="村级支出"/>
      <sheetName val="_x005f_x0000__x005f_x0000__x005"/>
      <sheetName val="_x005f_x005f_x005f_x0000__x005f"/>
      <sheetName val="POWER ASSUMPTIONS"/>
      <sheetName val="C01-1"/>
      <sheetName val="农业用地"/>
      <sheetName val="公检法司编制"/>
      <sheetName val="行政编制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  <sheetName val="PKx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P1012001"/>
      <sheetName val="XL4Poppy"/>
      <sheetName val="总人口"/>
      <sheetName val=""/>
      <sheetName val="合计"/>
      <sheetName val="中小学生"/>
      <sheetName val="_x005f_x0000__x005f_x0000__x005f_x0000__x005f_x0000__x0"/>
      <sheetName val="封面"/>
      <sheetName val="中央"/>
      <sheetName val="_x005f_x005f_x005f_x0000__x005f_x005f_x005f_x0000__x005"/>
      <sheetName val="国家"/>
      <sheetName val="事业发展"/>
      <sheetName val="D011H403"/>
      <sheetName val="村级支出"/>
      <sheetName val="_x005f_x0000__x005f_x0000__x005"/>
      <sheetName val="_x005f_x005f_x005f_x0000__x005f"/>
      <sheetName val="POWER ASSUMPTIONS"/>
      <sheetName val="C01-1"/>
      <sheetName val="农业用地"/>
      <sheetName val="公检法司编制"/>
      <sheetName val="行政编制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  <sheetName val="一般预算收入"/>
      <sheetName val="公检法司编制"/>
      <sheetName val="行政编制"/>
      <sheetName val="农业用地"/>
      <sheetName val="四月份月报"/>
      <sheetName val="中央"/>
      <sheetName val="XL4Poppy"/>
      <sheetName val="合计"/>
      <sheetName val="Open"/>
      <sheetName val="Main"/>
      <sheetName val="总人口"/>
      <sheetName val="GDP"/>
      <sheetName val="Toolbox"/>
      <sheetName val="_ESList"/>
      <sheetName val="封面"/>
      <sheetName val="本年收入合计"/>
      <sheetName val="SW-TEO"/>
      <sheetName val="行政区划"/>
      <sheetName val="工商税收"/>
      <sheetName val="POWER ASSUMPTIONS"/>
      <sheetName val="km"/>
      <sheetName val="Sheet1"/>
      <sheetName val="事业发展"/>
      <sheetName val="人员支出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  <sheetName val="一般预算收入"/>
      <sheetName val="公检法司编制"/>
      <sheetName val="行政编制"/>
      <sheetName val="农业用地"/>
      <sheetName val="四月份月报"/>
      <sheetName val="中央"/>
      <sheetName val="XL4Poppy"/>
      <sheetName val="合计"/>
      <sheetName val="Open"/>
      <sheetName val="Main"/>
      <sheetName val="总人口"/>
      <sheetName val="GDP"/>
      <sheetName val="Toolbox"/>
      <sheetName val="_ESList"/>
      <sheetName val="封面"/>
      <sheetName val="本年收入合计"/>
      <sheetName val="SW-TEO"/>
      <sheetName val="行政区划"/>
      <sheetName val="工商税收"/>
      <sheetName val="POWER ASSUMPTIONS"/>
      <sheetName val="km"/>
      <sheetName val="Sheet1"/>
      <sheetName val="事业发展"/>
      <sheetName val="人员支出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均衡"/>
      <sheetName val="四月份月报"/>
      <sheetName val="C01-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均衡"/>
      <sheetName val="四月份月报"/>
      <sheetName val="C01-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分县数据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#REF!"/>
      <sheetName val="农业用地"/>
      <sheetName val="财政供养人员增幅"/>
      <sheetName val="_x005f_x005f_x005f_x005f_x005f_x005f_x005f_x005f_x005f_x005f_"/>
      <sheetName val="一般预算收入"/>
      <sheetName val="POWER ASSUMPTIONS"/>
      <sheetName val="eqpmad2"/>
      <sheetName val="_ESList"/>
      <sheetName val="_x005f_x005f_x005f_x0000__x005f"/>
      <sheetName val="_x005f_x005f_x005f_x005f_"/>
      <sheetName val="Sheet1"/>
      <sheetName val="_x005f_x005f_x005f_x005f_x005f_x005f_x005f_x005f_"/>
      <sheetName val="有效性列表"/>
      <sheetName val="区划对应表"/>
      <sheetName val="L24"/>
      <sheetName val="SW-TEO"/>
      <sheetName val="D011H403"/>
      <sheetName val="工商税收"/>
      <sheetName val="事业发展"/>
      <sheetName val="GDP"/>
      <sheetName val="Toolbox"/>
      <sheetName val="行政区划"/>
      <sheetName val="封面"/>
      <sheetName val="2002年一般预算收入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分县数据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#REF!"/>
      <sheetName val="农业用地"/>
      <sheetName val="财政供养人员增幅"/>
      <sheetName val="_x005f_x005f_x005f_x005f_x005f_x005f_x005f_x005f_x005f_x005f_"/>
      <sheetName val="一般预算收入"/>
      <sheetName val="POWER ASSUMPTIONS"/>
      <sheetName val="eqpmad2"/>
      <sheetName val="_ESList"/>
      <sheetName val="_x005f_x005f_x005f_x0000__x005f"/>
      <sheetName val="_x005f_x005f_x005f_x005f_"/>
      <sheetName val="Sheet1"/>
      <sheetName val="_x005f_x005f_x005f_x005f_x005f_x005f_x005f_x005f_"/>
      <sheetName val="有效性列表"/>
      <sheetName val="区划对应表"/>
      <sheetName val="L24"/>
      <sheetName val="SW-TEO"/>
      <sheetName val="D011H403"/>
      <sheetName val="工商税收"/>
      <sheetName val="事业发展"/>
      <sheetName val="GDP"/>
      <sheetName val="Toolbox"/>
      <sheetName val="行政区划"/>
      <sheetName val="封面"/>
      <sheetName val="2002年一般预算收入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  <sheetName val="2009"/>
      <sheetName val="下拉选项"/>
      <sheetName val="中央"/>
      <sheetName val="公路里程"/>
      <sheetName val="2007"/>
      <sheetName val="参数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  <sheetName val="2009"/>
      <sheetName val="下拉选项"/>
      <sheetName val="中央"/>
      <sheetName val="公路里程"/>
      <sheetName val="2007"/>
      <sheetName val="参数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D011H403"/>
      <sheetName val="总人口"/>
      <sheetName val="_ESList"/>
      <sheetName val="封面"/>
      <sheetName val="本年收入合计"/>
      <sheetName val="农业用地"/>
      <sheetName val="一般预算收入"/>
      <sheetName val="事业发展"/>
      <sheetName val="2002年一般预算收入"/>
      <sheetName val="人员支出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分析表 (中风险地区)"/>
      <sheetName val="分析表（高风险地区）"/>
      <sheetName val="万人以上易地搬迁安置区名单"/>
      <sheetName val="补助测算 (州市结果表)"/>
      <sheetName val="补助测算 (结果表)"/>
      <sheetName val="补助规模测算（过程表)"/>
      <sheetName val="补助规模测算（2) (2)"/>
      <sheetName val="补助规模测算（补助情况表)"/>
      <sheetName val="补助测算 (控)"/>
      <sheetName val="补助测算（不控)"/>
      <sheetName val="补助规模测算（2)"/>
      <sheetName val="补助测算 (增幅控制)"/>
      <sheetName val="补助测算（不控增幅）"/>
      <sheetName val="补助规模测算（分析对比)"/>
      <sheetName val="补助规模测算（县级均衡度分摊分段分档)"/>
      <sheetName val="补助规模测算（县级均衡度分摊)"/>
      <sheetName val="补助规模测算（市县）"/>
      <sheetName val="补助规模测算（县级）"/>
      <sheetName val="最终备案表"/>
      <sheetName val="最终方案"/>
      <sheetName val="政策因素"/>
      <sheetName val="可用财力"/>
      <sheetName val="三保"/>
      <sheetName val="数据源"/>
      <sheetName val="决算表第6列（基本支出）转换"/>
      <sheetName val="部门预算人数"/>
      <sheetName val="机关"/>
      <sheetName val="事业"/>
      <sheetName val="财政部保基本民生"/>
      <sheetName val="万人以上大型易地搬迁需求"/>
      <sheetName val="2021年财力测算（底表）"/>
      <sheetName val="编码对照"/>
      <sheetName val="2020年人口普查常住人口数据(根据纸质版整理)"/>
      <sheetName val="县级均衡"/>
      <sheetName val="2020年四项财力下达情况(30%)"/>
      <sheetName val="万人以上大型易地搬迁"/>
      <sheetName val="标准"/>
      <sheetName val="结果表5.27（调整）"/>
      <sheetName val="11.16"/>
      <sheetName val="抗疫特别国债预留资金分配表"/>
      <sheetName val="2021年第一批 (2)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D011H403"/>
      <sheetName val="总人口"/>
      <sheetName val="_ESList"/>
      <sheetName val="封面"/>
      <sheetName val="本年收入合计"/>
      <sheetName val="农业用地"/>
      <sheetName val="一般预算收入"/>
      <sheetName val="事业发展"/>
      <sheetName val="2002年一般预算收入"/>
      <sheetName val="人员支出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01北京市"/>
      <sheetName val="L24"/>
      <sheetName val="有效性列表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01北京市"/>
      <sheetName val="L24"/>
      <sheetName val="有效性列表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市县名单"/>
      <sheetName val="2009"/>
      <sheetName val="1-4余额表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  <sheetName val="DB"/>
      <sheetName val="差异系数"/>
      <sheetName val="data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市县名单"/>
      <sheetName val="2009"/>
      <sheetName val="1-4余额表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  <sheetName val="DB"/>
      <sheetName val="差异系数"/>
      <sheetName val="data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  <sheetName val="有效性列表"/>
      <sheetName val="人民银行"/>
      <sheetName val="项目类型"/>
      <sheetName val="公路里程"/>
      <sheetName val="差异系数"/>
      <sheetName val="data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农业人口"/>
      <sheetName val="XL4Poppy"/>
      <sheetName val="省本级收入预计"/>
      <sheetName val="行政区划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  <sheetName val="有效性列表"/>
      <sheetName val="人民银行"/>
      <sheetName val="项目类型"/>
      <sheetName val="公路里程"/>
      <sheetName val="差异系数"/>
      <sheetName val="data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农业人口"/>
      <sheetName val="行政区划"/>
      <sheetName val="XL4Poppy"/>
      <sheetName val="农业用地"/>
      <sheetName val="工商税收"/>
      <sheetName val="汇总"/>
      <sheetName val="四月份月报"/>
      <sheetName val="省本级收入预计"/>
      <sheetName val="中小学生"/>
      <sheetName val="C01-1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农业人口"/>
      <sheetName val="行政区划"/>
      <sheetName val="XL4Poppy"/>
      <sheetName val="农业用地"/>
      <sheetName val="工商税收"/>
      <sheetName val="汇总"/>
      <sheetName val="四月份月报"/>
      <sheetName val="省本级收入预计"/>
      <sheetName val="中小学生"/>
      <sheetName val="C01-1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农业人口"/>
      <sheetName val="封面"/>
      <sheetName val="_ESList"/>
      <sheetName val="POWER ASSUMPTIONS"/>
      <sheetName val="本年收入合计"/>
      <sheetName val="公检法司编制"/>
      <sheetName val="行政编制"/>
      <sheetName val="财政供养人员增幅"/>
      <sheetName val="基础编码"/>
      <sheetName val="总人口"/>
      <sheetName val="地方"/>
      <sheetName val="C01-1"/>
      <sheetName val="省本级收入预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农业人口"/>
      <sheetName val="封面"/>
      <sheetName val="_ESList"/>
      <sheetName val="POWER ASSUMPTIONS"/>
      <sheetName val="本年收入合计"/>
      <sheetName val="公检法司编制"/>
      <sheetName val="行政编制"/>
      <sheetName val="财政供养人员增幅"/>
      <sheetName val="基础编码"/>
      <sheetName val="总人口"/>
      <sheetName val="地方"/>
      <sheetName val="C01-1"/>
      <sheetName val="省本级收入预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5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均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均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  <sheetName val="区划对应表"/>
      <sheetName val="基础编码"/>
      <sheetName val="1-4余额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8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  <sheetName val="区划对应表"/>
      <sheetName val="基础编码"/>
      <sheetName val="1-4余额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9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_ESList"/>
      <sheetName val="Main"/>
      <sheetName val="G.1R-Shou COP Gf"/>
      <sheetName val="coding"/>
      <sheetName val="Financ. Overview"/>
      <sheetName val="P1012001"/>
      <sheetName val="汇总"/>
      <sheetName val="本年收入合计"/>
      <sheetName val="XL4Poppy"/>
      <sheetName val="财政供养人员增幅"/>
      <sheetName val="基础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0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2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1-4余额表"/>
      <sheetName val="L24"/>
      <sheetName val="差异系数"/>
      <sheetName val="data"/>
      <sheetName val="有效性列表"/>
      <sheetName val="公路里程"/>
      <sheetName val="01北京市"/>
      <sheetName val="四月份月报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4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1-4余额表"/>
      <sheetName val="L24"/>
      <sheetName val="差异系数"/>
      <sheetName val="data"/>
      <sheetName val="有效性列表"/>
      <sheetName val="公路里程"/>
      <sheetName val="01北京市"/>
      <sheetName val="四月份月报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Sheet1"/>
      <sheetName val="均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Sheet1"/>
      <sheetName val="均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9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99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  <sheetName val="C01-1"/>
      <sheetName val="参数表"/>
      <sheetName val="项目类型"/>
      <sheetName val="经费权重"/>
      <sheetName val="基础数据"/>
      <sheetName val="四月份月报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历年集中增量分配 (2)"/>
      <sheetName val="历年财力性转移支付增量 (2)"/>
      <sheetName val="历年专项转移支付增量 (2)"/>
      <sheetName val="历年集中增量 (3)"/>
      <sheetName val="历年集中增量 (4)"/>
      <sheetName val="历年集中两税增量 (2)"/>
      <sheetName val="历年集中所得税增量 (2)"/>
      <sheetName val="05多负担 (2)"/>
      <sheetName val="05集中两税增量"/>
      <sheetName val="2005集中所得税增量"/>
      <sheetName val="05净集中"/>
      <sheetName val="Sheet4 (2)"/>
      <sheetName val="Sheet4 (3)"/>
      <sheetName val="Sheet3 (2)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 (2)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 (3)"/>
      <sheetName val="Sheet1 (2)"/>
      <sheetName val="收入划分 (英)"/>
      <sheetName val="收入划分 (美）"/>
      <sheetName val="均等化程度比较"/>
      <sheetName val="93-04留用比例"/>
      <sheetName val="历年财力"/>
      <sheetName val="边际留用比例"/>
      <sheetName val="历年边际财力"/>
      <sheetName val="历年地方总收入"/>
      <sheetName val="历年边际地方总收入"/>
      <sheetName val="2005集中增量"/>
      <sheetName val="05留用比例"/>
      <sheetName val="出口退税"/>
      <sheetName val="方案一基础"/>
      <sheetName val="方案一"/>
      <sheetName val="Sheet4"/>
      <sheetName val="方案一集中增量分地区"/>
      <sheetName val="方案一集中增量分税种"/>
      <sheetName val="方案一中央比重"/>
      <sheetName val="方案三基础"/>
      <sheetName val="方案三中央比重"/>
      <sheetName val="方案三集中增量分地区"/>
      <sheetName val="方案三集中增量分项目"/>
      <sheetName val="2005-12月报表 (2)"/>
      <sheetName val="全国一般收入"/>
      <sheetName val="Sheet1"/>
      <sheetName val="Sheet2"/>
      <sheetName val="Sheet3"/>
      <sheetName val="封面"/>
      <sheetName val="C01-1"/>
      <sheetName val="总人口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资金分配"/>
      <sheetName val="保基本民生"/>
      <sheetName val="保工资运转"/>
      <sheetName val="G.1R-Shou COP Gf"/>
      <sheetName val="P1012001"/>
      <sheetName val="财政部保基本民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0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  <sheetName val="C01-1"/>
      <sheetName val="参数表"/>
      <sheetName val="项目类型"/>
      <sheetName val="经费权重"/>
      <sheetName val="基础数据"/>
      <sheetName val="四月份月报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0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3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D011H403"/>
      <sheetName val="_ESList"/>
      <sheetName val="类型"/>
      <sheetName val="#REF"/>
      <sheetName val="eqpmad2"/>
      <sheetName val="中央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D011H403"/>
      <sheetName val="_ESList"/>
      <sheetName val="类型"/>
      <sheetName val="#REF"/>
      <sheetName val="eqpmad2"/>
      <sheetName val="中央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村级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6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村级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总表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8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总表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合计"/>
      <sheetName val="行政区划"/>
      <sheetName val="Open"/>
      <sheetName val="Sheet1"/>
      <sheetName val="eqpmad2"/>
      <sheetName val="人员支出"/>
      <sheetName val="财政供养人员增幅"/>
      <sheetName val="P1012001"/>
      <sheetName val="中小学生"/>
      <sheetName val="本年收入合计"/>
      <sheetName val="C01-1"/>
      <sheetName val="_ESList"/>
      <sheetName val="封面"/>
      <sheetName val="省本级收入预计"/>
      <sheetName val="G.1R-Shou COP Gf"/>
      <sheetName val="农业用地"/>
      <sheetName val="Toolbox"/>
      <sheetName val="一般预算收入"/>
      <sheetName val="POWER ASSUMPTIONS"/>
      <sheetName val="基础编码"/>
      <sheetName val="财政部保基本民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国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国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5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_x005f_x0000__x005f_x0000__x005f_x0000__x005f_x0000__x0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_x005f_x0000__x005f_x0000__x005f_x0000__x005f_x0000__x0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空白页"/>
      <sheetName val="校验表"/>
      <sheetName val="01-1"/>
      <sheetName val="01-2"/>
      <sheetName val="02"/>
      <sheetName val="03-1"/>
      <sheetName val="03-2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-"/>
      <sheetName val="15-"/>
      <sheetName val="16-"/>
      <sheetName val="17-"/>
      <sheetName val="18-"/>
      <sheetName val="19-"/>
      <sheetName val="14"/>
      <sheetName val="15"/>
      <sheetName val="16"/>
      <sheetName val="17"/>
      <sheetName val="18"/>
      <sheetName val="19"/>
      <sheetName val="20-1"/>
      <sheetName val="20-2"/>
      <sheetName val="21"/>
      <sheetName val="22-1"/>
      <sheetName val="22-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-"/>
      <sheetName val="36-"/>
      <sheetName val="37-"/>
      <sheetName val="38-"/>
      <sheetName val="39-"/>
      <sheetName val="40-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1-"/>
      <sheetName val="42-"/>
      <sheetName val="43-"/>
      <sheetName val="44-"/>
    </sheetNames>
    <sheetDataSet>
      <sheetData sheetId="0">
        <row r="8">
          <cell r="B8">
            <v>45658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5">
          <cell r="C125">
            <v>403781</v>
          </cell>
          <cell r="D125">
            <v>465437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5">
          <cell r="C35">
            <v>308</v>
          </cell>
        </row>
      </sheetData>
      <sheetData sheetId="47">
        <row r="22">
          <cell r="C22">
            <v>308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2018年下达表(州市统筹前)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  <sheetName val="一般预算收入"/>
      <sheetName val="四月份月报"/>
      <sheetName val="农业用地"/>
      <sheetName val="D011H403"/>
      <sheetName val="工商税收"/>
      <sheetName val="G.1R-Shou COP Gf"/>
      <sheetName val="_ESList"/>
      <sheetName val="本年收入合计"/>
      <sheetName val="XL4Poppy"/>
      <sheetName val="村级支出"/>
      <sheetName val="GDP"/>
      <sheetName val="总人口"/>
      <sheetName val="保工资运转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工商税收"/>
      <sheetName val="行政区划"/>
      <sheetName val="_x005f_x0000__x005f_x0000__x005f_x0000__x005f_x0000__x0"/>
      <sheetName val="农业用地"/>
      <sheetName val="_x005f_x005f_x005f_x0000__x005f_x005f_x005f_x0000__x005"/>
      <sheetName val="公检法司编制"/>
      <sheetName val="行政编制"/>
      <sheetName val="2002年一般预算收入"/>
      <sheetName val="POWER ASSUMPTIONS"/>
      <sheetName val="_x005f_x0000__x005f_x0000__x005"/>
      <sheetName val="_x005f_x005f_x005f_x0000__x005f"/>
      <sheetName val="_ESList"/>
      <sheetName val="财政供养人员增幅"/>
      <sheetName val="GDP"/>
      <sheetName val="封面"/>
      <sheetName val="事业发展"/>
      <sheetName val="C01-1"/>
      <sheetName val="Toolbox"/>
      <sheetName val="本年收入合计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农业人口"/>
      <sheetName val="工商税收"/>
      <sheetName val="基础编码"/>
      <sheetName val="中小学生"/>
      <sheetName val="农业用地"/>
      <sheetName val="_ESList"/>
      <sheetName val="G.1R-Shou COP Gf"/>
      <sheetName val="D011H403"/>
      <sheetName val="合计"/>
      <sheetName val="Toolbox"/>
      <sheetName val="村级支出"/>
      <sheetName val="一般预算收入"/>
      <sheetName val="GDP"/>
      <sheetName val="C01-1"/>
      <sheetName val="人员支出"/>
      <sheetName val="汇总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C01-1"/>
      <sheetName val="工商税收"/>
      <sheetName val="基础编码"/>
      <sheetName val="_ESList"/>
      <sheetName val="汇总"/>
      <sheetName val="行政区划"/>
      <sheetName val="四月份月报"/>
      <sheetName val="公检法司编制"/>
      <sheetName val="行政编制"/>
      <sheetName val="2002年一般预算收入"/>
      <sheetName val="本年收入合计"/>
      <sheetName val="Financ. Overview"/>
      <sheetName val="Toolbox"/>
      <sheetName val="XL4Poppy"/>
      <sheetName val="一般预算收入"/>
      <sheetName val="村级支出"/>
      <sheetName val="事业发展"/>
      <sheetName val="财政供养人员增幅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eqpmad2"/>
      <sheetName val="公检法司编制"/>
      <sheetName val="行政编制"/>
      <sheetName val="2002年一般预算收入"/>
      <sheetName val="农业人口"/>
      <sheetName val="_ESList"/>
      <sheetName val="汇总"/>
      <sheetName val="合计"/>
      <sheetName val="中小学生"/>
      <sheetName val="P1012001"/>
      <sheetName val="GDP"/>
      <sheetName val="封面"/>
      <sheetName val="总人口"/>
      <sheetName val="村级支出"/>
      <sheetName val="Toolbox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事业发展"/>
      <sheetName val="GDP"/>
      <sheetName val="C01-1"/>
      <sheetName val="POWER ASSUMPTIONS"/>
      <sheetName val="合计"/>
      <sheetName val="2002年一般预算收入"/>
      <sheetName val="四月份月报"/>
      <sheetName val="一般预算收入"/>
      <sheetName val="XL4Poppy"/>
      <sheetName val="中小学生"/>
      <sheetName val="财政供养人员增幅"/>
      <sheetName val="Open"/>
      <sheetName val="D011H403"/>
      <sheetName val="总人口"/>
      <sheetName val="_ESList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D011H403"/>
      <sheetName val="D012H403"/>
      <sheetName val="D020H403"/>
      <sheetName val="D030H403"/>
      <sheetName val="D041H403"/>
      <sheetName val="D042H403"/>
      <sheetName val="D051H403"/>
      <sheetName val="D052H403"/>
      <sheetName val="D060H403"/>
      <sheetName val="D070H403"/>
      <sheetName val="D080H403"/>
      <sheetName val="D090H403"/>
      <sheetName val="D092H403"/>
      <sheetName val="D100H403"/>
      <sheetName val="D110H403"/>
      <sheetName val="D120H403"/>
      <sheetName val="D130H403"/>
      <sheetName val="d140h403"/>
      <sheetName val="D150H403"/>
      <sheetName val="D160H403"/>
      <sheetName val="D170H403"/>
      <sheetName val="D180H403"/>
      <sheetName val="D190H403"/>
      <sheetName val="D200H403"/>
      <sheetName val="合计"/>
      <sheetName val="P1012001"/>
      <sheetName val="基础编码"/>
      <sheetName val="C01-1"/>
      <sheetName val="公检法司编制"/>
      <sheetName val="行政编制"/>
      <sheetName val="总人口"/>
      <sheetName val="村级支出"/>
      <sheetName val="G.1R-Shou COP Gf"/>
      <sheetName val="农业用地"/>
      <sheetName val="农业人口"/>
      <sheetName val="工商税收"/>
      <sheetName val="XL4Poppy"/>
      <sheetName val="封面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mm"/>
      <sheetName val="下拉选项"/>
      <sheetName val="Sheet2"/>
      <sheetName val="Open"/>
      <sheetName val="基础编码"/>
      <sheetName val="eqpmad2"/>
      <sheetName val="_ESList"/>
      <sheetName val="2017年区划"/>
      <sheetName val="公路里程"/>
      <sheetName val="投入"/>
      <sheetName val="市县名单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P1012001"/>
      <sheetName val="XL4Poppy"/>
      <sheetName val="总人口"/>
      <sheetName val=""/>
      <sheetName val="合计"/>
      <sheetName val="中小学生"/>
      <sheetName val="_x005f_x0000__x005f_x0000__x005f_x0000__x005f_x0000__x0"/>
      <sheetName val="封面"/>
      <sheetName val="中央"/>
      <sheetName val="_x005f_x005f_x005f_x0000__x005f_x005f_x005f_x0000__x005"/>
      <sheetName val="国家"/>
      <sheetName val="事业发展"/>
      <sheetName val="D011H403"/>
      <sheetName val="村级支出"/>
      <sheetName val="_x005f_x0000__x005f_x0000__x005"/>
      <sheetName val="_x005f_x005f_x005f_x0000__x005f"/>
      <sheetName val="POWER ASSUMPTIONS"/>
      <sheetName val="C01-1"/>
      <sheetName val="农业用地"/>
      <sheetName val="公检法司编制"/>
      <sheetName val="行政编制"/>
      <sheetName val="GDP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  <sheetName val="一般预算收入"/>
      <sheetName val="公检法司编制"/>
      <sheetName val="行政编制"/>
      <sheetName val="农业用地"/>
      <sheetName val="四月份月报"/>
      <sheetName val="中央"/>
      <sheetName val="XL4Poppy"/>
      <sheetName val="合计"/>
      <sheetName val="Open"/>
      <sheetName val="Main"/>
      <sheetName val="总人口"/>
      <sheetName val="GDP"/>
      <sheetName val="Toolbox"/>
      <sheetName val="_ESList"/>
      <sheetName val="封面"/>
      <sheetName val="本年收入合计"/>
      <sheetName val="SW-TEO"/>
      <sheetName val="行政区划"/>
      <sheetName val="工商税收"/>
      <sheetName val="POWER ASSUMPTIONS"/>
      <sheetName val="km"/>
      <sheetName val="Sheet1"/>
      <sheetName val="事业发展"/>
      <sheetName val="人员支出"/>
      <sheetName val="D011H403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均衡"/>
      <sheetName val="四月份月报"/>
      <sheetName val="C01-1"/>
      <sheetName val="工商税收"/>
      <sheetName val="汇总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分县数据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#REF!"/>
      <sheetName val="农业用地"/>
      <sheetName val="财政供养人员增幅"/>
      <sheetName val="_x005f_x005f_x005f_x005f_x005f_x005f_x005f_x005f_x005f_x005f_"/>
      <sheetName val="一般预算收入"/>
      <sheetName val="POWER ASSUMPTIONS"/>
      <sheetName val="eqpmad2"/>
      <sheetName val="_ESList"/>
      <sheetName val="_x005f_x005f_x005f_x0000__x005f"/>
      <sheetName val="_x005f_x005f_x005f_x005f_"/>
      <sheetName val="Sheet1"/>
      <sheetName val="_x005f_x005f_x005f_x005f_x005f_x005f_x005f_x005f_"/>
      <sheetName val="有效性列表"/>
      <sheetName val="区划对应表"/>
      <sheetName val="L24"/>
      <sheetName val="SW-TEO"/>
      <sheetName val="D011H403"/>
      <sheetName val="工商税收"/>
      <sheetName val="事业发展"/>
      <sheetName val="GDP"/>
      <sheetName val="Toolbox"/>
      <sheetName val="行政区划"/>
      <sheetName val="封面"/>
      <sheetName val="2002年一般预算收入"/>
      <sheetName val="公检法司编制"/>
      <sheetName val="行政编制"/>
      <sheetName val="差异系数"/>
      <sheetName val="data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D011H403"/>
      <sheetName val="总人口"/>
      <sheetName val="_ESList"/>
      <sheetName val="封面"/>
      <sheetName val="本年收入合计"/>
      <sheetName val="农业用地"/>
      <sheetName val="一般预算收入"/>
      <sheetName val="事业发展"/>
      <sheetName val="2002年一般预算收入"/>
      <sheetName val="人员支出"/>
      <sheetName val="合计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农业人口"/>
      <sheetName val="行政区划"/>
      <sheetName val="XL4Poppy"/>
      <sheetName val="农业用地"/>
      <sheetName val="工商税收"/>
      <sheetName val="汇总"/>
      <sheetName val="四月份月报"/>
      <sheetName val="省本级收入预计"/>
      <sheetName val="中小学生"/>
      <sheetName val="C01-1"/>
      <sheetName val="D011H403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农业人口"/>
      <sheetName val="封面"/>
      <sheetName val="_ESList"/>
      <sheetName val="POWER ASSUMPTIONS"/>
      <sheetName val="本年收入合计"/>
      <sheetName val="公检法司编制"/>
      <sheetName val="行政编制"/>
      <sheetName val="财政供养人员增幅"/>
      <sheetName val="基础编码"/>
      <sheetName val="总人口"/>
      <sheetName val="地方"/>
      <sheetName val="C01-1"/>
      <sheetName val="省本级收入预计"/>
      <sheetName val="GDP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均衡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农业用地"/>
      <sheetName val="_x005f_x0000__x005f_x0000__x005f_x0000__x005f_x0000__x0"/>
      <sheetName val="_ESList"/>
      <sheetName val="G.1R-Shou COP Gf"/>
      <sheetName val="_x005f_x005f_x005f_x0000__x005f_x005f_x005f_x0000__x005"/>
      <sheetName val="P1012001"/>
      <sheetName val="2010决算"/>
      <sheetName val="2011决算"/>
      <sheetName val="2012决算"/>
      <sheetName val="2014决算"/>
      <sheetName val="人员支出"/>
      <sheetName val="合计"/>
      <sheetName val="_x005f_x0000__x005f_x0000__x005"/>
      <sheetName val="_x005f_x005f_x005f_x0000__x005f"/>
      <sheetName val="财政供养人员增幅"/>
      <sheetName val="汇总"/>
      <sheetName val="2002年一般预算收入"/>
      <sheetName val="C01-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Main"/>
      <sheetName val="工商税收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封面"/>
      <sheetName val="财政供养人员增幅"/>
      <sheetName val="SW-TEO"/>
      <sheetName val="_ESList"/>
      <sheetName val="2009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Sheet1"/>
      <sheetName val="均衡"/>
      <sheetName val="有效性列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事业发展"/>
      <sheetName val="分县数据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C01-1"/>
      <sheetName val="合计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D011H403"/>
      <sheetName val="_ESList"/>
      <sheetName val="类型"/>
      <sheetName val="#REF"/>
      <sheetName val="eqpmad2"/>
      <sheetName val="中央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  <sheetName val="村级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国家"/>
      <sheetName val="农业用地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"/>
      <sheetName val="_x005f_x0000__x005f_x0000__x005f_x0000__x005f_x0000__x0"/>
      <sheetName val="行政区划"/>
      <sheetName val="2007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表-优选44"/>
      <sheetName val="项目简介填写说明"/>
      <sheetName val="指标项"/>
      <sheetName val="L2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G.1R-Shou COP Gf"/>
      <sheetName val="中央"/>
      <sheetName val="Open"/>
      <sheetName val="Toolbox"/>
      <sheetName val="国家"/>
      <sheetName val="Financ. Overview"/>
      <sheetName val="事业发展"/>
      <sheetName val="eqpmad2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  <sheetName val="G.1R-Shou COP Gf"/>
      <sheetName val="选择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1012001"/>
      <sheetName val="SW-TEO"/>
      <sheetName val="地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  <sheetName val="2007"/>
      <sheetName val="差异系数"/>
      <sheetName val="data"/>
      <sheetName val="C01-1"/>
      <sheetName val="1-4余额表"/>
      <sheetName val="人民银行"/>
      <sheetName val="参数表"/>
      <sheetName val="分县数据"/>
      <sheetName val="项目类型"/>
      <sheetName val="Main"/>
      <sheetName val="区划对应表"/>
      <sheetName val="中央"/>
      <sheetName val="四月份月报"/>
      <sheetName val="XL4Poppy"/>
      <sheetName val="2009"/>
      <sheetName val="eqpmad2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区划对应表"/>
      <sheetName val="1-4余额表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一般预算收入"/>
      <sheetName val="Financ. Overview"/>
      <sheetName val="Toolbox"/>
      <sheetName val="Main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#REF!"/>
      <sheetName val="G.1R-Shou COP Gf"/>
      <sheetName val="2002年一般预算收入"/>
      <sheetName val="村级支出"/>
      <sheetName val="Sheet1"/>
      <sheetName val="D011H403"/>
      <sheetName val="项目类型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  <sheetName val="P1012001"/>
      <sheetName val="下拉选项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1-4余额表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项目类型"/>
      <sheetName val="公路里程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差异系数"/>
      <sheetName val="data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  <sheetName val="项目类型"/>
      <sheetName val="总表"/>
      <sheetName val="有效性列表"/>
      <sheetName val="区划对应表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经费权重"/>
      <sheetName val="Main"/>
      <sheetName val="C01县级测算"/>
      <sheetName val="J03标准"/>
      <sheetName val="J04-2分县基础数据"/>
      <sheetName val="F05改善均衡度奖励"/>
      <sheetName val="J04-1分省基础数据"/>
      <sheetName val="C02省级努力程度系数"/>
      <sheetName val="J02分配因素"/>
      <sheetName val="J01编码表"/>
      <sheetName val="G01三保和付息需求基数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  <sheetName val="选择选项"/>
      <sheetName val="_ESList"/>
      <sheetName val="SMCTSSP2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项目类型"/>
      <sheetName val="分县数据"/>
      <sheetName val="C01-1"/>
      <sheetName val="有效性列表"/>
      <sheetName val="L24"/>
      <sheetName val="Main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  <sheetName val="下拉选项"/>
      <sheetName val="PKx"/>
      <sheetName val="项目类型"/>
      <sheetName val="基础编码"/>
      <sheetName val="区划对应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财政部保基本民生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  <sheetName val="1-4余额表"/>
      <sheetName val="国家"/>
      <sheetName val="P1012001"/>
      <sheetName val="C01-1"/>
      <sheetName val="01北京市"/>
      <sheetName val="Open"/>
      <sheetName val="财政部保基本民生"/>
      <sheetName val="保工资运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L24"/>
      <sheetName val="公路里程"/>
      <sheetName val="经费权重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  <sheetName val="2009"/>
      <sheetName val="下拉选项"/>
      <sheetName val="中央"/>
      <sheetName val="公路里程"/>
      <sheetName val="2007"/>
      <sheetName val="参数表"/>
      <sheetName val="Sheet1"/>
      <sheetName val="G.1R-Shou COP Gf"/>
      <sheetName val="Toolbox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01北京市"/>
      <sheetName val="L24"/>
      <sheetName val="有效性列表"/>
      <sheetName val="参数表"/>
      <sheetName val="POWER ASSUMPTIONS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市县名单"/>
      <sheetName val="2009"/>
      <sheetName val="1-4余额表"/>
      <sheetName val="C01-1"/>
      <sheetName val="Toolbox"/>
      <sheetName val="POWER ASSUMPTIONS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  <sheetName val="DB"/>
      <sheetName val="差异系数"/>
      <sheetName val="data"/>
      <sheetName val="基础数据"/>
      <sheetName val="2007"/>
      <sheetName val="本年收入合计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  <sheetName val="有效性列表"/>
      <sheetName val="人民银行"/>
      <sheetName val="项目类型"/>
      <sheetName val="公路里程"/>
      <sheetName val="差异系数"/>
      <sheetName val="data"/>
      <sheetName val="总表"/>
      <sheetName val="汇总"/>
      <sheetName val="本年收入合计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  <sheetName val="区划对应表"/>
      <sheetName val="基础编码"/>
      <sheetName val="1-4余额表"/>
      <sheetName val="C01-1"/>
      <sheetName val="四月份月报"/>
      <sheetName val="村级支出"/>
      <sheetName val="汇总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Financ. Overview"/>
      <sheetName val="Toolbox"/>
      <sheetName val="四月份月报"/>
      <sheetName val="总人口"/>
      <sheetName val="省本级收入预计"/>
      <sheetName val="GDP"/>
      <sheetName val="人员支出"/>
      <sheetName val="G.1R-Shou COP Gf"/>
      <sheetName val="SW-TEO"/>
      <sheetName val="eqpmad2"/>
      <sheetName val="合计"/>
      <sheetName val="汇总"/>
      <sheetName val="农业人口"/>
      <sheetName val="一般预算收入"/>
      <sheetName val="C01-1"/>
      <sheetName val="财政供养人员增幅"/>
      <sheetName val="地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1-4余额表"/>
      <sheetName val="L24"/>
      <sheetName val="差异系数"/>
      <sheetName val="data"/>
      <sheetName val="有效性列表"/>
      <sheetName val="公路里程"/>
      <sheetName val="01北京市"/>
      <sheetName val="四月份月报"/>
      <sheetName val="基础编码"/>
      <sheetName val="封面"/>
      <sheetName val="村级支出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  <sheetName val="C01-1"/>
      <sheetName val="参数表"/>
      <sheetName val="项目类型"/>
      <sheetName val="经费权重"/>
      <sheetName val="基础数据"/>
      <sheetName val="四月份月报"/>
      <sheetName val="DB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总表"/>
      <sheetName val="2007"/>
      <sheetName val="公检法司编制"/>
      <sheetName val="行政编制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_x005f_x0000__x005f_x0000__x005f_x0000__x005f_x0000__x0"/>
      <sheetName val="20 运输公司"/>
      <sheetName val="基础数据"/>
      <sheetName val=""/>
      <sheetName val="_x005f_x0000__x005f_x0000__x005"/>
      <sheetName val="_x005f_x005f_x005f_x0000__x005f_x005f_x005f_x0000__x005"/>
      <sheetName val="人民银行"/>
      <sheetName val="_x005f_x005f_x005f_x0000__x005f"/>
      <sheetName val="_x005f_x005f_x005f_x005f_x005f_x005f_x005f_x0000__x005f"/>
      <sheetName val="_x005f_x005f_x005f_x005f_x005f_x005f_x005f_x005f_x005f_x005f_"/>
      <sheetName val="L24"/>
      <sheetName val="总表"/>
      <sheetName val="农业用地"/>
      <sheetName val="????????"/>
      <sheetName val="????_x0"/>
      <sheetName val="分县数据"/>
      <sheetName val="D011H403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5f_x005f_x0000__x005f_x005f_x005f_x0000__x005"/>
      <sheetName val="_x005f_x005f_x005f_x005f_x005f_x005f_x005f_x0000__x005f"/>
      <sheetName val="20 运输公司"/>
      <sheetName val="_x005f_x005f_x005f_x005f_x005f_x005f_x005f_x005f_x005f_x005f_"/>
      <sheetName val="_x005f_x0000__x005f_x0000__x005f_x0000__x005f_x0000__x0"/>
      <sheetName val="市级专项格式"/>
      <sheetName val="经济科目"/>
      <sheetName val="维修租赁"/>
      <sheetName val="专项业务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有效性列表"/>
      <sheetName val="_x005f_x005f_x005f_x005f_x005F"/>
      <sheetName val="一般预算收入"/>
      <sheetName val="_ESList"/>
      <sheetName val="农业用地"/>
      <sheetName val="D011H403"/>
      <sheetName val="人员支出"/>
      <sheetName val="封面"/>
      <sheetName val="Toolbox"/>
      <sheetName val="汇总"/>
      <sheetName val="Open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P1012001"/>
      <sheetName val="L24"/>
      <sheetName val="有效性列表"/>
      <sheetName val="区划对应表"/>
      <sheetName val="基础数据"/>
      <sheetName val="中央"/>
      <sheetName val="2007"/>
      <sheetName val="C01-1"/>
      <sheetName val="参数表"/>
      <sheetName val="Sheet1"/>
      <sheetName val="国家"/>
      <sheetName val="一般预算收入"/>
      <sheetName val="D011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空白页"/>
      <sheetName val="01-1"/>
      <sheetName val="01-2"/>
      <sheetName val="02"/>
      <sheetName val="03-1"/>
      <sheetName val="03-2"/>
      <sheetName val="04"/>
      <sheetName val="说明1"/>
      <sheetName val="05"/>
      <sheetName val="06"/>
      <sheetName val="07"/>
      <sheetName val="08"/>
      <sheetName val="09"/>
      <sheetName val="说明2"/>
      <sheetName val="10"/>
      <sheetName val="11"/>
      <sheetName val="12"/>
      <sheetName val="13"/>
      <sheetName val="说明3"/>
      <sheetName val="14"/>
      <sheetName val="15"/>
      <sheetName val="16"/>
      <sheetName val="说明4"/>
      <sheetName val="17"/>
      <sheetName val="18"/>
      <sheetName val="19"/>
      <sheetName val="说明5"/>
      <sheetName val="20-1"/>
      <sheetName val="20-2"/>
      <sheetName val="21"/>
      <sheetName val="22-1"/>
      <sheetName val="22-2"/>
      <sheetName val="23"/>
      <sheetName val="说明6"/>
      <sheetName val="24"/>
      <sheetName val="25"/>
      <sheetName val="26-1"/>
      <sheetName val="26-1说明"/>
      <sheetName val="26-2"/>
      <sheetName val="26-2说明"/>
      <sheetName val="26-3"/>
      <sheetName val="26-3说明"/>
      <sheetName val="26-4"/>
      <sheetName val="26-4说明"/>
      <sheetName val="26-5"/>
      <sheetName val="26-5说明"/>
      <sheetName val="26-6"/>
      <sheetName val="26-6说明 "/>
      <sheetName val="26-7"/>
      <sheetName val="26-7说明 "/>
      <sheetName val="26-8"/>
      <sheetName val="26-8说明"/>
      <sheetName val="26-9"/>
      <sheetName val="26-9说明 "/>
      <sheetName val="26-10"/>
      <sheetName val="26-10说明"/>
      <sheetName val="26-11"/>
      <sheetName val="26-11说明"/>
      <sheetName val="26-12"/>
      <sheetName val="26-12说明"/>
      <sheetName val="26-13"/>
      <sheetName val="26-13说明"/>
      <sheetName val="26-14"/>
      <sheetName val="26-14说明"/>
      <sheetName val="26-15"/>
      <sheetName val="26-15说明"/>
      <sheetName val="26-16"/>
      <sheetName val="26-16说明"/>
      <sheetName val="27"/>
      <sheetName val="28"/>
      <sheetName val="29"/>
      <sheetName val="30"/>
      <sheetName val="31"/>
      <sheetName val="32"/>
      <sheetName val="说明8"/>
      <sheetName val="33"/>
      <sheetName val="34"/>
      <sheetName val="35"/>
      <sheetName val="36"/>
      <sheetName val="37"/>
      <sheetName val="说明9"/>
      <sheetName val="38"/>
      <sheetName val="39"/>
      <sheetName val="40"/>
      <sheetName val="说明10"/>
      <sheetName val="41"/>
      <sheetName val="42"/>
      <sheetName val="43"/>
      <sheetName val="说明11"/>
      <sheetName val="44"/>
      <sheetName val="45"/>
      <sheetName val="46"/>
      <sheetName val="47"/>
      <sheetName val="48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  <sheetName val="2017年批条统计表"/>
      <sheetName val="政府经济分类 (备用)"/>
      <sheetName val="项目分类"/>
      <sheetName val="06年科目表"/>
      <sheetName val="代码表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  <sheetName val="_ESList"/>
      <sheetName val="2008年(乡镇体制)"/>
      <sheetName val="人员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县人大审批2018年预算总表"/>
      <sheetName val="2018年部门支出预算本文下达指标表"/>
      <sheetName val="2018年部门支出预算指标预留数"/>
      <sheetName val="政府采购预算表"/>
      <sheetName val="政府购买服务预算表"/>
      <sheetName val="非税收入收费项目表"/>
      <sheetName val="代码表"/>
      <sheetName val="级次表"/>
      <sheetName val="新平县2018年部门预算表-全县"/>
      <sheetName val="_ESList"/>
      <sheetName val="06年科目表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Main"/>
      <sheetName val="事业发展"/>
      <sheetName val="GDP"/>
      <sheetName val="Financ. Overview"/>
      <sheetName val="Toolbox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部门经济分类科目表"/>
      <sheetName val="压转支出"/>
      <sheetName val="政府经济科目汇总表"/>
      <sheetName val="村组人员补助分类"/>
      <sheetName val="部门经济科目汇总表"/>
      <sheetName val="功能经济分类调整明细表"/>
      <sheetName val="F03 2019年人员工资测算表-统发"/>
      <sheetName val="F02 部门预算调整汇总表"/>
      <sheetName val="F01 五险调整表"/>
      <sheetName val="新平县2019年预算调整经济分类明细表（正式） "/>
      <sheetName val="_ESList"/>
      <sheetName val="06年科目表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_ESList"/>
      <sheetName val="企业科"/>
      <sheetName val="项目分类"/>
      <sheetName val="政府经济分类 (备用)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级次表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空白页"/>
      <sheetName val="01-1"/>
      <sheetName val="01-2"/>
      <sheetName val="02"/>
      <sheetName val="03-1"/>
      <sheetName val="03-2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说明1"/>
      <sheetName val="17"/>
      <sheetName val="18"/>
      <sheetName val="19"/>
      <sheetName val="说明2"/>
      <sheetName val="20-1"/>
      <sheetName val="20-2"/>
      <sheetName val="21"/>
      <sheetName val="22-1"/>
      <sheetName val="22-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说明3"/>
      <sheetName val="41"/>
      <sheetName val="42"/>
      <sheetName val="43"/>
      <sheetName val="说明4"/>
      <sheetName val="44"/>
      <sheetName val="45"/>
      <sheetName val="46"/>
      <sheetName val="47"/>
      <sheetName val="48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历年集中增量分配 (2)"/>
      <sheetName val="历年财力性转移支付增量 (2)"/>
      <sheetName val="历年专项转移支付增量 (2)"/>
      <sheetName val="历年集中增量 (3)"/>
      <sheetName val="历年集中增量 (4)"/>
      <sheetName val="历年集中两税增量 (2)"/>
      <sheetName val="历年集中所得税增量 (2)"/>
      <sheetName val="05多负担 (2)"/>
      <sheetName val="05集中两税增量"/>
      <sheetName val="2005集中所得税增量"/>
      <sheetName val="05净集中"/>
      <sheetName val="Sheet4 (2)"/>
      <sheetName val="Sheet4 (3)"/>
      <sheetName val="Sheet3 (2)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 (2)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 (3)"/>
      <sheetName val="Sheet1 (2)"/>
      <sheetName val="收入划分 (英)"/>
      <sheetName val="收入划分 (美）"/>
      <sheetName val="均等化程度比较"/>
      <sheetName val="93-04留用比例"/>
      <sheetName val="历年财力"/>
      <sheetName val="边际留用比例"/>
      <sheetName val="历年边际财力"/>
      <sheetName val="历年地方总收入"/>
      <sheetName val="历年边际地方总收入"/>
      <sheetName val="2005集中增量"/>
      <sheetName val="05留用比例"/>
      <sheetName val="出口退税"/>
      <sheetName val="方案一基础"/>
      <sheetName val="方案一"/>
      <sheetName val="Sheet4"/>
      <sheetName val="方案一集中增量分地区"/>
      <sheetName val="方案一集中增量分税种"/>
      <sheetName val="方案一中央比重"/>
      <sheetName val="方案三基础"/>
      <sheetName val="方案三中央比重"/>
      <sheetName val="方案三集中增量分地区"/>
      <sheetName val="方案三集中增量分项目"/>
      <sheetName val="2005-12月报表 (2)"/>
      <sheetName val="全国一般收入"/>
      <sheetName val="Sheet1"/>
      <sheetName val="Sheet2"/>
      <sheetName val="Sheet3"/>
      <sheetName val="封面"/>
      <sheetName val="C01-1"/>
      <sheetName val="总人口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历年集中增量分配 (2)"/>
      <sheetName val="历年财力性转移支付增量 (2)"/>
      <sheetName val="历年专项转移支付增量 (2)"/>
      <sheetName val="历年集中增量 (3)"/>
      <sheetName val="历年集中增量 (4)"/>
      <sheetName val="历年集中两税增量 (2)"/>
      <sheetName val="历年集中所得税增量 (2)"/>
      <sheetName val="05多负担 (2)"/>
      <sheetName val="05集中两税增量"/>
      <sheetName val="2005集中所得税增量"/>
      <sheetName val="05净集中"/>
      <sheetName val="Sheet4 (2)"/>
      <sheetName val="Sheet4 (3)"/>
      <sheetName val="Sheet3 (2)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 (2)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 (3)"/>
      <sheetName val="Sheet1 (2)"/>
      <sheetName val="收入划分 (英)"/>
      <sheetName val="收入划分 (美）"/>
      <sheetName val="均等化程度比较"/>
      <sheetName val="93-04留用比例"/>
      <sheetName val="历年财力"/>
      <sheetName val="边际留用比例"/>
      <sheetName val="历年边际财力"/>
      <sheetName val="历年地方总收入"/>
      <sheetName val="历年边际地方总收入"/>
      <sheetName val="2005集中增量"/>
      <sheetName val="05留用比例"/>
      <sheetName val="出口退税"/>
      <sheetName val="方案一基础"/>
      <sheetName val="方案一"/>
      <sheetName val="Sheet4"/>
      <sheetName val="方案一集中增量分地区"/>
      <sheetName val="方案一集中增量分税种"/>
      <sheetName val="方案一中央比重"/>
      <sheetName val="方案三基础"/>
      <sheetName val="方案三中央比重"/>
      <sheetName val="方案三集中增量分地区"/>
      <sheetName val="方案三集中增量分项目"/>
      <sheetName val="2005-12月报表 (2)"/>
      <sheetName val="全国一般收入"/>
      <sheetName val="Sheet1"/>
      <sheetName val="Sheet2"/>
      <sheetName val="Sheet3"/>
      <sheetName val="封面"/>
      <sheetName val="C01-1"/>
      <sheetName val="总人口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mm"/>
      <sheetName val="下拉选项"/>
      <sheetName val="Sheet2"/>
      <sheetName val="Open"/>
      <sheetName val="基础编码"/>
      <sheetName val="eqpmad2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mm"/>
      <sheetName val="下拉选项"/>
      <sheetName val="Sheet2"/>
      <sheetName val="Open"/>
      <sheetName val="基础编码"/>
      <sheetName val="eqpmad2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封面"/>
      <sheetName val="财政供养人员增幅"/>
      <sheetName val="SW-TEO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封面"/>
      <sheetName val="财政供养人员增幅"/>
      <sheetName val="SW-TEO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汇总"/>
      <sheetName val="分析1"/>
      <sheetName val="分县"/>
      <sheetName val="分析2"/>
      <sheetName val="分科目"/>
      <sheetName val="分县月报"/>
      <sheetName val="核对情况"/>
      <sheetName val="_ESList"/>
      <sheetName val="Open"/>
      <sheetName val="工商税收"/>
      <sheetName val="一般预算收入"/>
      <sheetName val="C01-1"/>
      <sheetName val="P1012001"/>
      <sheetName val="Main"/>
      <sheetName val="GDP"/>
      <sheetName val="村级支出"/>
      <sheetName val="农业人口"/>
      <sheetName val="事业发展"/>
      <sheetName val="D011H403"/>
      <sheetName val="公检法司编制"/>
      <sheetName val="行政编制"/>
      <sheetName val="eqpmad2"/>
      <sheetName val="农业用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G.1R-Shou COP Gf"/>
      <sheetName val="中央"/>
      <sheetName val="Open"/>
      <sheetName val="Toolbox"/>
      <sheetName val="国家"/>
      <sheetName val="Financ. Overview"/>
      <sheetName val="事业发展"/>
      <sheetName val="eqpmad2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G.1R-Shou COP Gf"/>
      <sheetName val="中央"/>
      <sheetName val="Open"/>
      <sheetName val="Toolbox"/>
      <sheetName val="国家"/>
      <sheetName val="Financ. Overview"/>
      <sheetName val="事业发展"/>
      <sheetName val="eqpmad2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  <sheetName val="选择选项"/>
      <sheetName val="_ESList"/>
      <sheetName val="SMCTSSP2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  <sheetName val="选择选项"/>
      <sheetName val="_ESList"/>
      <sheetName val="SMCTSSP2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Financ. Overview"/>
      <sheetName val="Toolbox"/>
      <sheetName val="四月份月报"/>
      <sheetName val="总人口"/>
      <sheetName val="省本级收入预计"/>
      <sheetName val="GDP"/>
      <sheetName val="人员支出"/>
      <sheetName val="G.1R-Shou COP Gf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Financ. Overview"/>
      <sheetName val="Toolbox"/>
      <sheetName val="四月份月报"/>
      <sheetName val="总人口"/>
      <sheetName val="省本级收入预计"/>
      <sheetName val="GDP"/>
      <sheetName val="人员支出"/>
      <sheetName val="G.1R-Shou COP Gf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Main"/>
      <sheetName val="事业发展"/>
      <sheetName val="GDP"/>
      <sheetName val="Financ. Overview"/>
      <sheetName val="Toolbox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  <sheetName val="Main"/>
      <sheetName val="事业发展"/>
      <sheetName val="GDP"/>
      <sheetName val="Financ. Overview"/>
      <sheetName val="Toolbox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汇总"/>
      <sheetName val="分析1"/>
      <sheetName val="分县"/>
      <sheetName val="分析2"/>
      <sheetName val="分科目"/>
      <sheetName val="分县月报"/>
      <sheetName val="核对情况"/>
      <sheetName val="_ESList"/>
      <sheetName val="Open"/>
      <sheetName val="工商税收"/>
      <sheetName val="一般预算收入"/>
      <sheetName val="C01-1"/>
      <sheetName val="P1012001"/>
      <sheetName val="Main"/>
      <sheetName val="GDP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汇总"/>
      <sheetName val="分析1"/>
      <sheetName val="分县"/>
      <sheetName val="分析2"/>
      <sheetName val="分科目"/>
      <sheetName val="分县月报"/>
      <sheetName val="核对情况"/>
      <sheetName val="_ESList"/>
      <sheetName val="Open"/>
      <sheetName val="工商税收"/>
      <sheetName val="一般预算收入"/>
      <sheetName val="C01-1"/>
      <sheetName val="P1012001"/>
      <sheetName val="Main"/>
      <sheetName val="GDP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XFD68"/>
  <sheetViews>
    <sheetView showGridLines="0" showZeros="0" tabSelected="1" view="pageBreakPreview" zoomScale="80" zoomScaleNormal="90" workbookViewId="0">
      <pane ySplit="4" topLeftCell="A41" activePane="bottomLeft" state="frozen"/>
      <selection/>
      <selection pane="bottomLeft" activeCell="L80" sqref="L80"/>
    </sheetView>
  </sheetViews>
  <sheetFormatPr defaultColWidth="9" defaultRowHeight="14.25"/>
  <cols>
    <col min="1" max="1" width="14.4416666666667" style="61" hidden="1" customWidth="1"/>
    <col min="2" max="2" width="58.6666666666667" style="61" customWidth="1"/>
    <col min="3" max="3" width="13.1166666666667" style="61" customWidth="1"/>
    <col min="4" max="4" width="19.9916666666667" style="61" customWidth="1"/>
    <col min="5" max="5" width="12.0333333333333" style="61" customWidth="1"/>
    <col min="6" max="6" width="14.3666666666667" style="61" customWidth="1"/>
    <col min="7" max="7" width="9" style="20" hidden="1" customWidth="1"/>
    <col min="8" max="8" width="9" style="20"/>
    <col min="9" max="9" width="10.3333333333333" style="20" hidden="1" customWidth="1"/>
    <col min="10" max="10" width="9.44166666666667" style="20" hidden="1" customWidth="1"/>
    <col min="11" max="11" width="9" style="20" customWidth="1"/>
    <col min="12" max="16384" width="9" style="20"/>
  </cols>
  <sheetData>
    <row r="1" ht="21" customHeight="1" spans="1:7">
      <c r="B1" s="61" t="s">
        <v>0</v>
      </c>
    </row>
    <row r="2" ht="32" customHeight="1" spans="1:7">
      <c r="A2" s="62"/>
      <c r="B2" s="63" t="s">
        <v>1</v>
      </c>
      <c r="C2" s="63"/>
      <c r="D2" s="63"/>
      <c r="E2" s="63"/>
      <c r="F2" s="63"/>
    </row>
    <row r="3" ht="27" customHeight="1" spans="1:7">
      <c r="B3" s="65"/>
      <c r="C3" s="66"/>
      <c r="D3" s="66"/>
      <c r="E3" s="66"/>
      <c r="F3" s="59" t="s">
        <v>2</v>
      </c>
    </row>
    <row r="4" s="58" customFormat="1" ht="59" customHeight="1" spans="1:7">
      <c r="A4" s="93" t="s">
        <v>3</v>
      </c>
      <c r="B4" s="67" t="s">
        <v>4</v>
      </c>
      <c r="C4" s="26" t="str">
        <f>YEAR([217]封面!$B$8)&amp;"年预算数"</f>
        <v>2025年预算数</v>
      </c>
      <c r="D4" s="26" t="s">
        <v>5</v>
      </c>
      <c r="E4" s="26" t="s">
        <v>6</v>
      </c>
      <c r="F4" s="26" t="s">
        <v>7</v>
      </c>
      <c r="G4" s="68" t="s">
        <v>8</v>
      </c>
    </row>
    <row r="5" ht="36" customHeight="1" spans="1:7">
      <c r="A5" s="94" t="s">
        <v>9</v>
      </c>
      <c r="B5" s="95" t="s">
        <v>10</v>
      </c>
      <c r="C5" s="45">
        <f>SUM(C6:C20)</f>
        <v>27443</v>
      </c>
      <c r="D5" s="45">
        <f>SUM(D6:D20)</f>
        <v>14435</v>
      </c>
      <c r="E5" s="45">
        <f>SUM(E6:E20)</f>
        <v>0</v>
      </c>
      <c r="F5" s="45">
        <f>SUM(F6:F20)</f>
        <v>14435</v>
      </c>
      <c r="G5" s="72" t="str">
        <f t="shared" ref="G5:G29" si="0">IF(LEN(A5)=3,"是",IF(B5&lt;&gt;"",IF(SUM(C5:C5)&lt;&gt;0,"是","否"),"是"))</f>
        <v>是</v>
      </c>
    </row>
    <row r="6" ht="36" customHeight="1" spans="1:7">
      <c r="A6" s="69" t="s">
        <v>11</v>
      </c>
      <c r="B6" s="96" t="s">
        <v>12</v>
      </c>
      <c r="C6" s="97">
        <v>11392</v>
      </c>
      <c r="D6" s="71">
        <v>6071</v>
      </c>
      <c r="E6" s="71"/>
      <c r="F6" s="47">
        <f>D6+E6</f>
        <v>6071</v>
      </c>
      <c r="G6" s="72" t="str">
        <f t="shared" si="0"/>
        <v>是</v>
      </c>
    </row>
    <row r="7" ht="36" customHeight="1" spans="1:7">
      <c r="A7" s="69" t="s">
        <v>13</v>
      </c>
      <c r="B7" s="96" t="s">
        <v>14</v>
      </c>
      <c r="C7" s="97">
        <v>74</v>
      </c>
      <c r="D7" s="71">
        <v>276</v>
      </c>
      <c r="E7" s="71"/>
      <c r="F7" s="47">
        <f t="shared" ref="F7:F20" si="1">D7+E7</f>
        <v>276</v>
      </c>
      <c r="G7" s="72" t="str">
        <f t="shared" si="0"/>
        <v>是</v>
      </c>
    </row>
    <row r="8" ht="36" customHeight="1" spans="1:7">
      <c r="A8" s="69" t="s">
        <v>15</v>
      </c>
      <c r="B8" s="96" t="s">
        <v>16</v>
      </c>
      <c r="C8" s="97">
        <v>737</v>
      </c>
      <c r="D8" s="71">
        <v>9</v>
      </c>
      <c r="E8" s="71"/>
      <c r="F8" s="47">
        <f t="shared" si="1"/>
        <v>9</v>
      </c>
      <c r="G8" s="72" t="str">
        <f t="shared" si="0"/>
        <v>是</v>
      </c>
    </row>
    <row r="9" s="20" customFormat="1" ht="32.1" customHeight="1" spans="1:7">
      <c r="A9" s="69" t="s">
        <v>17</v>
      </c>
      <c r="B9" s="96" t="s">
        <v>18</v>
      </c>
      <c r="C9" s="97">
        <v>7044</v>
      </c>
      <c r="D9" s="71">
        <v>256</v>
      </c>
      <c r="E9" s="71"/>
      <c r="F9" s="47">
        <f t="shared" si="1"/>
        <v>256</v>
      </c>
      <c r="G9" s="72" t="str">
        <f t="shared" si="0"/>
        <v>是</v>
      </c>
    </row>
    <row r="10" ht="36" customHeight="1" spans="1:7">
      <c r="A10" s="69" t="s">
        <v>19</v>
      </c>
      <c r="B10" s="96" t="s">
        <v>20</v>
      </c>
      <c r="C10" s="97">
        <v>752</v>
      </c>
      <c r="D10" s="71">
        <v>616</v>
      </c>
      <c r="E10" s="71"/>
      <c r="F10" s="47">
        <f t="shared" si="1"/>
        <v>616</v>
      </c>
      <c r="G10" s="72" t="str">
        <f t="shared" si="0"/>
        <v>是</v>
      </c>
    </row>
    <row r="11" s="20" customFormat="1" ht="32.1" customHeight="1" spans="1:7">
      <c r="A11" s="69" t="s">
        <v>21</v>
      </c>
      <c r="B11" s="96" t="s">
        <v>22</v>
      </c>
      <c r="C11" s="97">
        <v>1525</v>
      </c>
      <c r="D11" s="71">
        <v>1201</v>
      </c>
      <c r="E11" s="71"/>
      <c r="F11" s="47">
        <f t="shared" si="1"/>
        <v>1201</v>
      </c>
      <c r="G11" s="72" t="str">
        <f t="shared" si="0"/>
        <v>是</v>
      </c>
    </row>
    <row r="12" s="20" customFormat="1" ht="32.1" customHeight="1" spans="1:7">
      <c r="A12" s="69" t="s">
        <v>23</v>
      </c>
      <c r="B12" s="96" t="s">
        <v>24</v>
      </c>
      <c r="C12" s="97">
        <v>2305</v>
      </c>
      <c r="D12" s="71">
        <v>2051</v>
      </c>
      <c r="E12" s="71"/>
      <c r="F12" s="47">
        <f t="shared" si="1"/>
        <v>2051</v>
      </c>
      <c r="G12" s="72" t="str">
        <f t="shared" si="0"/>
        <v>是</v>
      </c>
    </row>
    <row r="13" s="20" customFormat="1" ht="32.1" customHeight="1" spans="1:7">
      <c r="A13" s="69" t="s">
        <v>25</v>
      </c>
      <c r="B13" s="96" t="s">
        <v>26</v>
      </c>
      <c r="C13" s="97">
        <v>782</v>
      </c>
      <c r="D13" s="71">
        <v>633</v>
      </c>
      <c r="E13" s="71"/>
      <c r="F13" s="47">
        <f t="shared" si="1"/>
        <v>633</v>
      </c>
      <c r="G13" s="72" t="str">
        <f t="shared" si="0"/>
        <v>是</v>
      </c>
    </row>
    <row r="14" s="20" customFormat="1" ht="32.1" customHeight="1" spans="1:7">
      <c r="A14" s="69" t="s">
        <v>27</v>
      </c>
      <c r="B14" s="96" t="s">
        <v>28</v>
      </c>
      <c r="C14" s="97">
        <v>260</v>
      </c>
      <c r="D14" s="71">
        <v>365</v>
      </c>
      <c r="E14" s="71"/>
      <c r="F14" s="47">
        <f t="shared" si="1"/>
        <v>365</v>
      </c>
      <c r="G14" s="72" t="str">
        <f t="shared" si="0"/>
        <v>是</v>
      </c>
    </row>
    <row r="15" s="20" customFormat="1" ht="32.1" customHeight="1" spans="1:7">
      <c r="A15" s="69" t="s">
        <v>29</v>
      </c>
      <c r="B15" s="96" t="s">
        <v>30</v>
      </c>
      <c r="C15" s="97">
        <v>141</v>
      </c>
      <c r="D15" s="71">
        <v>52</v>
      </c>
      <c r="E15" s="71"/>
      <c r="F15" s="47">
        <f t="shared" si="1"/>
        <v>52</v>
      </c>
      <c r="G15" s="72" t="str">
        <f t="shared" si="0"/>
        <v>是</v>
      </c>
    </row>
    <row r="16" ht="36" customHeight="1" spans="1:7">
      <c r="A16" s="69" t="s">
        <v>31</v>
      </c>
      <c r="B16" s="96" t="s">
        <v>32</v>
      </c>
      <c r="C16" s="97">
        <v>1978</v>
      </c>
      <c r="D16" s="71">
        <v>2491</v>
      </c>
      <c r="E16" s="71"/>
      <c r="F16" s="47">
        <f t="shared" si="1"/>
        <v>2491</v>
      </c>
      <c r="G16" s="72" t="str">
        <f t="shared" si="0"/>
        <v>是</v>
      </c>
    </row>
    <row r="17" s="20" customFormat="1" ht="32.1" customHeight="1" spans="1:11">
      <c r="A17" s="69" t="s">
        <v>33</v>
      </c>
      <c r="B17" s="96" t="s">
        <v>34</v>
      </c>
      <c r="C17" s="97">
        <v>205</v>
      </c>
      <c r="D17" s="71">
        <v>136</v>
      </c>
      <c r="E17" s="71"/>
      <c r="F17" s="47">
        <f t="shared" si="1"/>
        <v>136</v>
      </c>
      <c r="G17" s="72" t="str">
        <f t="shared" si="0"/>
        <v>是</v>
      </c>
    </row>
    <row r="18" s="20" customFormat="1" ht="32.1" customHeight="1" spans="1:11">
      <c r="A18" s="69" t="s">
        <v>35</v>
      </c>
      <c r="B18" s="96" t="s">
        <v>36</v>
      </c>
      <c r="C18" s="97">
        <v>0</v>
      </c>
      <c r="D18" s="71">
        <v>0</v>
      </c>
      <c r="E18" s="71"/>
      <c r="F18" s="47">
        <f t="shared" si="1"/>
        <v>0</v>
      </c>
      <c r="G18" s="72" t="str">
        <f t="shared" si="0"/>
        <v>否</v>
      </c>
    </row>
    <row r="19" s="20" customFormat="1" ht="32.1" customHeight="1" spans="1:11">
      <c r="A19" s="69" t="s">
        <v>37</v>
      </c>
      <c r="B19" s="96" t="s">
        <v>38</v>
      </c>
      <c r="C19" s="97">
        <v>248</v>
      </c>
      <c r="D19" s="71">
        <v>278</v>
      </c>
      <c r="E19" s="71"/>
      <c r="F19" s="47">
        <f t="shared" si="1"/>
        <v>278</v>
      </c>
      <c r="G19" s="72" t="str">
        <f t="shared" si="0"/>
        <v>是</v>
      </c>
    </row>
    <row r="20" s="20" customFormat="1" ht="32.1" customHeight="1" spans="1:11">
      <c r="A20" s="115" t="s">
        <v>39</v>
      </c>
      <c r="B20" s="96" t="s">
        <v>40</v>
      </c>
      <c r="C20" s="97">
        <v>0</v>
      </c>
      <c r="D20" s="71">
        <v>0</v>
      </c>
      <c r="E20" s="71"/>
      <c r="F20" s="47">
        <f t="shared" si="1"/>
        <v>0</v>
      </c>
      <c r="G20" s="72" t="str">
        <f t="shared" si="0"/>
        <v>否</v>
      </c>
    </row>
    <row r="21" ht="36" customHeight="1" spans="1:11">
      <c r="A21" s="77" t="s">
        <v>41</v>
      </c>
      <c r="B21" s="95" t="s">
        <v>42</v>
      </c>
      <c r="C21" s="45">
        <f>SUM(C22:C29)</f>
        <v>74184</v>
      </c>
      <c r="D21" s="45">
        <f>SUM(D22:D29)</f>
        <v>82987</v>
      </c>
      <c r="E21" s="45">
        <f>SUM(E22:E29)</f>
        <v>0</v>
      </c>
      <c r="F21" s="45">
        <f>SUM(F22:F29)</f>
        <v>82987</v>
      </c>
      <c r="G21" s="72" t="str">
        <f t="shared" si="0"/>
        <v>是</v>
      </c>
      <c r="I21" s="82"/>
    </row>
    <row r="22" ht="36" customHeight="1" spans="1:11">
      <c r="A22" s="98" t="s">
        <v>43</v>
      </c>
      <c r="B22" s="96" t="s">
        <v>44</v>
      </c>
      <c r="C22" s="97">
        <v>2891</v>
      </c>
      <c r="D22" s="71">
        <v>2088</v>
      </c>
      <c r="E22" s="71"/>
      <c r="F22" s="47">
        <f>D22+E22</f>
        <v>2088</v>
      </c>
      <c r="G22" s="72" t="str">
        <f t="shared" si="0"/>
        <v>是</v>
      </c>
    </row>
    <row r="23" ht="36" customHeight="1" spans="1:11">
      <c r="A23" s="69" t="s">
        <v>45</v>
      </c>
      <c r="B23" s="96" t="s">
        <v>46</v>
      </c>
      <c r="C23" s="97">
        <v>29627</v>
      </c>
      <c r="D23" s="71">
        <v>7688</v>
      </c>
      <c r="E23" s="71"/>
      <c r="F23" s="47">
        <f t="shared" ref="F23:F29" si="2">D23+E23</f>
        <v>7688</v>
      </c>
      <c r="G23" s="72" t="str">
        <f t="shared" si="0"/>
        <v>是</v>
      </c>
    </row>
    <row r="24" ht="36" customHeight="1" spans="1:11">
      <c r="A24" s="69" t="s">
        <v>47</v>
      </c>
      <c r="B24" s="96" t="s">
        <v>48</v>
      </c>
      <c r="C24" s="97">
        <v>998</v>
      </c>
      <c r="D24" s="71">
        <v>2243</v>
      </c>
      <c r="E24" s="71"/>
      <c r="F24" s="47">
        <f t="shared" si="2"/>
        <v>2243</v>
      </c>
      <c r="G24" s="72" t="str">
        <f t="shared" si="0"/>
        <v>是</v>
      </c>
    </row>
    <row r="25" ht="36" customHeight="1" spans="1:11">
      <c r="A25" s="69" t="s">
        <v>49</v>
      </c>
      <c r="B25" s="96" t="s">
        <v>50</v>
      </c>
      <c r="C25" s="97"/>
      <c r="D25" s="71"/>
      <c r="E25" s="71"/>
      <c r="F25" s="47">
        <f t="shared" si="2"/>
        <v>0</v>
      </c>
      <c r="G25" s="72" t="str">
        <f t="shared" si="0"/>
        <v>否</v>
      </c>
    </row>
    <row r="26" ht="36" customHeight="1" spans="1:11">
      <c r="A26" s="69" t="s">
        <v>51</v>
      </c>
      <c r="B26" s="96" t="s">
        <v>52</v>
      </c>
      <c r="C26" s="71">
        <v>40668</v>
      </c>
      <c r="D26" s="71">
        <v>69620</v>
      </c>
      <c r="E26" s="71"/>
      <c r="F26" s="47">
        <f t="shared" si="2"/>
        <v>69620</v>
      </c>
      <c r="G26" s="72" t="str">
        <f t="shared" si="0"/>
        <v>是</v>
      </c>
    </row>
    <row r="27" s="20" customFormat="1" ht="32.1" customHeight="1" spans="1:11">
      <c r="A27" s="69" t="s">
        <v>53</v>
      </c>
      <c r="B27" s="96" t="s">
        <v>54</v>
      </c>
      <c r="C27" s="71"/>
      <c r="D27" s="71"/>
      <c r="E27" s="71"/>
      <c r="F27" s="47">
        <f t="shared" si="2"/>
        <v>0</v>
      </c>
      <c r="G27" s="72" t="str">
        <f t="shared" si="0"/>
        <v>否</v>
      </c>
    </row>
    <row r="28" ht="36" customHeight="1" spans="1:11">
      <c r="A28" s="69" t="s">
        <v>55</v>
      </c>
      <c r="B28" s="96" t="s">
        <v>56</v>
      </c>
      <c r="C28" s="71"/>
      <c r="D28" s="97">
        <v>1341</v>
      </c>
      <c r="E28" s="71"/>
      <c r="F28" s="47">
        <f t="shared" si="2"/>
        <v>1341</v>
      </c>
      <c r="G28" s="72" t="str">
        <f t="shared" si="0"/>
        <v>否</v>
      </c>
    </row>
    <row r="29" ht="36" customHeight="1" spans="1:11">
      <c r="A29" s="69" t="s">
        <v>57</v>
      </c>
      <c r="B29" s="96" t="s">
        <v>58</v>
      </c>
      <c r="C29" s="71"/>
      <c r="D29" s="97">
        <v>7</v>
      </c>
      <c r="E29" s="71"/>
      <c r="F29" s="47">
        <f t="shared" si="2"/>
        <v>7</v>
      </c>
      <c r="G29" s="72" t="str">
        <f t="shared" si="0"/>
        <v>否</v>
      </c>
    </row>
    <row r="30" s="59" customFormat="1" ht="36" customHeight="1" spans="1:11">
      <c r="A30" s="74"/>
      <c r="B30" s="75" t="s">
        <v>59</v>
      </c>
      <c r="C30" s="45">
        <f>SUM(C21,C5)</f>
        <v>101627</v>
      </c>
      <c r="D30" s="45">
        <f>SUM(D21,D5)</f>
        <v>97422</v>
      </c>
      <c r="E30" s="45">
        <f>SUM(E21,E5)</f>
        <v>0</v>
      </c>
      <c r="F30" s="45">
        <f>SUM(F21,F5)</f>
        <v>97422</v>
      </c>
      <c r="G30" s="72" t="str">
        <f t="shared" ref="G30:G67" si="3">IF(LEN(A30)=3,"是",IF(B30&lt;&gt;"",IF(SUM(C30:C30)&lt;&gt;0,"是","否"),"是"))</f>
        <v>是</v>
      </c>
      <c r="K30" s="99"/>
    </row>
    <row r="31" ht="36" hidden="1" customHeight="1" spans="1:11">
      <c r="A31" s="77">
        <v>105</v>
      </c>
      <c r="B31" s="37" t="s">
        <v>60</v>
      </c>
      <c r="C31" s="45">
        <f>SUM(C32,C36:C37)</f>
        <v>0</v>
      </c>
      <c r="D31" s="45"/>
      <c r="E31" s="45"/>
      <c r="F31" s="45"/>
      <c r="G31" s="72" t="str">
        <f t="shared" si="3"/>
        <v>是</v>
      </c>
    </row>
    <row r="32" ht="36" hidden="1" customHeight="1" spans="1:11">
      <c r="A32" s="100"/>
      <c r="B32" s="96" t="s">
        <v>61</v>
      </c>
      <c r="C32" s="47">
        <f>SUM(C33:C35)</f>
        <v>0</v>
      </c>
      <c r="D32" s="47"/>
      <c r="E32" s="47"/>
      <c r="F32" s="47"/>
      <c r="G32" s="72" t="str">
        <f t="shared" si="3"/>
        <v>否</v>
      </c>
    </row>
    <row r="33" ht="36" hidden="1" customHeight="1" spans="1:7">
      <c r="A33" s="100"/>
      <c r="B33" s="81" t="s">
        <v>62</v>
      </c>
      <c r="C33" s="71"/>
      <c r="D33" s="71"/>
      <c r="E33" s="71"/>
      <c r="F33" s="71"/>
      <c r="G33" s="72" t="str">
        <f t="shared" si="3"/>
        <v>否</v>
      </c>
    </row>
    <row r="34" ht="36" hidden="1" customHeight="1" spans="1:7">
      <c r="A34" s="100"/>
      <c r="B34" s="81" t="s">
        <v>63</v>
      </c>
      <c r="C34" s="71"/>
      <c r="D34" s="71"/>
      <c r="E34" s="71"/>
      <c r="F34" s="71"/>
      <c r="G34" s="72" t="str">
        <f t="shared" si="3"/>
        <v>否</v>
      </c>
    </row>
    <row r="35" ht="36" hidden="1" customHeight="1" spans="1:7">
      <c r="A35" s="100"/>
      <c r="B35" s="81" t="s">
        <v>64</v>
      </c>
      <c r="C35" s="71"/>
      <c r="D35" s="71"/>
      <c r="E35" s="71"/>
      <c r="F35" s="71"/>
      <c r="G35" s="72" t="str">
        <f t="shared" si="3"/>
        <v>否</v>
      </c>
    </row>
    <row r="36" ht="36" hidden="1" customHeight="1" spans="1:7">
      <c r="A36" s="100"/>
      <c r="B36" s="81" t="s">
        <v>65</v>
      </c>
      <c r="C36" s="71"/>
      <c r="D36" s="71"/>
      <c r="E36" s="71"/>
      <c r="F36" s="71"/>
      <c r="G36" s="72" t="str">
        <f t="shared" si="3"/>
        <v>否</v>
      </c>
    </row>
    <row r="37" ht="36" hidden="1" customHeight="1" spans="1:7">
      <c r="A37" s="100"/>
      <c r="B37" s="81" t="s">
        <v>66</v>
      </c>
      <c r="C37" s="71"/>
      <c r="D37" s="71"/>
      <c r="E37" s="71"/>
      <c r="F37" s="71"/>
      <c r="G37" s="72" t="str">
        <f t="shared" si="3"/>
        <v>否</v>
      </c>
    </row>
    <row r="38" ht="36" customHeight="1" spans="1:7">
      <c r="A38" s="101">
        <v>110</v>
      </c>
      <c r="B38" s="102" t="s">
        <v>67</v>
      </c>
      <c r="C38" s="45">
        <f>SUM(C39,C40,C41,C42,C45:C46,C56,C61,C50)</f>
        <v>363810</v>
      </c>
      <c r="D38" s="45">
        <f>SUM(D39,D40,D41,D42,D45:D46,D56,D61,D50)</f>
        <v>336906</v>
      </c>
      <c r="E38" s="45">
        <f>SUM(E39,E40,E41,E42,E45:E46,E56,E61,E50)</f>
        <v>1700</v>
      </c>
      <c r="F38" s="45">
        <f>SUM(F39,F40,F41,F42,F45:F46,F56,F61,F50)</f>
        <v>338606</v>
      </c>
      <c r="G38" s="72" t="str">
        <f t="shared" si="3"/>
        <v>是</v>
      </c>
    </row>
    <row r="39" ht="36" customHeight="1" spans="1:7">
      <c r="A39" s="103">
        <v>11001</v>
      </c>
      <c r="B39" s="96" t="s">
        <v>68</v>
      </c>
      <c r="C39" s="47">
        <v>-5166</v>
      </c>
      <c r="D39" s="47">
        <v>-5166</v>
      </c>
      <c r="E39" s="47"/>
      <c r="F39" s="47">
        <f>D39+E39</f>
        <v>-5166</v>
      </c>
      <c r="G39" s="72" t="str">
        <f t="shared" si="3"/>
        <v>是</v>
      </c>
    </row>
    <row r="40" ht="36" customHeight="1" spans="1:7">
      <c r="A40" s="103">
        <v>11002</v>
      </c>
      <c r="B40" s="96" t="s">
        <v>69</v>
      </c>
      <c r="C40" s="47">
        <v>106060</v>
      </c>
      <c r="D40" s="47">
        <v>105264</v>
      </c>
      <c r="E40" s="47"/>
      <c r="F40" s="47">
        <f t="shared" ref="F40:F56" si="4">D40+E40</f>
        <v>105264</v>
      </c>
      <c r="G40" s="47" t="e">
        <f>SUM(#REF!,#REF!)</f>
        <v>#REF!</v>
      </c>
    </row>
    <row r="41" ht="36" customHeight="1" spans="1:7">
      <c r="A41" s="103">
        <v>11003</v>
      </c>
      <c r="B41" s="96" t="s">
        <v>70</v>
      </c>
      <c r="C41" s="47">
        <v>29950</v>
      </c>
      <c r="D41" s="47">
        <v>30746</v>
      </c>
      <c r="E41" s="47"/>
      <c r="F41" s="47">
        <f t="shared" si="4"/>
        <v>30746</v>
      </c>
      <c r="G41" s="72" t="str">
        <f>IF(LEN(A41)=3,"是",IF(B41&lt;&gt;"",IF(SUM(C41:C41)&lt;&gt;0,"是","否"),"是"))</f>
        <v>是</v>
      </c>
    </row>
    <row r="42" ht="36" customHeight="1" spans="1:7">
      <c r="A42" s="103">
        <v>11006</v>
      </c>
      <c r="B42" s="96" t="s">
        <v>71</v>
      </c>
      <c r="C42" s="47">
        <f>SUM(C43:C44)</f>
        <v>84867</v>
      </c>
      <c r="D42" s="47">
        <f>SUM(D43:D44)</f>
        <v>86073</v>
      </c>
      <c r="E42" s="47">
        <f>SUM(E43:E44)</f>
        <v>0</v>
      </c>
      <c r="F42" s="47">
        <f t="shared" si="4"/>
        <v>86073</v>
      </c>
      <c r="G42" s="72" t="str">
        <f t="shared" ref="G42:G62" si="5">IF(LEN(A42)=3,"是",IF(B42&lt;&gt;"",IF(SUM(C42:C42)&lt;&gt;0,"是","否"),"是"))</f>
        <v>是</v>
      </c>
    </row>
    <row r="43" ht="36" customHeight="1" spans="1:7">
      <c r="A43" s="103">
        <v>1100601</v>
      </c>
      <c r="B43" s="81" t="s">
        <v>72</v>
      </c>
      <c r="C43" s="71">
        <v>64542</v>
      </c>
      <c r="D43" s="71">
        <v>64625</v>
      </c>
      <c r="E43" s="71"/>
      <c r="F43" s="47">
        <f t="shared" si="4"/>
        <v>64625</v>
      </c>
      <c r="G43" s="72" t="str">
        <f t="shared" si="5"/>
        <v>是</v>
      </c>
    </row>
    <row r="44" ht="36" customHeight="1" spans="1:7">
      <c r="A44" s="103">
        <v>1100602</v>
      </c>
      <c r="B44" s="81" t="s">
        <v>73</v>
      </c>
      <c r="C44" s="71">
        <v>20325</v>
      </c>
      <c r="D44" s="71">
        <v>21448</v>
      </c>
      <c r="E44" s="71"/>
      <c r="F44" s="47">
        <f t="shared" si="4"/>
        <v>21448</v>
      </c>
      <c r="G44" s="72" t="str">
        <f t="shared" si="5"/>
        <v>是</v>
      </c>
    </row>
    <row r="45" ht="36" customHeight="1" spans="1:7">
      <c r="A45" s="103">
        <v>11008</v>
      </c>
      <c r="B45" s="96" t="s">
        <v>74</v>
      </c>
      <c r="C45" s="71">
        <v>49956</v>
      </c>
      <c r="D45" s="71">
        <v>49956</v>
      </c>
      <c r="E45" s="71"/>
      <c r="F45" s="47">
        <f t="shared" si="4"/>
        <v>49956</v>
      </c>
      <c r="G45" s="72" t="str">
        <f t="shared" si="5"/>
        <v>是</v>
      </c>
    </row>
    <row r="46" ht="36" customHeight="1" spans="1:7">
      <c r="A46" s="103">
        <v>11009</v>
      </c>
      <c r="B46" s="96" t="s">
        <v>75</v>
      </c>
      <c r="C46" s="47">
        <f>SUM(C47:C49)</f>
        <v>49481</v>
      </c>
      <c r="D46" s="47">
        <f>SUM(D47:D49)</f>
        <v>21370</v>
      </c>
      <c r="E46" s="47">
        <f>SUM(E47:E49)</f>
        <v>0</v>
      </c>
      <c r="F46" s="47">
        <f t="shared" si="4"/>
        <v>21370</v>
      </c>
      <c r="G46" s="72" t="str">
        <f t="shared" si="5"/>
        <v>是</v>
      </c>
    </row>
    <row r="47" s="20" customFormat="1" ht="36" customHeight="1" spans="1:7">
      <c r="A47" s="103">
        <v>1100901</v>
      </c>
      <c r="B47" s="81" t="s">
        <v>76</v>
      </c>
      <c r="C47" s="71">
        <v>49481</v>
      </c>
      <c r="D47" s="71">
        <v>0</v>
      </c>
      <c r="E47" s="71"/>
      <c r="F47" s="47">
        <f t="shared" si="4"/>
        <v>0</v>
      </c>
      <c r="G47" s="72" t="str">
        <f t="shared" si="5"/>
        <v>是</v>
      </c>
    </row>
    <row r="48" s="20" customFormat="1" ht="36" customHeight="1" spans="1:7">
      <c r="A48" s="103">
        <v>1100902</v>
      </c>
      <c r="B48" s="81" t="s">
        <v>77</v>
      </c>
      <c r="C48" s="71">
        <f>'[217]34'!C20</f>
        <v>0</v>
      </c>
      <c r="D48" s="71">
        <v>20000</v>
      </c>
      <c r="E48" s="71"/>
      <c r="F48" s="47">
        <f t="shared" si="4"/>
        <v>20000</v>
      </c>
      <c r="G48" s="72" t="str">
        <f t="shared" si="5"/>
        <v>否</v>
      </c>
    </row>
    <row r="49" s="20" customFormat="1" ht="36" customHeight="1" spans="1:10 16384:16384">
      <c r="A49" s="103">
        <v>1100999</v>
      </c>
      <c r="B49" s="81" t="s">
        <v>78</v>
      </c>
      <c r="C49" s="71"/>
      <c r="D49" s="71">
        <v>1370</v>
      </c>
      <c r="E49" s="71"/>
      <c r="F49" s="47">
        <f t="shared" si="4"/>
        <v>1370</v>
      </c>
      <c r="G49" s="72" t="str">
        <f t="shared" si="5"/>
        <v>否</v>
      </c>
    </row>
    <row r="50" s="91" customFormat="1" ht="36" customHeight="1" spans="1:10 16384:16384">
      <c r="A50" s="103">
        <v>11011</v>
      </c>
      <c r="B50" s="104" t="s">
        <v>79</v>
      </c>
      <c r="C50" s="105">
        <f>SUM(C51,C55:C55)</f>
        <v>48400</v>
      </c>
      <c r="D50" s="105">
        <f>SUM(D51,D55:D55)</f>
        <v>48400</v>
      </c>
      <c r="E50" s="105">
        <f>SUM(E51,E55:E55)</f>
        <v>1700</v>
      </c>
      <c r="F50" s="45">
        <f t="shared" si="4"/>
        <v>50100</v>
      </c>
      <c r="G50" s="72" t="str">
        <f t="shared" si="5"/>
        <v>是</v>
      </c>
      <c r="XFD50" s="20"/>
    </row>
    <row r="51" s="91" customFormat="1" ht="36" customHeight="1" spans="1:10 16384:16384">
      <c r="A51" s="103">
        <v>1101101</v>
      </c>
      <c r="B51" s="96" t="s">
        <v>80</v>
      </c>
      <c r="C51" s="106">
        <f>SUM(C52:C54)</f>
        <v>48400</v>
      </c>
      <c r="D51" s="106">
        <f>SUM(D52:D54)</f>
        <v>48400</v>
      </c>
      <c r="E51" s="106">
        <f>SUM(E52:E54)</f>
        <v>1700</v>
      </c>
      <c r="F51" s="47">
        <f t="shared" si="4"/>
        <v>50100</v>
      </c>
      <c r="G51" s="72" t="str">
        <f t="shared" si="5"/>
        <v>是</v>
      </c>
      <c r="XFD51" s="20"/>
    </row>
    <row r="52" s="91" customFormat="1" ht="36" customHeight="1" spans="1:10 16384:16384">
      <c r="A52" s="103">
        <v>110110101</v>
      </c>
      <c r="B52" s="81" t="s">
        <v>81</v>
      </c>
      <c r="C52" s="106">
        <v>48400</v>
      </c>
      <c r="D52" s="106">
        <v>48400</v>
      </c>
      <c r="E52" s="106">
        <v>1700</v>
      </c>
      <c r="F52" s="47">
        <f t="shared" si="4"/>
        <v>50100</v>
      </c>
      <c r="G52" s="72" t="str">
        <f t="shared" si="5"/>
        <v>是</v>
      </c>
      <c r="XFD52" s="20"/>
    </row>
    <row r="53" s="91" customFormat="1" ht="36" hidden="1" customHeight="1" spans="1:10 16384:16384">
      <c r="A53" s="103">
        <v>110110102</v>
      </c>
      <c r="B53" s="81" t="s">
        <v>82</v>
      </c>
      <c r="C53" s="106">
        <f>'附件1 一般公共预算收入情况表.'!C59</f>
        <v>0</v>
      </c>
      <c r="D53" s="106"/>
      <c r="E53" s="106"/>
      <c r="F53" s="47">
        <f t="shared" si="4"/>
        <v>0</v>
      </c>
      <c r="G53" s="72" t="str">
        <f t="shared" si="5"/>
        <v>否</v>
      </c>
      <c r="XFD53" s="20"/>
    </row>
    <row r="54" s="91" customFormat="1" ht="36" hidden="1" customHeight="1" spans="1:10 16384:16384">
      <c r="A54" s="103">
        <v>110110103</v>
      </c>
      <c r="B54" s="81" t="s">
        <v>83</v>
      </c>
      <c r="C54" s="106">
        <f>'附件1 一般公共预算收入情况表.'!C60</f>
        <v>0</v>
      </c>
      <c r="D54" s="106"/>
      <c r="E54" s="106"/>
      <c r="F54" s="47">
        <f t="shared" si="4"/>
        <v>0</v>
      </c>
      <c r="G54" s="72" t="str">
        <f t="shared" si="5"/>
        <v>否</v>
      </c>
      <c r="XFD54" s="20"/>
    </row>
    <row r="55" s="91" customFormat="1" ht="36" hidden="1" customHeight="1" spans="1:10 16384:16384">
      <c r="A55" s="103">
        <v>110110104</v>
      </c>
      <c r="B55" s="96" t="s">
        <v>84</v>
      </c>
      <c r="C55" s="106"/>
      <c r="D55" s="106"/>
      <c r="E55" s="106"/>
      <c r="F55" s="47">
        <f t="shared" si="4"/>
        <v>0</v>
      </c>
      <c r="G55" s="72" t="str">
        <f t="shared" si="5"/>
        <v>否</v>
      </c>
      <c r="XFD55" s="20"/>
    </row>
    <row r="56" s="92" customFormat="1" ht="32.1" customHeight="1" spans="1:10 16384:16384">
      <c r="A56" s="107">
        <v>11021</v>
      </c>
      <c r="B56" s="96" t="s">
        <v>85</v>
      </c>
      <c r="C56" s="47">
        <f>SUM(C57:C60)</f>
        <v>0</v>
      </c>
      <c r="D56" s="47"/>
      <c r="E56" s="47"/>
      <c r="F56" s="47">
        <f t="shared" si="4"/>
        <v>0</v>
      </c>
      <c r="G56" s="72" t="str">
        <f t="shared" si="5"/>
        <v>否</v>
      </c>
    </row>
    <row r="57" s="92" customFormat="1" ht="32.1" hidden="1" customHeight="1" spans="1:10 16384:16384">
      <c r="A57" s="107">
        <v>1102101</v>
      </c>
      <c r="B57" s="81" t="s">
        <v>86</v>
      </c>
      <c r="C57" s="71"/>
      <c r="D57" s="71"/>
      <c r="E57" s="71"/>
      <c r="F57" s="71"/>
      <c r="G57" s="72" t="str">
        <f t="shared" si="5"/>
        <v>否</v>
      </c>
    </row>
    <row r="58" s="92" customFormat="1" ht="32.1" hidden="1" customHeight="1" spans="1:10 16384:16384">
      <c r="A58" s="107">
        <v>1102102</v>
      </c>
      <c r="B58" s="81" t="s">
        <v>87</v>
      </c>
      <c r="C58" s="71"/>
      <c r="D58" s="71"/>
      <c r="E58" s="71"/>
      <c r="F58" s="71"/>
      <c r="G58" s="72" t="str">
        <f t="shared" si="5"/>
        <v>否</v>
      </c>
    </row>
    <row r="59" s="92" customFormat="1" ht="32.1" hidden="1" customHeight="1" spans="1:10 16384:16384">
      <c r="A59" s="107">
        <v>1102103</v>
      </c>
      <c r="B59" s="81" t="s">
        <v>88</v>
      </c>
      <c r="C59" s="71"/>
      <c r="D59" s="71"/>
      <c r="E59" s="71"/>
      <c r="F59" s="71"/>
      <c r="G59" s="72" t="str">
        <f t="shared" si="5"/>
        <v>否</v>
      </c>
    </row>
    <row r="60" s="92" customFormat="1" ht="32.1" hidden="1" customHeight="1" spans="1:10 16384:16384">
      <c r="A60" s="107">
        <v>1102199</v>
      </c>
      <c r="B60" s="81" t="s">
        <v>89</v>
      </c>
      <c r="C60" s="71"/>
      <c r="D60" s="71"/>
      <c r="E60" s="71"/>
      <c r="F60" s="71"/>
      <c r="G60" s="72" t="str">
        <f t="shared" si="5"/>
        <v>否</v>
      </c>
    </row>
    <row r="61" s="60" customFormat="1" ht="36" customHeight="1" spans="1:10 16384:16384">
      <c r="A61" s="103">
        <v>11015</v>
      </c>
      <c r="B61" s="96" t="s">
        <v>90</v>
      </c>
      <c r="C61" s="71">
        <v>262</v>
      </c>
      <c r="D61" s="71">
        <v>263</v>
      </c>
      <c r="E61" s="71"/>
      <c r="F61" s="47">
        <f>D61+E61</f>
        <v>263</v>
      </c>
      <c r="G61" s="72" t="str">
        <f t="shared" si="5"/>
        <v>是</v>
      </c>
    </row>
    <row r="62" ht="36" customHeight="1" spans="1:10 16384:16384">
      <c r="A62" s="108"/>
      <c r="B62" s="34" t="s">
        <v>91</v>
      </c>
      <c r="C62" s="45">
        <f>SUM(C30,C38)</f>
        <v>465437</v>
      </c>
      <c r="D62" s="45">
        <f>SUM(D30,D38)</f>
        <v>434328</v>
      </c>
      <c r="E62" s="45">
        <f>SUM(E30,E38)</f>
        <v>1700</v>
      </c>
      <c r="F62" s="45">
        <f>SUM(F30,F38)</f>
        <v>436028</v>
      </c>
      <c r="G62" s="45">
        <f>SUM(G30,G38)</f>
        <v>0</v>
      </c>
      <c r="I62" s="20" t="e">
        <f>#REF!='[217]22-2'!C125</f>
        <v>#REF!</v>
      </c>
      <c r="J62" s="20" t="b">
        <f>C62='[217]22-2'!D125</f>
        <v>1</v>
      </c>
    </row>
    <row r="63" ht="33" hidden="1" customHeight="1" spans="1:10 16384:16384">
      <c r="B63" s="109"/>
      <c r="C63" s="109"/>
      <c r="D63" s="109"/>
      <c r="E63" s="109"/>
      <c r="F63" s="109"/>
      <c r="J63" s="82">
        <f>C62-'[217]22-2'!D125</f>
        <v>0</v>
      </c>
    </row>
    <row r="64" ht="12" hidden="1" customHeight="1" spans="1:10 16384:16384">
      <c r="B64" s="110"/>
      <c r="C64" s="110"/>
      <c r="D64" s="110"/>
      <c r="E64" s="110"/>
      <c r="F64" s="110"/>
    </row>
    <row r="65" ht="60" hidden="1" customHeight="1" spans="2:6">
      <c r="B65" s="110"/>
      <c r="C65" s="110"/>
      <c r="D65" s="110"/>
      <c r="E65" s="110"/>
      <c r="F65" s="110"/>
    </row>
    <row r="66" hidden="1" spans="2:6">
      <c r="B66" s="111"/>
      <c r="C66" s="112"/>
      <c r="D66" s="112"/>
      <c r="E66" s="112"/>
      <c r="F66" s="112"/>
    </row>
    <row r="67" ht="31.5" hidden="1" spans="2:6">
      <c r="B67" s="56" t="s">
        <v>92</v>
      </c>
      <c r="C67" s="56" t="b">
        <f>C62='[217]22-2'!D125</f>
        <v>1</v>
      </c>
      <c r="D67" s="57"/>
      <c r="E67" s="57"/>
      <c r="F67" s="57"/>
    </row>
    <row r="68" ht="31.5" hidden="1" spans="2:6">
      <c r="B68" s="56" t="s">
        <v>93</v>
      </c>
      <c r="C68" s="113">
        <f>C62-'[217]22-2'!D125</f>
        <v>0</v>
      </c>
      <c r="D68" s="114"/>
      <c r="E68" s="114"/>
      <c r="F68" s="114"/>
    </row>
  </sheetData>
  <autoFilter xmlns:etc="http://www.wps.cn/officeDocument/2017/etCustomData" ref="A4:G65" etc:filterBottomFollowUsedRange="0">
    <filterColumn colId="6">
      <customFilters>
        <customFilter operator="equal" val="否"/>
        <customFilter operator="equal" val="是"/>
      </customFilters>
    </filterColumn>
    <extLst/>
  </autoFilter>
  <mergeCells count="3">
    <mergeCell ref="B2:F2"/>
    <mergeCell ref="B63:F63"/>
    <mergeCell ref="B65:F65"/>
  </mergeCells>
  <conditionalFormatting sqref="A31:B31">
    <cfRule type="expression" dxfId="0" priority="128" stopIfTrue="1">
      <formula>"len($A:$A)=3"</formula>
    </cfRule>
  </conditionalFormatting>
  <conditionalFormatting sqref="B32">
    <cfRule type="expression" dxfId="0" priority="66" stopIfTrue="1">
      <formula>"len($A:$A)=3"</formula>
    </cfRule>
  </conditionalFormatting>
  <conditionalFormatting sqref="B33">
    <cfRule type="expression" dxfId="0" priority="63" stopIfTrue="1">
      <formula>"len($A:$A)=3"</formula>
    </cfRule>
  </conditionalFormatting>
  <conditionalFormatting sqref="A38:B38">
    <cfRule type="expression" dxfId="0" priority="121" stopIfTrue="1">
      <formula>"len($A:$A)=3"</formula>
    </cfRule>
  </conditionalFormatting>
  <conditionalFormatting sqref="B38">
    <cfRule type="expression" dxfId="0" priority="122" stopIfTrue="1">
      <formula>"len($A:$A)=3"</formula>
    </cfRule>
  </conditionalFormatting>
  <conditionalFormatting sqref="C38:F38">
    <cfRule type="expression" dxfId="0" priority="127" stopIfTrue="1">
      <formula>"len($A:$A)=3"</formula>
    </cfRule>
  </conditionalFormatting>
  <conditionalFormatting sqref="B39">
    <cfRule type="expression" dxfId="0" priority="91" stopIfTrue="1">
      <formula>"len($A:$A)=3"</formula>
    </cfRule>
  </conditionalFormatting>
  <conditionalFormatting sqref="B40">
    <cfRule type="expression" dxfId="0" priority="88" stopIfTrue="1">
      <formula>"len($A:$A)=3"</formula>
    </cfRule>
  </conditionalFormatting>
  <conditionalFormatting sqref="B41">
    <cfRule type="expression" dxfId="0" priority="85" stopIfTrue="1">
      <formula>"len($A:$A)=3"</formula>
    </cfRule>
  </conditionalFormatting>
  <conditionalFormatting sqref="B42">
    <cfRule type="expression" dxfId="0" priority="46" stopIfTrue="1">
      <formula>"len($A:$A)=3"</formula>
    </cfRule>
  </conditionalFormatting>
  <conditionalFormatting sqref="A45">
    <cfRule type="expression" dxfId="0" priority="114" stopIfTrue="1">
      <formula>"len($A:$A)=3"</formula>
    </cfRule>
  </conditionalFormatting>
  <conditionalFormatting sqref="B50">
    <cfRule type="expression" dxfId="0" priority="17" stopIfTrue="1">
      <formula>"len($A:$A)=3"</formula>
    </cfRule>
  </conditionalFormatting>
  <conditionalFormatting sqref="B51">
    <cfRule type="expression" dxfId="0" priority="4" stopIfTrue="1">
      <formula>"len($A:$A)=3"</formula>
    </cfRule>
  </conditionalFormatting>
  <conditionalFormatting sqref="B55">
    <cfRule type="expression" dxfId="0" priority="9" stopIfTrue="1">
      <formula>"len($A:$A)=3"</formula>
    </cfRule>
  </conditionalFormatting>
  <conditionalFormatting sqref="B56">
    <cfRule type="expression" dxfId="0" priority="79" stopIfTrue="1">
      <formula>"len($A:$A)=3"</formula>
    </cfRule>
  </conditionalFormatting>
  <conditionalFormatting sqref="A61">
    <cfRule type="expression" dxfId="0" priority="119" stopIfTrue="1">
      <formula>"len($A:$A)=3"</formula>
    </cfRule>
  </conditionalFormatting>
  <conditionalFormatting sqref="B61">
    <cfRule type="expression" dxfId="0" priority="76" stopIfTrue="1">
      <formula>"len($A:$A)=3"</formula>
    </cfRule>
  </conditionalFormatting>
  <conditionalFormatting sqref="C67:F67">
    <cfRule type="containsText" dxfId="1" priority="58" operator="between" text="FALSE">
      <formula>NOT(ISERROR(SEARCH("FALSE",C67)))</formula>
    </cfRule>
  </conditionalFormatting>
  <conditionalFormatting sqref="C68:F68">
    <cfRule type="cellIs" dxfId="2" priority="59" operator="notEqual">
      <formula>0</formula>
    </cfRule>
  </conditionalFormatting>
  <conditionalFormatting sqref="A32:A37">
    <cfRule type="expression" dxfId="0" priority="108" stopIfTrue="1">
      <formula>"len($A:$A)=3"</formula>
    </cfRule>
  </conditionalFormatting>
  <conditionalFormatting sqref="A39:A41">
    <cfRule type="expression" dxfId="0" priority="111" stopIfTrue="1">
      <formula>"len($A:$A)=3"</formula>
    </cfRule>
  </conditionalFormatting>
  <conditionalFormatting sqref="A42:A44">
    <cfRule type="expression" dxfId="0" priority="113" stopIfTrue="1">
      <formula>"len($A:$A)=3"</formula>
    </cfRule>
  </conditionalFormatting>
  <conditionalFormatting sqref="B6:B20">
    <cfRule type="expression" dxfId="0" priority="96" stopIfTrue="1">
      <formula>"len($A:$A)=3"</formula>
    </cfRule>
  </conditionalFormatting>
  <conditionalFormatting sqref="B22:B29">
    <cfRule type="expression" dxfId="0" priority="69" stopIfTrue="1">
      <formula>"len($A:$A)=3"</formula>
    </cfRule>
  </conditionalFormatting>
  <conditionalFormatting sqref="B34:B35">
    <cfRule type="expression" dxfId="0" priority="30" stopIfTrue="1">
      <formula>"len($A:$A)=3"</formula>
    </cfRule>
  </conditionalFormatting>
  <conditionalFormatting sqref="B36:B37">
    <cfRule type="expression" dxfId="0" priority="105" stopIfTrue="1">
      <formula>"len($A:$A)=3"</formula>
    </cfRule>
  </conditionalFormatting>
  <conditionalFormatting sqref="B43:B44">
    <cfRule type="expression" dxfId="0" priority="40" stopIfTrue="1">
      <formula>"len($A:$A)=3"</formula>
    </cfRule>
  </conditionalFormatting>
  <conditionalFormatting sqref="B45:B46">
    <cfRule type="expression" dxfId="0" priority="82" stopIfTrue="1">
      <formula>"len($A:$A)=3"</formula>
    </cfRule>
  </conditionalFormatting>
  <conditionalFormatting sqref="B47:B49">
    <cfRule type="expression" dxfId="0" priority="37" stopIfTrue="1">
      <formula>"len($A:$A)=3"</formula>
    </cfRule>
  </conditionalFormatting>
  <conditionalFormatting sqref="B52:B54">
    <cfRule type="expression" dxfId="0" priority="1" stopIfTrue="1">
      <formula>"len($A:$A)=3"</formula>
    </cfRule>
  </conditionalFormatting>
  <conditionalFormatting sqref="B57:B60">
    <cfRule type="expression" dxfId="0" priority="34" stopIfTrue="1">
      <formula>"len($A:$A)=3"</formula>
    </cfRule>
  </conditionalFormatting>
  <conditionalFormatting sqref="A5:E5 A6:A20 A22:A29 A21:E21 F5:F30 F53:F55">
    <cfRule type="expression" dxfId="0" priority="124" stopIfTrue="1">
      <formula>"len($A:$A)=3"</formula>
    </cfRule>
  </conditionalFormatting>
  <conditionalFormatting sqref="B5:E5 F5:F20 F22:F30 F53:F55">
    <cfRule type="expression" dxfId="0" priority="125" stopIfTrue="1">
      <formula>"len($A:$A)=3"</formula>
    </cfRule>
  </conditionalFormatting>
  <conditionalFormatting sqref="G5:G39 G63:G81 G41:G61">
    <cfRule type="cellIs" dxfId="3" priority="123" stopIfTrue="1" operator="lessThan">
      <formula>0</formula>
    </cfRule>
  </conditionalFormatting>
  <conditionalFormatting sqref="B31 C38:F38">
    <cfRule type="expression" dxfId="0" priority="130" stopIfTrue="1">
      <formula>"len($A:$A)=3"</formula>
    </cfRule>
  </conditionalFormatting>
  <conditionalFormatting sqref="C31:F32">
    <cfRule type="expression" dxfId="0" priority="117" stopIfTrue="1">
      <formula>"len($A:$A)=3"</formula>
    </cfRule>
  </conditionalFormatting>
  <conditionalFormatting sqref="C39:F39 F61 F47:F52 F43:F45 C46:F46 C56:F56 C41:F42 C40:G40">
    <cfRule type="expression" dxfId="0" priority="115" stopIfTrue="1">
      <formula>"len($A:$A)=3"</formula>
    </cfRule>
  </conditionalFormatting>
  <conditionalFormatting sqref="A46:A49 A56:A60">
    <cfRule type="expression" dxfId="0" priority="110" stopIfTrue="1">
      <formula>"len($A:$A)=3"</formula>
    </cfRule>
  </conditionalFormatting>
  <conditionalFormatting sqref="A50:B50 A51:A55">
    <cfRule type="expression" dxfId="0" priority="16" stopIfTrue="1">
      <formula>"len($A:$A)=3"</formula>
    </cfRule>
  </conditionalFormatting>
  <conditionalFormatting sqref="C50:E51">
    <cfRule type="expression" dxfId="0" priority="14" stopIfTrue="1">
      <formula>"len($A:$A)=3"</formula>
    </cfRule>
  </conditionalFormatting>
  <conditionalFormatting sqref="C52:E55">
    <cfRule type="expression" dxfId="0" priority="12" stopIfTrue="1">
      <formula>"len($A:$A)=3"</formula>
    </cfRule>
  </conditionalFormatting>
  <conditionalFormatting sqref="A61 A64:B66 A63 A62:B62 A67">
    <cfRule type="expression" dxfId="0" priority="120" stopIfTrue="1">
      <formula>"len($A:$A)=3"</formula>
    </cfRule>
  </conditionalFormatting>
  <conditionalFormatting sqref="B62:G62 B64:B66 C66:F66 B69:B81">
    <cfRule type="expression" dxfId="0" priority="129" stopIfTrue="1">
      <formula>"len($A:$A)=3"</formula>
    </cfRule>
  </conditionalFormatting>
  <printOptions horizontalCentered="1"/>
  <pageMargins left="0.472222222222222" right="0.393055555555556" top="0.747916666666667" bottom="0.747916666666667" header="0.314583333333333" footer="0.314583333333333"/>
  <pageSetup paperSize="9" scale="75" orientation="portrait" useFirstPageNumber="1" horizontalDpi="600"/>
  <headerFooter alignWithMargins="0">
    <oddFooter>&amp;C&amp;18- &amp;P -</oddFooter>
  </headerFooter>
  <rowBreaks count="2" manualBreakCount="2">
    <brk id="62" max="5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60"/>
  <sheetViews>
    <sheetView showGridLines="0" showZeros="0" view="pageBreakPreview" zoomScale="70" zoomScaleNormal="90" workbookViewId="0">
      <pane ySplit="4" topLeftCell="A36" activePane="bottomLeft" state="frozen"/>
      <selection/>
      <selection pane="bottomLeft" activeCell="O58" sqref="O58"/>
    </sheetView>
  </sheetViews>
  <sheetFormatPr defaultColWidth="9" defaultRowHeight="14.25"/>
  <cols>
    <col min="1" max="1" width="15.4416666666667" style="61" hidden="1" customWidth="1"/>
    <col min="2" max="2" width="53.925" style="61" customWidth="1"/>
    <col min="3" max="3" width="17.5" style="61" customWidth="1"/>
    <col min="4" max="4" width="22.6666666666667" style="61" customWidth="1"/>
    <col min="5" max="5" width="16.7833333333333" style="61" customWidth="1"/>
    <col min="6" max="6" width="16.9583333333333" style="61" customWidth="1"/>
    <col min="7" max="7" width="9" style="20" hidden="1" customWidth="1"/>
    <col min="8" max="16384" width="9" style="20"/>
  </cols>
  <sheetData>
    <row r="1" ht="22" customHeight="1" spans="1:7">
      <c r="B1" s="61" t="s">
        <v>94</v>
      </c>
    </row>
    <row r="2" ht="27" customHeight="1" spans="1:7">
      <c r="A2" s="62"/>
      <c r="B2" s="63" t="s">
        <v>95</v>
      </c>
      <c r="C2" s="63"/>
      <c r="D2" s="63"/>
      <c r="E2" s="63"/>
      <c r="F2" s="63"/>
    </row>
    <row r="3" ht="18.9" customHeight="1" spans="1:7">
      <c r="A3" s="64"/>
      <c r="B3" s="65"/>
      <c r="C3" s="66"/>
      <c r="D3" s="66"/>
      <c r="E3" s="66"/>
      <c r="F3" s="59" t="s">
        <v>2</v>
      </c>
    </row>
    <row r="4" s="58" customFormat="1" ht="56.1" customHeight="1" spans="1:7">
      <c r="A4" s="26" t="s">
        <v>3</v>
      </c>
      <c r="B4" s="67" t="s">
        <v>4</v>
      </c>
      <c r="C4" s="26" t="str">
        <f>YEAR([217]封面!$B$8)&amp;"年预算数"</f>
        <v>2025年预算数</v>
      </c>
      <c r="D4" s="26" t="s">
        <v>5</v>
      </c>
      <c r="E4" s="26" t="s">
        <v>6</v>
      </c>
      <c r="F4" s="26" t="s">
        <v>7</v>
      </c>
      <c r="G4" s="68" t="s">
        <v>8</v>
      </c>
    </row>
    <row r="5" ht="37.5" customHeight="1" spans="1:7">
      <c r="A5" s="69" t="s">
        <v>96</v>
      </c>
      <c r="B5" s="70" t="s">
        <v>97</v>
      </c>
      <c r="C5" s="71">
        <v>18699</v>
      </c>
      <c r="D5" s="71">
        <v>17422</v>
      </c>
      <c r="E5" s="71"/>
      <c r="F5" s="71">
        <f>D5+E5</f>
        <v>17422</v>
      </c>
      <c r="G5" s="72" t="str">
        <f t="shared" ref="G5:G68" si="0">IF(LEN(A5)=3,"是",IF(B5&lt;&gt;"",IF(SUM(C5:C5)&lt;&gt;0,"是","否"),"是"))</f>
        <v>是</v>
      </c>
    </row>
    <row r="6" ht="36" customHeight="1" spans="1:7">
      <c r="A6" s="69" t="s">
        <v>98</v>
      </c>
      <c r="B6" s="73" t="s">
        <v>99</v>
      </c>
      <c r="C6" s="71">
        <v>0</v>
      </c>
      <c r="D6" s="71">
        <v>0</v>
      </c>
      <c r="E6" s="71"/>
      <c r="F6" s="71">
        <f t="shared" ref="F6:F37" si="1">D6+E6</f>
        <v>0</v>
      </c>
      <c r="G6" s="72" t="str">
        <f t="shared" si="0"/>
        <v>是</v>
      </c>
    </row>
    <row r="7" ht="37.5" customHeight="1" spans="1:7">
      <c r="A7" s="69" t="s">
        <v>100</v>
      </c>
      <c r="B7" s="73" t="s">
        <v>101</v>
      </c>
      <c r="C7" s="71">
        <v>214</v>
      </c>
      <c r="D7" s="71">
        <v>127</v>
      </c>
      <c r="E7" s="71"/>
      <c r="F7" s="71">
        <f t="shared" si="1"/>
        <v>127</v>
      </c>
      <c r="G7" s="72" t="str">
        <f t="shared" si="0"/>
        <v>是</v>
      </c>
    </row>
    <row r="8" ht="37.5" customHeight="1" spans="1:7">
      <c r="A8" s="69" t="s">
        <v>102</v>
      </c>
      <c r="B8" s="73" t="s">
        <v>103</v>
      </c>
      <c r="C8" s="71">
        <v>9167</v>
      </c>
      <c r="D8" s="71">
        <v>9446</v>
      </c>
      <c r="E8" s="71"/>
      <c r="F8" s="71">
        <f t="shared" si="1"/>
        <v>9446</v>
      </c>
      <c r="G8" s="72" t="str">
        <f t="shared" si="0"/>
        <v>是</v>
      </c>
    </row>
    <row r="9" ht="37.5" customHeight="1" spans="1:7">
      <c r="A9" s="69" t="s">
        <v>104</v>
      </c>
      <c r="B9" s="73" t="s">
        <v>105</v>
      </c>
      <c r="C9" s="71">
        <v>52946</v>
      </c>
      <c r="D9" s="71">
        <v>58453</v>
      </c>
      <c r="E9" s="71"/>
      <c r="F9" s="71">
        <f t="shared" si="1"/>
        <v>58453</v>
      </c>
      <c r="G9" s="72" t="str">
        <f t="shared" si="0"/>
        <v>是</v>
      </c>
    </row>
    <row r="10" ht="37.5" customHeight="1" spans="1:7">
      <c r="A10" s="69" t="s">
        <v>106</v>
      </c>
      <c r="B10" s="73" t="s">
        <v>107</v>
      </c>
      <c r="C10" s="71">
        <v>271</v>
      </c>
      <c r="D10" s="71">
        <v>233</v>
      </c>
      <c r="E10" s="71"/>
      <c r="F10" s="71">
        <f t="shared" si="1"/>
        <v>233</v>
      </c>
      <c r="G10" s="72" t="str">
        <f t="shared" si="0"/>
        <v>是</v>
      </c>
    </row>
    <row r="11" ht="37.5" customHeight="1" spans="1:7">
      <c r="A11" s="69" t="s">
        <v>108</v>
      </c>
      <c r="B11" s="73" t="s">
        <v>109</v>
      </c>
      <c r="C11" s="71">
        <v>1862</v>
      </c>
      <c r="D11" s="71">
        <v>1350</v>
      </c>
      <c r="E11" s="71"/>
      <c r="F11" s="71">
        <f t="shared" si="1"/>
        <v>1350</v>
      </c>
      <c r="G11" s="72" t="str">
        <f t="shared" si="0"/>
        <v>是</v>
      </c>
    </row>
    <row r="12" ht="37.5" customHeight="1" spans="1:7">
      <c r="A12" s="69" t="s">
        <v>110</v>
      </c>
      <c r="B12" s="73" t="s">
        <v>111</v>
      </c>
      <c r="C12" s="71">
        <v>48560</v>
      </c>
      <c r="D12" s="71">
        <v>43543</v>
      </c>
      <c r="E12" s="71"/>
      <c r="F12" s="71">
        <f t="shared" si="1"/>
        <v>43543</v>
      </c>
      <c r="G12" s="72" t="str">
        <f t="shared" si="0"/>
        <v>是</v>
      </c>
    </row>
    <row r="13" ht="37.5" customHeight="1" spans="1:7">
      <c r="A13" s="69" t="s">
        <v>112</v>
      </c>
      <c r="B13" s="73" t="s">
        <v>113</v>
      </c>
      <c r="C13" s="71">
        <v>31787</v>
      </c>
      <c r="D13" s="71">
        <v>25897</v>
      </c>
      <c r="E13" s="71"/>
      <c r="F13" s="71">
        <f t="shared" si="1"/>
        <v>25897</v>
      </c>
      <c r="G13" s="72" t="str">
        <f t="shared" si="0"/>
        <v>是</v>
      </c>
    </row>
    <row r="14" ht="37.5" customHeight="1" spans="1:7">
      <c r="A14" s="69" t="s">
        <v>114</v>
      </c>
      <c r="B14" s="73" t="s">
        <v>115</v>
      </c>
      <c r="C14" s="71">
        <v>1646</v>
      </c>
      <c r="D14" s="71">
        <v>2167</v>
      </c>
      <c r="E14" s="71"/>
      <c r="F14" s="71">
        <f t="shared" si="1"/>
        <v>2167</v>
      </c>
      <c r="G14" s="72" t="str">
        <f t="shared" si="0"/>
        <v>是</v>
      </c>
    </row>
    <row r="15" ht="37.5" customHeight="1" spans="1:7">
      <c r="A15" s="69" t="s">
        <v>116</v>
      </c>
      <c r="B15" s="73" t="s">
        <v>117</v>
      </c>
      <c r="C15" s="71">
        <v>26381</v>
      </c>
      <c r="D15" s="71">
        <v>19129</v>
      </c>
      <c r="E15" s="71"/>
      <c r="F15" s="71">
        <f t="shared" si="1"/>
        <v>19129</v>
      </c>
      <c r="G15" s="72" t="str">
        <f t="shared" si="0"/>
        <v>是</v>
      </c>
    </row>
    <row r="16" ht="37.5" customHeight="1" spans="1:7">
      <c r="A16" s="69" t="s">
        <v>118</v>
      </c>
      <c r="B16" s="73" t="s">
        <v>119</v>
      </c>
      <c r="C16" s="71">
        <v>40446</v>
      </c>
      <c r="D16" s="71">
        <v>42873</v>
      </c>
      <c r="E16" s="71"/>
      <c r="F16" s="71">
        <f t="shared" si="1"/>
        <v>42873</v>
      </c>
      <c r="G16" s="72" t="str">
        <f t="shared" si="0"/>
        <v>是</v>
      </c>
    </row>
    <row r="17" ht="37.5" customHeight="1" spans="1:7">
      <c r="A17" s="69" t="s">
        <v>120</v>
      </c>
      <c r="B17" s="73" t="s">
        <v>121</v>
      </c>
      <c r="C17" s="71">
        <v>25037</v>
      </c>
      <c r="D17" s="71">
        <v>15306</v>
      </c>
      <c r="E17" s="71"/>
      <c r="F17" s="71">
        <f t="shared" si="1"/>
        <v>15306</v>
      </c>
      <c r="G17" s="72" t="str">
        <f t="shared" si="0"/>
        <v>是</v>
      </c>
    </row>
    <row r="18" ht="37.5" customHeight="1" spans="1:7">
      <c r="A18" s="69" t="s">
        <v>122</v>
      </c>
      <c r="B18" s="73" t="s">
        <v>123</v>
      </c>
      <c r="C18" s="71">
        <v>8399</v>
      </c>
      <c r="D18" s="71">
        <v>7366</v>
      </c>
      <c r="E18" s="71"/>
      <c r="F18" s="71">
        <f t="shared" si="1"/>
        <v>7366</v>
      </c>
      <c r="G18" s="72" t="str">
        <f t="shared" si="0"/>
        <v>是</v>
      </c>
    </row>
    <row r="19" ht="37.5" customHeight="1" spans="1:7">
      <c r="A19" s="69" t="s">
        <v>124</v>
      </c>
      <c r="B19" s="73" t="s">
        <v>125</v>
      </c>
      <c r="C19" s="71">
        <v>1680</v>
      </c>
      <c r="D19" s="71">
        <v>4460</v>
      </c>
      <c r="E19" s="71"/>
      <c r="F19" s="71">
        <f t="shared" si="1"/>
        <v>4460</v>
      </c>
      <c r="G19" s="72" t="str">
        <f t="shared" si="0"/>
        <v>是</v>
      </c>
    </row>
    <row r="20" ht="37.5" customHeight="1" spans="1:7">
      <c r="A20" s="69" t="s">
        <v>126</v>
      </c>
      <c r="B20" s="73" t="s">
        <v>127</v>
      </c>
      <c r="C20" s="71">
        <v>84</v>
      </c>
      <c r="D20" s="71">
        <v>66</v>
      </c>
      <c r="E20" s="71"/>
      <c r="F20" s="71">
        <f t="shared" si="1"/>
        <v>66</v>
      </c>
      <c r="G20" s="72" t="str">
        <f t="shared" si="0"/>
        <v>是</v>
      </c>
    </row>
    <row r="21" ht="37.5" customHeight="1" spans="1:7">
      <c r="A21" s="69" t="s">
        <v>128</v>
      </c>
      <c r="B21" s="73" t="s">
        <v>129</v>
      </c>
      <c r="C21" s="71">
        <v>0</v>
      </c>
      <c r="D21" s="71">
        <v>0</v>
      </c>
      <c r="E21" s="71"/>
      <c r="F21" s="71">
        <f t="shared" si="1"/>
        <v>0</v>
      </c>
      <c r="G21" s="72" t="str">
        <f t="shared" si="0"/>
        <v>是</v>
      </c>
    </row>
    <row r="22" ht="37.5" customHeight="1" spans="1:7">
      <c r="A22" s="69" t="s">
        <v>130</v>
      </c>
      <c r="B22" s="73" t="s">
        <v>131</v>
      </c>
      <c r="C22" s="71">
        <v>22306</v>
      </c>
      <c r="D22" s="71">
        <v>12951</v>
      </c>
      <c r="E22" s="71"/>
      <c r="F22" s="71">
        <f t="shared" si="1"/>
        <v>12951</v>
      </c>
      <c r="G22" s="72" t="str">
        <f t="shared" si="0"/>
        <v>是</v>
      </c>
    </row>
    <row r="23" ht="37.5" customHeight="1" spans="1:7">
      <c r="A23" s="69" t="s">
        <v>132</v>
      </c>
      <c r="B23" s="73" t="s">
        <v>133</v>
      </c>
      <c r="C23" s="71">
        <v>16147</v>
      </c>
      <c r="D23" s="71">
        <v>13577</v>
      </c>
      <c r="E23" s="71"/>
      <c r="F23" s="71">
        <f t="shared" si="1"/>
        <v>13577</v>
      </c>
      <c r="G23" s="72" t="str">
        <f t="shared" si="0"/>
        <v>是</v>
      </c>
    </row>
    <row r="24" ht="37.5" customHeight="1" spans="1:7">
      <c r="A24" s="69" t="s">
        <v>134</v>
      </c>
      <c r="B24" s="73" t="s">
        <v>135</v>
      </c>
      <c r="C24" s="71">
        <v>273</v>
      </c>
      <c r="D24" s="71">
        <v>231</v>
      </c>
      <c r="E24" s="71"/>
      <c r="F24" s="71">
        <f t="shared" si="1"/>
        <v>231</v>
      </c>
      <c r="G24" s="72" t="str">
        <f t="shared" si="0"/>
        <v>是</v>
      </c>
    </row>
    <row r="25" ht="37.5" customHeight="1" spans="1:7">
      <c r="A25" s="69" t="s">
        <v>136</v>
      </c>
      <c r="B25" s="73" t="s">
        <v>137</v>
      </c>
      <c r="C25" s="71">
        <v>3639</v>
      </c>
      <c r="D25" s="71">
        <v>2543</v>
      </c>
      <c r="E25" s="71"/>
      <c r="F25" s="71">
        <f t="shared" si="1"/>
        <v>2543</v>
      </c>
      <c r="G25" s="72" t="str">
        <f t="shared" si="0"/>
        <v>是</v>
      </c>
    </row>
    <row r="26" ht="37.5" customHeight="1" spans="1:7">
      <c r="A26" s="69" t="s">
        <v>138</v>
      </c>
      <c r="B26" s="73" t="s">
        <v>139</v>
      </c>
      <c r="C26" s="71">
        <v>3511</v>
      </c>
      <c r="D26" s="71">
        <v>0</v>
      </c>
      <c r="E26" s="71"/>
      <c r="F26" s="71">
        <f t="shared" si="1"/>
        <v>0</v>
      </c>
      <c r="G26" s="72" t="str">
        <f t="shared" si="0"/>
        <v>是</v>
      </c>
    </row>
    <row r="27" ht="37.5" customHeight="1" spans="1:7">
      <c r="A27" s="69" t="s">
        <v>140</v>
      </c>
      <c r="B27" s="73" t="s">
        <v>141</v>
      </c>
      <c r="C27" s="71">
        <v>5096</v>
      </c>
      <c r="D27" s="71">
        <v>5096</v>
      </c>
      <c r="E27" s="71"/>
      <c r="F27" s="71">
        <f t="shared" si="1"/>
        <v>5096</v>
      </c>
      <c r="G27" s="72" t="str">
        <f t="shared" si="0"/>
        <v>是</v>
      </c>
    </row>
    <row r="28" ht="37.5" customHeight="1" spans="1:7">
      <c r="A28" s="69" t="s">
        <v>142</v>
      </c>
      <c r="B28" s="73" t="s">
        <v>143</v>
      </c>
      <c r="C28" s="71">
        <v>53</v>
      </c>
      <c r="D28" s="71">
        <v>53</v>
      </c>
      <c r="E28" s="71"/>
      <c r="F28" s="71">
        <f t="shared" si="1"/>
        <v>53</v>
      </c>
      <c r="G28" s="72" t="str">
        <f t="shared" si="0"/>
        <v>是</v>
      </c>
    </row>
    <row r="29" ht="37.5" customHeight="1" spans="1:7">
      <c r="A29" s="69" t="s">
        <v>144</v>
      </c>
      <c r="B29" s="73" t="s">
        <v>145</v>
      </c>
      <c r="C29" s="71">
        <v>33380</v>
      </c>
      <c r="D29" s="71">
        <v>12564</v>
      </c>
      <c r="E29" s="71"/>
      <c r="F29" s="71">
        <f t="shared" si="1"/>
        <v>12564</v>
      </c>
      <c r="G29" s="72" t="str">
        <f t="shared" si="0"/>
        <v>是</v>
      </c>
    </row>
    <row r="30" ht="37.5" customHeight="1" spans="1:7">
      <c r="A30" s="69"/>
      <c r="B30" s="73"/>
      <c r="C30" s="71"/>
      <c r="D30" s="71">
        <v>0</v>
      </c>
      <c r="E30" s="71"/>
      <c r="F30" s="71">
        <f t="shared" si="1"/>
        <v>0</v>
      </c>
      <c r="G30" s="72" t="str">
        <f t="shared" si="0"/>
        <v>是</v>
      </c>
    </row>
    <row r="31" s="59" customFormat="1" ht="37.5" customHeight="1" spans="1:7">
      <c r="A31" s="74"/>
      <c r="B31" s="75" t="s">
        <v>146</v>
      </c>
      <c r="C31" s="76">
        <f>SUM(C5:C29)</f>
        <v>351584</v>
      </c>
      <c r="D31" s="76">
        <f>SUM(D5:D29)</f>
        <v>294853</v>
      </c>
      <c r="E31" s="76">
        <f>SUM(E5:E29)</f>
        <v>0</v>
      </c>
      <c r="F31" s="76">
        <f>SUM(F5:F29)</f>
        <v>294853</v>
      </c>
      <c r="G31" s="76">
        <f>SUM(G5:G29)</f>
        <v>0</v>
      </c>
    </row>
    <row r="32" ht="37.5" customHeight="1" spans="1:7">
      <c r="A32" s="77">
        <v>230</v>
      </c>
      <c r="B32" s="78" t="s">
        <v>147</v>
      </c>
      <c r="C32" s="76">
        <f>SUM(C33,C34,C35,C36,C39:C40,C47:C49)</f>
        <v>59632</v>
      </c>
      <c r="D32" s="76">
        <f>SUM(D33,D34,D35,D36,D39:D40,D47:D49)</f>
        <v>74614</v>
      </c>
      <c r="E32" s="76">
        <f>SUM(E33,E34,E35,E36,E39:E40,E47:E49)</f>
        <v>0</v>
      </c>
      <c r="F32" s="76">
        <f>SUM(F33,F34,F35,F36,F39:F40,F47:F49)</f>
        <v>74614</v>
      </c>
      <c r="G32" s="76" t="e">
        <f>SUM(G33,G34,G35,G36,G39:G40,G47:G49)</f>
        <v>#REF!</v>
      </c>
    </row>
    <row r="33" ht="37.5" customHeight="1" spans="1:9">
      <c r="A33" s="69">
        <v>23001</v>
      </c>
      <c r="B33" s="79" t="s">
        <v>148</v>
      </c>
      <c r="C33" s="71">
        <v>9359</v>
      </c>
      <c r="D33" s="71">
        <v>9359</v>
      </c>
      <c r="E33" s="71"/>
      <c r="F33" s="71">
        <f>D33+E33</f>
        <v>9359</v>
      </c>
      <c r="G33" s="72" t="str">
        <f t="shared" si="0"/>
        <v>是</v>
      </c>
    </row>
    <row r="34" ht="37.5" customHeight="1" spans="1:9">
      <c r="A34" s="69">
        <v>23002</v>
      </c>
      <c r="B34" s="79" t="s">
        <v>149</v>
      </c>
      <c r="C34" s="71">
        <v>27456</v>
      </c>
      <c r="D34" s="71">
        <v>35842</v>
      </c>
      <c r="E34" s="71"/>
      <c r="F34" s="71">
        <f t="shared" ref="F34:F49" si="2">D34+E34</f>
        <v>35842</v>
      </c>
      <c r="G34" s="72" t="str">
        <f t="shared" si="0"/>
        <v>是</v>
      </c>
    </row>
    <row r="35" ht="37.5" customHeight="1" spans="1:9">
      <c r="A35" s="69">
        <v>23003</v>
      </c>
      <c r="B35" s="79" t="s">
        <v>150</v>
      </c>
      <c r="C35" s="71">
        <v>0</v>
      </c>
      <c r="D35" s="71">
        <v>3224</v>
      </c>
      <c r="E35" s="71">
        <v>0</v>
      </c>
      <c r="F35" s="71">
        <f t="shared" si="2"/>
        <v>3224</v>
      </c>
      <c r="G35" s="72" t="str">
        <f t="shared" si="0"/>
        <v>否</v>
      </c>
    </row>
    <row r="36" ht="37.5" customHeight="1" spans="1:9">
      <c r="A36" s="80">
        <v>23006</v>
      </c>
      <c r="B36" s="79" t="s">
        <v>151</v>
      </c>
      <c r="C36" s="71">
        <f>SUM(C37:C38)</f>
        <v>12824</v>
      </c>
      <c r="D36" s="71">
        <f>SUM(D37:D38)</f>
        <v>12860</v>
      </c>
      <c r="E36" s="71">
        <f>SUM(E37:E38)</f>
        <v>0</v>
      </c>
      <c r="F36" s="71">
        <f t="shared" si="2"/>
        <v>12860</v>
      </c>
      <c r="G36" s="72" t="str">
        <f t="shared" ref="G36:G62" si="3">IF(LEN(A36)=3,"是",IF(B36&lt;&gt;"",IF(SUM(C36:C36)&lt;&gt;0,"是","否"),"是"))</f>
        <v>是</v>
      </c>
    </row>
    <row r="37" ht="37.5" customHeight="1" spans="1:9">
      <c r="A37" s="80">
        <v>2300601</v>
      </c>
      <c r="B37" s="81" t="s">
        <v>152</v>
      </c>
      <c r="C37" s="71">
        <v>1352</v>
      </c>
      <c r="D37" s="71">
        <v>1352</v>
      </c>
      <c r="E37" s="71"/>
      <c r="F37" s="71">
        <f t="shared" si="2"/>
        <v>1352</v>
      </c>
      <c r="G37" s="72" t="str">
        <f t="shared" si="3"/>
        <v>是</v>
      </c>
    </row>
    <row r="38" ht="37.5" customHeight="1" spans="1:9">
      <c r="A38" s="80">
        <v>2300602</v>
      </c>
      <c r="B38" s="81" t="s">
        <v>153</v>
      </c>
      <c r="C38" s="71">
        <v>11472</v>
      </c>
      <c r="D38" s="71">
        <v>11508</v>
      </c>
      <c r="E38" s="71"/>
      <c r="F38" s="71">
        <f t="shared" si="2"/>
        <v>11508</v>
      </c>
      <c r="G38" s="72" t="str">
        <f t="shared" si="3"/>
        <v>是</v>
      </c>
      <c r="I38" s="82"/>
    </row>
    <row r="39" ht="36" customHeight="1" spans="1:9">
      <c r="A39" s="69">
        <v>23008</v>
      </c>
      <c r="B39" s="79" t="s">
        <v>154</v>
      </c>
      <c r="C39" s="71">
        <v>3605</v>
      </c>
      <c r="D39" s="71">
        <v>3812</v>
      </c>
      <c r="E39" s="71"/>
      <c r="F39" s="71">
        <f t="shared" si="2"/>
        <v>3812</v>
      </c>
      <c r="G39" s="72" t="str">
        <f t="shared" si="3"/>
        <v>是</v>
      </c>
    </row>
    <row r="40" s="60" customFormat="1" ht="37.5" hidden="1" customHeight="1" spans="1:9">
      <c r="A40" s="69">
        <v>23011</v>
      </c>
      <c r="B40" s="79" t="s">
        <v>155</v>
      </c>
      <c r="C40" s="71">
        <f>SUM(C41,C45:C46)</f>
        <v>0</v>
      </c>
      <c r="D40" s="71"/>
      <c r="E40" s="71"/>
      <c r="F40" s="71">
        <f t="shared" si="2"/>
        <v>0</v>
      </c>
      <c r="G40" s="72" t="str">
        <f t="shared" si="3"/>
        <v>否</v>
      </c>
    </row>
    <row r="41" s="60" customFormat="1" ht="37.5" hidden="1" customHeight="1" spans="1:9">
      <c r="A41" s="69">
        <v>2301101</v>
      </c>
      <c r="B41" s="81" t="s">
        <v>156</v>
      </c>
      <c r="C41" s="71">
        <f>SUM(C42:C44)</f>
        <v>0</v>
      </c>
      <c r="D41" s="71"/>
      <c r="E41" s="71"/>
      <c r="F41" s="71">
        <f t="shared" si="2"/>
        <v>0</v>
      </c>
      <c r="G41" s="72" t="str">
        <f t="shared" si="3"/>
        <v>否</v>
      </c>
    </row>
    <row r="42" s="60" customFormat="1" ht="37.5" hidden="1" customHeight="1" spans="1:9">
      <c r="A42" s="69"/>
      <c r="B42" s="83" t="s">
        <v>157</v>
      </c>
      <c r="C42" s="71"/>
      <c r="D42" s="71"/>
      <c r="E42" s="71"/>
      <c r="F42" s="71">
        <f t="shared" si="2"/>
        <v>0</v>
      </c>
      <c r="G42" s="72" t="str">
        <f t="shared" si="3"/>
        <v>否</v>
      </c>
    </row>
    <row r="43" s="60" customFormat="1" ht="37.5" hidden="1" customHeight="1" spans="1:9">
      <c r="A43" s="69"/>
      <c r="B43" s="83" t="s">
        <v>158</v>
      </c>
      <c r="C43" s="71"/>
      <c r="D43" s="71"/>
      <c r="E43" s="71"/>
      <c r="F43" s="71">
        <f t="shared" si="2"/>
        <v>0</v>
      </c>
      <c r="G43" s="72" t="str">
        <f t="shared" si="3"/>
        <v>否</v>
      </c>
    </row>
    <row r="44" s="60" customFormat="1" ht="37.5" hidden="1" customHeight="1" spans="1:9">
      <c r="A44" s="69"/>
      <c r="B44" s="83" t="s">
        <v>159</v>
      </c>
      <c r="C44" s="71"/>
      <c r="D44" s="71"/>
      <c r="E44" s="71"/>
      <c r="F44" s="71">
        <f t="shared" si="2"/>
        <v>0</v>
      </c>
      <c r="G44" s="72" t="str">
        <f t="shared" si="3"/>
        <v>否</v>
      </c>
    </row>
    <row r="45" s="60" customFormat="1" ht="37.5" hidden="1" customHeight="1" spans="1:9">
      <c r="A45" s="69"/>
      <c r="B45" s="81" t="s">
        <v>160</v>
      </c>
      <c r="C45" s="71">
        <f>'[217]22-1'!D36</f>
        <v>0</v>
      </c>
      <c r="D45" s="71"/>
      <c r="E45" s="71"/>
      <c r="F45" s="71">
        <f t="shared" si="2"/>
        <v>0</v>
      </c>
      <c r="G45" s="72" t="str">
        <f t="shared" si="3"/>
        <v>否</v>
      </c>
    </row>
    <row r="46" s="60" customFormat="1" ht="37.5" hidden="1" customHeight="1" spans="1:9">
      <c r="A46" s="69">
        <v>2301104</v>
      </c>
      <c r="B46" s="81" t="s">
        <v>161</v>
      </c>
      <c r="C46" s="71"/>
      <c r="D46" s="71"/>
      <c r="E46" s="71"/>
      <c r="F46" s="71">
        <f t="shared" si="2"/>
        <v>0</v>
      </c>
      <c r="G46" s="72" t="str">
        <f t="shared" si="3"/>
        <v>否</v>
      </c>
    </row>
    <row r="47" s="60" customFormat="1" ht="36" hidden="1" customHeight="1" spans="1:9">
      <c r="A47" s="84">
        <v>23015</v>
      </c>
      <c r="B47" s="79" t="s">
        <v>162</v>
      </c>
      <c r="C47" s="71"/>
      <c r="D47" s="71"/>
      <c r="E47" s="71"/>
      <c r="F47" s="71">
        <f t="shared" si="2"/>
        <v>0</v>
      </c>
      <c r="G47" s="72" t="str">
        <f t="shared" si="3"/>
        <v>否</v>
      </c>
    </row>
    <row r="48" s="60" customFormat="1" ht="36" hidden="1" customHeight="1" spans="1:9">
      <c r="A48" s="84">
        <v>23016</v>
      </c>
      <c r="B48" s="79" t="s">
        <v>163</v>
      </c>
      <c r="C48" s="71"/>
      <c r="D48" s="71"/>
      <c r="E48" s="71"/>
      <c r="F48" s="71">
        <f t="shared" si="2"/>
        <v>0</v>
      </c>
      <c r="G48" s="72" t="str">
        <f t="shared" si="3"/>
        <v>否</v>
      </c>
    </row>
    <row r="49" s="60" customFormat="1" ht="36" customHeight="1" spans="1:7">
      <c r="A49" s="84">
        <v>23021</v>
      </c>
      <c r="B49" s="79" t="s">
        <v>164</v>
      </c>
      <c r="C49" s="71">
        <v>6388</v>
      </c>
      <c r="D49" s="71">
        <v>9517</v>
      </c>
      <c r="E49" s="71"/>
      <c r="F49" s="71">
        <f t="shared" si="2"/>
        <v>9517</v>
      </c>
      <c r="G49" s="71" t="e">
        <f>SUM(#REF!)</f>
        <v>#REF!</v>
      </c>
    </row>
    <row r="50" s="60" customFormat="1" ht="37.5" customHeight="1" spans="1:7">
      <c r="A50" s="69">
        <v>231</v>
      </c>
      <c r="B50" s="37" t="s">
        <v>165</v>
      </c>
      <c r="C50" s="76">
        <f>SUM(C51,C54:C55)</f>
        <v>54221</v>
      </c>
      <c r="D50" s="76">
        <f>SUM(D51,D54:D55)</f>
        <v>54221</v>
      </c>
      <c r="E50" s="76">
        <f>SUM(E51,E54:E55)</f>
        <v>1700</v>
      </c>
      <c r="F50" s="76">
        <f>SUM(F51,F54:F55)</f>
        <v>55921</v>
      </c>
      <c r="G50" s="72" t="str">
        <f t="shared" ref="G50:G57" si="4">IF(LEN(A50)=3,"是",IF(B50&lt;&gt;"",IF(SUM(C50:C50)&lt;&gt;0,"是","否"),"是"))</f>
        <v>是</v>
      </c>
    </row>
    <row r="51" s="60" customFormat="1" ht="37.5" customHeight="1" spans="1:7">
      <c r="A51" s="85">
        <v>2310301</v>
      </c>
      <c r="B51" s="79" t="s">
        <v>166</v>
      </c>
      <c r="C51" s="71">
        <f>SUM(C52:C53)</f>
        <v>53801</v>
      </c>
      <c r="D51" s="71">
        <f>SUM(D52:D53)</f>
        <v>53801</v>
      </c>
      <c r="E51" s="71">
        <f>SUM(E52:E53)</f>
        <v>0</v>
      </c>
      <c r="F51" s="71">
        <f t="shared" ref="F51:F57" si="5">D51+E51</f>
        <v>53801</v>
      </c>
      <c r="G51" s="72" t="str">
        <f t="shared" si="4"/>
        <v>是</v>
      </c>
    </row>
    <row r="52" s="60" customFormat="1" ht="37.5" customHeight="1" spans="1:7">
      <c r="A52" s="85"/>
      <c r="B52" s="81" t="s">
        <v>167</v>
      </c>
      <c r="C52" s="71">
        <v>5401</v>
      </c>
      <c r="D52" s="71">
        <v>5401</v>
      </c>
      <c r="E52" s="71"/>
      <c r="F52" s="71">
        <f t="shared" si="5"/>
        <v>5401</v>
      </c>
      <c r="G52" s="72" t="str">
        <f t="shared" si="4"/>
        <v>是</v>
      </c>
    </row>
    <row r="53" s="60" customFormat="1" ht="37.5" customHeight="1" spans="1:7">
      <c r="A53" s="85"/>
      <c r="B53" s="81" t="s">
        <v>168</v>
      </c>
      <c r="C53" s="71">
        <v>48400</v>
      </c>
      <c r="D53" s="71">
        <v>48400</v>
      </c>
      <c r="E53" s="71"/>
      <c r="F53" s="71">
        <f t="shared" si="5"/>
        <v>48400</v>
      </c>
      <c r="G53" s="72" t="str">
        <f t="shared" si="4"/>
        <v>是</v>
      </c>
    </row>
    <row r="54" s="60" customFormat="1" ht="37.5" customHeight="1" spans="1:7">
      <c r="A54" s="85">
        <v>2310302</v>
      </c>
      <c r="B54" s="79" t="s">
        <v>169</v>
      </c>
      <c r="C54" s="71">
        <v>420</v>
      </c>
      <c r="D54" s="71">
        <v>420</v>
      </c>
      <c r="E54" s="71"/>
      <c r="F54" s="71">
        <f t="shared" si="5"/>
        <v>420</v>
      </c>
      <c r="G54" s="72" t="str">
        <f t="shared" si="4"/>
        <v>是</v>
      </c>
    </row>
    <row r="55" s="60" customFormat="1" ht="37.5" customHeight="1" spans="1:7">
      <c r="A55" s="85">
        <v>2310399</v>
      </c>
      <c r="B55" s="79" t="s">
        <v>170</v>
      </c>
      <c r="C55" s="76">
        <v>0</v>
      </c>
      <c r="D55" s="76"/>
      <c r="E55" s="76">
        <v>1700</v>
      </c>
      <c r="F55" s="71">
        <f t="shared" si="5"/>
        <v>1700</v>
      </c>
      <c r="G55" s="72" t="str">
        <f t="shared" si="4"/>
        <v>否</v>
      </c>
    </row>
    <row r="56" s="60" customFormat="1" ht="36" customHeight="1" spans="1:7">
      <c r="A56" s="86">
        <v>23009</v>
      </c>
      <c r="B56" s="87" t="s">
        <v>171</v>
      </c>
      <c r="C56" s="76">
        <f>C57</f>
        <v>0</v>
      </c>
      <c r="D56" s="76">
        <f>D57</f>
        <v>10640</v>
      </c>
      <c r="E56" s="76">
        <f>E57</f>
        <v>0</v>
      </c>
      <c r="F56" s="76">
        <f t="shared" si="5"/>
        <v>10640</v>
      </c>
      <c r="G56" s="72" t="str">
        <f t="shared" si="4"/>
        <v>否</v>
      </c>
    </row>
    <row r="57" s="60" customFormat="1" ht="37.5" customHeight="1" spans="1:7">
      <c r="A57" s="88" t="s">
        <v>172</v>
      </c>
      <c r="B57" s="89" t="s">
        <v>171</v>
      </c>
      <c r="C57" s="71">
        <v>0</v>
      </c>
      <c r="D57" s="71">
        <v>10640</v>
      </c>
      <c r="E57" s="71"/>
      <c r="F57" s="71">
        <f t="shared" si="5"/>
        <v>10640</v>
      </c>
      <c r="G57" s="72" t="str">
        <f t="shared" si="4"/>
        <v>否</v>
      </c>
    </row>
    <row r="58" ht="37.5" customHeight="1" spans="1:7">
      <c r="A58" s="74"/>
      <c r="B58" s="34" t="s">
        <v>173</v>
      </c>
      <c r="C58" s="76">
        <f>SUM(C31:C32,C50,C56)</f>
        <v>465437</v>
      </c>
      <c r="D58" s="76">
        <f>SUM(D31:D32,D50,D56)</f>
        <v>434328</v>
      </c>
      <c r="E58" s="76">
        <f>SUM(E31:E32,E50,E56)</f>
        <v>1700</v>
      </c>
      <c r="F58" s="76">
        <f>SUM(F31:F32,F50,F56)</f>
        <v>436028</v>
      </c>
      <c r="G58" s="76" t="e">
        <f>SUM(G31:G32,G50,G56:G57)</f>
        <v>#REF!</v>
      </c>
    </row>
    <row r="59" ht="99" customHeight="1" spans="1:7">
      <c r="B59" s="90"/>
      <c r="C59" s="90"/>
      <c r="D59" s="90"/>
      <c r="E59" s="90"/>
      <c r="F59" s="90"/>
    </row>
    <row r="60" ht="12" customHeight="1" spans="1:7">
      <c r="B60" s="90"/>
      <c r="C60" s="90"/>
      <c r="D60" s="90"/>
      <c r="E60" s="90"/>
      <c r="F60" s="90"/>
    </row>
  </sheetData>
  <mergeCells count="2">
    <mergeCell ref="B2:F2"/>
    <mergeCell ref="B59:F59"/>
  </mergeCells>
  <conditionalFormatting sqref="B41">
    <cfRule type="expression" dxfId="0" priority="13" stopIfTrue="1">
      <formula>"len($A:$A)=3"</formula>
    </cfRule>
  </conditionalFormatting>
  <conditionalFormatting sqref="A49">
    <cfRule type="expression" dxfId="0" priority="42" stopIfTrue="1">
      <formula>"len($A:$A)=3"</formula>
    </cfRule>
  </conditionalFormatting>
  <conditionalFormatting sqref="A47:A48">
    <cfRule type="expression" dxfId="0" priority="44" stopIfTrue="1">
      <formula>"len($A:$A)=3"</formula>
    </cfRule>
  </conditionalFormatting>
  <conditionalFormatting sqref="B37:B38">
    <cfRule type="expression" dxfId="0" priority="16" stopIfTrue="1">
      <formula>"len($A:$A)=3"</formula>
    </cfRule>
  </conditionalFormatting>
  <conditionalFormatting sqref="B42:B44">
    <cfRule type="expression" dxfId="0" priority="10" stopIfTrue="1">
      <formula>"len($A:$A)=3"</formula>
    </cfRule>
  </conditionalFormatting>
  <conditionalFormatting sqref="B45:B46">
    <cfRule type="expression" dxfId="0" priority="7" stopIfTrue="1">
      <formula>"len($A:$A)=3"</formula>
    </cfRule>
  </conditionalFormatting>
  <conditionalFormatting sqref="B52:B53">
    <cfRule type="expression" dxfId="0" priority="1" stopIfTrue="1">
      <formula>"len($A:$A)=3"</formula>
    </cfRule>
  </conditionalFormatting>
  <conditionalFormatting sqref="G5:G58">
    <cfRule type="cellIs" dxfId="3" priority="47" stopIfTrue="1" operator="lessThan">
      <formula>0</formula>
    </cfRule>
  </conditionalFormatting>
  <conditionalFormatting sqref="A36 A39">
    <cfRule type="expression" dxfId="0" priority="43" stopIfTrue="1">
      <formula>"len($A:$A)=3"</formula>
    </cfRule>
  </conditionalFormatting>
  <conditionalFormatting sqref="C37:F38 F39">
    <cfRule type="cellIs" dxfId="4" priority="45" stopIfTrue="1" operator="lessThanOrEqual">
      <formula>-1</formula>
    </cfRule>
  </conditionalFormatting>
  <conditionalFormatting sqref="A56:B57">
    <cfRule type="expression" dxfId="0" priority="46" stopIfTrue="1">
      <formula>"len($A:$A)=3"</formula>
    </cfRule>
  </conditionalFormatting>
  <printOptions horizontalCentered="1"/>
  <pageMargins left="0.472222222222222" right="0.393055555555556" top="0.747916666666667" bottom="0.747916666666667" header="0.314583333333333" footer="0.314583333333333"/>
  <pageSetup paperSize="9" scale="75" firstPageNumber="3" orientation="portrait" useFirstPageNumber="1" horizontalDpi="600"/>
  <headerFooter alignWithMargins="0">
    <oddFooter>&amp;C&amp;18-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40"/>
  <sheetViews>
    <sheetView showGridLines="0" showZeros="0" view="pageBreakPreview" zoomScale="85" zoomScaleNormal="100" topLeftCell="A20" workbookViewId="0">
      <selection activeCell="G13" sqref="G13"/>
    </sheetView>
  </sheetViews>
  <sheetFormatPr defaultColWidth="9" defaultRowHeight="20.25" outlineLevelCol="4"/>
  <cols>
    <col min="1" max="1" width="58.6666666666667" style="27" customWidth="1"/>
    <col min="2" max="4" width="22.6666666666667" style="41" customWidth="1"/>
    <col min="5" max="5" width="4.44166666666667" style="27" hidden="1" customWidth="1"/>
    <col min="6" max="16384" width="9" style="27"/>
  </cols>
  <sheetData>
    <row r="1" spans="1:5">
      <c r="A1" s="27" t="s">
        <v>174</v>
      </c>
    </row>
    <row r="2" ht="45" customHeight="1" spans="1:5">
      <c r="A2" s="22" t="str">
        <f>YEAR([217]封面!$B$8)&amp;"年县本级国有资本经营收入预算情况表"</f>
        <v>2025年县本级国有资本经营收入预算情况表</v>
      </c>
      <c r="B2" s="22"/>
      <c r="C2" s="22"/>
      <c r="D2" s="22"/>
    </row>
    <row r="3" ht="20.1" customHeight="1" spans="1:5">
      <c r="A3" s="23"/>
      <c r="B3" s="42"/>
      <c r="D3" s="43" t="s">
        <v>2</v>
      </c>
    </row>
    <row r="4" ht="45" customHeight="1" spans="1:5">
      <c r="A4" s="44" t="s">
        <v>4</v>
      </c>
      <c r="B4" s="26" t="str">
        <f>YEAR([217]封面!$B$8)&amp;"年预算数"</f>
        <v>2025年预算数</v>
      </c>
      <c r="C4" s="26" t="s">
        <v>175</v>
      </c>
      <c r="D4" s="26" t="s">
        <v>7</v>
      </c>
      <c r="E4" s="27" t="s">
        <v>8</v>
      </c>
    </row>
    <row r="5" ht="36" customHeight="1" spans="1:5">
      <c r="A5" s="28" t="s">
        <v>176</v>
      </c>
      <c r="B5" s="45">
        <f>SUM(B6:B22)</f>
        <v>300</v>
      </c>
      <c r="C5" s="45"/>
      <c r="D5" s="45">
        <f>B5+C5</f>
        <v>300</v>
      </c>
      <c r="E5" s="30" t="str">
        <f t="shared" ref="E5:E36" si="0">IF(A5&lt;&gt;"",IF(SUM(B5:B5)&lt;&gt;0,"是","否"),"是")</f>
        <v>是</v>
      </c>
    </row>
    <row r="6" ht="36" customHeight="1" spans="1:5">
      <c r="A6" s="31" t="s">
        <v>177</v>
      </c>
      <c r="B6" s="46"/>
      <c r="C6" s="46"/>
      <c r="D6" s="45">
        <f t="shared" ref="D6:D36" si="1">B6+C6</f>
        <v>0</v>
      </c>
      <c r="E6" s="30" t="str">
        <f t="shared" si="0"/>
        <v>否</v>
      </c>
    </row>
    <row r="7" ht="36" customHeight="1" spans="1:5">
      <c r="A7" s="31" t="s">
        <v>178</v>
      </c>
      <c r="B7" s="46"/>
      <c r="C7" s="46"/>
      <c r="D7" s="45">
        <f t="shared" si="1"/>
        <v>0</v>
      </c>
      <c r="E7" s="30" t="str">
        <f t="shared" si="0"/>
        <v>否</v>
      </c>
    </row>
    <row r="8" ht="36" customHeight="1" spans="1:5">
      <c r="A8" s="31" t="s">
        <v>179</v>
      </c>
      <c r="B8" s="46"/>
      <c r="C8" s="46"/>
      <c r="D8" s="45">
        <f t="shared" si="1"/>
        <v>0</v>
      </c>
      <c r="E8" s="30" t="str">
        <f t="shared" si="0"/>
        <v>否</v>
      </c>
    </row>
    <row r="9" ht="36" customHeight="1" spans="1:5">
      <c r="A9" s="31" t="s">
        <v>180</v>
      </c>
      <c r="B9" s="46"/>
      <c r="C9" s="46"/>
      <c r="D9" s="45">
        <f t="shared" si="1"/>
        <v>0</v>
      </c>
      <c r="E9" s="30" t="str">
        <f t="shared" si="0"/>
        <v>否</v>
      </c>
    </row>
    <row r="10" ht="36" customHeight="1" spans="1:5">
      <c r="A10" s="31" t="s">
        <v>181</v>
      </c>
      <c r="B10" s="46"/>
      <c r="C10" s="46"/>
      <c r="D10" s="45">
        <f t="shared" si="1"/>
        <v>0</v>
      </c>
      <c r="E10" s="30" t="str">
        <f t="shared" si="0"/>
        <v>否</v>
      </c>
    </row>
    <row r="11" ht="36" customHeight="1" spans="1:5">
      <c r="A11" s="31" t="s">
        <v>182</v>
      </c>
      <c r="B11" s="46">
        <v>300</v>
      </c>
      <c r="C11" s="46"/>
      <c r="D11" s="47">
        <f t="shared" si="1"/>
        <v>300</v>
      </c>
      <c r="E11" s="30" t="str">
        <f t="shared" si="0"/>
        <v>是</v>
      </c>
    </row>
    <row r="12" ht="36" customHeight="1" spans="1:5">
      <c r="A12" s="31" t="s">
        <v>183</v>
      </c>
      <c r="B12" s="46"/>
      <c r="C12" s="46"/>
      <c r="D12" s="45">
        <f t="shared" si="1"/>
        <v>0</v>
      </c>
      <c r="E12" s="30" t="str">
        <f t="shared" si="0"/>
        <v>否</v>
      </c>
    </row>
    <row r="13" ht="36" customHeight="1" spans="1:5">
      <c r="A13" s="31" t="s">
        <v>184</v>
      </c>
      <c r="B13" s="48"/>
      <c r="C13" s="48"/>
      <c r="D13" s="45">
        <f t="shared" si="1"/>
        <v>0</v>
      </c>
      <c r="E13" s="30" t="str">
        <f t="shared" si="0"/>
        <v>否</v>
      </c>
    </row>
    <row r="14" ht="36" customHeight="1" spans="1:5">
      <c r="A14" s="31" t="s">
        <v>185</v>
      </c>
      <c r="B14" s="49"/>
      <c r="C14" s="49"/>
      <c r="D14" s="45">
        <f t="shared" si="1"/>
        <v>0</v>
      </c>
      <c r="E14" s="30" t="str">
        <f t="shared" si="0"/>
        <v>否</v>
      </c>
    </row>
    <row r="15" ht="36" customHeight="1" spans="1:5">
      <c r="A15" s="31" t="s">
        <v>186</v>
      </c>
      <c r="B15" s="46"/>
      <c r="C15" s="46"/>
      <c r="D15" s="45">
        <f t="shared" si="1"/>
        <v>0</v>
      </c>
      <c r="E15" s="30" t="str">
        <f t="shared" si="0"/>
        <v>否</v>
      </c>
    </row>
    <row r="16" ht="36" customHeight="1" spans="1:5">
      <c r="A16" s="31" t="s">
        <v>187</v>
      </c>
      <c r="B16" s="46"/>
      <c r="C16" s="46"/>
      <c r="D16" s="45">
        <f t="shared" si="1"/>
        <v>0</v>
      </c>
      <c r="E16" s="30" t="str">
        <f t="shared" si="0"/>
        <v>否</v>
      </c>
    </row>
    <row r="17" ht="36" customHeight="1" spans="1:5">
      <c r="A17" s="31" t="s">
        <v>188</v>
      </c>
      <c r="B17" s="48"/>
      <c r="C17" s="48"/>
      <c r="D17" s="45">
        <f t="shared" si="1"/>
        <v>0</v>
      </c>
      <c r="E17" s="30" t="str">
        <f t="shared" si="0"/>
        <v>否</v>
      </c>
    </row>
    <row r="18" ht="36" customHeight="1" spans="1:5">
      <c r="A18" s="31" t="s">
        <v>189</v>
      </c>
      <c r="B18" s="46"/>
      <c r="C18" s="46"/>
      <c r="D18" s="45">
        <f t="shared" si="1"/>
        <v>0</v>
      </c>
      <c r="E18" s="30" t="str">
        <f t="shared" si="0"/>
        <v>否</v>
      </c>
    </row>
    <row r="19" ht="36" customHeight="1" spans="1:5">
      <c r="A19" s="31" t="s">
        <v>190</v>
      </c>
      <c r="B19" s="46"/>
      <c r="C19" s="46"/>
      <c r="D19" s="45">
        <f t="shared" si="1"/>
        <v>0</v>
      </c>
      <c r="E19" s="30" t="str">
        <f t="shared" si="0"/>
        <v>否</v>
      </c>
    </row>
    <row r="20" ht="36" customHeight="1" spans="1:5">
      <c r="A20" s="31" t="s">
        <v>191</v>
      </c>
      <c r="B20" s="46"/>
      <c r="C20" s="46"/>
      <c r="D20" s="45">
        <f t="shared" si="1"/>
        <v>0</v>
      </c>
      <c r="E20" s="30" t="str">
        <f t="shared" si="0"/>
        <v>否</v>
      </c>
    </row>
    <row r="21" ht="36" customHeight="1" spans="1:5">
      <c r="A21" s="31" t="s">
        <v>192</v>
      </c>
      <c r="B21" s="46"/>
      <c r="C21" s="46"/>
      <c r="D21" s="45">
        <f t="shared" si="1"/>
        <v>0</v>
      </c>
      <c r="E21" s="30" t="str">
        <f t="shared" si="0"/>
        <v>否</v>
      </c>
    </row>
    <row r="22" ht="36" customHeight="1" spans="1:5">
      <c r="A22" s="31" t="s">
        <v>193</v>
      </c>
      <c r="B22" s="46"/>
      <c r="C22" s="46"/>
      <c r="D22" s="45">
        <f t="shared" si="1"/>
        <v>0</v>
      </c>
      <c r="E22" s="30" t="str">
        <f t="shared" si="0"/>
        <v>否</v>
      </c>
    </row>
    <row r="23" ht="36" customHeight="1" spans="1:5">
      <c r="A23" s="28" t="s">
        <v>194</v>
      </c>
      <c r="B23" s="50">
        <f>SUM(B24:B25)</f>
        <v>0</v>
      </c>
      <c r="C23" s="50"/>
      <c r="D23" s="45">
        <f t="shared" si="1"/>
        <v>0</v>
      </c>
      <c r="E23" s="30" t="str">
        <f t="shared" si="0"/>
        <v>否</v>
      </c>
    </row>
    <row r="24" ht="36" customHeight="1" spans="1:5">
      <c r="A24" s="31" t="s">
        <v>195</v>
      </c>
      <c r="B24" s="51"/>
      <c r="C24" s="51"/>
      <c r="D24" s="45">
        <f t="shared" si="1"/>
        <v>0</v>
      </c>
      <c r="E24" s="30" t="str">
        <f t="shared" si="0"/>
        <v>否</v>
      </c>
    </row>
    <row r="25" ht="36" customHeight="1" spans="1:5">
      <c r="A25" s="31" t="s">
        <v>196</v>
      </c>
      <c r="B25" s="51"/>
      <c r="C25" s="51"/>
      <c r="D25" s="45">
        <f t="shared" si="1"/>
        <v>0</v>
      </c>
      <c r="E25" s="30" t="str">
        <f t="shared" si="0"/>
        <v>否</v>
      </c>
    </row>
    <row r="26" ht="36" customHeight="1" spans="1:5">
      <c r="A26" s="28" t="s">
        <v>197</v>
      </c>
      <c r="B26" s="29">
        <f>SUM(B27:B28)</f>
        <v>0</v>
      </c>
      <c r="C26" s="29"/>
      <c r="D26" s="45">
        <f t="shared" si="1"/>
        <v>0</v>
      </c>
      <c r="E26" s="30" t="str">
        <f t="shared" si="0"/>
        <v>否</v>
      </c>
    </row>
    <row r="27" ht="36" customHeight="1" spans="1:5">
      <c r="A27" s="31" t="s">
        <v>198</v>
      </c>
      <c r="B27" s="32"/>
      <c r="C27" s="32"/>
      <c r="D27" s="45">
        <f t="shared" si="1"/>
        <v>0</v>
      </c>
      <c r="E27" s="30" t="str">
        <f t="shared" si="0"/>
        <v>否</v>
      </c>
    </row>
    <row r="28" ht="36" customHeight="1" spans="1:5">
      <c r="A28" s="31" t="s">
        <v>199</v>
      </c>
      <c r="B28" s="32"/>
      <c r="C28" s="32"/>
      <c r="D28" s="45">
        <f t="shared" si="1"/>
        <v>0</v>
      </c>
      <c r="E28" s="30" t="str">
        <f t="shared" si="0"/>
        <v>否</v>
      </c>
    </row>
    <row r="29" ht="36" customHeight="1" spans="1:5">
      <c r="A29" s="28" t="s">
        <v>200</v>
      </c>
      <c r="B29" s="29">
        <f>SUM(B30:B30)</f>
        <v>0</v>
      </c>
      <c r="C29" s="29"/>
      <c r="D29" s="45">
        <f t="shared" si="1"/>
        <v>0</v>
      </c>
      <c r="E29" s="30" t="str">
        <f t="shared" si="0"/>
        <v>否</v>
      </c>
    </row>
    <row r="30" ht="36" customHeight="1" spans="1:5">
      <c r="A30" s="31" t="s">
        <v>201</v>
      </c>
      <c r="B30" s="52"/>
      <c r="C30" s="52"/>
      <c r="D30" s="45">
        <f t="shared" si="1"/>
        <v>0</v>
      </c>
      <c r="E30" s="30" t="str">
        <f t="shared" si="0"/>
        <v>否</v>
      </c>
    </row>
    <row r="31" ht="36" customHeight="1" spans="1:5">
      <c r="A31" s="28" t="s">
        <v>202</v>
      </c>
      <c r="B31" s="53"/>
      <c r="C31" s="53"/>
      <c r="D31" s="45">
        <f t="shared" si="1"/>
        <v>0</v>
      </c>
      <c r="E31" s="30" t="str">
        <f t="shared" si="0"/>
        <v>否</v>
      </c>
    </row>
    <row r="32" ht="36" customHeight="1" spans="1:5">
      <c r="A32" s="54" t="s">
        <v>203</v>
      </c>
      <c r="B32" s="45">
        <f>B5+B23+B26+B29+B31</f>
        <v>300</v>
      </c>
      <c r="C32" s="45"/>
      <c r="D32" s="45">
        <f t="shared" si="1"/>
        <v>300</v>
      </c>
      <c r="E32" s="30" t="str">
        <f t="shared" si="0"/>
        <v>是</v>
      </c>
    </row>
    <row r="33" ht="36" customHeight="1" spans="1:5">
      <c r="A33" s="31" t="s">
        <v>67</v>
      </c>
      <c r="B33" s="32">
        <v>8</v>
      </c>
      <c r="C33" s="32"/>
      <c r="D33" s="45">
        <f t="shared" si="1"/>
        <v>8</v>
      </c>
      <c r="E33" s="30" t="str">
        <f t="shared" si="0"/>
        <v>是</v>
      </c>
    </row>
    <row r="34" ht="36" customHeight="1" spans="1:5">
      <c r="A34" s="31" t="s">
        <v>204</v>
      </c>
      <c r="B34" s="55"/>
      <c r="C34" s="55"/>
      <c r="D34" s="45">
        <f t="shared" si="1"/>
        <v>0</v>
      </c>
      <c r="E34" s="30" t="str">
        <f t="shared" si="0"/>
        <v>否</v>
      </c>
    </row>
    <row r="35" ht="36" customHeight="1" spans="1:5">
      <c r="A35" s="31" t="s">
        <v>205</v>
      </c>
      <c r="B35" s="47"/>
      <c r="C35" s="47"/>
      <c r="D35" s="45">
        <f t="shared" si="1"/>
        <v>0</v>
      </c>
      <c r="E35" s="30" t="str">
        <f t="shared" si="0"/>
        <v>否</v>
      </c>
    </row>
    <row r="36" ht="36" customHeight="1" spans="1:5">
      <c r="A36" s="34" t="s">
        <v>91</v>
      </c>
      <c r="B36" s="45">
        <f>SUM(B32:B35)</f>
        <v>308</v>
      </c>
      <c r="C36" s="45"/>
      <c r="D36" s="45">
        <f t="shared" si="1"/>
        <v>308</v>
      </c>
      <c r="E36" s="30" t="str">
        <f t="shared" si="0"/>
        <v>是</v>
      </c>
    </row>
    <row r="38" ht="31.5" hidden="1" spans="1:5">
      <c r="A38" s="56" t="s">
        <v>92</v>
      </c>
      <c r="B38" s="56" t="b">
        <f>B36='[217]34'!C22</f>
        <v>1</v>
      </c>
      <c r="C38" s="57"/>
      <c r="D38" s="57"/>
    </row>
    <row r="39" ht="31.5" hidden="1" spans="1:5">
      <c r="A39" s="56" t="s">
        <v>93</v>
      </c>
      <c r="B39" s="56">
        <f>B36-'[217]34'!C22</f>
        <v>0</v>
      </c>
      <c r="C39" s="57"/>
      <c r="D39" s="57"/>
    </row>
    <row r="40" hidden="1"/>
  </sheetData>
  <autoFilter xmlns:etc="http://www.wps.cn/officeDocument/2017/etCustomData" ref="A4:E36" etc:filterBottomFollowUsedRange="0">
    <extLst/>
  </autoFilter>
  <mergeCells count="1">
    <mergeCell ref="A2:D2"/>
  </mergeCells>
  <conditionalFormatting sqref="B38:D38">
    <cfRule type="containsText" dxfId="1" priority="1" operator="between" text="FALSE">
      <formula>NOT(ISERROR(SEARCH("FALSE",B38)))</formula>
    </cfRule>
  </conditionalFormatting>
  <conditionalFormatting sqref="B39:D39">
    <cfRule type="cellIs" dxfId="2" priority="2" operator="notEqual">
      <formula>0</formula>
    </cfRule>
  </conditionalFormatting>
  <conditionalFormatting sqref="E4:E36">
    <cfRule type="cellIs" dxfId="5" priority="4" stopIfTrue="1" operator="lessThanOrEqual">
      <formula>-1</formula>
    </cfRule>
  </conditionalFormatting>
  <printOptions horizontalCentered="1"/>
  <pageMargins left="0.472222222222222" right="0.393055555555556" top="0.747916666666667" bottom="0.747916666666667" header="0.314583333333333" footer="0.314583333333333"/>
  <pageSetup paperSize="9" scale="75" firstPageNumber="167" orientation="portrait" useFirstPageNumber="1" horizontalDpi="600"/>
  <headerFooter alignWithMargins="0">
    <oddFooter>&amp;C&amp;18-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35"/>
  <sheetViews>
    <sheetView showGridLines="0" showZeros="0" view="pageBreakPreview" zoomScale="85" zoomScaleNormal="100" workbookViewId="0">
      <selection activeCell="M32" sqref="M32"/>
    </sheetView>
  </sheetViews>
  <sheetFormatPr defaultColWidth="9" defaultRowHeight="13.5" outlineLevelCol="4"/>
  <cols>
    <col min="1" max="1" width="58.6666666666667" style="20" customWidth="1"/>
    <col min="2" max="4" width="22.6666666666667" style="21" customWidth="1"/>
    <col min="5" max="5" width="9" style="20" hidden="1" customWidth="1"/>
    <col min="6" max="16384" width="9" style="20"/>
  </cols>
  <sheetData>
    <row r="1" ht="23" customHeight="1" spans="1:5">
      <c r="A1" s="20" t="s">
        <v>206</v>
      </c>
    </row>
    <row r="2" ht="45" customHeight="1" spans="1:5">
      <c r="A2" s="22" t="str">
        <f>YEAR([217]封面!$B$8)&amp;"年县本级国有资本经营支出预算情况表"</f>
        <v>2025年县本级国有资本经营支出预算情况表</v>
      </c>
      <c r="B2" s="22"/>
      <c r="C2" s="22"/>
      <c r="D2" s="22"/>
    </row>
    <row r="3" ht="20.1" customHeight="1" spans="1:5">
      <c r="A3" s="23"/>
      <c r="B3" s="24"/>
      <c r="C3" s="24"/>
      <c r="D3" s="24" t="s">
        <v>2</v>
      </c>
    </row>
    <row r="4" ht="45" customHeight="1" spans="1:5">
      <c r="A4" s="25" t="s">
        <v>4</v>
      </c>
      <c r="B4" s="26" t="str">
        <f>YEAR([217]封面!$B$8)&amp;"年预算数"</f>
        <v>2025年预算数</v>
      </c>
      <c r="C4" s="26" t="s">
        <v>175</v>
      </c>
      <c r="D4" s="26" t="s">
        <v>7</v>
      </c>
      <c r="E4" s="27" t="s">
        <v>8</v>
      </c>
    </row>
    <row r="5" ht="36" customHeight="1" spans="1:5">
      <c r="A5" s="28" t="s">
        <v>207</v>
      </c>
      <c r="B5" s="29">
        <f>SUM(B6:B8)</f>
        <v>8</v>
      </c>
      <c r="C5" s="29"/>
      <c r="D5" s="29">
        <f>B5+C5</f>
        <v>8</v>
      </c>
      <c r="E5" s="30" t="str">
        <f t="shared" ref="E5:E23" si="0">IF(A5&lt;&gt;"",IF(SUM(B5:B5)&lt;&gt;0,"是","否"),"是")</f>
        <v>是</v>
      </c>
    </row>
    <row r="6" ht="36" customHeight="1" spans="1:5">
      <c r="A6" s="31" t="s">
        <v>208</v>
      </c>
      <c r="B6" s="32"/>
      <c r="C6" s="32"/>
      <c r="D6" s="29">
        <f t="shared" ref="D6:D23" si="1">B6+C6</f>
        <v>0</v>
      </c>
      <c r="E6" s="30" t="str">
        <f t="shared" si="0"/>
        <v>否</v>
      </c>
    </row>
    <row r="7" ht="36" customHeight="1" spans="1:5">
      <c r="A7" s="33" t="s">
        <v>209</v>
      </c>
      <c r="B7" s="32">
        <v>8</v>
      </c>
      <c r="C7" s="32"/>
      <c r="D7" s="29">
        <f t="shared" si="1"/>
        <v>8</v>
      </c>
      <c r="E7" s="30"/>
    </row>
    <row r="8" ht="36" customHeight="1" spans="1:5">
      <c r="A8" s="31" t="s">
        <v>210</v>
      </c>
      <c r="B8" s="32"/>
      <c r="C8" s="32"/>
      <c r="D8" s="29">
        <f t="shared" si="1"/>
        <v>0</v>
      </c>
      <c r="E8" s="30" t="str">
        <f t="shared" si="0"/>
        <v>否</v>
      </c>
    </row>
    <row r="9" ht="36" customHeight="1" spans="1:5">
      <c r="A9" s="28" t="s">
        <v>211</v>
      </c>
      <c r="B9" s="29">
        <f>SUM(B10:B11)</f>
        <v>0</v>
      </c>
      <c r="C9" s="29"/>
      <c r="D9" s="29">
        <f t="shared" si="1"/>
        <v>0</v>
      </c>
      <c r="E9" s="30" t="str">
        <f t="shared" si="0"/>
        <v>否</v>
      </c>
    </row>
    <row r="10" ht="36" customHeight="1" spans="1:5">
      <c r="A10" s="31" t="s">
        <v>212</v>
      </c>
      <c r="B10" s="32"/>
      <c r="C10" s="32"/>
      <c r="D10" s="29">
        <f t="shared" si="1"/>
        <v>0</v>
      </c>
      <c r="E10" s="30" t="str">
        <f t="shared" si="0"/>
        <v>否</v>
      </c>
    </row>
    <row r="11" ht="36" customHeight="1" spans="1:5">
      <c r="A11" s="31" t="s">
        <v>213</v>
      </c>
      <c r="B11" s="32"/>
      <c r="C11" s="32"/>
      <c r="D11" s="29">
        <f t="shared" si="1"/>
        <v>0</v>
      </c>
      <c r="E11" s="30" t="str">
        <f t="shared" si="0"/>
        <v>否</v>
      </c>
    </row>
    <row r="12" ht="36" customHeight="1" spans="1:5">
      <c r="A12" s="28" t="s">
        <v>214</v>
      </c>
      <c r="B12" s="29">
        <f>B13</f>
        <v>0</v>
      </c>
      <c r="C12" s="29"/>
      <c r="D12" s="29">
        <f t="shared" si="1"/>
        <v>0</v>
      </c>
      <c r="E12" s="30" t="str">
        <f t="shared" si="0"/>
        <v>否</v>
      </c>
    </row>
    <row r="13" ht="36" customHeight="1" spans="1:5">
      <c r="A13" s="31" t="s">
        <v>215</v>
      </c>
      <c r="B13" s="32"/>
      <c r="C13" s="32"/>
      <c r="D13" s="29">
        <f t="shared" si="1"/>
        <v>0</v>
      </c>
      <c r="E13" s="30" t="str">
        <f t="shared" si="0"/>
        <v>否</v>
      </c>
    </row>
    <row r="14" ht="36" customHeight="1" spans="1:5">
      <c r="A14" s="28" t="s">
        <v>216</v>
      </c>
      <c r="B14" s="29"/>
      <c r="C14" s="29"/>
      <c r="D14" s="29">
        <f t="shared" si="1"/>
        <v>0</v>
      </c>
      <c r="E14" s="30" t="str">
        <f t="shared" si="0"/>
        <v>否</v>
      </c>
    </row>
    <row r="15" ht="36" customHeight="1" spans="1:5">
      <c r="A15" s="31" t="s">
        <v>217</v>
      </c>
      <c r="B15" s="32"/>
      <c r="C15" s="32"/>
      <c r="D15" s="29">
        <f t="shared" si="1"/>
        <v>0</v>
      </c>
      <c r="E15" s="30" t="str">
        <f t="shared" si="0"/>
        <v>否</v>
      </c>
    </row>
    <row r="16" ht="36" customHeight="1" spans="1:5">
      <c r="A16" s="28" t="s">
        <v>218</v>
      </c>
      <c r="B16" s="29">
        <f>B17</f>
        <v>300</v>
      </c>
      <c r="C16" s="29"/>
      <c r="D16" s="29">
        <f t="shared" si="1"/>
        <v>300</v>
      </c>
      <c r="E16" s="30" t="str">
        <f t="shared" si="0"/>
        <v>是</v>
      </c>
    </row>
    <row r="17" ht="36" customHeight="1" spans="1:5">
      <c r="A17" s="31" t="s">
        <v>219</v>
      </c>
      <c r="B17" s="32">
        <v>300</v>
      </c>
      <c r="C17" s="32"/>
      <c r="D17" s="29">
        <f t="shared" si="1"/>
        <v>300</v>
      </c>
      <c r="E17" s="30" t="str">
        <f t="shared" si="0"/>
        <v>是</v>
      </c>
    </row>
    <row r="18" ht="36" customHeight="1" spans="1:5">
      <c r="A18" s="34" t="s">
        <v>220</v>
      </c>
      <c r="B18" s="29">
        <f>B5+B9+B12+B14+B16</f>
        <v>308</v>
      </c>
      <c r="C18" s="29"/>
      <c r="D18" s="29">
        <f t="shared" si="1"/>
        <v>308</v>
      </c>
      <c r="E18" s="30" t="str">
        <f t="shared" si="0"/>
        <v>是</v>
      </c>
    </row>
    <row r="19" ht="36" customHeight="1" spans="1:5">
      <c r="A19" s="35" t="s">
        <v>147</v>
      </c>
      <c r="B19" s="29">
        <f>SUM(B20:B21)</f>
        <v>0</v>
      </c>
      <c r="C19" s="29"/>
      <c r="D19" s="29">
        <f t="shared" si="1"/>
        <v>0</v>
      </c>
      <c r="E19" s="30" t="str">
        <f t="shared" si="0"/>
        <v>否</v>
      </c>
    </row>
    <row r="20" ht="36" customHeight="1" spans="1:5">
      <c r="A20" s="31" t="s">
        <v>221</v>
      </c>
      <c r="B20" s="32"/>
      <c r="C20" s="32"/>
      <c r="D20" s="29">
        <f t="shared" si="1"/>
        <v>0</v>
      </c>
      <c r="E20" s="30" t="str">
        <f t="shared" si="0"/>
        <v>否</v>
      </c>
    </row>
    <row r="21" ht="36" customHeight="1" spans="1:5">
      <c r="A21" s="33" t="s">
        <v>154</v>
      </c>
      <c r="B21" s="36"/>
      <c r="C21" s="36"/>
      <c r="D21" s="29">
        <f t="shared" si="1"/>
        <v>0</v>
      </c>
      <c r="E21" s="30" t="str">
        <f t="shared" si="0"/>
        <v>否</v>
      </c>
    </row>
    <row r="22" ht="36" customHeight="1" spans="1:5">
      <c r="A22" s="37" t="s">
        <v>171</v>
      </c>
      <c r="B22" s="29"/>
      <c r="C22" s="29"/>
      <c r="D22" s="29">
        <f t="shared" si="1"/>
        <v>0</v>
      </c>
      <c r="E22" s="30" t="str">
        <f t="shared" si="0"/>
        <v>否</v>
      </c>
    </row>
    <row r="23" ht="36" customHeight="1" spans="1:5">
      <c r="A23" s="34" t="s">
        <v>173</v>
      </c>
      <c r="B23" s="29">
        <f>B18+B19+B22</f>
        <v>308</v>
      </c>
      <c r="C23" s="29"/>
      <c r="D23" s="29">
        <f t="shared" si="1"/>
        <v>308</v>
      </c>
      <c r="E23" s="30" t="str">
        <f t="shared" si="0"/>
        <v>是</v>
      </c>
    </row>
    <row r="24" hidden="1"/>
    <row r="25" hidden="1" spans="1:5">
      <c r="B25" s="38"/>
      <c r="C25" s="38"/>
      <c r="D25" s="38"/>
    </row>
    <row r="26" hidden="1"/>
    <row r="27" ht="31.5" hidden="1" spans="1:5">
      <c r="A27" s="39" t="s">
        <v>92</v>
      </c>
      <c r="B27" s="39" t="b">
        <f>B23='[217]33'!C35</f>
        <v>1</v>
      </c>
      <c r="C27" s="40"/>
      <c r="D27" s="40"/>
    </row>
    <row r="28" ht="31.5" hidden="1" spans="1:5">
      <c r="A28" s="39" t="s">
        <v>93</v>
      </c>
      <c r="B28" s="39">
        <f>B23-'[217]33'!C35</f>
        <v>0</v>
      </c>
      <c r="C28" s="40"/>
      <c r="D28" s="40"/>
    </row>
    <row r="30" spans="1:5">
      <c r="B30" s="38"/>
      <c r="C30" s="38"/>
      <c r="D30" s="38"/>
    </row>
    <row r="35" spans="2:4">
      <c r="B35" s="38"/>
      <c r="C35" s="38"/>
      <c r="D35" s="38"/>
    </row>
  </sheetData>
  <autoFilter xmlns:etc="http://www.wps.cn/officeDocument/2017/etCustomData" ref="A4:E23" etc:filterBottomFollowUsedRange="0">
    <extLst/>
  </autoFilter>
  <mergeCells count="1">
    <mergeCell ref="A2:D2"/>
  </mergeCells>
  <conditionalFormatting sqref="B27:D27">
    <cfRule type="containsText" dxfId="1" priority="2" operator="between" text="FALSE">
      <formula>NOT(ISERROR(SEARCH("FALSE",B27)))</formula>
    </cfRule>
  </conditionalFormatting>
  <conditionalFormatting sqref="B28:D28">
    <cfRule type="cellIs" dxfId="2" priority="3" operator="notEqual">
      <formula>0</formula>
    </cfRule>
  </conditionalFormatting>
  <conditionalFormatting sqref="E4:E23">
    <cfRule type="cellIs" dxfId="5" priority="1" stopIfTrue="1" operator="lessThanOrEqual">
      <formula>-1</formula>
    </cfRule>
  </conditionalFormatting>
  <printOptions horizontalCentered="1"/>
  <pageMargins left="0.472222222222222" right="0.393055555555556" top="0.747916666666667" bottom="0.747916666666667" header="0.314583333333333" footer="0.314583333333333"/>
  <pageSetup paperSize="9" scale="75" firstPageNumber="169" orientation="portrait" useFirstPageNumber="1" horizontalDpi="600"/>
  <headerFooter alignWithMargins="0">
    <oddFooter>&amp;C&amp;18-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00B0F0"/>
  </sheetPr>
  <dimension ref="A1:G20"/>
  <sheetViews>
    <sheetView view="pageBreakPreview" zoomScaleNormal="85" topLeftCell="A7" workbookViewId="0">
      <selection activeCell="D20" sqref="D20"/>
    </sheetView>
  </sheetViews>
  <sheetFormatPr defaultColWidth="8.875" defaultRowHeight="13.5" outlineLevelCol="6"/>
  <cols>
    <col min="1" max="4" width="28.625" style="5" customWidth="1"/>
    <col min="5" max="16378" width="8.875" style="5"/>
  </cols>
  <sheetData>
    <row r="1" ht="26" customHeight="1" spans="1:7">
      <c r="A1" s="6" t="s">
        <v>222</v>
      </c>
    </row>
    <row r="2" s="1" customFormat="1" ht="39" customHeight="1" spans="1:7">
      <c r="A2" s="7" t="s">
        <v>223</v>
      </c>
      <c r="B2" s="7"/>
      <c r="C2" s="7"/>
      <c r="D2" s="7"/>
    </row>
    <row r="3" ht="32.1" customHeight="1" spans="1:7">
      <c r="A3" s="8"/>
      <c r="D3" s="9" t="s">
        <v>2</v>
      </c>
    </row>
    <row r="4" ht="36" customHeight="1" spans="1:7">
      <c r="A4" s="10" t="s">
        <v>224</v>
      </c>
      <c r="B4" s="11" t="s">
        <v>225</v>
      </c>
      <c r="C4" s="12"/>
      <c r="D4" s="13"/>
    </row>
    <row r="5" s="2" customFormat="1" ht="36" customHeight="1" spans="1:7">
      <c r="A5" s="10"/>
      <c r="B5" s="10" t="s">
        <v>226</v>
      </c>
      <c r="C5" s="10" t="s">
        <v>227</v>
      </c>
      <c r="D5" s="10" t="s">
        <v>228</v>
      </c>
    </row>
    <row r="6" s="3" customFormat="1" ht="36" customHeight="1" spans="1:7">
      <c r="A6" s="14" t="s">
        <v>229</v>
      </c>
      <c r="B6" s="15">
        <f>B7</f>
        <v>638170</v>
      </c>
      <c r="C6" s="15">
        <f>C7</f>
        <v>159150</v>
      </c>
      <c r="D6" s="15">
        <f>D7</f>
        <v>479020</v>
      </c>
    </row>
    <row r="7" s="4" customFormat="1" ht="36" customHeight="1" spans="1:7">
      <c r="A7" s="16" t="s">
        <v>230</v>
      </c>
      <c r="B7" s="15">
        <f>SUM(C7+D7)</f>
        <v>638170</v>
      </c>
      <c r="C7" s="15">
        <v>159150</v>
      </c>
      <c r="D7" s="15">
        <v>479020</v>
      </c>
    </row>
    <row r="8" s="3" customFormat="1" ht="36" customHeight="1" spans="1:7">
      <c r="A8" s="14" t="s">
        <v>231</v>
      </c>
      <c r="B8" s="17"/>
      <c r="C8" s="17"/>
      <c r="D8" s="17"/>
    </row>
    <row r="9" s="4" customFormat="1" ht="36" customHeight="1" spans="1:7">
      <c r="A9" s="16" t="s">
        <v>232</v>
      </c>
      <c r="B9" s="18"/>
      <c r="C9" s="18"/>
      <c r="D9" s="18"/>
    </row>
    <row r="10" s="4" customFormat="1" ht="36" customHeight="1" spans="1:7">
      <c r="A10" s="19" t="s">
        <v>233</v>
      </c>
      <c r="B10" s="18"/>
      <c r="C10" s="18"/>
      <c r="D10" s="18"/>
    </row>
    <row r="11" s="4" customFormat="1" ht="36" customHeight="1" spans="1:7">
      <c r="A11" s="16" t="s">
        <v>234</v>
      </c>
      <c r="B11" s="18"/>
      <c r="C11" s="18"/>
      <c r="D11" s="18"/>
    </row>
    <row r="12" s="4" customFormat="1" ht="36" customHeight="1" spans="1:7">
      <c r="A12" s="19" t="s">
        <v>235</v>
      </c>
      <c r="B12" s="18"/>
      <c r="C12" s="18"/>
      <c r="D12" s="18"/>
    </row>
    <row r="13" s="4" customFormat="1" ht="36" customHeight="1" spans="1:7">
      <c r="A13" s="19" t="s">
        <v>236</v>
      </c>
      <c r="B13" s="18"/>
      <c r="C13" s="18"/>
      <c r="D13" s="18"/>
    </row>
    <row r="14" s="4" customFormat="1" ht="36" customHeight="1" spans="1:7">
      <c r="A14" s="16" t="s">
        <v>237</v>
      </c>
      <c r="B14" s="18"/>
      <c r="C14" s="18"/>
      <c r="D14" s="18"/>
    </row>
    <row r="15" s="4" customFormat="1" ht="36" customHeight="1" spans="1:7">
      <c r="A15" s="16" t="s">
        <v>238</v>
      </c>
      <c r="B15" s="18"/>
      <c r="C15" s="18"/>
      <c r="D15" s="18"/>
      <c r="G15" s="4" t="s">
        <v>239</v>
      </c>
    </row>
    <row r="16" s="4" customFormat="1" ht="36" customHeight="1" spans="1:7">
      <c r="A16" s="16" t="s">
        <v>240</v>
      </c>
      <c r="B16" s="18"/>
      <c r="C16" s="18"/>
      <c r="D16" s="18"/>
    </row>
    <row r="17" s="4" customFormat="1" ht="36" customHeight="1" spans="1:4">
      <c r="A17" s="16" t="s">
        <v>241</v>
      </c>
      <c r="B17" s="18"/>
      <c r="C17" s="18"/>
      <c r="D17" s="18"/>
    </row>
    <row r="18" s="4" customFormat="1" ht="36" customHeight="1" spans="1:4">
      <c r="A18" s="16" t="s">
        <v>242</v>
      </c>
      <c r="B18" s="18"/>
      <c r="C18" s="18"/>
      <c r="D18" s="18"/>
    </row>
    <row r="19" s="4" customFormat="1" ht="36" customHeight="1" spans="1:4">
      <c r="A19" s="16" t="s">
        <v>243</v>
      </c>
      <c r="B19" s="18"/>
      <c r="C19" s="18"/>
      <c r="D19" s="18"/>
    </row>
    <row r="20" s="4" customFormat="1" ht="36" customHeight="1" spans="1:4">
      <c r="A20" s="16" t="s">
        <v>244</v>
      </c>
      <c r="B20" s="18"/>
      <c r="C20" s="18"/>
      <c r="D20" s="18"/>
    </row>
  </sheetData>
  <mergeCells count="3">
    <mergeCell ref="A2:D2"/>
    <mergeCell ref="B4:D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scale="75" firstPageNumber="5" orientation="portrait" useFirstPageNumber="1" horizont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 一般公共预算收入情况表.</vt:lpstr>
      <vt:lpstr>附件2 一般公共预算支出情况表</vt:lpstr>
      <vt:lpstr>附件5 国有资本经营收入情况表</vt:lpstr>
      <vt:lpstr>附件6 国有资本经营支出情况表</vt:lpstr>
      <vt:lpstr>附件3 地方政府债务余额表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荏苒</cp:lastModifiedBy>
  <dcterms:created xsi:type="dcterms:W3CDTF">2006-09-13T19:21:00Z</dcterms:created>
  <dcterms:modified xsi:type="dcterms:W3CDTF">2025-12-16T03:23:33Z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041917B717C944EE9DFAF6FA8F73E697</vt:lpwstr>
  </property>
  <property fmtid="{D5CDD505-2E9C-101B-9397-08002B2CF9AE}" pid="4" name="CalculationRule">
    <vt:i4>0</vt:i4>
  </property>
</Properties>
</file>