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<sst xmlns="http://schemas.openxmlformats.org/spreadsheetml/2006/main" count="1433" uniqueCount="469">
  <si>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</si>
  <si>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</si>
  <si>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</si>
  <si>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</si>
  <si>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</si>
  <si>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</si>
  <si>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</si>
  <si>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</si>
  <si>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</si>
  <si>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</si>
  <si>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</si>
  <si>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</si>
  <si>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</si>
  <si>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</si>
  <si>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</si>
  <si>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</si>
  <si>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</si>
  <si>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</si>
  <si>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</si>
  <si>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</si>
  <si>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</si>
  <si>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</si>
  <si>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</si>
  <si>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</si>
  <si>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</si>
  <si>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</si>
  <si>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</si>
  <si>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</si>
  <si>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</si>
  <si>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</si>
  <si>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</si>
  <si>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</si>
  <si>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</si>
  <si>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</si>
  <si>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</si>
  <si>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</si>
  <si>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</si>
  <si>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</si>
  <si>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</si>
  <si>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</si>
  <si>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</si>
  <si>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</si>
  <si>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</si>
  <si>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</si>
  <si>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</si>
  <si>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</si>
  <si>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</si>
  <si>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</si>
  <si>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</si>
  <si>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</si>
  <si>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</si>
  <si>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</si>
  <si>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</si>
  <si>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</si>
  <si>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</si>
  <si>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105005</t>
  </si>
  <si>
    <t>新平彝族傣族自治县第二中学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</si>
  <si>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</si>
  <si>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</si>
  <si>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</si>
  <si>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</si>
  <si>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</si>
  <si>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</si>
  <si>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</si>
  <si>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</si>
  <si>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</si>
  <si>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</si>
  <si>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</si>
  <si>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</si>
  <si>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</si>
  <si>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</si>
  <si>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</si>
  <si>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</si>
  <si>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</si>
  <si>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</si>
  <si>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</si>
  <si>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</si>
  <si>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</si>
  <si>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</si>
  <si>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</si>
  <si>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</si>
  <si>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</si>
  <si>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</si>
  <si>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</si>
  <si>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</si>
  <si>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</si>
  <si>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</si>
  <si>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</si>
  <si>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</si>
  <si>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</si>
  <si>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</si>
  <si>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</si>
  <si>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</si>
  <si>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</si>
  <si>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</si>
  <si>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</si>
  <si>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</si>
  <si>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</si>
  <si>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</si>
  <si>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</si>
  <si>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</si>
  <si>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</si>
  <si>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</si>
  <si>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</si>
  <si>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</si>
  <si>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</si>
  <si>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</si>
  <si>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</si>
  <si>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</si>
  <si>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</si>
  <si>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</si>
  <si>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</si>
  <si>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</si>
  <si>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</si>
  <si>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</si>
  <si>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</si>
  <si>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</si>
  <si>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</si>
  <si>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</si>
  <si>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</si>
  <si>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</si>
  <si>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</si>
  <si>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</si>
  <si>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</si>
  <si>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</si>
  <si>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</si>
  <si>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</si>
  <si>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</si>
  <si>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</si>
  <si>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</si>
  <si>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</si>
  <si>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</si>
  <si>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</si>
  <si>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</si>
  <si>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</si>
  <si>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</si>
  <si>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</si>
  <si>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</si>
  <si>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</si>
  <si>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注：本单位无此项预算，本表无数据。</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</si>
  <si>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</si>
  <si>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</si>
  <si>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</si>
  <si>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</si>
  <si>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</si>
  <si>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</si>
  <si>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</si>
  <si>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</si>
  <si>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</si>
  <si>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</si>
  <si>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</si>
  <si>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</si>
  <si>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</si>
  <si>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</si>
  <si>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</si>
  <si>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</si>
  <si>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</si>
  <si>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</si>
  <si>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530427210000000014604</t>
  </si>
  <si>
    <t>事业人员工资支出</t>
  </si>
  <si>
    <t>30101</t>
  </si>
  <si>
    <t>基本工资</t>
  </si>
  <si>
    <t>30102</t>
  </si>
  <si>
    <t>津贴补贴</t>
  </si>
  <si>
    <t>30107</t>
  </si>
  <si>
    <t>绩效工资</t>
  </si>
  <si>
    <t>530427210000000014605</t>
  </si>
  <si>
    <t>社会保障缴费</t>
  </si>
  <si>
    <t>30112</t>
  </si>
  <si>
    <t>其他社会保障缴费</t>
  </si>
  <si>
    <t>30108</t>
  </si>
  <si>
    <t>机关事业单位基本养老保险缴费</t>
  </si>
  <si>
    <t>30110</t>
  </si>
  <si>
    <t>职工基本医疗保险缴费</t>
  </si>
  <si>
    <t>30111</t>
  </si>
  <si>
    <t>公务员医疗补助缴费</t>
  </si>
  <si>
    <t>530427210000000014606</t>
  </si>
  <si>
    <t>30113</t>
  </si>
  <si>
    <t>530427210000000014610</t>
  </si>
  <si>
    <t>工会经费</t>
  </si>
  <si>
    <t>30228</t>
  </si>
  <si>
    <t>530427210000000014611</t>
  </si>
  <si>
    <t>一般公用经费</t>
  </si>
  <si>
    <t>30218</t>
  </si>
  <si>
    <t>专用材料费</t>
  </si>
  <si>
    <t>31002</t>
  </si>
  <si>
    <t>办公设备购置</t>
  </si>
  <si>
    <t>530427231100001450133</t>
  </si>
  <si>
    <t>奖励性绩效工资(地方)</t>
  </si>
  <si>
    <t>530427231100001450149</t>
  </si>
  <si>
    <t>退休干部公用经费</t>
  </si>
  <si>
    <t>30299</t>
  </si>
  <si>
    <t>其他商品和服务支出</t>
  </si>
  <si>
    <t>530427261100005013294</t>
  </si>
  <si>
    <t>退休医疗照顾人员门诊医疗经费</t>
  </si>
  <si>
    <t>预算05-1表</t>
  </si>
  <si>
    <t>2026年部门项目支出预算表</t>
  </si>
  <si>
    <t>项目分类</t>
  </si>
  <si>
    <t>项目单位</t>
  </si>
  <si>
    <t>经济科目编码</t>
  </si>
  <si>
    <t>本年拨款</t>
  </si>
  <si>
    <t>其中：本次下达</t>
  </si>
  <si>
    <t>安保服务资金</t>
  </si>
  <si>
    <t>313 事业发展类</t>
  </si>
  <si>
    <t>530427241100002718682</t>
  </si>
  <si>
    <t>30227</t>
  </si>
  <si>
    <t>委托业务费</t>
  </si>
  <si>
    <t>城乡义务教育公用（欠拨）经费</t>
  </si>
  <si>
    <t>312 民生类</t>
  </si>
  <si>
    <t>530427261100005144411</t>
  </si>
  <si>
    <t>30201</t>
  </si>
  <si>
    <t>办公费</t>
  </si>
  <si>
    <t>30202</t>
  </si>
  <si>
    <t>印刷费</t>
  </si>
  <si>
    <t>30205</t>
  </si>
  <si>
    <t>水费</t>
  </si>
  <si>
    <t>30213</t>
  </si>
  <si>
    <t>维修（护）费</t>
  </si>
  <si>
    <t>30216</t>
  </si>
  <si>
    <t>培训费</t>
  </si>
  <si>
    <t>30206</t>
  </si>
  <si>
    <t>电费</t>
  </si>
  <si>
    <t>城乡义务教育公用经费</t>
  </si>
  <si>
    <t>530427210000000019711</t>
  </si>
  <si>
    <t>机关事业单位职工及军人抚恤补助经费</t>
  </si>
  <si>
    <t>530427231100001357633</t>
  </si>
  <si>
    <t>30305</t>
  </si>
  <si>
    <t>生活补助</t>
  </si>
  <si>
    <t>教育发展质量优秀集体奖资金</t>
  </si>
  <si>
    <t>530427261100005108599</t>
  </si>
  <si>
    <t>30309</t>
  </si>
  <si>
    <t>奖励金</t>
  </si>
  <si>
    <t>学生营养膳食补助资金</t>
  </si>
  <si>
    <t>530427210000000018732</t>
  </si>
  <si>
    <t>30308</t>
  </si>
  <si>
    <t>助学金</t>
  </si>
  <si>
    <t>义务教育家庭经济困难学生生活补助资金</t>
  </si>
  <si>
    <t>530427210000000018734</t>
  </si>
  <si>
    <t>义务教育课后服务经费</t>
  </si>
  <si>
    <t>530427231100001615090</t>
  </si>
  <si>
    <t>30226</t>
  </si>
  <si>
    <t>劳务费</t>
  </si>
  <si>
    <t>自营食堂伙食经费</t>
  </si>
  <si>
    <t>530427261100005098681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</si>
  <si>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</si>
  <si>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</si>
  <si>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</si>
  <si>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</si>
  <si>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</si>
  <si>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</si>
  <si>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</si>
  <si>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</si>
  <si>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</si>
  <si>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</si>
  <si>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</si>
  <si>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</si>
  <si>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根据《云南省人力资源和社会保障厅 云南省财政厅关于调整机关事业单位职工死亡后遗属生活困难补助标准及有关问题的通知》（云人社发〔2010〕127 号）文件精神，为落实国家“保障遗属基本生活、减轻生活负担”的政策要求，解决遗属生活困难。2026年我园应享受遗属补助人数1人，合计需县级配套补助资金11604元。其中享受城镇遗属补助人数为12人，按12个月计算，其中享受农村补助4人，年标准为8736元，计4人*8736元/年=34944元；享受城镇补助年标准为11604元，计8人*11604元/年=92832元；按照补助标准、发放名册、进行精准补助。 完成支付遗属生活困难补助经费127776元。</t>
  </si>
  <si>
    <t>产出指标</t>
  </si>
  <si>
    <t>数量指标</t>
  </si>
  <si>
    <t>获补对象数</t>
  </si>
  <si>
    <t>=</t>
  </si>
  <si>
    <t>12</t>
  </si>
  <si>
    <t>人(人次、家)</t>
  </si>
  <si>
    <t>定量指标</t>
  </si>
  <si>
    <t>反映补助人员的真实性</t>
  </si>
  <si>
    <t>质量指标</t>
  </si>
  <si>
    <t>获补对象准确率</t>
  </si>
  <si>
    <t>100</t>
  </si>
  <si>
    <t>%</t>
  </si>
  <si>
    <t>反映获补助对象认定的准确性情况。
获补对象准确率=抽检符合标准的补助对象数/抽检实际补助对象数*100%</t>
  </si>
  <si>
    <t>兑现准确率</t>
  </si>
  <si>
    <t>反映补助准确发放的情况。
补助兑现准确率=补助兑付额/应付额*100%</t>
  </si>
  <si>
    <t>时效指标</t>
  </si>
  <si>
    <t>发放及时率</t>
  </si>
  <si>
    <t>反映发放单位及时发放补助资金的情况。
发放及时率=在时限内发放资金/应发放资金*100%</t>
  </si>
  <si>
    <t>效益指标</t>
  </si>
  <si>
    <t>社会效益</t>
  </si>
  <si>
    <t>生活状况改善</t>
  </si>
  <si>
    <t>提升</t>
  </si>
  <si>
    <t>定性指标</t>
  </si>
  <si>
    <t>反映补助促进受助对象生活状况改善的情况。</t>
  </si>
  <si>
    <t>政策知晓率</t>
  </si>
  <si>
    <t>&gt;=</t>
  </si>
  <si>
    <t>95</t>
  </si>
  <si>
    <t>反映补助政策的宣传效果情况。
政策知晓率=调查中补助政策知晓人数/调查总人数*100%</t>
  </si>
  <si>
    <t>满意度指标</t>
  </si>
  <si>
    <t>服务对象满意度</t>
  </si>
  <si>
    <t>受益对象满意度</t>
  </si>
  <si>
    <t>反映获补助受益对象的满意程度。</t>
  </si>
  <si>
    <t>1.云南省人民政府《关于进一步完善城乡义务教育经费保障机制的通知》。玉溪市财政局玉溪市教育局关于转发云南省城乡义务教育学校公用经费管理办法的通知。城乡义务教育实施标准为小学生650元/生/年，初中生850元/生/年。实施范围：城乡义务教育阶段学校学生（含城市学校、民办学校）。寄宿制学校按照寄宿学生数每生每年1240元公用经费。特殊教育学校和随班就读残疾学生按照每生每年6000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
4.我校在校学生人数1779人，其中寄宿制住校生637人，非寄宿学生1130人，随班就读残疾学生12人，公用经费项目资金安排为：1,020,600.00元。保障学校正常办公。</t>
  </si>
  <si>
    <t>初中非寄宿学生保障人数</t>
  </si>
  <si>
    <t>1130</t>
  </si>
  <si>
    <t>人</t>
  </si>
  <si>
    <t>根据在校学生数，按照事权责任划分，中央、省、市级县承担100%。</t>
  </si>
  <si>
    <t>初中寄宿学生保障人数</t>
  </si>
  <si>
    <t>637</t>
  </si>
  <si>
    <t>特殊教育学生保障人数</t>
  </si>
  <si>
    <t>公用经费补助率</t>
  </si>
  <si>
    <t>按照在校学生测算公用经费</t>
  </si>
  <si>
    <t>教师培训合格率</t>
  </si>
  <si>
    <t>&gt;</t>
  </si>
  <si>
    <t>教学培训合格率达95%以上</t>
  </si>
  <si>
    <t>资金使用及时率</t>
  </si>
  <si>
    <t>按资金标准及时完成各项支付目标</t>
  </si>
  <si>
    <t>九年义务教育巩固情况</t>
  </si>
  <si>
    <t>有效提升</t>
  </si>
  <si>
    <t>是否完成九年义务教育</t>
  </si>
  <si>
    <t>学生满意度</t>
  </si>
  <si>
    <t>90</t>
  </si>
  <si>
    <t>评价实施项目</t>
  </si>
  <si>
    <t>2026年我校需安排学生营养改善计划资金合计17970000元，本项目2026年度预算资金1797000元，资金来源及明细如下：
总预算构成：
1.学生经费：1779人×1000元/生/年=1797000元（上浮部分）；
以上一项合计1797000.元。
资金来源：
1.上级财政补助：1797000.00元×96.4%=1732308元（中央、省级、市级财政按政策比例分担）；
2.本级财政配套：1797000.00元×3.6%=64692元（从新平县本级教育专项预算中列支）；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
四、切实做好营养改善计划项目，将奖金切实用于改善学生营养，增强学生体质，减轻学生家庭负担。
五、完成2026年学生营养改善计划资金发放1797000元。</t>
  </si>
  <si>
    <t>享受人数</t>
  </si>
  <si>
    <t>1797</t>
  </si>
  <si>
    <t>按测算标准享受人数</t>
  </si>
  <si>
    <t>食品卫生安全标准</t>
  </si>
  <si>
    <t>达标</t>
  </si>
  <si>
    <t>是否符合食品卫生安全标准要求</t>
  </si>
  <si>
    <t>资金补助准确率</t>
  </si>
  <si>
    <t>根据实际学生数进行补助，做到不重不漏</t>
  </si>
  <si>
    <t>贫困学生补助覆盖率</t>
  </si>
  <si>
    <t>建档立卡户家庭学生是否全员享受</t>
  </si>
  <si>
    <t>可持续影响</t>
  </si>
  <si>
    <t>项目持续发挥作用的期限</t>
  </si>
  <si>
    <t>年</t>
  </si>
  <si>
    <t>反映项目持续发挥作用的时间期限</t>
  </si>
  <si>
    <t>受益人满意度</t>
  </si>
  <si>
    <t>对学生以及所在家庭进行满意度调查</t>
  </si>
  <si>
    <t xml:space="preserve">1、由学校自行提供的课后服务，按照服务性收费进行管理，区分基本和特色类课后服务。为减轻学生家长负担，课后服务收费标准为:基本类: 270元/生；学期特色类: 360元/生/学期；
2、学校自行组织的课后服务不能满足部分学生发展兴趣特长等特殊需要的，适当引进非学科类校外培训机构参与课后服务，收费管理政策按照《关于遴选非学科类校外培训机构参与学校课后服务工作有关事项的通知》文件执行。
3、学校收取的课后服务费主要用于支付参与课后服务的校内教师绩效工资，以及购买外聘校外人员或机构服务费用及开展各类课后服务成果展演活动以及保障学校开展课后服务等相关开支。
4、课后服务“一校一策”制定绩效工资发放标准，每名教师每课时不超过60元,。
5、课后服务经费总量提取15%后剩余的经费：50%的经费按照参与开展课后服务教师人数平均分配；50%的经费按承担课时量与学生量以7:3的比例考核分配到参与开展课后服务的教师。
6、本年度需要资金1,306,800.00元
</t>
  </si>
  <si>
    <t>补对象数</t>
  </si>
  <si>
    <t>160</t>
  </si>
  <si>
    <t>反映课后服务教职工人数。</t>
  </si>
  <si>
    <t>学生人数</t>
  </si>
  <si>
    <t>1815</t>
  </si>
  <si>
    <t>反映课后服务学生人数。</t>
  </si>
  <si>
    <t>补对象准确率</t>
  </si>
  <si>
    <t>反映获补助对象认定的准确性情况。</t>
  </si>
  <si>
    <t>资金下达后发放时间</t>
  </si>
  <si>
    <t>&lt;=</t>
  </si>
  <si>
    <t>30</t>
  </si>
  <si>
    <t>天</t>
  </si>
  <si>
    <t>反映发放单位及时发放补助资金的情况。</t>
  </si>
  <si>
    <t>学习成长能力提高</t>
  </si>
  <si>
    <t>提高</t>
  </si>
  <si>
    <t>反映补助促进受助对象学习成长能力的情况。</t>
  </si>
  <si>
    <t>2026年，新平县第二中学严格遵循《云南省教育厅云南省财政厅云南省发展和改革委员会关于规范和加强公办中小学校财务管理的指导意见》文件要求，契合中央 “保障学生营养健康、提升教育服务保障能力” 的重大决策，以及省、市关于加强公办学校后勤保障的工作部署，新平县第二中学预算资金170.00万元，共分为6个内容：享受学生数&lt;=1779，学生菜品数=7，每周安排吃饭数=9，食材采购质量达标率&gt;=100，持续开展吃饭时间=
10个月，学生膳食健康宣传力度=提高，学生家长满意度&gt;=90，全部申请本级财政年初预算安排。该项目实施后，落实教育民生保障政策的具体举措，为新平经济社会发展提供强有力的组织保障。</t>
  </si>
  <si>
    <t>享受学生数</t>
  </si>
  <si>
    <t>1779</t>
  </si>
  <si>
    <t>反映吃饭学生人数，实际吃饭学生人数/参与吃饭人数*100%；</t>
  </si>
  <si>
    <t>学生菜品数</t>
  </si>
  <si>
    <t>个</t>
  </si>
  <si>
    <t>提供学生菜品数,本着厉行节约的原则，严控支出。</t>
  </si>
  <si>
    <t>每周安排膳食次</t>
  </si>
  <si>
    <t>人次</t>
  </si>
  <si>
    <t>每周吃饭情况数</t>
  </si>
  <si>
    <t>食材采购质量达标率</t>
  </si>
  <si>
    <t>反映购买食材验收合格率，验收合格率=验收合格数/验收总数*100%。</t>
  </si>
  <si>
    <t>持续开展供伙食时间</t>
  </si>
  <si>
    <t>月</t>
  </si>
  <si>
    <t>持续开展供餐工作时间</t>
  </si>
  <si>
    <t>学生膳食宣传力度</t>
  </si>
  <si>
    <t>提高学生膳食食堂宣传力度</t>
  </si>
  <si>
    <t>学生家长满意度</t>
  </si>
  <si>
    <t>反映学生家长的满意度，满意度=满意问卷数/问卷总数*100%</t>
  </si>
  <si>
    <t>1.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1500元/生·学年；非寄宿制建档立卡等四类家庭经济困难学生小学500元/生·学年，初中750元/生·学年；特殊教育学生1500元/生·学年。
2.确保该项目资金按时、足额到位，并督促学校按规定发放学生补助资金。
3.做好该项学生资助政策的宣传、咨询等工作。年终汇总上报学生资助工作执行情况，并组织实施相关的绩效评价。
4.2026年实际享受家庭经济困难补助人数为858人，中央资金530300元，省级资金371200元，市级资金63600元，县级资金95400元，共计需求1060500元。
5.帮助家庭经济困难学生接受义务教育、防止学生因贫失学辍学，保障贫困家庭子女都能接受公平有质量的教育，不让一个学生因家庭困难而失学，阻断贫困代际传递 。</t>
  </si>
  <si>
    <t>寄宿生家庭经济困难人数</t>
  </si>
  <si>
    <t>556</t>
  </si>
  <si>
    <t>根据实际在校学生核定</t>
  </si>
  <si>
    <t>非寄宿生家庭经济困难人数</t>
  </si>
  <si>
    <t>302</t>
  </si>
  <si>
    <t>资金发放准确率</t>
  </si>
  <si>
    <t>精准按照审定人员，根据补助对象，按照标准补助</t>
  </si>
  <si>
    <t>资金发放及时率</t>
  </si>
  <si>
    <t>精准按照审定人员，根据补助对象，按照标准补助，每月末按时发放</t>
  </si>
  <si>
    <t>有效提升被补助人员生活水平</t>
  </si>
  <si>
    <t>保障受助家庭学生享受补助，顺利完成学业，防止因贫辍学</t>
  </si>
  <si>
    <t>通过家长会、班会等方式，对受助学生进行满意度调查</t>
  </si>
  <si>
    <t>1.云南省人民政府《关于进一步完善城乡义务教育经费保障机制的通知》。玉溪市财政局玉溪市教育局关于转发云南省城乡义务教育学校公用经费管理办法的通知。城乡义务教育实施标准为小学生650元/生/年，初中生850元/生/年。中央、省、市按8：1.4:0.6的比例承担。实施范围：城乡义务教育阶段学校学生（含城市学校、民办学校）。寄宿制学校按照寄宿学生数每生每年1240元公用经费。特殊教育学校和随班就读残疾学生按照每生每年6000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
4.我校在校学生人数1779人，其中寄宿制住校生637人，非寄宿学生1130人，随班就读残疾学生12人，公用经费项目资金安排为：1,936,080.00 元。按中央、省、市按80:14:2.4:3.6的比例承担，中央经费1548864元，省级经费271051.2元，市级经费46465.92元，县级配套经费69,698.88 元。保障学校正常办公。</t>
  </si>
  <si>
    <t>根据新平县教育发展资金执行情况报告，我校教育发展质量优秀集体奖项目资金的实施有利于激发广大教师投身教育事业的责任感、使命感、荣誉感和自豪感，彰显教育一线教师淡泊名利，执着坚守，甘于奉献的精神和高尚情操，让广大教师在岗位上有幸福感，事业上有成就感，社会上有荣誉感。此次项目的实施，我校项目资金为65000.00元。</t>
  </si>
  <si>
    <t>教育发展质量优秀集体奖覆盖人数</t>
  </si>
  <si>
    <t>42</t>
  </si>
  <si>
    <t>反映教育发展质量优秀集体奖奖励人数</t>
  </si>
  <si>
    <t>奖励项目</t>
  </si>
  <si>
    <t>1.00</t>
  </si>
  <si>
    <t>项</t>
  </si>
  <si>
    <t>反映教育发展质量优秀集体奖奖励项目个数</t>
  </si>
  <si>
    <t>优秀毕业生</t>
  </si>
  <si>
    <t>反映2025年我校中考优秀毕业生情况</t>
  </si>
  <si>
    <t>奖励资金发放及时率</t>
  </si>
  <si>
    <t>反映资金下达后及时支付</t>
  </si>
  <si>
    <t>提升关心支持教师的浓厚氛围</t>
  </si>
  <si>
    <t>明显提升</t>
  </si>
  <si>
    <t>反映质量优秀集体奖项目预期产生的效果</t>
  </si>
  <si>
    <t>反映奖励政策的宣传效果情况。
政策知晓率=调查中补助政策知晓人数/调查总人数*100%</t>
  </si>
  <si>
    <t>受奖励教师满意度</t>
  </si>
  <si>
    <t>98</t>
  </si>
  <si>
    <t>反映受奖励教师满意度情况。</t>
  </si>
  <si>
    <t>学生、家长对教学质量的满意度</t>
  </si>
  <si>
    <t>反映学生及家长对我校2025年度教育质量的满意度情况</t>
  </si>
  <si>
    <t>根据《新平彝族傣族自治县人民政府关于新平县教育体育系统校园安保服务项目费用纳入县级财政保障的专题会议纪要》，本单位采购安保服务8人，总金额=2550*8*12=244800.00元。申请纳入年初预算。通过项目实施，进一步清理规范教育体育系统编外聘用人员，优化人员结构、强化人员管理，充分发挥人力资源使用效益。</t>
  </si>
  <si>
    <t>安保服务采购数</t>
  </si>
  <si>
    <t>反映保安服务采购情况</t>
  </si>
  <si>
    <t>服务费拨付准确率</t>
  </si>
  <si>
    <t>反映月工资执行标准</t>
  </si>
  <si>
    <t>服务费拨付及时率</t>
  </si>
  <si>
    <t>反映工资发放情况</t>
  </si>
  <si>
    <t>优化人员结构</t>
  </si>
  <si>
    <t>有效优化</t>
  </si>
  <si>
    <t>反映优化人员结构、强化人员管理，充分发挥人力资源使用效益情况。</t>
  </si>
  <si>
    <t>反映补助政策的宣传效果情况。
政策知晓率=调查中安保政策知晓人数/调查总人数*100%</t>
  </si>
  <si>
    <t>反映用人单位满意程度。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</si>
  <si>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</si>
  <si>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</si>
  <si>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</si>
  <si>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</si>
  <si>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</si>
  <si>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</si>
  <si>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</si>
  <si>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</si>
  <si>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</si>
  <si>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</si>
  <si>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</si>
  <si>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</si>
  <si>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</si>
  <si>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</si>
  <si>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</si>
  <si>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试卷扫描仪</t>
  </si>
  <si>
    <t>台</t>
  </si>
  <si>
    <t>多功能一体机</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</si>
  <si>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</si>
  <si>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</si>
  <si>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</si>
  <si>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</si>
  <si>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</si>
  <si>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</si>
  <si>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</si>
  <si>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</si>
  <si>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</si>
  <si>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</si>
  <si>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</si>
  <si>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</si>
  <si>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</si>
  <si>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</si>
  <si>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</si>
  <si>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</si>
  <si>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水塘乡</t>
  </si>
  <si>
    <t>者竜乡</t>
  </si>
  <si>
    <t>漠沙镇</t>
  </si>
  <si>
    <t>建兴乡</t>
  </si>
  <si>
    <t>平掌乡</t>
  </si>
  <si>
    <t>11</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</si>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</sst>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0.5"/>
      <color rgb="FF000000"/>
      <name val="宋体"/>
      <charset val="134"/>
      <scheme val="minor"/>
    </font>
    <font>
      <sz val="9"/>
      <color rgb="FF000000"/>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3" borderId="16" applyNumberFormat="0" applyAlignment="0" applyProtection="0">
      <alignment vertical="center"/>
    </xf>
    <xf numFmtId="0" fontId="27" fillId="4" borderId="17" applyNumberFormat="0" applyAlignment="0" applyProtection="0">
      <alignment vertical="center"/>
    </xf>
    <xf numFmtId="0" fontId="28" fillId="4" borderId="16" applyNumberFormat="0" applyAlignment="0" applyProtection="0">
      <alignment vertical="center"/>
    </xf>
    <xf numFmtId="0" fontId="29" fillId="5" borderId="18" applyNumberFormat="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0" fontId="0" fillId="0" borderId="0" xfId="0" applyFont="1" applyAlignment="1">
      <alignment horizontal="center" vertical="center"/>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2" fillId="0" borderId="0" xfId="50" applyNumberFormat="1" applyFont="1" applyBorder="1" applyAlignment="1">
      <alignment horizontal="right" vertical="center" wrapText="1"/>
    </xf>
    <xf numFmtId="49" fontId="13"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5" fillId="0" borderId="0" xfId="0" applyFont="1" applyAlignment="1">
      <alignment horizontal="center" vertical="center"/>
    </xf>
    <xf numFmtId="0" fontId="2" fillId="0" borderId="5" xfId="0" applyFont="1" applyBorder="1" applyAlignment="1">
      <alignment horizontal="left" vertical="center"/>
    </xf>
    <xf numFmtId="0" fontId="12" fillId="0" borderId="5"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6"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16" fillId="0" borderId="12" xfId="0" applyFont="1" applyBorder="1" applyAlignment="1">
      <alignment horizontal="center" vertical="center"/>
    </xf>
    <xf numFmtId="0" fontId="7" fillId="0" borderId="10" xfId="0" applyFont="1" applyBorder="1" applyAlignment="1">
      <alignment horizontal="center" vertical="center"/>
    </xf>
    <xf numFmtId="0" fontId="12" fillId="0" borderId="5" xfId="0" applyFont="1" applyBorder="1" applyAlignment="1">
      <alignment horizontal="left" vertical="center"/>
    </xf>
    <xf numFmtId="0" fontId="12"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G22" sqref="G22"/>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"单位名称："&amp;"新平彝族傣族自治县第二中学"</f>
        <v>单位名称：新平彝族傣族自治县第二中学</v>
      </c>
      <c r="B3" s="4"/>
      <c r="C3" s="7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35969299.88</v>
      </c>
      <c r="C7" s="14" t="str">
        <f>"一"&amp;"、"&amp;"教育支出"</f>
        <v>一、教育支出</v>
      </c>
      <c r="D7" s="16">
        <v>28680922.88</v>
      </c>
    </row>
    <row r="8" ht="22.5" customHeight="1" spans="1:4">
      <c r="A8" s="14" t="s">
        <v>9</v>
      </c>
      <c r="B8" s="16"/>
      <c r="C8" s="14" t="str">
        <f>"二"&amp;"、"&amp;"社会保障和就业支出"</f>
        <v>二、社会保障和就业支出</v>
      </c>
      <c r="D8" s="16">
        <v>3881017</v>
      </c>
    </row>
    <row r="9" ht="22.5" customHeight="1" spans="1:4">
      <c r="A9" s="14" t="s">
        <v>10</v>
      </c>
      <c r="B9" s="16"/>
      <c r="C9" s="14" t="str">
        <f>"三"&amp;"、"&amp;"卫生健康支出"</f>
        <v>三、卫生健康支出</v>
      </c>
      <c r="D9" s="16">
        <v>3672420</v>
      </c>
    </row>
    <row r="10" ht="22.5" customHeight="1" spans="1:4">
      <c r="A10" s="14" t="s">
        <v>11</v>
      </c>
      <c r="B10" s="16"/>
      <c r="C10" s="14" t="str">
        <f>"四"&amp;"、"&amp;"住房保障支出"</f>
        <v>四、住房保障支出</v>
      </c>
      <c r="D10" s="16">
        <v>2806740</v>
      </c>
    </row>
    <row r="11" ht="22.5" customHeight="1" spans="1:4">
      <c r="A11" s="14" t="s">
        <v>12</v>
      </c>
      <c r="B11" s="16">
        <v>3071800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75" t="s">
        <v>16</v>
      </c>
      <c r="B15" s="16"/>
      <c r="C15" s="78"/>
      <c r="D15" s="16"/>
    </row>
    <row r="16" ht="22.5" customHeight="1" spans="1:4">
      <c r="A16" s="75" t="s">
        <v>17</v>
      </c>
      <c r="B16" s="16">
        <v>3071800</v>
      </c>
      <c r="C16" s="78"/>
      <c r="D16" s="16"/>
    </row>
    <row r="17" ht="22.5" customHeight="1" spans="1:4">
      <c r="A17" s="75"/>
      <c r="B17" s="16"/>
      <c r="C17" s="78"/>
      <c r="D17" s="16"/>
    </row>
    <row r="18" ht="22.5" customHeight="1" spans="1:4">
      <c r="A18" s="76" t="s">
        <v>18</v>
      </c>
      <c r="B18" s="77">
        <v>39041099.88</v>
      </c>
      <c r="C18" s="78" t="s">
        <v>19</v>
      </c>
      <c r="D18" s="77">
        <v>39041099.88</v>
      </c>
    </row>
    <row r="19" ht="22.5" customHeight="1" spans="1:4">
      <c r="A19" s="85" t="s">
        <v>20</v>
      </c>
      <c r="B19" s="16"/>
      <c r="C19" s="86" t="s">
        <v>21</v>
      </c>
      <c r="D19" s="56"/>
    </row>
    <row r="20" ht="22.5" customHeight="1" spans="1:4">
      <c r="A20" s="75" t="s">
        <v>22</v>
      </c>
      <c r="B20" s="77"/>
      <c r="C20" s="75" t="s">
        <v>22</v>
      </c>
      <c r="D20" s="77"/>
    </row>
    <row r="21" ht="22.5" customHeight="1" spans="1:4">
      <c r="A21" s="75" t="s">
        <v>23</v>
      </c>
      <c r="B21" s="77"/>
      <c r="C21" s="75" t="s">
        <v>24</v>
      </c>
      <c r="D21" s="77"/>
    </row>
    <row r="22" ht="22.5" customHeight="1" spans="1:4">
      <c r="A22" s="76" t="s">
        <v>25</v>
      </c>
      <c r="B22" s="77">
        <v>39041099.88</v>
      </c>
      <c r="C22" s="78" t="s">
        <v>26</v>
      </c>
      <c r="D22" s="77">
        <v>39041099.88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9" sqref="A1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0" t="s">
        <v>410</v>
      </c>
    </row>
    <row r="2" ht="37.5" customHeight="1" spans="1:6">
      <c r="A2" s="3" t="s">
        <v>411</v>
      </c>
      <c r="B2" s="3"/>
      <c r="C2" s="3"/>
      <c r="D2" s="3"/>
      <c r="E2" s="3"/>
      <c r="F2" s="3"/>
    </row>
    <row r="3" ht="18.75" customHeight="1" spans="1:6">
      <c r="A3" s="51" t="str">
        <f>"单位名称："&amp;"新平彝族傣族自治县第二中学"</f>
        <v>单位名称：新平彝族傣族自治县第二中学</v>
      </c>
      <c r="B3" s="51"/>
      <c r="C3" s="51"/>
      <c r="D3" s="52"/>
      <c r="E3" s="52"/>
      <c r="F3" s="53" t="s">
        <v>29</v>
      </c>
    </row>
    <row r="4" ht="18.75" customHeight="1" spans="1:6">
      <c r="A4" s="12" t="s">
        <v>142</v>
      </c>
      <c r="B4" s="12" t="s">
        <v>59</v>
      </c>
      <c r="C4" s="12" t="s">
        <v>60</v>
      </c>
      <c r="D4" s="54" t="s">
        <v>412</v>
      </c>
      <c r="E4" s="54"/>
      <c r="F4" s="54"/>
    </row>
    <row r="5" ht="18.75" customHeight="1" spans="1:6">
      <c r="A5" s="12" t="s">
        <v>59</v>
      </c>
      <c r="B5" s="12" t="s">
        <v>59</v>
      </c>
      <c r="C5" s="12" t="s">
        <v>60</v>
      </c>
      <c r="D5" s="54" t="s">
        <v>34</v>
      </c>
      <c r="E5" s="54" t="s">
        <v>63</v>
      </c>
      <c r="F5" s="5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55" t="s">
        <v>113</v>
      </c>
      <c r="B8" s="55"/>
      <c r="C8" s="55"/>
      <c r="D8" s="56"/>
      <c r="E8" s="56"/>
      <c r="F8" s="56"/>
    </row>
    <row r="9" customHeight="1" spans="1:6">
      <c r="A9" t="s">
        <v>139</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4"/>
      <c r="B1" s="44"/>
      <c r="C1" s="44"/>
      <c r="D1" s="44"/>
      <c r="E1" s="44"/>
      <c r="F1" s="44"/>
      <c r="G1" s="44"/>
      <c r="H1" s="44"/>
      <c r="I1" s="44"/>
      <c r="J1" s="44"/>
      <c r="K1" s="44"/>
      <c r="L1" s="44"/>
      <c r="M1" s="44"/>
      <c r="N1" s="44"/>
      <c r="O1" s="44"/>
      <c r="P1" s="44"/>
      <c r="Q1" s="19" t="s">
        <v>413</v>
      </c>
    </row>
    <row r="2" ht="45" customHeight="1" spans="1:17">
      <c r="A2" s="39" t="s">
        <v>414</v>
      </c>
      <c r="B2" s="39"/>
      <c r="C2" s="39"/>
      <c r="D2" s="39"/>
      <c r="E2" s="39"/>
      <c r="F2" s="39"/>
      <c r="G2" s="39"/>
      <c r="H2" s="39"/>
      <c r="I2" s="39"/>
      <c r="J2" s="39"/>
      <c r="K2" s="39"/>
      <c r="L2" s="39"/>
      <c r="M2" s="39"/>
      <c r="N2" s="45"/>
      <c r="O2" s="45"/>
      <c r="P2" s="45"/>
      <c r="Q2" s="45"/>
    </row>
    <row r="3" ht="20.25" customHeight="1" spans="1:17">
      <c r="A3" s="18" t="str">
        <f>"单位名称："&amp;"新平彝族傣族自治县第二中学"</f>
        <v>单位名称：新平彝族傣族自治县第二中学</v>
      </c>
      <c r="B3" s="18"/>
      <c r="C3" s="18"/>
      <c r="D3" s="18"/>
      <c r="E3" s="18"/>
      <c r="F3" s="18"/>
      <c r="G3" s="18"/>
      <c r="H3" s="18"/>
      <c r="I3" s="18"/>
      <c r="J3" s="18"/>
      <c r="K3" s="18"/>
      <c r="L3" s="18"/>
      <c r="M3" s="18"/>
      <c r="N3" s="18"/>
      <c r="O3" s="18"/>
      <c r="P3" s="18"/>
      <c r="Q3" s="19" t="s">
        <v>29</v>
      </c>
    </row>
    <row r="4" ht="20.25" customHeight="1" spans="1:17">
      <c r="A4" s="21" t="s">
        <v>415</v>
      </c>
      <c r="B4" s="21" t="s">
        <v>416</v>
      </c>
      <c r="C4" s="21" t="s">
        <v>417</v>
      </c>
      <c r="D4" s="21" t="s">
        <v>418</v>
      </c>
      <c r="E4" s="21" t="s">
        <v>419</v>
      </c>
      <c r="F4" s="21" t="s">
        <v>420</v>
      </c>
      <c r="G4" s="21" t="s">
        <v>149</v>
      </c>
      <c r="H4" s="21"/>
      <c r="I4" s="21"/>
      <c r="J4" s="21"/>
      <c r="K4" s="21"/>
      <c r="L4" s="21"/>
      <c r="M4" s="21"/>
      <c r="N4" s="21"/>
      <c r="O4" s="21"/>
      <c r="P4" s="21"/>
      <c r="Q4" s="21"/>
    </row>
    <row r="5" ht="20.25" customHeight="1" spans="1:17">
      <c r="A5" s="21" t="s">
        <v>421</v>
      </c>
      <c r="B5" s="21" t="s">
        <v>416</v>
      </c>
      <c r="C5" s="21" t="s">
        <v>417</v>
      </c>
      <c r="D5" s="21" t="s">
        <v>418</v>
      </c>
      <c r="E5" s="21" t="s">
        <v>419</v>
      </c>
      <c r="F5" s="21" t="s">
        <v>420</v>
      </c>
      <c r="G5" s="21" t="s">
        <v>32</v>
      </c>
      <c r="H5" s="21" t="s">
        <v>35</v>
      </c>
      <c r="I5" s="21" t="s">
        <v>422</v>
      </c>
      <c r="J5" s="21" t="s">
        <v>423</v>
      </c>
      <c r="K5" s="21" t="s">
        <v>38</v>
      </c>
      <c r="L5" s="21" t="s">
        <v>424</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46" t="s">
        <v>43</v>
      </c>
      <c r="P6" s="46" t="s">
        <v>44</v>
      </c>
      <c r="Q6" s="46" t="s">
        <v>45</v>
      </c>
    </row>
    <row r="7" ht="20.25" customHeight="1" spans="1:17">
      <c r="A7" s="42">
        <v>1</v>
      </c>
      <c r="B7" s="42">
        <v>2</v>
      </c>
      <c r="C7" s="42">
        <v>3</v>
      </c>
      <c r="D7" s="42">
        <v>4</v>
      </c>
      <c r="E7" s="42">
        <v>5</v>
      </c>
      <c r="F7" s="42">
        <v>6</v>
      </c>
      <c r="G7" s="42">
        <v>7</v>
      </c>
      <c r="H7" s="42">
        <v>8</v>
      </c>
      <c r="I7" s="42">
        <v>9</v>
      </c>
      <c r="J7" s="42">
        <v>10</v>
      </c>
      <c r="K7" s="42">
        <v>11</v>
      </c>
      <c r="L7" s="42">
        <v>12</v>
      </c>
      <c r="M7" s="42">
        <v>13</v>
      </c>
      <c r="N7" s="42">
        <v>14</v>
      </c>
      <c r="O7" s="42">
        <v>15</v>
      </c>
      <c r="P7" s="42">
        <v>16</v>
      </c>
      <c r="Q7" s="42">
        <v>17</v>
      </c>
    </row>
    <row r="8" ht="20.25" customHeight="1" spans="1:17">
      <c r="A8" s="47" t="s">
        <v>207</v>
      </c>
      <c r="B8" s="22"/>
      <c r="C8" s="22"/>
      <c r="D8" s="48"/>
      <c r="E8" s="48"/>
      <c r="F8" s="48">
        <v>83800</v>
      </c>
      <c r="G8" s="48">
        <v>83800</v>
      </c>
      <c r="H8" s="48">
        <v>83800</v>
      </c>
      <c r="I8" s="48"/>
      <c r="J8" s="43"/>
      <c r="K8" s="43"/>
      <c r="L8" s="48"/>
      <c r="M8" s="48"/>
      <c r="N8" s="48"/>
      <c r="O8" s="48"/>
      <c r="P8" s="48"/>
      <c r="Q8" s="48"/>
    </row>
    <row r="9" ht="20.25" customHeight="1" spans="1:17">
      <c r="A9" s="22"/>
      <c r="B9" s="22" t="s">
        <v>425</v>
      </c>
      <c r="C9" s="22" t="str">
        <f>"A02021118"&amp;"  "&amp;"扫描仪"</f>
        <v>A02021118  扫描仪</v>
      </c>
      <c r="D9" s="49" t="s">
        <v>426</v>
      </c>
      <c r="E9" s="23">
        <v>1</v>
      </c>
      <c r="F9" s="48">
        <v>80000</v>
      </c>
      <c r="G9" s="48">
        <v>80000</v>
      </c>
      <c r="H9" s="43">
        <v>80000</v>
      </c>
      <c r="I9" s="43"/>
      <c r="J9" s="43"/>
      <c r="K9" s="43"/>
      <c r="L9" s="48"/>
      <c r="M9" s="48"/>
      <c r="N9" s="48"/>
      <c r="O9" s="48"/>
      <c r="P9" s="48"/>
      <c r="Q9" s="48"/>
    </row>
    <row r="10" ht="20.25" customHeight="1" spans="1:17">
      <c r="A10" s="22"/>
      <c r="B10" s="22" t="s">
        <v>427</v>
      </c>
      <c r="C10" s="22" t="str">
        <f>"A02020400"&amp;"  "&amp;"多功能一体机"</f>
        <v>A02020400  多功能一体机</v>
      </c>
      <c r="D10" s="49" t="s">
        <v>426</v>
      </c>
      <c r="E10" s="23">
        <v>2</v>
      </c>
      <c r="F10" s="48">
        <v>3800</v>
      </c>
      <c r="G10" s="48">
        <v>3800</v>
      </c>
      <c r="H10" s="43">
        <v>3800</v>
      </c>
      <c r="I10" s="43"/>
      <c r="J10" s="43"/>
      <c r="K10" s="43"/>
      <c r="L10" s="48"/>
      <c r="M10" s="48"/>
      <c r="N10" s="48"/>
      <c r="O10" s="48"/>
      <c r="P10" s="48"/>
      <c r="Q10" s="48"/>
    </row>
    <row r="11" ht="20.25" customHeight="1" spans="1:17">
      <c r="A11" s="23" t="s">
        <v>32</v>
      </c>
      <c r="B11" s="23"/>
      <c r="C11" s="23"/>
      <c r="D11" s="49"/>
      <c r="E11" s="49"/>
      <c r="F11" s="48">
        <v>83800</v>
      </c>
      <c r="G11" s="48">
        <v>83800</v>
      </c>
      <c r="H11" s="48">
        <v>83800</v>
      </c>
      <c r="I11" s="48"/>
      <c r="J11" s="48"/>
      <c r="K11" s="48"/>
      <c r="L11" s="48"/>
      <c r="M11" s="48"/>
      <c r="N11" s="48"/>
      <c r="O11" s="48"/>
      <c r="P11" s="48"/>
      <c r="Q11" s="48"/>
    </row>
  </sheetData>
  <mergeCells count="17">
    <mergeCell ref="A1:M1"/>
    <mergeCell ref="A2:Q2"/>
    <mergeCell ref="A3:M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8" sqref="A18"/>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428</v>
      </c>
    </row>
    <row r="2" ht="45" customHeight="1" spans="1:14">
      <c r="A2" s="39" t="s">
        <v>429</v>
      </c>
      <c r="B2" s="39"/>
      <c r="C2" s="39"/>
      <c r="D2" s="39"/>
      <c r="E2" s="39"/>
      <c r="F2" s="39"/>
      <c r="G2" s="39"/>
      <c r="H2" s="39"/>
      <c r="I2" s="39"/>
      <c r="J2" s="39"/>
      <c r="K2" s="39"/>
      <c r="L2" s="39"/>
      <c r="M2" s="39"/>
      <c r="N2" s="39"/>
    </row>
    <row r="3" ht="20.25" customHeight="1" spans="1:14">
      <c r="A3" s="18" t="str">
        <f>"单位名称："&amp;"新平彝族傣族自治县第二中学"</f>
        <v>单位名称：新平彝族傣族自治县第二中学</v>
      </c>
      <c r="B3" s="18"/>
      <c r="C3" s="18"/>
      <c r="D3" s="18"/>
      <c r="E3" s="18"/>
      <c r="F3" s="18"/>
      <c r="G3" s="18"/>
      <c r="H3" s="18"/>
      <c r="I3" s="19"/>
      <c r="J3" s="19"/>
      <c r="K3" s="19"/>
      <c r="L3" s="19"/>
      <c r="M3" s="19"/>
      <c r="N3" s="19" t="s">
        <v>29</v>
      </c>
    </row>
    <row r="4" ht="27.15" customHeight="1" spans="1:14">
      <c r="A4" s="40" t="s">
        <v>415</v>
      </c>
      <c r="B4" s="40" t="s">
        <v>430</v>
      </c>
      <c r="C4" s="40" t="s">
        <v>431</v>
      </c>
      <c r="D4" s="40" t="s">
        <v>149</v>
      </c>
      <c r="E4" s="40"/>
      <c r="F4" s="40"/>
      <c r="G4" s="40"/>
      <c r="H4" s="40"/>
      <c r="I4" s="40"/>
      <c r="J4" s="40"/>
      <c r="K4" s="40"/>
      <c r="L4" s="40"/>
      <c r="M4" s="40"/>
      <c r="N4" s="40"/>
    </row>
    <row r="5" ht="23.4" customHeight="1" spans="1:14">
      <c r="A5" s="40" t="s">
        <v>421</v>
      </c>
      <c r="B5" s="40"/>
      <c r="C5" s="40" t="s">
        <v>432</v>
      </c>
      <c r="D5" s="40" t="s">
        <v>32</v>
      </c>
      <c r="E5" s="40" t="s">
        <v>35</v>
      </c>
      <c r="F5" s="40" t="s">
        <v>422</v>
      </c>
      <c r="G5" s="40" t="s">
        <v>423</v>
      </c>
      <c r="H5" s="40" t="s">
        <v>38</v>
      </c>
      <c r="I5" s="40" t="s">
        <v>424</v>
      </c>
      <c r="J5" s="40"/>
      <c r="K5" s="40"/>
      <c r="L5" s="40"/>
      <c r="M5" s="40"/>
      <c r="N5" s="40"/>
    </row>
    <row r="6" ht="28.65" customHeight="1" spans="1:14">
      <c r="A6" s="40"/>
      <c r="B6" s="40"/>
      <c r="C6" s="40"/>
      <c r="D6" s="40"/>
      <c r="E6" s="40" t="s">
        <v>34</v>
      </c>
      <c r="F6" s="40"/>
      <c r="G6" s="40"/>
      <c r="H6" s="40"/>
      <c r="I6" s="40" t="s">
        <v>34</v>
      </c>
      <c r="J6" s="40" t="s">
        <v>41</v>
      </c>
      <c r="K6" s="40" t="s">
        <v>42</v>
      </c>
      <c r="L6" s="41" t="s">
        <v>43</v>
      </c>
      <c r="M6" s="41" t="s">
        <v>44</v>
      </c>
      <c r="N6" s="41" t="s">
        <v>45</v>
      </c>
    </row>
    <row r="7" ht="20.25" customHeight="1" spans="1:14">
      <c r="A7" s="42">
        <v>1</v>
      </c>
      <c r="B7" s="42">
        <v>2</v>
      </c>
      <c r="C7" s="42">
        <v>3</v>
      </c>
      <c r="D7" s="42">
        <v>4</v>
      </c>
      <c r="E7" s="42">
        <v>5</v>
      </c>
      <c r="F7" s="42">
        <v>6</v>
      </c>
      <c r="G7" s="42">
        <v>7</v>
      </c>
      <c r="H7" s="42">
        <v>8</v>
      </c>
      <c r="I7" s="42">
        <v>9</v>
      </c>
      <c r="J7" s="42">
        <v>10</v>
      </c>
      <c r="K7" s="42">
        <v>11</v>
      </c>
      <c r="L7" s="42">
        <v>12</v>
      </c>
      <c r="M7" s="42">
        <v>13</v>
      </c>
      <c r="N7" s="42">
        <v>14</v>
      </c>
    </row>
    <row r="8" ht="20.25" customHeight="1" spans="1:14">
      <c r="A8" s="22"/>
      <c r="B8" s="22"/>
      <c r="C8" s="22"/>
      <c r="D8" s="43"/>
      <c r="E8" s="43"/>
      <c r="F8" s="43"/>
      <c r="G8" s="43"/>
      <c r="H8" s="43"/>
      <c r="I8" s="43"/>
      <c r="J8" s="43"/>
      <c r="K8" s="43"/>
      <c r="L8" s="43"/>
      <c r="M8" s="43"/>
      <c r="N8" s="43"/>
    </row>
    <row r="9" ht="20.25" customHeight="1" spans="1:14">
      <c r="A9" s="22"/>
      <c r="B9" s="22"/>
      <c r="C9" s="22"/>
      <c r="D9" s="43"/>
      <c r="E9" s="43"/>
      <c r="F9" s="43"/>
      <c r="G9" s="43"/>
      <c r="H9" s="43"/>
      <c r="I9" s="43"/>
      <c r="J9" s="43"/>
      <c r="K9" s="43"/>
      <c r="L9" s="43"/>
      <c r="M9" s="43"/>
      <c r="N9" s="43"/>
    </row>
    <row r="10" ht="20.25" customHeight="1" spans="1:14">
      <c r="A10" s="23" t="s">
        <v>32</v>
      </c>
      <c r="B10" s="23"/>
      <c r="C10" s="23"/>
      <c r="D10" s="43"/>
      <c r="E10" s="43"/>
      <c r="F10" s="43"/>
      <c r="G10" s="43"/>
      <c r="H10" s="43"/>
      <c r="I10" s="43"/>
      <c r="J10" s="43"/>
      <c r="K10" s="43"/>
      <c r="L10" s="43"/>
      <c r="M10" s="43"/>
      <c r="N10" s="43"/>
    </row>
    <row r="11" customHeight="1" spans="1:14">
      <c r="A11" t="s">
        <v>139</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workbookViewId="0">
      <selection activeCell="E24" sqref="E24"/>
    </sheetView>
  </sheetViews>
  <sheetFormatPr defaultColWidth="8.85" defaultRowHeight="15" customHeight="1"/>
  <cols>
    <col min="1" max="1" width="37.1416666666667" customWidth="1"/>
    <col min="2" max="14" width="17.1416666666667" customWidth="1"/>
    <col min="15" max="16" width="16" style="27" customWidth="1"/>
  </cols>
  <sheetData>
    <row r="1" ht="24.15" customHeight="1" spans="1:16">
      <c r="A1" s="18"/>
      <c r="B1" s="18"/>
      <c r="C1" s="18"/>
      <c r="D1" s="18"/>
      <c r="E1" s="18"/>
      <c r="F1" s="18"/>
      <c r="G1" s="18"/>
      <c r="H1" s="18"/>
      <c r="I1" s="18"/>
      <c r="J1" s="18"/>
      <c r="K1" s="18"/>
      <c r="L1" s="18"/>
      <c r="M1" s="18"/>
      <c r="N1" s="19" t="s">
        <v>433</v>
      </c>
    </row>
    <row r="2" ht="45.15" customHeight="1" spans="1:16">
      <c r="A2" s="24" t="s">
        <v>434</v>
      </c>
      <c r="B2" s="24"/>
      <c r="C2" s="24"/>
      <c r="D2" s="24"/>
      <c r="E2" s="24"/>
      <c r="F2" s="24"/>
      <c r="G2" s="24"/>
      <c r="H2" s="24"/>
      <c r="I2" s="24"/>
      <c r="J2" s="24"/>
      <c r="K2" s="24"/>
      <c r="L2" s="24"/>
      <c r="M2" s="24"/>
      <c r="N2" s="24"/>
    </row>
    <row r="3" ht="18.75" customHeight="1" spans="1:16">
      <c r="A3" s="18" t="str">
        <f>"单位名称："&amp;"新平彝族傣族自治县第二中学"</f>
        <v>单位名称：新平彝族傣族自治县第二中学</v>
      </c>
      <c r="B3" s="18"/>
      <c r="C3" s="18"/>
      <c r="D3" s="18"/>
      <c r="E3" s="18"/>
      <c r="F3" s="18"/>
      <c r="G3" s="18"/>
      <c r="H3" s="18"/>
      <c r="I3" s="18"/>
      <c r="J3" s="18"/>
      <c r="K3" s="18"/>
      <c r="L3" s="18"/>
      <c r="M3" s="18"/>
      <c r="N3" s="19" t="s">
        <v>29</v>
      </c>
    </row>
    <row r="4" ht="22.5" customHeight="1" spans="1:16">
      <c r="A4" s="28" t="s">
        <v>435</v>
      </c>
      <c r="B4" s="28" t="s">
        <v>149</v>
      </c>
      <c r="C4" s="28"/>
      <c r="D4" s="28"/>
      <c r="E4" s="29" t="s">
        <v>436</v>
      </c>
      <c r="F4" s="30"/>
      <c r="G4" s="30"/>
      <c r="H4" s="30"/>
      <c r="I4" s="30"/>
      <c r="J4" s="30"/>
      <c r="K4" s="30"/>
      <c r="L4" s="30"/>
      <c r="M4" s="30"/>
      <c r="N4" s="30"/>
      <c r="O4" s="30"/>
      <c r="P4" s="31"/>
    </row>
    <row r="5" ht="22.5" customHeight="1" spans="1:16">
      <c r="A5" s="28"/>
      <c r="B5" s="28" t="s">
        <v>32</v>
      </c>
      <c r="C5" s="28" t="s">
        <v>35</v>
      </c>
      <c r="D5" s="28" t="s">
        <v>422</v>
      </c>
      <c r="E5" s="32" t="s">
        <v>437</v>
      </c>
      <c r="F5" s="32" t="s">
        <v>438</v>
      </c>
      <c r="G5" s="32" t="s">
        <v>439</v>
      </c>
      <c r="H5" s="32" t="s">
        <v>440</v>
      </c>
      <c r="I5" s="32" t="s">
        <v>441</v>
      </c>
      <c r="J5" s="32" t="s">
        <v>442</v>
      </c>
      <c r="K5" s="32" t="s">
        <v>443</v>
      </c>
      <c r="L5" s="32" t="s">
        <v>444</v>
      </c>
      <c r="M5" s="32" t="s">
        <v>445</v>
      </c>
      <c r="N5" s="32" t="s">
        <v>446</v>
      </c>
      <c r="O5" s="33" t="s">
        <v>447</v>
      </c>
      <c r="P5" s="34" t="s">
        <v>448</v>
      </c>
    </row>
    <row r="6" ht="18.75" customHeight="1" spans="1:16">
      <c r="A6" s="23" t="s">
        <v>46</v>
      </c>
      <c r="B6" s="23" t="s">
        <v>47</v>
      </c>
      <c r="C6" s="23" t="s">
        <v>48</v>
      </c>
      <c r="D6" s="23" t="s">
        <v>49</v>
      </c>
      <c r="E6" s="23" t="s">
        <v>50</v>
      </c>
      <c r="F6" s="23" t="s">
        <v>51</v>
      </c>
      <c r="G6" s="23" t="s">
        <v>52</v>
      </c>
      <c r="H6" s="23" t="s">
        <v>53</v>
      </c>
      <c r="I6" s="23" t="s">
        <v>54</v>
      </c>
      <c r="J6" s="23" t="s">
        <v>70</v>
      </c>
      <c r="K6" s="23" t="s">
        <v>449</v>
      </c>
      <c r="L6" s="23" t="s">
        <v>261</v>
      </c>
      <c r="M6" s="23" t="s">
        <v>450</v>
      </c>
      <c r="N6" s="23" t="s">
        <v>451</v>
      </c>
      <c r="O6" s="35">
        <v>15</v>
      </c>
      <c r="P6" s="36">
        <v>16</v>
      </c>
    </row>
    <row r="7" ht="18.75" customHeight="1" spans="1:16">
      <c r="A7" s="22"/>
      <c r="B7" s="22"/>
      <c r="C7" s="22"/>
      <c r="D7" s="22"/>
      <c r="E7" s="22"/>
      <c r="F7" s="22"/>
      <c r="G7" s="22"/>
      <c r="H7" s="22"/>
      <c r="I7" s="22"/>
      <c r="J7" s="22"/>
      <c r="K7" s="22"/>
      <c r="L7" s="22"/>
      <c r="M7" s="22"/>
      <c r="N7" s="22"/>
      <c r="O7" s="37"/>
      <c r="P7" s="38"/>
    </row>
    <row r="8" ht="18.75" customHeight="1" spans="1:16">
      <c r="A8" s="23"/>
      <c r="B8" s="22"/>
      <c r="C8" s="22"/>
      <c r="D8" s="22"/>
      <c r="E8" s="22"/>
      <c r="F8" s="22"/>
      <c r="G8" s="22"/>
      <c r="H8" s="22"/>
      <c r="I8" s="22"/>
      <c r="J8" s="22"/>
      <c r="K8" s="22"/>
      <c r="L8" s="22"/>
      <c r="M8" s="22"/>
      <c r="N8" s="22"/>
      <c r="O8" s="37"/>
      <c r="P8" s="38"/>
    </row>
    <row r="9" customHeight="1" spans="1:16">
      <c r="A9" t="s">
        <v>139</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5" sqref="B15"/>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452</v>
      </c>
    </row>
    <row r="2" ht="52.05" customHeight="1" spans="1:10">
      <c r="A2" s="24" t="s">
        <v>453</v>
      </c>
      <c r="B2" s="25"/>
      <c r="C2" s="25"/>
      <c r="D2" s="25"/>
      <c r="E2" s="25"/>
      <c r="F2" s="25"/>
      <c r="G2" s="25"/>
      <c r="H2" s="25"/>
      <c r="I2" s="25"/>
      <c r="J2" s="25"/>
    </row>
    <row r="3" ht="21.3" customHeight="1" spans="1:10">
      <c r="A3" s="18" t="str">
        <f>"单位名称："&amp;"新平彝族傣族自治县第二中学"</f>
        <v>单位名称：新平彝族傣族自治县第二中学</v>
      </c>
      <c r="B3" s="18"/>
      <c r="C3" s="18"/>
      <c r="D3" s="26"/>
      <c r="E3" s="26"/>
      <c r="F3" s="26"/>
      <c r="G3" s="26"/>
      <c r="H3" s="26"/>
      <c r="I3" s="26"/>
      <c r="J3" s="26"/>
    </row>
    <row r="4" ht="27.15" customHeight="1" spans="1:10">
      <c r="A4" s="21" t="s">
        <v>246</v>
      </c>
      <c r="B4" s="21" t="s">
        <v>247</v>
      </c>
      <c r="C4" s="21" t="s">
        <v>248</v>
      </c>
      <c r="D4" s="21" t="s">
        <v>249</v>
      </c>
      <c r="E4" s="21" t="s">
        <v>250</v>
      </c>
      <c r="F4" s="21" t="s">
        <v>251</v>
      </c>
      <c r="G4" s="21" t="s">
        <v>252</v>
      </c>
      <c r="H4" s="21" t="s">
        <v>253</v>
      </c>
      <c r="I4" s="21" t="s">
        <v>254</v>
      </c>
      <c r="J4" s="21" t="s">
        <v>255</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139</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B19" sqref="B19"/>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454</v>
      </c>
    </row>
    <row r="2" ht="41.4" customHeight="1" spans="1:8">
      <c r="A2" s="20" t="s">
        <v>455</v>
      </c>
      <c r="B2" s="20"/>
      <c r="C2" s="20"/>
      <c r="D2" s="20"/>
      <c r="E2" s="20"/>
      <c r="F2" s="20"/>
      <c r="G2" s="20"/>
      <c r="H2" s="20"/>
    </row>
    <row r="3" ht="18.75" customHeight="1" spans="1:8">
      <c r="A3" s="18" t="str">
        <f>"单位名称："&amp;"新平彝族傣族自治县第二中学"</f>
        <v>单位名称：新平彝族傣族自治县第二中学</v>
      </c>
      <c r="B3" s="18"/>
      <c r="C3" s="18"/>
      <c r="D3" s="18"/>
      <c r="E3" s="18"/>
      <c r="F3" s="18"/>
      <c r="G3" s="18"/>
      <c r="H3" s="18"/>
    </row>
    <row r="4" ht="18.75" customHeight="1" spans="1:8">
      <c r="A4" s="21" t="s">
        <v>142</v>
      </c>
      <c r="B4" s="21" t="s">
        <v>456</v>
      </c>
      <c r="C4" s="21" t="s">
        <v>457</v>
      </c>
      <c r="D4" s="21" t="s">
        <v>458</v>
      </c>
      <c r="E4" s="21" t="s">
        <v>418</v>
      </c>
      <c r="F4" s="21" t="s">
        <v>459</v>
      </c>
      <c r="G4" s="21"/>
      <c r="H4" s="21"/>
    </row>
    <row r="5" ht="18.75" customHeight="1" spans="1:8">
      <c r="A5" s="21"/>
      <c r="B5" s="21"/>
      <c r="C5" s="21"/>
      <c r="D5" s="21"/>
      <c r="E5" s="21"/>
      <c r="F5" s="21" t="s">
        <v>419</v>
      </c>
      <c r="G5" s="21" t="s">
        <v>460</v>
      </c>
      <c r="H5" s="21" t="s">
        <v>461</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8">
      <c r="A8" t="s">
        <v>139</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opLeftCell="A4" workbookViewId="0">
      <selection activeCell="C34" sqref="C34"/>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462</v>
      </c>
    </row>
    <row r="2" ht="45" customHeight="1" spans="1:11">
      <c r="A2" s="3" t="s">
        <v>463</v>
      </c>
      <c r="B2" s="3"/>
      <c r="C2" s="3"/>
      <c r="D2" s="3"/>
      <c r="E2" s="3"/>
      <c r="F2" s="3"/>
      <c r="G2" s="3"/>
      <c r="H2" s="3"/>
      <c r="I2" s="3"/>
      <c r="J2" s="3"/>
      <c r="K2" s="3"/>
    </row>
    <row r="3" ht="18.75" customHeight="1" spans="1:11">
      <c r="A3" s="4" t="str">
        <f>"单位名称："&amp;"新平彝族傣族自治县第二中学"</f>
        <v>单位名称：新平彝族傣族自治县第二中学</v>
      </c>
      <c r="B3" s="4"/>
      <c r="C3" s="4"/>
      <c r="D3" s="4"/>
      <c r="E3" s="4"/>
      <c r="F3" s="4"/>
      <c r="G3" s="4"/>
      <c r="H3" s="5"/>
      <c r="I3" s="5"/>
      <c r="J3" s="5"/>
      <c r="K3" s="5" t="s">
        <v>29</v>
      </c>
    </row>
    <row r="4" ht="18.75" customHeight="1" spans="1:11">
      <c r="A4" s="12" t="s">
        <v>197</v>
      </c>
      <c r="B4" s="12" t="s">
        <v>144</v>
      </c>
      <c r="C4" s="12" t="s">
        <v>198</v>
      </c>
      <c r="D4" s="12" t="s">
        <v>145</v>
      </c>
      <c r="E4" s="12" t="s">
        <v>146</v>
      </c>
      <c r="F4" s="12" t="s">
        <v>199</v>
      </c>
      <c r="G4" s="12" t="s">
        <v>148</v>
      </c>
      <c r="H4" s="12" t="s">
        <v>32</v>
      </c>
      <c r="I4" s="12" t="s">
        <v>464</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t="s">
        <v>139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465</v>
      </c>
    </row>
    <row r="2" ht="45" customHeight="1" spans="1:7">
      <c r="A2" s="3" t="s">
        <v>466</v>
      </c>
      <c r="B2" s="3"/>
      <c r="C2" s="3"/>
      <c r="D2" s="3"/>
      <c r="E2" s="3"/>
      <c r="F2" s="3"/>
      <c r="G2" s="3"/>
    </row>
    <row r="3" ht="24.15" customHeight="1" spans="1:7">
      <c r="A3" s="4" t="str">
        <f>"单位名称："&amp;"新平彝族傣族自治县第二中学"</f>
        <v>单位名称：新平彝族傣族自治县第二中学</v>
      </c>
      <c r="B3" s="4"/>
      <c r="C3" s="4"/>
      <c r="D3" s="4"/>
      <c r="E3" s="5"/>
      <c r="F3" s="5"/>
      <c r="G3" s="5" t="s">
        <v>29</v>
      </c>
    </row>
    <row r="4" ht="18.75" customHeight="1" spans="1:7">
      <c r="A4" s="6" t="s">
        <v>198</v>
      </c>
      <c r="B4" s="6" t="s">
        <v>197</v>
      </c>
      <c r="C4" s="6" t="s">
        <v>144</v>
      </c>
      <c r="D4" s="6" t="s">
        <v>467</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203</v>
      </c>
      <c r="C8" s="9" t="s">
        <v>202</v>
      </c>
      <c r="D8" s="8" t="s">
        <v>468</v>
      </c>
      <c r="E8" s="10">
        <v>244800</v>
      </c>
      <c r="F8" s="10"/>
      <c r="G8" s="10"/>
    </row>
    <row r="9" ht="20.25" customHeight="1" spans="1:7">
      <c r="A9" s="8" t="s">
        <v>56</v>
      </c>
      <c r="B9" s="8" t="s">
        <v>208</v>
      </c>
      <c r="C9" s="9" t="s">
        <v>207</v>
      </c>
      <c r="D9" s="8" t="s">
        <v>468</v>
      </c>
      <c r="E9" s="10">
        <v>637600</v>
      </c>
      <c r="F9" s="10"/>
      <c r="G9" s="10"/>
    </row>
    <row r="10" ht="20.25" customHeight="1" spans="1:7">
      <c r="A10" s="8" t="s">
        <v>56</v>
      </c>
      <c r="B10" s="8" t="s">
        <v>208</v>
      </c>
      <c r="C10" s="9" t="s">
        <v>222</v>
      </c>
      <c r="D10" s="8" t="s">
        <v>468</v>
      </c>
      <c r="E10" s="10">
        <v>69698.88</v>
      </c>
      <c r="F10" s="10"/>
      <c r="G10" s="10"/>
    </row>
    <row r="11" ht="20.25" customHeight="1" spans="1:7">
      <c r="A11" s="8" t="s">
        <v>56</v>
      </c>
      <c r="B11" s="8" t="s">
        <v>208</v>
      </c>
      <c r="C11" s="9" t="s">
        <v>224</v>
      </c>
      <c r="D11" s="8" t="s">
        <v>468</v>
      </c>
      <c r="E11" s="10">
        <v>127776</v>
      </c>
      <c r="F11" s="10"/>
      <c r="G11" s="10"/>
    </row>
    <row r="12" ht="20.25" customHeight="1" spans="1:7">
      <c r="A12" s="8" t="s">
        <v>56</v>
      </c>
      <c r="B12" s="8" t="s">
        <v>208</v>
      </c>
      <c r="C12" s="9" t="s">
        <v>232</v>
      </c>
      <c r="D12" s="8" t="s">
        <v>468</v>
      </c>
      <c r="E12" s="10">
        <v>323460</v>
      </c>
      <c r="F12" s="10"/>
      <c r="G12" s="10"/>
    </row>
    <row r="13" ht="20.25" customHeight="1" spans="1:7">
      <c r="A13" s="8" t="s">
        <v>56</v>
      </c>
      <c r="B13" s="8" t="s">
        <v>208</v>
      </c>
      <c r="C13" s="9" t="s">
        <v>236</v>
      </c>
      <c r="D13" s="8" t="s">
        <v>468</v>
      </c>
      <c r="E13" s="10">
        <v>95445</v>
      </c>
      <c r="F13" s="10"/>
      <c r="G13" s="10"/>
    </row>
    <row r="14" ht="20.25" customHeight="1" spans="1:7">
      <c r="A14" s="11" t="s">
        <v>32</v>
      </c>
      <c r="B14" s="11"/>
      <c r="C14" s="11"/>
      <c r="D14" s="11"/>
      <c r="E14" s="10">
        <v>1498779.88</v>
      </c>
      <c r="F14" s="10"/>
      <c r="G14" s="10"/>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"单位名称："&amp;"新平彝族傣族自治县第二中学"</f>
        <v>单位名称：新平彝族傣族自治县第二中学</v>
      </c>
      <c r="B3" s="4"/>
      <c r="C3" s="4"/>
      <c r="D3" s="4"/>
      <c r="E3" s="62"/>
      <c r="F3" s="62"/>
      <c r="G3" s="62"/>
      <c r="H3" s="62"/>
      <c r="I3" s="5"/>
      <c r="J3" s="5"/>
      <c r="K3" s="5"/>
      <c r="L3" s="5"/>
      <c r="M3" s="5"/>
      <c r="N3" s="5"/>
      <c r="O3" s="5"/>
      <c r="P3" s="5"/>
      <c r="Q3" s="5"/>
      <c r="R3" s="5"/>
      <c r="S3" s="5" t="s">
        <v>29</v>
      </c>
    </row>
    <row r="4" ht="18.75" customHeight="1" spans="1:19">
      <c r="A4" s="12" t="s">
        <v>30</v>
      </c>
      <c r="B4" s="79" t="s">
        <v>31</v>
      </c>
      <c r="C4" s="79" t="s">
        <v>32</v>
      </c>
      <c r="D4" s="79" t="s">
        <v>33</v>
      </c>
      <c r="E4" s="79"/>
      <c r="F4" s="79"/>
      <c r="G4" s="79"/>
      <c r="H4" s="79"/>
      <c r="I4" s="79"/>
      <c r="J4" s="80"/>
      <c r="K4" s="80"/>
      <c r="L4" s="80"/>
      <c r="M4" s="80"/>
      <c r="N4" s="80"/>
      <c r="O4" s="79" t="s">
        <v>20</v>
      </c>
      <c r="P4" s="79"/>
      <c r="Q4" s="79"/>
      <c r="R4" s="79"/>
      <c r="S4" s="79"/>
    </row>
    <row r="5" ht="18.75" customHeight="1" spans="1:19">
      <c r="A5" s="12"/>
      <c r="B5" s="79"/>
      <c r="C5" s="79"/>
      <c r="D5" s="81" t="s">
        <v>34</v>
      </c>
      <c r="E5" s="81" t="s">
        <v>35</v>
      </c>
      <c r="F5" s="81" t="s">
        <v>36</v>
      </c>
      <c r="G5" s="81" t="s">
        <v>37</v>
      </c>
      <c r="H5" s="81" t="s">
        <v>38</v>
      </c>
      <c r="I5" s="82" t="s">
        <v>39</v>
      </c>
      <c r="J5" s="83"/>
      <c r="K5" s="83"/>
      <c r="L5" s="83"/>
      <c r="M5" s="83"/>
      <c r="N5" s="83"/>
      <c r="O5" s="82" t="s">
        <v>34</v>
      </c>
      <c r="P5" s="82" t="s">
        <v>35</v>
      </c>
      <c r="Q5" s="82" t="s">
        <v>36</v>
      </c>
      <c r="R5" s="82" t="s">
        <v>37</v>
      </c>
      <c r="S5" s="81" t="s">
        <v>40</v>
      </c>
    </row>
    <row r="6" ht="18.75" customHeight="1" spans="1:19">
      <c r="A6" s="12"/>
      <c r="B6" s="79"/>
      <c r="C6" s="79"/>
      <c r="D6" s="81"/>
      <c r="E6" s="81"/>
      <c r="F6" s="81"/>
      <c r="G6" s="81"/>
      <c r="H6" s="81"/>
      <c r="I6" s="82" t="s">
        <v>34</v>
      </c>
      <c r="J6" s="82" t="s">
        <v>41</v>
      </c>
      <c r="K6" s="82" t="s">
        <v>42</v>
      </c>
      <c r="L6" s="82" t="s">
        <v>43</v>
      </c>
      <c r="M6" s="82" t="s">
        <v>44</v>
      </c>
      <c r="N6" s="82" t="s">
        <v>45</v>
      </c>
      <c r="O6" s="82"/>
      <c r="P6" s="82"/>
      <c r="Q6" s="82"/>
      <c r="R6" s="82"/>
      <c r="S6" s="81"/>
    </row>
    <row r="7" ht="18.75" customHeight="1" spans="1:19">
      <c r="A7" s="84" t="s">
        <v>46</v>
      </c>
      <c r="B7" s="13" t="s">
        <v>47</v>
      </c>
      <c r="C7" s="13" t="s">
        <v>48</v>
      </c>
      <c r="D7" s="13" t="s">
        <v>49</v>
      </c>
      <c r="E7" s="84" t="s">
        <v>50</v>
      </c>
      <c r="F7" s="13" t="s">
        <v>51</v>
      </c>
      <c r="G7" s="13" t="s">
        <v>52</v>
      </c>
      <c r="H7" s="84"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39041099.88</v>
      </c>
      <c r="D8" s="16">
        <v>35969299.88</v>
      </c>
      <c r="E8" s="16">
        <v>35969299.88</v>
      </c>
      <c r="F8" s="16"/>
      <c r="G8" s="16"/>
      <c r="H8" s="16"/>
      <c r="I8" s="16">
        <v>3071800</v>
      </c>
      <c r="J8" s="16"/>
      <c r="K8" s="16"/>
      <c r="L8" s="16"/>
      <c r="M8" s="16"/>
      <c r="N8" s="16">
        <v>3071800</v>
      </c>
      <c r="O8" s="16"/>
      <c r="P8" s="16"/>
      <c r="Q8" s="16"/>
      <c r="R8" s="16"/>
      <c r="S8" s="16"/>
    </row>
    <row r="9" ht="20.25" customHeight="1" spans="1:19">
      <c r="A9" s="55" t="s">
        <v>32</v>
      </c>
      <c r="B9" s="55"/>
      <c r="C9" s="16">
        <v>39041099.88</v>
      </c>
      <c r="D9" s="16">
        <v>35969299.88</v>
      </c>
      <c r="E9" s="16">
        <v>35969299.88</v>
      </c>
      <c r="F9" s="16"/>
      <c r="G9" s="16"/>
      <c r="H9" s="16"/>
      <c r="I9" s="16">
        <v>3071800</v>
      </c>
      <c r="J9" s="16"/>
      <c r="K9" s="16"/>
      <c r="L9" s="16"/>
      <c r="M9" s="16"/>
      <c r="N9" s="16">
        <v>3071800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61"/>
      <c r="L2" s="61"/>
      <c r="M2" s="61"/>
      <c r="N2" s="61"/>
      <c r="O2" s="61"/>
    </row>
    <row r="3" ht="18.75" customHeight="1" spans="1:15">
      <c r="A3" s="51" t="str">
        <f>"单位名称："&amp;"新平彝族傣族自治县第二中学"</f>
        <v>单位名称：新平彝族傣族自治县第二中学</v>
      </c>
      <c r="B3" s="51"/>
      <c r="C3" s="51"/>
      <c r="D3" s="51"/>
      <c r="E3" s="51"/>
      <c r="F3" s="51"/>
      <c r="G3" s="51"/>
      <c r="H3" s="51"/>
      <c r="I3" s="51"/>
      <c r="J3" s="2"/>
      <c r="K3" s="2"/>
      <c r="L3" s="2"/>
      <c r="M3" s="2"/>
      <c r="N3" s="2"/>
      <c r="O3" s="2" t="s">
        <v>29</v>
      </c>
    </row>
    <row r="4" ht="18.75" customHeight="1" spans="1:15">
      <c r="A4" s="12" t="s">
        <v>59</v>
      </c>
      <c r="B4" s="12" t="s">
        <v>60</v>
      </c>
      <c r="C4" s="54" t="s">
        <v>32</v>
      </c>
      <c r="D4" s="54" t="s">
        <v>35</v>
      </c>
      <c r="E4" s="54"/>
      <c r="F4" s="54"/>
      <c r="G4" s="12" t="s">
        <v>36</v>
      </c>
      <c r="H4" s="54" t="s">
        <v>37</v>
      </c>
      <c r="I4" s="12" t="s">
        <v>61</v>
      </c>
      <c r="J4" s="54" t="s">
        <v>62</v>
      </c>
      <c r="K4" s="54"/>
      <c r="L4" s="54"/>
      <c r="M4" s="54"/>
      <c r="N4" s="54"/>
      <c r="O4" s="54"/>
    </row>
    <row r="5" ht="18.75" customHeight="1" spans="1:15">
      <c r="A5" s="12"/>
      <c r="B5" s="12"/>
      <c r="C5" s="54"/>
      <c r="D5" s="54" t="s">
        <v>34</v>
      </c>
      <c r="E5" s="54" t="s">
        <v>63</v>
      </c>
      <c r="F5" s="54" t="s">
        <v>64</v>
      </c>
      <c r="G5" s="12"/>
      <c r="H5" s="54"/>
      <c r="I5" s="12"/>
      <c r="J5" s="54" t="s">
        <v>34</v>
      </c>
      <c r="K5" s="5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28680922.88</v>
      </c>
      <c r="D7" s="16">
        <v>25609122.88</v>
      </c>
      <c r="E7" s="16">
        <v>24238119</v>
      </c>
      <c r="F7" s="16">
        <v>1371003.88</v>
      </c>
      <c r="G7" s="16"/>
      <c r="H7" s="16"/>
      <c r="I7" s="16"/>
      <c r="J7" s="16">
        <v>3071800</v>
      </c>
      <c r="K7" s="16"/>
      <c r="L7" s="16"/>
      <c r="M7" s="16"/>
      <c r="N7" s="16"/>
      <c r="O7" s="16">
        <v>3071800</v>
      </c>
    </row>
    <row r="8" ht="20.25" customHeight="1" spans="1:15">
      <c r="A8" s="72" t="s">
        <v>73</v>
      </c>
      <c r="B8" s="72" t="s">
        <v>74</v>
      </c>
      <c r="C8" s="16">
        <v>28377098.88</v>
      </c>
      <c r="D8" s="16">
        <v>25305298.88</v>
      </c>
      <c r="E8" s="16">
        <v>24238119</v>
      </c>
      <c r="F8" s="16">
        <v>1067179.88</v>
      </c>
      <c r="G8" s="16"/>
      <c r="H8" s="16"/>
      <c r="I8" s="16"/>
      <c r="J8" s="16">
        <v>3071800</v>
      </c>
      <c r="K8" s="16"/>
      <c r="L8" s="16"/>
      <c r="M8" s="16"/>
      <c r="N8" s="16"/>
      <c r="O8" s="16">
        <v>3071800</v>
      </c>
    </row>
    <row r="9" ht="20.25" customHeight="1" spans="1:15">
      <c r="A9" s="73" t="s">
        <v>75</v>
      </c>
      <c r="B9" s="73" t="s">
        <v>76</v>
      </c>
      <c r="C9" s="16">
        <v>28377098.88</v>
      </c>
      <c r="D9" s="16">
        <v>25305298.88</v>
      </c>
      <c r="E9" s="16">
        <v>24238119</v>
      </c>
      <c r="F9" s="16">
        <v>1067179.88</v>
      </c>
      <c r="G9" s="16"/>
      <c r="H9" s="16"/>
      <c r="I9" s="16"/>
      <c r="J9" s="16">
        <v>3071800</v>
      </c>
      <c r="K9" s="16"/>
      <c r="L9" s="16"/>
      <c r="M9" s="16"/>
      <c r="N9" s="16"/>
      <c r="O9" s="16">
        <v>3071800</v>
      </c>
    </row>
    <row r="10" ht="20.25" customHeight="1" spans="1:15">
      <c r="A10" s="72" t="s">
        <v>77</v>
      </c>
      <c r="B10" s="72" t="s">
        <v>78</v>
      </c>
      <c r="C10" s="16">
        <v>59024</v>
      </c>
      <c r="D10" s="16">
        <v>59024</v>
      </c>
      <c r="E10" s="16"/>
      <c r="F10" s="16">
        <v>59024</v>
      </c>
      <c r="G10" s="16"/>
      <c r="H10" s="16"/>
      <c r="I10" s="16"/>
      <c r="J10" s="16"/>
      <c r="K10" s="16"/>
      <c r="L10" s="16"/>
      <c r="M10" s="16"/>
      <c r="N10" s="16"/>
      <c r="O10" s="16"/>
    </row>
    <row r="11" ht="20.25" customHeight="1" spans="1:15">
      <c r="A11" s="73" t="s">
        <v>79</v>
      </c>
      <c r="B11" s="73" t="s">
        <v>80</v>
      </c>
      <c r="C11" s="16">
        <v>59024</v>
      </c>
      <c r="D11" s="16">
        <v>59024</v>
      </c>
      <c r="E11" s="16"/>
      <c r="F11" s="16">
        <v>59024</v>
      </c>
      <c r="G11" s="16"/>
      <c r="H11" s="16"/>
      <c r="I11" s="16"/>
      <c r="J11" s="16"/>
      <c r="K11" s="16"/>
      <c r="L11" s="16"/>
      <c r="M11" s="16"/>
      <c r="N11" s="16"/>
      <c r="O11" s="16"/>
    </row>
    <row r="12" ht="20.25" customHeight="1" spans="1:15">
      <c r="A12" s="72" t="s">
        <v>81</v>
      </c>
      <c r="B12" s="72" t="s">
        <v>82</v>
      </c>
      <c r="C12" s="16">
        <v>244800</v>
      </c>
      <c r="D12" s="16">
        <v>244800</v>
      </c>
      <c r="E12" s="16"/>
      <c r="F12" s="16">
        <v>244800</v>
      </c>
      <c r="G12" s="16"/>
      <c r="H12" s="16"/>
      <c r="I12" s="16"/>
      <c r="J12" s="16"/>
      <c r="K12" s="16"/>
      <c r="L12" s="16"/>
      <c r="M12" s="16"/>
      <c r="N12" s="16"/>
      <c r="O12" s="16"/>
    </row>
    <row r="13" ht="20.25" customHeight="1" spans="1:15">
      <c r="A13" s="73" t="s">
        <v>83</v>
      </c>
      <c r="B13" s="73" t="s">
        <v>84</v>
      </c>
      <c r="C13" s="16">
        <v>244800</v>
      </c>
      <c r="D13" s="16">
        <v>244800</v>
      </c>
      <c r="E13" s="16"/>
      <c r="F13" s="16">
        <v>244800</v>
      </c>
      <c r="G13" s="16"/>
      <c r="H13" s="16"/>
      <c r="I13" s="16"/>
      <c r="J13" s="16"/>
      <c r="K13" s="16"/>
      <c r="L13" s="16"/>
      <c r="M13" s="16"/>
      <c r="N13" s="16"/>
      <c r="O13" s="16"/>
    </row>
    <row r="14" ht="20.25" customHeight="1" spans="1:15">
      <c r="A14" s="15" t="s">
        <v>85</v>
      </c>
      <c r="B14" s="15" t="s">
        <v>86</v>
      </c>
      <c r="C14" s="16">
        <v>3881017</v>
      </c>
      <c r="D14" s="16">
        <v>3881017</v>
      </c>
      <c r="E14" s="16">
        <v>3753241</v>
      </c>
      <c r="F14" s="16">
        <v>127776</v>
      </c>
      <c r="G14" s="16"/>
      <c r="H14" s="16"/>
      <c r="I14" s="16"/>
      <c r="J14" s="16"/>
      <c r="K14" s="16"/>
      <c r="L14" s="16"/>
      <c r="M14" s="16"/>
      <c r="N14" s="16"/>
      <c r="O14" s="16"/>
    </row>
    <row r="15" ht="20.25" customHeight="1" spans="1:15">
      <c r="A15" s="72" t="s">
        <v>87</v>
      </c>
      <c r="B15" s="72" t="s">
        <v>88</v>
      </c>
      <c r="C15" s="16">
        <v>3753241</v>
      </c>
      <c r="D15" s="16">
        <v>3753241</v>
      </c>
      <c r="E15" s="16">
        <v>3753241</v>
      </c>
      <c r="F15" s="16"/>
      <c r="G15" s="16"/>
      <c r="H15" s="16"/>
      <c r="I15" s="16"/>
      <c r="J15" s="16"/>
      <c r="K15" s="16"/>
      <c r="L15" s="16"/>
      <c r="M15" s="16"/>
      <c r="N15" s="16"/>
      <c r="O15" s="16"/>
    </row>
    <row r="16" ht="20.25" customHeight="1" spans="1:15">
      <c r="A16" s="73" t="s">
        <v>89</v>
      </c>
      <c r="B16" s="73" t="s">
        <v>90</v>
      </c>
      <c r="C16" s="16">
        <v>51600</v>
      </c>
      <c r="D16" s="16">
        <v>51600</v>
      </c>
      <c r="E16" s="16">
        <v>51600</v>
      </c>
      <c r="F16" s="16"/>
      <c r="G16" s="16"/>
      <c r="H16" s="16"/>
      <c r="I16" s="16"/>
      <c r="J16" s="16"/>
      <c r="K16" s="16"/>
      <c r="L16" s="16"/>
      <c r="M16" s="16"/>
      <c r="N16" s="16"/>
      <c r="O16" s="16"/>
    </row>
    <row r="17" ht="20.25" customHeight="1" spans="1:15">
      <c r="A17" s="73" t="s">
        <v>91</v>
      </c>
      <c r="B17" s="73" t="s">
        <v>92</v>
      </c>
      <c r="C17" s="16">
        <v>3701641</v>
      </c>
      <c r="D17" s="16">
        <v>3701641</v>
      </c>
      <c r="E17" s="16">
        <v>3701641</v>
      </c>
      <c r="F17" s="16"/>
      <c r="G17" s="16"/>
      <c r="H17" s="16"/>
      <c r="I17" s="16"/>
      <c r="J17" s="16"/>
      <c r="K17" s="16"/>
      <c r="L17" s="16"/>
      <c r="M17" s="16"/>
      <c r="N17" s="16"/>
      <c r="O17" s="16"/>
    </row>
    <row r="18" ht="20.25" customHeight="1" spans="1:15">
      <c r="A18" s="72" t="s">
        <v>93</v>
      </c>
      <c r="B18" s="72" t="s">
        <v>94</v>
      </c>
      <c r="C18" s="16">
        <v>127776</v>
      </c>
      <c r="D18" s="16">
        <v>127776</v>
      </c>
      <c r="E18" s="16"/>
      <c r="F18" s="16">
        <v>127776</v>
      </c>
      <c r="G18" s="16"/>
      <c r="H18" s="16"/>
      <c r="I18" s="16"/>
      <c r="J18" s="16"/>
      <c r="K18" s="16"/>
      <c r="L18" s="16"/>
      <c r="M18" s="16"/>
      <c r="N18" s="16"/>
      <c r="O18" s="16"/>
    </row>
    <row r="19" ht="20.25" customHeight="1" spans="1:15">
      <c r="A19" s="73" t="s">
        <v>95</v>
      </c>
      <c r="B19" s="73" t="s">
        <v>96</v>
      </c>
      <c r="C19" s="16">
        <v>127776</v>
      </c>
      <c r="D19" s="16">
        <v>127776</v>
      </c>
      <c r="E19" s="16"/>
      <c r="F19" s="16">
        <v>127776</v>
      </c>
      <c r="G19" s="16"/>
      <c r="H19" s="16"/>
      <c r="I19" s="16"/>
      <c r="J19" s="16"/>
      <c r="K19" s="16"/>
      <c r="L19" s="16"/>
      <c r="M19" s="16"/>
      <c r="N19" s="16"/>
      <c r="O19" s="16"/>
    </row>
    <row r="20" ht="20.25" customHeight="1" spans="1:15">
      <c r="A20" s="15" t="s">
        <v>97</v>
      </c>
      <c r="B20" s="15" t="s">
        <v>98</v>
      </c>
      <c r="C20" s="16">
        <v>3672420</v>
      </c>
      <c r="D20" s="16">
        <v>3672420</v>
      </c>
      <c r="E20" s="16">
        <v>3672420</v>
      </c>
      <c r="F20" s="16"/>
      <c r="G20" s="16"/>
      <c r="H20" s="16"/>
      <c r="I20" s="16"/>
      <c r="J20" s="16"/>
      <c r="K20" s="16"/>
      <c r="L20" s="16"/>
      <c r="M20" s="16"/>
      <c r="N20" s="16"/>
      <c r="O20" s="16"/>
    </row>
    <row r="21" ht="20.25" customHeight="1" spans="1:15">
      <c r="A21" s="72" t="s">
        <v>99</v>
      </c>
      <c r="B21" s="72" t="s">
        <v>100</v>
      </c>
      <c r="C21" s="16">
        <v>3672420</v>
      </c>
      <c r="D21" s="16">
        <v>3672420</v>
      </c>
      <c r="E21" s="16">
        <v>3672420</v>
      </c>
      <c r="F21" s="16"/>
      <c r="G21" s="16"/>
      <c r="H21" s="16"/>
      <c r="I21" s="16"/>
      <c r="J21" s="16"/>
      <c r="K21" s="16"/>
      <c r="L21" s="16"/>
      <c r="M21" s="16"/>
      <c r="N21" s="16"/>
      <c r="O21" s="16"/>
    </row>
    <row r="22" ht="20.25" customHeight="1" spans="1:15">
      <c r="A22" s="73" t="s">
        <v>101</v>
      </c>
      <c r="B22" s="73" t="s">
        <v>102</v>
      </c>
      <c r="C22" s="16">
        <v>2035783</v>
      </c>
      <c r="D22" s="16">
        <v>2035783</v>
      </c>
      <c r="E22" s="16">
        <v>2035783</v>
      </c>
      <c r="F22" s="16"/>
      <c r="G22" s="16"/>
      <c r="H22" s="16"/>
      <c r="I22" s="16"/>
      <c r="J22" s="16"/>
      <c r="K22" s="16"/>
      <c r="L22" s="16"/>
      <c r="M22" s="16"/>
      <c r="N22" s="16"/>
      <c r="O22" s="16"/>
    </row>
    <row r="23" ht="20.25" customHeight="1" spans="1:15">
      <c r="A23" s="73" t="s">
        <v>103</v>
      </c>
      <c r="B23" s="73" t="s">
        <v>104</v>
      </c>
      <c r="C23" s="16">
        <v>1497825</v>
      </c>
      <c r="D23" s="16">
        <v>1497825</v>
      </c>
      <c r="E23" s="16">
        <v>1497825</v>
      </c>
      <c r="F23" s="16"/>
      <c r="G23" s="16"/>
      <c r="H23" s="16"/>
      <c r="I23" s="16"/>
      <c r="J23" s="16"/>
      <c r="K23" s="16"/>
      <c r="L23" s="16"/>
      <c r="M23" s="16"/>
      <c r="N23" s="16"/>
      <c r="O23" s="16"/>
    </row>
    <row r="24" ht="20.25" customHeight="1" spans="1:15">
      <c r="A24" s="73" t="s">
        <v>105</v>
      </c>
      <c r="B24" s="73" t="s">
        <v>106</v>
      </c>
      <c r="C24" s="16">
        <v>138812</v>
      </c>
      <c r="D24" s="16">
        <v>138812</v>
      </c>
      <c r="E24" s="16">
        <v>138812</v>
      </c>
      <c r="F24" s="16"/>
      <c r="G24" s="16"/>
      <c r="H24" s="16"/>
      <c r="I24" s="16"/>
      <c r="J24" s="16"/>
      <c r="K24" s="16"/>
      <c r="L24" s="16"/>
      <c r="M24" s="16"/>
      <c r="N24" s="16"/>
      <c r="O24" s="16"/>
    </row>
    <row r="25" ht="20.25" customHeight="1" spans="1:15">
      <c r="A25" s="15" t="s">
        <v>107</v>
      </c>
      <c r="B25" s="15" t="s">
        <v>108</v>
      </c>
      <c r="C25" s="16">
        <v>2806740</v>
      </c>
      <c r="D25" s="16">
        <v>2806740</v>
      </c>
      <c r="E25" s="16">
        <v>2806740</v>
      </c>
      <c r="F25" s="16"/>
      <c r="G25" s="16"/>
      <c r="H25" s="16"/>
      <c r="I25" s="16"/>
      <c r="J25" s="16"/>
      <c r="K25" s="16"/>
      <c r="L25" s="16"/>
      <c r="M25" s="16"/>
      <c r="N25" s="16"/>
      <c r="O25" s="16"/>
    </row>
    <row r="26" ht="20.25" customHeight="1" spans="1:15">
      <c r="A26" s="72" t="s">
        <v>109</v>
      </c>
      <c r="B26" s="72" t="s">
        <v>110</v>
      </c>
      <c r="C26" s="16">
        <v>2806740</v>
      </c>
      <c r="D26" s="16">
        <v>2806740</v>
      </c>
      <c r="E26" s="16">
        <v>2806740</v>
      </c>
      <c r="F26" s="16"/>
      <c r="G26" s="16"/>
      <c r="H26" s="16"/>
      <c r="I26" s="16"/>
      <c r="J26" s="16"/>
      <c r="K26" s="16"/>
      <c r="L26" s="16"/>
      <c r="M26" s="16"/>
      <c r="N26" s="16"/>
      <c r="O26" s="16"/>
    </row>
    <row r="27" ht="20.25" customHeight="1" spans="1:15">
      <c r="A27" s="73" t="s">
        <v>111</v>
      </c>
      <c r="B27" s="73" t="s">
        <v>112</v>
      </c>
      <c r="C27" s="16">
        <v>2806740</v>
      </c>
      <c r="D27" s="16">
        <v>2806740</v>
      </c>
      <c r="E27" s="16">
        <v>2806740</v>
      </c>
      <c r="F27" s="16"/>
      <c r="G27" s="16"/>
      <c r="H27" s="16"/>
      <c r="I27" s="16"/>
      <c r="J27" s="16"/>
      <c r="K27" s="16"/>
      <c r="L27" s="16"/>
      <c r="M27" s="16"/>
      <c r="N27" s="16"/>
      <c r="O27" s="16"/>
    </row>
    <row r="28" ht="20.25" customHeight="1" spans="1:15">
      <c r="A28" s="55" t="s">
        <v>113</v>
      </c>
      <c r="B28" s="55"/>
      <c r="C28" s="16">
        <v>39041099.88</v>
      </c>
      <c r="D28" s="16">
        <v>35969299.88</v>
      </c>
      <c r="E28" s="16">
        <v>34470520</v>
      </c>
      <c r="F28" s="16">
        <v>1498779.88</v>
      </c>
      <c r="G28" s="16"/>
      <c r="H28" s="16"/>
      <c r="I28" s="16"/>
      <c r="J28" s="16">
        <v>3071800</v>
      </c>
      <c r="K28" s="16"/>
      <c r="L28" s="16"/>
      <c r="M28" s="16"/>
      <c r="N28" s="16"/>
      <c r="O28" s="16">
        <v>3071800</v>
      </c>
    </row>
  </sheetData>
  <mergeCells count="11">
    <mergeCell ref="A2:O2"/>
    <mergeCell ref="A3:I3"/>
    <mergeCell ref="D4:F4"/>
    <mergeCell ref="J4:O4"/>
    <mergeCell ref="A28:B28"/>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114</v>
      </c>
    </row>
    <row r="2" ht="45" customHeight="1" spans="1:4">
      <c r="A2" s="3" t="s">
        <v>115</v>
      </c>
      <c r="B2" s="3"/>
      <c r="C2" s="3"/>
      <c r="D2" s="3"/>
    </row>
    <row r="3" ht="18.75" customHeight="1" spans="1:4">
      <c r="A3" s="4" t="str">
        <f>"单位名称："&amp;"新平彝族傣族自治县第二中学"</f>
        <v>单位名称：新平彝族傣族自治县第二中学</v>
      </c>
      <c r="B3" s="4"/>
      <c r="C3" s="74"/>
      <c r="D3" s="5" t="s">
        <v>2</v>
      </c>
    </row>
    <row r="4" ht="22.5" customHeight="1" spans="1:4">
      <c r="A4" s="7" t="s">
        <v>3</v>
      </c>
      <c r="B4" s="7"/>
      <c r="C4" s="7" t="s">
        <v>4</v>
      </c>
      <c r="D4" s="7"/>
    </row>
    <row r="5" ht="18.75" customHeight="1" spans="1:4">
      <c r="A5" s="7" t="s">
        <v>5</v>
      </c>
      <c r="B5" s="7" t="s">
        <v>6</v>
      </c>
      <c r="C5" s="7" t="s">
        <v>116</v>
      </c>
      <c r="D5" s="7" t="s">
        <v>6</v>
      </c>
    </row>
    <row r="6" ht="18.75" customHeight="1" spans="1:4">
      <c r="A6" s="7"/>
      <c r="B6" s="7"/>
      <c r="C6" s="7"/>
      <c r="D6" s="7"/>
    </row>
    <row r="7" ht="22.5" customHeight="1" spans="1:4">
      <c r="A7" s="14" t="s">
        <v>117</v>
      </c>
      <c r="B7" s="16">
        <v>35969299.88</v>
      </c>
      <c r="C7" s="14" t="s">
        <v>118</v>
      </c>
      <c r="D7" s="16">
        <v>35969299.88</v>
      </c>
    </row>
    <row r="8" ht="22.5" customHeight="1" spans="1:4">
      <c r="A8" s="14" t="s">
        <v>119</v>
      </c>
      <c r="B8" s="16">
        <v>35969299.88</v>
      </c>
      <c r="C8" s="14" t="str">
        <f>"（"&amp;"一"&amp;"）"&amp;"教育支出"</f>
        <v>（一）教育支出</v>
      </c>
      <c r="D8" s="16">
        <v>25609122.88</v>
      </c>
    </row>
    <row r="9" ht="22.5" customHeight="1" spans="1:4">
      <c r="A9" s="14" t="s">
        <v>120</v>
      </c>
      <c r="B9" s="16"/>
      <c r="C9" s="14" t="str">
        <f>"（"&amp;"二"&amp;"）"&amp;"社会保障和就业支出"</f>
        <v>（二）社会保障和就业支出</v>
      </c>
      <c r="D9" s="16">
        <v>3881017</v>
      </c>
    </row>
    <row r="10" ht="22.5" customHeight="1" spans="1:4">
      <c r="A10" s="14" t="s">
        <v>121</v>
      </c>
      <c r="B10" s="16"/>
      <c r="C10" s="14" t="str">
        <f>"（"&amp;"三"&amp;"）"&amp;"卫生健康支出"</f>
        <v>（三）卫生健康支出</v>
      </c>
      <c r="D10" s="16">
        <v>3672420</v>
      </c>
    </row>
    <row r="11" ht="22.5" customHeight="1" spans="1:4">
      <c r="A11" s="14" t="s">
        <v>122</v>
      </c>
      <c r="B11" s="16"/>
      <c r="C11" s="14" t="str">
        <f>"（"&amp;"四"&amp;"）"&amp;"住房保障支出"</f>
        <v>（四）住房保障支出</v>
      </c>
      <c r="D11" s="16">
        <v>2806740</v>
      </c>
    </row>
    <row r="12" ht="22.5" customHeight="1" spans="1:4">
      <c r="A12" s="14" t="s">
        <v>119</v>
      </c>
      <c r="B12" s="16"/>
      <c r="C12" s="14"/>
      <c r="D12" s="16"/>
    </row>
    <row r="13" ht="22.5" customHeight="1" spans="1:4">
      <c r="A13" s="14" t="s">
        <v>120</v>
      </c>
      <c r="B13" s="16"/>
      <c r="C13" s="14"/>
      <c r="D13" s="16"/>
    </row>
    <row r="14" ht="22.5" customHeight="1" spans="1:4">
      <c r="A14" s="14" t="s">
        <v>121</v>
      </c>
      <c r="B14" s="16"/>
      <c r="C14" s="14"/>
      <c r="D14" s="16"/>
    </row>
    <row r="15" ht="22.5" customHeight="1" spans="1:4">
      <c r="A15" s="75"/>
      <c r="B15" s="16"/>
      <c r="C15" s="14" t="s">
        <v>123</v>
      </c>
      <c r="D15" s="16"/>
    </row>
    <row r="16" ht="22.5" customHeight="1" spans="1:4">
      <c r="A16" s="76" t="s">
        <v>124</v>
      </c>
      <c r="B16" s="77">
        <v>35969299.88</v>
      </c>
      <c r="C16" s="78" t="s">
        <v>125</v>
      </c>
      <c r="D16" s="77">
        <v>35969299.88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A28" sqref="A28:G28"/>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50" t="s">
        <v>126</v>
      </c>
    </row>
    <row r="2" ht="37.5" customHeight="1" spans="1:7">
      <c r="A2" s="3" t="s">
        <v>127</v>
      </c>
      <c r="B2" s="3"/>
      <c r="C2" s="3"/>
      <c r="D2" s="3"/>
      <c r="E2" s="3"/>
      <c r="F2" s="3"/>
      <c r="G2" s="3"/>
    </row>
    <row r="3" ht="18.75" customHeight="1" spans="1:7">
      <c r="A3" s="51" t="str">
        <f>"单位名称："&amp;"新平彝族傣族自治县第二中学"</f>
        <v>单位名称：新平彝族傣族自治县第二中学</v>
      </c>
      <c r="B3" s="51"/>
      <c r="C3" s="51"/>
      <c r="D3" s="52"/>
      <c r="E3" s="52"/>
      <c r="F3" s="52"/>
      <c r="G3" s="53" t="s">
        <v>29</v>
      </c>
    </row>
    <row r="4" ht="18.75" customHeight="1" spans="1:7">
      <c r="A4" s="12" t="s">
        <v>128</v>
      </c>
      <c r="B4" s="12" t="s">
        <v>60</v>
      </c>
      <c r="C4" s="54" t="s">
        <v>32</v>
      </c>
      <c r="D4" s="54" t="s">
        <v>63</v>
      </c>
      <c r="E4" s="54"/>
      <c r="F4" s="54"/>
      <c r="G4" s="12" t="s">
        <v>64</v>
      </c>
    </row>
    <row r="5" ht="18.75" customHeight="1" spans="1:7">
      <c r="A5" s="12" t="s">
        <v>59</v>
      </c>
      <c r="B5" s="12" t="s">
        <v>60</v>
      </c>
      <c r="C5" s="54"/>
      <c r="D5" s="54" t="s">
        <v>34</v>
      </c>
      <c r="E5" s="54" t="s">
        <v>129</v>
      </c>
      <c r="F5" s="54" t="s">
        <v>130</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25609122.88</v>
      </c>
      <c r="D7" s="16">
        <v>24238119</v>
      </c>
      <c r="E7" s="16">
        <v>23870119</v>
      </c>
      <c r="F7" s="16">
        <v>368000</v>
      </c>
      <c r="G7" s="16">
        <v>1371003.88</v>
      </c>
    </row>
    <row r="8" ht="20.25" customHeight="1" spans="1:7">
      <c r="A8" s="72" t="s">
        <v>73</v>
      </c>
      <c r="B8" s="72" t="s">
        <v>74</v>
      </c>
      <c r="C8" s="16">
        <v>25305298.88</v>
      </c>
      <c r="D8" s="16">
        <v>24238119</v>
      </c>
      <c r="E8" s="16">
        <v>23870119</v>
      </c>
      <c r="F8" s="16">
        <v>368000</v>
      </c>
      <c r="G8" s="16">
        <v>1067179.88</v>
      </c>
    </row>
    <row r="9" ht="20.25" customHeight="1" spans="1:7">
      <c r="A9" s="73" t="s">
        <v>75</v>
      </c>
      <c r="B9" s="73" t="s">
        <v>76</v>
      </c>
      <c r="C9" s="16">
        <v>25305298.88</v>
      </c>
      <c r="D9" s="16">
        <v>24238119</v>
      </c>
      <c r="E9" s="16">
        <v>23870119</v>
      </c>
      <c r="F9" s="16">
        <v>368000</v>
      </c>
      <c r="G9" s="16">
        <v>1067179.88</v>
      </c>
    </row>
    <row r="10" ht="20.25" customHeight="1" spans="1:7">
      <c r="A10" s="72" t="s">
        <v>77</v>
      </c>
      <c r="B10" s="72" t="s">
        <v>78</v>
      </c>
      <c r="C10" s="16">
        <v>59024</v>
      </c>
      <c r="D10" s="16"/>
      <c r="E10" s="16"/>
      <c r="F10" s="16"/>
      <c r="G10" s="16">
        <v>59024</v>
      </c>
    </row>
    <row r="11" ht="20.25" customHeight="1" spans="1:7">
      <c r="A11" s="73" t="s">
        <v>79</v>
      </c>
      <c r="B11" s="73" t="s">
        <v>80</v>
      </c>
      <c r="C11" s="16">
        <v>59024</v>
      </c>
      <c r="D11" s="16"/>
      <c r="E11" s="16"/>
      <c r="F11" s="16"/>
      <c r="G11" s="16">
        <v>59024</v>
      </c>
    </row>
    <row r="12" ht="20.25" customHeight="1" spans="1:7">
      <c r="A12" s="72" t="s">
        <v>81</v>
      </c>
      <c r="B12" s="72" t="s">
        <v>82</v>
      </c>
      <c r="C12" s="16">
        <v>244800</v>
      </c>
      <c r="D12" s="16"/>
      <c r="E12" s="16"/>
      <c r="F12" s="16"/>
      <c r="G12" s="16">
        <v>244800</v>
      </c>
    </row>
    <row r="13" ht="20.25" customHeight="1" spans="1:7">
      <c r="A13" s="73" t="s">
        <v>83</v>
      </c>
      <c r="B13" s="73" t="s">
        <v>84</v>
      </c>
      <c r="C13" s="16">
        <v>244800</v>
      </c>
      <c r="D13" s="16"/>
      <c r="E13" s="16"/>
      <c r="F13" s="16"/>
      <c r="G13" s="16">
        <v>244800</v>
      </c>
    </row>
    <row r="14" ht="20.25" customHeight="1" spans="1:7">
      <c r="A14" s="15" t="s">
        <v>85</v>
      </c>
      <c r="B14" s="15" t="s">
        <v>86</v>
      </c>
      <c r="C14" s="16">
        <v>3881017</v>
      </c>
      <c r="D14" s="16">
        <v>3753241</v>
      </c>
      <c r="E14" s="16">
        <v>3701641</v>
      </c>
      <c r="F14" s="16">
        <v>51600</v>
      </c>
      <c r="G14" s="16">
        <v>127776</v>
      </c>
    </row>
    <row r="15" ht="20.25" customHeight="1" spans="1:7">
      <c r="A15" s="72" t="s">
        <v>87</v>
      </c>
      <c r="B15" s="72" t="s">
        <v>88</v>
      </c>
      <c r="C15" s="16">
        <v>3753241</v>
      </c>
      <c r="D15" s="16">
        <v>3753241</v>
      </c>
      <c r="E15" s="16">
        <v>3701641</v>
      </c>
      <c r="F15" s="16">
        <v>51600</v>
      </c>
      <c r="G15" s="16"/>
    </row>
    <row r="16" ht="20.25" customHeight="1" spans="1:7">
      <c r="A16" s="73" t="s">
        <v>89</v>
      </c>
      <c r="B16" s="73" t="s">
        <v>90</v>
      </c>
      <c r="C16" s="16">
        <v>51600</v>
      </c>
      <c r="D16" s="16">
        <v>51600</v>
      </c>
      <c r="E16" s="16"/>
      <c r="F16" s="16">
        <v>51600</v>
      </c>
      <c r="G16" s="16"/>
    </row>
    <row r="17" ht="20.25" customHeight="1" spans="1:7">
      <c r="A17" s="73" t="s">
        <v>91</v>
      </c>
      <c r="B17" s="73" t="s">
        <v>92</v>
      </c>
      <c r="C17" s="16">
        <v>3701641</v>
      </c>
      <c r="D17" s="16">
        <v>3701641</v>
      </c>
      <c r="E17" s="16">
        <v>3701641</v>
      </c>
      <c r="F17" s="16"/>
      <c r="G17" s="16"/>
    </row>
    <row r="18" ht="20.25" customHeight="1" spans="1:7">
      <c r="A18" s="72" t="s">
        <v>93</v>
      </c>
      <c r="B18" s="72" t="s">
        <v>94</v>
      </c>
      <c r="C18" s="16">
        <v>127776</v>
      </c>
      <c r="D18" s="16"/>
      <c r="E18" s="16"/>
      <c r="F18" s="16"/>
      <c r="G18" s="16">
        <v>127776</v>
      </c>
    </row>
    <row r="19" ht="20.25" customHeight="1" spans="1:7">
      <c r="A19" s="73" t="s">
        <v>95</v>
      </c>
      <c r="B19" s="73" t="s">
        <v>96</v>
      </c>
      <c r="C19" s="16">
        <v>127776</v>
      </c>
      <c r="D19" s="16"/>
      <c r="E19" s="16"/>
      <c r="F19" s="16"/>
      <c r="G19" s="16">
        <v>127776</v>
      </c>
    </row>
    <row r="20" ht="20.25" customHeight="1" spans="1:7">
      <c r="A20" s="15" t="s">
        <v>97</v>
      </c>
      <c r="B20" s="15" t="s">
        <v>98</v>
      </c>
      <c r="C20" s="16">
        <v>3672420</v>
      </c>
      <c r="D20" s="16">
        <v>3672420</v>
      </c>
      <c r="E20" s="16">
        <v>3672420</v>
      </c>
      <c r="F20" s="16"/>
      <c r="G20" s="16"/>
    </row>
    <row r="21" ht="20.25" customHeight="1" spans="1:7">
      <c r="A21" s="72" t="s">
        <v>99</v>
      </c>
      <c r="B21" s="72" t="s">
        <v>100</v>
      </c>
      <c r="C21" s="16">
        <v>3672420</v>
      </c>
      <c r="D21" s="16">
        <v>3672420</v>
      </c>
      <c r="E21" s="16">
        <v>3672420</v>
      </c>
      <c r="F21" s="16"/>
      <c r="G21" s="16"/>
    </row>
    <row r="22" ht="20.25" customHeight="1" spans="1:7">
      <c r="A22" s="73" t="s">
        <v>101</v>
      </c>
      <c r="B22" s="73" t="s">
        <v>102</v>
      </c>
      <c r="C22" s="16">
        <v>2035783</v>
      </c>
      <c r="D22" s="16">
        <v>2035783</v>
      </c>
      <c r="E22" s="16">
        <v>2035783</v>
      </c>
      <c r="F22" s="16"/>
      <c r="G22" s="16"/>
    </row>
    <row r="23" ht="20.25" customHeight="1" spans="1:7">
      <c r="A23" s="73" t="s">
        <v>103</v>
      </c>
      <c r="B23" s="73" t="s">
        <v>104</v>
      </c>
      <c r="C23" s="16">
        <v>1497825</v>
      </c>
      <c r="D23" s="16">
        <v>1497825</v>
      </c>
      <c r="E23" s="16">
        <v>1497825</v>
      </c>
      <c r="F23" s="16"/>
      <c r="G23" s="16"/>
    </row>
    <row r="24" ht="20.25" customHeight="1" spans="1:7">
      <c r="A24" s="73" t="s">
        <v>105</v>
      </c>
      <c r="B24" s="73" t="s">
        <v>106</v>
      </c>
      <c r="C24" s="16">
        <v>138812</v>
      </c>
      <c r="D24" s="16">
        <v>138812</v>
      </c>
      <c r="E24" s="16">
        <v>138812</v>
      </c>
      <c r="F24" s="16"/>
      <c r="G24" s="16"/>
    </row>
    <row r="25" ht="20.25" customHeight="1" spans="1:7">
      <c r="A25" s="15" t="s">
        <v>107</v>
      </c>
      <c r="B25" s="15" t="s">
        <v>108</v>
      </c>
      <c r="C25" s="16">
        <v>2806740</v>
      </c>
      <c r="D25" s="16">
        <v>2806740</v>
      </c>
      <c r="E25" s="16">
        <v>2806740</v>
      </c>
      <c r="F25" s="16"/>
      <c r="G25" s="16"/>
    </row>
    <row r="26" ht="20.25" customHeight="1" spans="1:7">
      <c r="A26" s="72" t="s">
        <v>109</v>
      </c>
      <c r="B26" s="72" t="s">
        <v>110</v>
      </c>
      <c r="C26" s="16">
        <v>2806740</v>
      </c>
      <c r="D26" s="16">
        <v>2806740</v>
      </c>
      <c r="E26" s="16">
        <v>2806740</v>
      </c>
      <c r="F26" s="16"/>
      <c r="G26" s="16"/>
    </row>
    <row r="27" ht="20.25" customHeight="1" spans="1:7">
      <c r="A27" s="73" t="s">
        <v>111</v>
      </c>
      <c r="B27" s="73" t="s">
        <v>112</v>
      </c>
      <c r="C27" s="16">
        <v>2806740</v>
      </c>
      <c r="D27" s="16">
        <v>2806740</v>
      </c>
      <c r="E27" s="16">
        <v>2806740</v>
      </c>
      <c r="F27" s="16"/>
      <c r="G27" s="16"/>
    </row>
    <row r="28" ht="20.25" customHeight="1" spans="1:7">
      <c r="A28" s="55" t="s">
        <v>113</v>
      </c>
      <c r="B28" s="55"/>
      <c r="C28" s="56">
        <v>35969299.88</v>
      </c>
      <c r="D28" s="56">
        <v>34470520</v>
      </c>
      <c r="E28" s="56">
        <v>34050920</v>
      </c>
      <c r="F28" s="56">
        <v>419600</v>
      </c>
      <c r="G28" s="56">
        <v>1498779.88</v>
      </c>
    </row>
  </sheetData>
  <mergeCells count="7">
    <mergeCell ref="A2:G2"/>
    <mergeCell ref="A3:C3"/>
    <mergeCell ref="A4:B4"/>
    <mergeCell ref="D4:F4"/>
    <mergeCell ref="A28:B28"/>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15" sqref="B15"/>
    </sheetView>
  </sheetViews>
  <sheetFormatPr defaultColWidth="8.85" defaultRowHeight="15" customHeight="1" outlineLevelRow="7" outlineLevelCol="5"/>
  <cols>
    <col min="1" max="6" width="28.575" customWidth="1"/>
  </cols>
  <sheetData>
    <row r="1" ht="18.75" customHeight="1" spans="1:6">
      <c r="A1" s="65"/>
      <c r="B1" s="65"/>
      <c r="C1" s="66"/>
      <c r="D1" s="1"/>
      <c r="E1" s="1"/>
      <c r="F1" s="67" t="s">
        <v>131</v>
      </c>
    </row>
    <row r="2" ht="41.25" customHeight="1" spans="1:6">
      <c r="A2" s="68" t="s">
        <v>132</v>
      </c>
      <c r="B2" s="68"/>
      <c r="C2" s="68"/>
      <c r="D2" s="68"/>
      <c r="E2" s="68"/>
      <c r="F2" s="68"/>
    </row>
    <row r="3" ht="18.75" customHeight="1" spans="1:6">
      <c r="A3" s="4" t="str">
        <f>"单位名称："&amp;"新平彝族傣族自治县第二中学"</f>
        <v>单位名称：新平彝族傣族自治县第二中学</v>
      </c>
      <c r="B3" s="4"/>
      <c r="C3" s="4"/>
      <c r="D3" s="69"/>
      <c r="E3" s="1"/>
      <c r="F3" s="67" t="s">
        <v>29</v>
      </c>
    </row>
    <row r="4" ht="18.75" customHeight="1" spans="1:6">
      <c r="A4" s="12" t="s">
        <v>133</v>
      </c>
      <c r="B4" s="54" t="s">
        <v>134</v>
      </c>
      <c r="C4" s="54" t="s">
        <v>135</v>
      </c>
      <c r="D4" s="54"/>
      <c r="E4" s="54"/>
      <c r="F4" s="54" t="s">
        <v>136</v>
      </c>
    </row>
    <row r="5" ht="18.75" customHeight="1" spans="1:6">
      <c r="A5" s="12"/>
      <c r="B5" s="54"/>
      <c r="C5" s="54" t="s">
        <v>34</v>
      </c>
      <c r="D5" s="54" t="s">
        <v>137</v>
      </c>
      <c r="E5" s="54" t="s">
        <v>138</v>
      </c>
      <c r="F5" s="54"/>
    </row>
    <row r="6" ht="18.75" customHeight="1" spans="1:6">
      <c r="A6" s="70">
        <v>1</v>
      </c>
      <c r="B6" s="71">
        <v>2</v>
      </c>
      <c r="C6" s="70">
        <v>3</v>
      </c>
      <c r="D6" s="70">
        <v>4</v>
      </c>
      <c r="E6" s="70">
        <v>5</v>
      </c>
      <c r="F6" s="70">
        <v>6</v>
      </c>
    </row>
    <row r="7" ht="20.25" customHeight="1" spans="1:6">
      <c r="A7" s="16"/>
      <c r="B7" s="16"/>
      <c r="C7" s="16"/>
      <c r="D7" s="16"/>
      <c r="E7" s="16"/>
      <c r="F7" s="16"/>
    </row>
    <row r="8" customHeight="1" spans="1:6">
      <c r="A8" t="s">
        <v>139</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workbookViewId="0">
      <selection activeCell="K22" sqref="K22"/>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140</v>
      </c>
    </row>
    <row r="2" ht="45" customHeight="1" spans="1:23">
      <c r="A2" s="3" t="s">
        <v>141</v>
      </c>
      <c r="B2" s="3"/>
      <c r="C2" s="3"/>
      <c r="D2" s="3"/>
      <c r="E2" s="3"/>
      <c r="F2" s="3"/>
      <c r="G2" s="3"/>
      <c r="H2" s="3"/>
      <c r="I2" s="3"/>
      <c r="J2" s="3"/>
      <c r="K2" s="3"/>
      <c r="L2" s="61"/>
      <c r="M2" s="61"/>
      <c r="N2" s="61"/>
      <c r="O2" s="61"/>
      <c r="P2" s="61"/>
      <c r="Q2" s="61"/>
      <c r="R2" s="61"/>
      <c r="S2" s="61"/>
      <c r="T2" s="61"/>
      <c r="U2" s="61"/>
      <c r="V2" s="61"/>
      <c r="W2" s="61"/>
    </row>
    <row r="3" ht="18.75" customHeight="1" spans="1:23">
      <c r="A3" s="4" t="str">
        <f>"单位名称："&amp;"新平彝族傣族自治县第二中学"</f>
        <v>单位名称：新平彝族傣族自治县第二中学</v>
      </c>
      <c r="B3" s="4"/>
      <c r="C3" s="4"/>
      <c r="D3" s="4"/>
      <c r="E3" s="4"/>
      <c r="F3" s="4"/>
      <c r="G3" s="4"/>
      <c r="H3" s="62"/>
      <c r="I3" s="62"/>
      <c r="J3" s="62"/>
      <c r="K3" s="62"/>
      <c r="L3" s="5"/>
      <c r="M3" s="5"/>
      <c r="N3" s="5"/>
      <c r="O3" s="5"/>
      <c r="P3" s="5"/>
      <c r="Q3" s="5"/>
      <c r="R3" s="5"/>
      <c r="S3" s="5"/>
      <c r="T3" s="5"/>
      <c r="U3" s="5"/>
      <c r="V3" s="5"/>
      <c r="W3" s="5" t="s">
        <v>29</v>
      </c>
    </row>
    <row r="4" ht="18.75" customHeight="1" spans="1:23">
      <c r="A4" s="63" t="s">
        <v>142</v>
      </c>
      <c r="B4" s="63" t="s">
        <v>143</v>
      </c>
      <c r="C4" s="63" t="s">
        <v>144</v>
      </c>
      <c r="D4" s="63" t="s">
        <v>145</v>
      </c>
      <c r="E4" s="63" t="s">
        <v>146</v>
      </c>
      <c r="F4" s="63" t="s">
        <v>147</v>
      </c>
      <c r="G4" s="63" t="s">
        <v>148</v>
      </c>
      <c r="H4" s="64" t="s">
        <v>32</v>
      </c>
      <c r="I4" s="64" t="s">
        <v>149</v>
      </c>
      <c r="J4" s="63"/>
      <c r="K4" s="63"/>
      <c r="L4" s="63"/>
      <c r="M4" s="63"/>
      <c r="N4" s="63" t="s">
        <v>150</v>
      </c>
      <c r="O4" s="63"/>
      <c r="P4" s="63"/>
      <c r="Q4" s="63" t="s">
        <v>38</v>
      </c>
      <c r="R4" s="63" t="s">
        <v>62</v>
      </c>
      <c r="S4" s="63"/>
      <c r="T4" s="63"/>
      <c r="U4" s="63"/>
      <c r="V4" s="63"/>
      <c r="W4" s="63"/>
    </row>
    <row r="5" ht="18.75" customHeight="1" spans="1:23">
      <c r="A5" s="63"/>
      <c r="B5" s="63"/>
      <c r="C5" s="63"/>
      <c r="D5" s="63"/>
      <c r="E5" s="63"/>
      <c r="F5" s="63"/>
      <c r="G5" s="63"/>
      <c r="H5" s="64" t="s">
        <v>151</v>
      </c>
      <c r="I5" s="64" t="s">
        <v>152</v>
      </c>
      <c r="J5" s="63" t="s">
        <v>36</v>
      </c>
      <c r="K5" s="63" t="s">
        <v>37</v>
      </c>
      <c r="L5" s="63"/>
      <c r="M5" s="63"/>
      <c r="N5" s="63" t="s">
        <v>150</v>
      </c>
      <c r="O5" s="63" t="s">
        <v>36</v>
      </c>
      <c r="P5" s="63" t="s">
        <v>37</v>
      </c>
      <c r="Q5" s="63" t="s">
        <v>38</v>
      </c>
      <c r="R5" s="63" t="s">
        <v>62</v>
      </c>
      <c r="S5" s="63" t="s">
        <v>41</v>
      </c>
      <c r="T5" s="63" t="s">
        <v>42</v>
      </c>
      <c r="U5" s="63" t="s">
        <v>43</v>
      </c>
      <c r="V5" s="63" t="s">
        <v>44</v>
      </c>
      <c r="W5" s="63" t="s">
        <v>45</v>
      </c>
    </row>
    <row r="6" ht="18.75" customHeight="1" spans="1:23">
      <c r="A6" s="63"/>
      <c r="B6" s="63"/>
      <c r="C6" s="63"/>
      <c r="D6" s="63"/>
      <c r="E6" s="63"/>
      <c r="F6" s="63"/>
      <c r="G6" s="63"/>
      <c r="H6" s="64"/>
      <c r="I6" s="64" t="s">
        <v>153</v>
      </c>
      <c r="J6" s="63" t="s">
        <v>154</v>
      </c>
      <c r="K6" s="63" t="s">
        <v>155</v>
      </c>
      <c r="L6" s="63" t="s">
        <v>156</v>
      </c>
      <c r="M6" s="63" t="s">
        <v>157</v>
      </c>
      <c r="N6" s="63" t="s">
        <v>35</v>
      </c>
      <c r="O6" s="63" t="s">
        <v>36</v>
      </c>
      <c r="P6" s="63" t="s">
        <v>37</v>
      </c>
      <c r="Q6" s="63"/>
      <c r="R6" s="63" t="s">
        <v>34</v>
      </c>
      <c r="S6" s="63" t="s">
        <v>41</v>
      </c>
      <c r="T6" s="63" t="s">
        <v>42</v>
      </c>
      <c r="U6" s="63" t="s">
        <v>43</v>
      </c>
      <c r="V6" s="63" t="s">
        <v>44</v>
      </c>
      <c r="W6" s="63" t="s">
        <v>45</v>
      </c>
    </row>
    <row r="7" ht="22.65" customHeight="1" spans="1:23">
      <c r="A7" s="63"/>
      <c r="B7" s="63"/>
      <c r="C7" s="63"/>
      <c r="D7" s="63"/>
      <c r="E7" s="63"/>
      <c r="F7" s="63"/>
      <c r="G7" s="63"/>
      <c r="H7" s="64"/>
      <c r="I7" s="64" t="s">
        <v>34</v>
      </c>
      <c r="J7" s="63"/>
      <c r="K7" s="63"/>
      <c r="L7" s="63"/>
      <c r="M7" s="63"/>
      <c r="N7" s="63"/>
      <c r="O7" s="63"/>
      <c r="P7" s="63"/>
      <c r="Q7" s="63"/>
      <c r="R7" s="63"/>
      <c r="S7" s="63"/>
      <c r="T7" s="63"/>
      <c r="U7" s="63"/>
      <c r="V7" s="63"/>
      <c r="W7" s="63"/>
    </row>
    <row r="8" ht="18.75" customHeight="1" spans="1:23">
      <c r="A8" s="64" t="s">
        <v>46</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row>
    <row r="9" ht="18.75" customHeight="1" spans="1:23">
      <c r="A9" s="8" t="s">
        <v>56</v>
      </c>
      <c r="B9" s="8" t="s">
        <v>158</v>
      </c>
      <c r="C9" s="9" t="s">
        <v>159</v>
      </c>
      <c r="D9" s="8" t="s">
        <v>75</v>
      </c>
      <c r="E9" s="8" t="s">
        <v>76</v>
      </c>
      <c r="F9" s="8" t="s">
        <v>160</v>
      </c>
      <c r="G9" s="8" t="s">
        <v>161</v>
      </c>
      <c r="H9" s="16">
        <v>11666844</v>
      </c>
      <c r="I9" s="16">
        <v>11666844</v>
      </c>
      <c r="J9" s="16"/>
      <c r="K9" s="16"/>
      <c r="L9" s="16">
        <v>11666844</v>
      </c>
      <c r="M9" s="16"/>
      <c r="N9" s="16"/>
      <c r="O9" s="16"/>
      <c r="P9" s="16"/>
      <c r="Q9" s="16"/>
      <c r="R9" s="16"/>
      <c r="S9" s="16"/>
      <c r="T9" s="16"/>
      <c r="U9" s="16"/>
      <c r="V9" s="16"/>
      <c r="W9" s="16"/>
    </row>
    <row r="10" ht="18.75" customHeight="1" spans="1:23">
      <c r="A10" s="8" t="s">
        <v>56</v>
      </c>
      <c r="B10" s="8" t="s">
        <v>158</v>
      </c>
      <c r="C10" s="9" t="s">
        <v>159</v>
      </c>
      <c r="D10" s="8" t="s">
        <v>75</v>
      </c>
      <c r="E10" s="8" t="s">
        <v>76</v>
      </c>
      <c r="F10" s="8" t="s">
        <v>162</v>
      </c>
      <c r="G10" s="8" t="s">
        <v>163</v>
      </c>
      <c r="H10" s="16">
        <v>960828</v>
      </c>
      <c r="I10" s="16">
        <v>960828</v>
      </c>
      <c r="J10" s="16"/>
      <c r="K10" s="16"/>
      <c r="L10" s="16">
        <v>960828</v>
      </c>
      <c r="M10" s="16"/>
      <c r="N10" s="16"/>
      <c r="O10" s="16"/>
      <c r="P10" s="22"/>
      <c r="Q10" s="16"/>
      <c r="R10" s="16"/>
      <c r="S10" s="16"/>
      <c r="T10" s="16"/>
      <c r="U10" s="16"/>
      <c r="V10" s="16"/>
      <c r="W10" s="16"/>
    </row>
    <row r="11" ht="18.75" customHeight="1" spans="1:23">
      <c r="A11" s="8" t="s">
        <v>56</v>
      </c>
      <c r="B11" s="8" t="s">
        <v>158</v>
      </c>
      <c r="C11" s="9" t="s">
        <v>159</v>
      </c>
      <c r="D11" s="8" t="s">
        <v>75</v>
      </c>
      <c r="E11" s="8" t="s">
        <v>76</v>
      </c>
      <c r="F11" s="8" t="s">
        <v>162</v>
      </c>
      <c r="G11" s="8" t="s">
        <v>163</v>
      </c>
      <c r="H11" s="16">
        <v>572400</v>
      </c>
      <c r="I11" s="16">
        <v>572400</v>
      </c>
      <c r="J11" s="16"/>
      <c r="K11" s="16"/>
      <c r="L11" s="16">
        <v>572400</v>
      </c>
      <c r="M11" s="16"/>
      <c r="N11" s="16"/>
      <c r="O11" s="16"/>
      <c r="P11" s="22"/>
      <c r="Q11" s="16"/>
      <c r="R11" s="16"/>
      <c r="S11" s="16"/>
      <c r="T11" s="16"/>
      <c r="U11" s="16"/>
      <c r="V11" s="16"/>
      <c r="W11" s="16"/>
    </row>
    <row r="12" ht="18.75" customHeight="1" spans="1:23">
      <c r="A12" s="8" t="s">
        <v>56</v>
      </c>
      <c r="B12" s="8" t="s">
        <v>158</v>
      </c>
      <c r="C12" s="9" t="s">
        <v>159</v>
      </c>
      <c r="D12" s="8" t="s">
        <v>75</v>
      </c>
      <c r="E12" s="8" t="s">
        <v>76</v>
      </c>
      <c r="F12" s="8" t="s">
        <v>164</v>
      </c>
      <c r="G12" s="8" t="s">
        <v>165</v>
      </c>
      <c r="H12" s="16">
        <v>4800000</v>
      </c>
      <c r="I12" s="16">
        <v>4800000</v>
      </c>
      <c r="J12" s="16"/>
      <c r="K12" s="16"/>
      <c r="L12" s="16">
        <v>4800000</v>
      </c>
      <c r="M12" s="16"/>
      <c r="N12" s="16"/>
      <c r="O12" s="16"/>
      <c r="P12" s="22"/>
      <c r="Q12" s="16"/>
      <c r="R12" s="16"/>
      <c r="S12" s="16"/>
      <c r="T12" s="16"/>
      <c r="U12" s="16"/>
      <c r="V12" s="16"/>
      <c r="W12" s="16"/>
    </row>
    <row r="13" ht="18.75" customHeight="1" spans="1:23">
      <c r="A13" s="8" t="s">
        <v>56</v>
      </c>
      <c r="B13" s="8" t="s">
        <v>158</v>
      </c>
      <c r="C13" s="9" t="s">
        <v>159</v>
      </c>
      <c r="D13" s="8" t="s">
        <v>75</v>
      </c>
      <c r="E13" s="8" t="s">
        <v>76</v>
      </c>
      <c r="F13" s="8" t="s">
        <v>164</v>
      </c>
      <c r="G13" s="8" t="s">
        <v>165</v>
      </c>
      <c r="H13" s="16">
        <v>2828100</v>
      </c>
      <c r="I13" s="16">
        <v>2828100</v>
      </c>
      <c r="J13" s="16"/>
      <c r="K13" s="16"/>
      <c r="L13" s="16">
        <v>2828100</v>
      </c>
      <c r="M13" s="16"/>
      <c r="N13" s="16"/>
      <c r="O13" s="16"/>
      <c r="P13" s="22"/>
      <c r="Q13" s="16"/>
      <c r="R13" s="16"/>
      <c r="S13" s="16"/>
      <c r="T13" s="16"/>
      <c r="U13" s="16"/>
      <c r="V13" s="16"/>
      <c r="W13" s="16"/>
    </row>
    <row r="14" ht="18.75" customHeight="1" spans="1:23">
      <c r="A14" s="8" t="s">
        <v>56</v>
      </c>
      <c r="B14" s="8" t="s">
        <v>166</v>
      </c>
      <c r="C14" s="9" t="s">
        <v>167</v>
      </c>
      <c r="D14" s="8" t="s">
        <v>75</v>
      </c>
      <c r="E14" s="8" t="s">
        <v>76</v>
      </c>
      <c r="F14" s="8" t="s">
        <v>168</v>
      </c>
      <c r="G14" s="8" t="s">
        <v>169</v>
      </c>
      <c r="H14" s="16">
        <v>161947</v>
      </c>
      <c r="I14" s="16">
        <v>161947</v>
      </c>
      <c r="J14" s="16"/>
      <c r="K14" s="16"/>
      <c r="L14" s="16">
        <v>161947</v>
      </c>
      <c r="M14" s="16"/>
      <c r="N14" s="16"/>
      <c r="O14" s="16"/>
      <c r="P14" s="22"/>
      <c r="Q14" s="16"/>
      <c r="R14" s="16"/>
      <c r="S14" s="16"/>
      <c r="T14" s="16"/>
      <c r="U14" s="16"/>
      <c r="V14" s="16"/>
      <c r="W14" s="16"/>
    </row>
    <row r="15" ht="18.75" customHeight="1" spans="1:23">
      <c r="A15" s="8" t="s">
        <v>56</v>
      </c>
      <c r="B15" s="8" t="s">
        <v>166</v>
      </c>
      <c r="C15" s="9" t="s">
        <v>167</v>
      </c>
      <c r="D15" s="8" t="s">
        <v>91</v>
      </c>
      <c r="E15" s="8" t="s">
        <v>92</v>
      </c>
      <c r="F15" s="8" t="s">
        <v>170</v>
      </c>
      <c r="G15" s="8" t="s">
        <v>171</v>
      </c>
      <c r="H15" s="16">
        <v>3701641</v>
      </c>
      <c r="I15" s="16">
        <v>3701641</v>
      </c>
      <c r="J15" s="16"/>
      <c r="K15" s="16"/>
      <c r="L15" s="16">
        <v>3701641</v>
      </c>
      <c r="M15" s="16"/>
      <c r="N15" s="16"/>
      <c r="O15" s="16"/>
      <c r="P15" s="22"/>
      <c r="Q15" s="16"/>
      <c r="R15" s="16"/>
      <c r="S15" s="16"/>
      <c r="T15" s="16"/>
      <c r="U15" s="16"/>
      <c r="V15" s="16"/>
      <c r="W15" s="16"/>
    </row>
    <row r="16" ht="18.75" customHeight="1" spans="1:23">
      <c r="A16" s="8" t="s">
        <v>56</v>
      </c>
      <c r="B16" s="8" t="s">
        <v>166</v>
      </c>
      <c r="C16" s="9" t="s">
        <v>167</v>
      </c>
      <c r="D16" s="8" t="s">
        <v>101</v>
      </c>
      <c r="E16" s="8" t="s">
        <v>102</v>
      </c>
      <c r="F16" s="8" t="s">
        <v>172</v>
      </c>
      <c r="G16" s="8" t="s">
        <v>173</v>
      </c>
      <c r="H16" s="16">
        <v>1920227</v>
      </c>
      <c r="I16" s="16">
        <v>1920227</v>
      </c>
      <c r="J16" s="16"/>
      <c r="K16" s="16"/>
      <c r="L16" s="16">
        <v>1920227</v>
      </c>
      <c r="M16" s="16"/>
      <c r="N16" s="16"/>
      <c r="O16" s="16"/>
      <c r="P16" s="22"/>
      <c r="Q16" s="16"/>
      <c r="R16" s="16"/>
      <c r="S16" s="16"/>
      <c r="T16" s="16"/>
      <c r="U16" s="16"/>
      <c r="V16" s="16"/>
      <c r="W16" s="16"/>
    </row>
    <row r="17" ht="18.75" customHeight="1" spans="1:23">
      <c r="A17" s="8" t="s">
        <v>56</v>
      </c>
      <c r="B17" s="8" t="s">
        <v>166</v>
      </c>
      <c r="C17" s="9" t="s">
        <v>167</v>
      </c>
      <c r="D17" s="8" t="s">
        <v>101</v>
      </c>
      <c r="E17" s="8" t="s">
        <v>102</v>
      </c>
      <c r="F17" s="8" t="s">
        <v>172</v>
      </c>
      <c r="G17" s="8" t="s">
        <v>173</v>
      </c>
      <c r="H17" s="16">
        <v>110556</v>
      </c>
      <c r="I17" s="16">
        <v>110556</v>
      </c>
      <c r="J17" s="16"/>
      <c r="K17" s="16"/>
      <c r="L17" s="16">
        <v>110556</v>
      </c>
      <c r="M17" s="16"/>
      <c r="N17" s="16"/>
      <c r="O17" s="16"/>
      <c r="P17" s="22"/>
      <c r="Q17" s="16"/>
      <c r="R17" s="16"/>
      <c r="S17" s="16"/>
      <c r="T17" s="16"/>
      <c r="U17" s="16"/>
      <c r="V17" s="16"/>
      <c r="W17" s="16"/>
    </row>
    <row r="18" ht="18.75" customHeight="1" spans="1:23">
      <c r="A18" s="8" t="s">
        <v>56</v>
      </c>
      <c r="B18" s="8" t="s">
        <v>166</v>
      </c>
      <c r="C18" s="9" t="s">
        <v>167</v>
      </c>
      <c r="D18" s="8" t="s">
        <v>103</v>
      </c>
      <c r="E18" s="8" t="s">
        <v>104</v>
      </c>
      <c r="F18" s="8" t="s">
        <v>174</v>
      </c>
      <c r="G18" s="8" t="s">
        <v>175</v>
      </c>
      <c r="H18" s="16">
        <v>1497825</v>
      </c>
      <c r="I18" s="16">
        <v>1497825</v>
      </c>
      <c r="J18" s="16"/>
      <c r="K18" s="16"/>
      <c r="L18" s="16">
        <v>1497825</v>
      </c>
      <c r="M18" s="16"/>
      <c r="N18" s="16"/>
      <c r="O18" s="16"/>
      <c r="P18" s="22"/>
      <c r="Q18" s="16"/>
      <c r="R18" s="16"/>
      <c r="S18" s="16"/>
      <c r="T18" s="16"/>
      <c r="U18" s="16"/>
      <c r="V18" s="16"/>
      <c r="W18" s="16"/>
    </row>
    <row r="19" ht="18.75" customHeight="1" spans="1:23">
      <c r="A19" s="8" t="s">
        <v>56</v>
      </c>
      <c r="B19" s="8" t="s">
        <v>166</v>
      </c>
      <c r="C19" s="9" t="s">
        <v>167</v>
      </c>
      <c r="D19" s="8" t="s">
        <v>105</v>
      </c>
      <c r="E19" s="8" t="s">
        <v>106</v>
      </c>
      <c r="F19" s="8" t="s">
        <v>168</v>
      </c>
      <c r="G19" s="8" t="s">
        <v>169</v>
      </c>
      <c r="H19" s="16">
        <v>138812</v>
      </c>
      <c r="I19" s="16">
        <v>138812</v>
      </c>
      <c r="J19" s="16"/>
      <c r="K19" s="16"/>
      <c r="L19" s="16">
        <v>138812</v>
      </c>
      <c r="M19" s="16"/>
      <c r="N19" s="16"/>
      <c r="O19" s="16"/>
      <c r="P19" s="22"/>
      <c r="Q19" s="16"/>
      <c r="R19" s="16"/>
      <c r="S19" s="16"/>
      <c r="T19" s="16"/>
      <c r="U19" s="16"/>
      <c r="V19" s="16"/>
      <c r="W19" s="16"/>
    </row>
    <row r="20" ht="18.75" customHeight="1" spans="1:23">
      <c r="A20" s="8" t="s">
        <v>56</v>
      </c>
      <c r="B20" s="8" t="s">
        <v>176</v>
      </c>
      <c r="C20" s="9" t="s">
        <v>112</v>
      </c>
      <c r="D20" s="8" t="s">
        <v>111</v>
      </c>
      <c r="E20" s="8" t="s">
        <v>112</v>
      </c>
      <c r="F20" s="8" t="s">
        <v>177</v>
      </c>
      <c r="G20" s="8" t="s">
        <v>112</v>
      </c>
      <c r="H20" s="16">
        <v>2806740</v>
      </c>
      <c r="I20" s="16">
        <v>2806740</v>
      </c>
      <c r="J20" s="16"/>
      <c r="K20" s="16"/>
      <c r="L20" s="16">
        <v>2806740</v>
      </c>
      <c r="M20" s="16"/>
      <c r="N20" s="16"/>
      <c r="O20" s="16"/>
      <c r="P20" s="22"/>
      <c r="Q20" s="16"/>
      <c r="R20" s="16"/>
      <c r="S20" s="16"/>
      <c r="T20" s="16"/>
      <c r="U20" s="16"/>
      <c r="V20" s="16"/>
      <c r="W20" s="16"/>
    </row>
    <row r="21" ht="18.75" customHeight="1" spans="1:23">
      <c r="A21" s="8" t="s">
        <v>56</v>
      </c>
      <c r="B21" s="8" t="s">
        <v>178</v>
      </c>
      <c r="C21" s="9" t="s">
        <v>179</v>
      </c>
      <c r="D21" s="8" t="s">
        <v>75</v>
      </c>
      <c r="E21" s="8" t="s">
        <v>76</v>
      </c>
      <c r="F21" s="8" t="s">
        <v>180</v>
      </c>
      <c r="G21" s="8" t="s">
        <v>179</v>
      </c>
      <c r="H21" s="16">
        <v>256000</v>
      </c>
      <c r="I21" s="16">
        <v>256000</v>
      </c>
      <c r="J21" s="16"/>
      <c r="K21" s="16"/>
      <c r="L21" s="16">
        <v>256000</v>
      </c>
      <c r="M21" s="16"/>
      <c r="N21" s="16"/>
      <c r="O21" s="16"/>
      <c r="P21" s="22"/>
      <c r="Q21" s="16"/>
      <c r="R21" s="16"/>
      <c r="S21" s="16"/>
      <c r="T21" s="16"/>
      <c r="U21" s="16"/>
      <c r="V21" s="16"/>
      <c r="W21" s="16"/>
    </row>
    <row r="22" ht="18.75" customHeight="1" spans="1:23">
      <c r="A22" s="8" t="s">
        <v>56</v>
      </c>
      <c r="B22" s="8" t="s">
        <v>181</v>
      </c>
      <c r="C22" s="9" t="s">
        <v>182</v>
      </c>
      <c r="D22" s="8" t="s">
        <v>75</v>
      </c>
      <c r="E22" s="8" t="s">
        <v>76</v>
      </c>
      <c r="F22" s="8" t="s">
        <v>183</v>
      </c>
      <c r="G22" s="8" t="s">
        <v>184</v>
      </c>
      <c r="H22" s="16">
        <v>10500</v>
      </c>
      <c r="I22" s="16">
        <v>10500</v>
      </c>
      <c r="J22" s="16"/>
      <c r="K22" s="16"/>
      <c r="L22" s="16">
        <v>10500</v>
      </c>
      <c r="M22" s="16"/>
      <c r="N22" s="16"/>
      <c r="O22" s="16"/>
      <c r="P22" s="22"/>
      <c r="Q22" s="16"/>
      <c r="R22" s="16"/>
      <c r="S22" s="16"/>
      <c r="T22" s="16"/>
      <c r="U22" s="16"/>
      <c r="V22" s="16"/>
      <c r="W22" s="16"/>
    </row>
    <row r="23" ht="18.75" customHeight="1" spans="1:23">
      <c r="A23" s="8" t="s">
        <v>56</v>
      </c>
      <c r="B23" s="8" t="s">
        <v>181</v>
      </c>
      <c r="C23" s="9" t="s">
        <v>182</v>
      </c>
      <c r="D23" s="8" t="s">
        <v>75</v>
      </c>
      <c r="E23" s="8" t="s">
        <v>76</v>
      </c>
      <c r="F23" s="8" t="s">
        <v>185</v>
      </c>
      <c r="G23" s="8" t="s">
        <v>186</v>
      </c>
      <c r="H23" s="16">
        <v>30500</v>
      </c>
      <c r="I23" s="16">
        <v>30500</v>
      </c>
      <c r="J23" s="16"/>
      <c r="K23" s="16"/>
      <c r="L23" s="16">
        <v>30500</v>
      </c>
      <c r="M23" s="16"/>
      <c r="N23" s="16"/>
      <c r="O23" s="16"/>
      <c r="P23" s="22"/>
      <c r="Q23" s="16"/>
      <c r="R23" s="16"/>
      <c r="S23" s="16"/>
      <c r="T23" s="16"/>
      <c r="U23" s="16"/>
      <c r="V23" s="16"/>
      <c r="W23" s="16"/>
    </row>
    <row r="24" ht="18.75" customHeight="1" spans="1:23">
      <c r="A24" s="8" t="s">
        <v>56</v>
      </c>
      <c r="B24" s="8" t="s">
        <v>181</v>
      </c>
      <c r="C24" s="9" t="s">
        <v>182</v>
      </c>
      <c r="D24" s="8" t="s">
        <v>75</v>
      </c>
      <c r="E24" s="8" t="s">
        <v>76</v>
      </c>
      <c r="F24" s="8" t="s">
        <v>185</v>
      </c>
      <c r="G24" s="8" t="s">
        <v>186</v>
      </c>
      <c r="H24" s="16">
        <v>21000</v>
      </c>
      <c r="I24" s="16">
        <v>21000</v>
      </c>
      <c r="J24" s="16"/>
      <c r="K24" s="16"/>
      <c r="L24" s="16">
        <v>21000</v>
      </c>
      <c r="M24" s="16"/>
      <c r="N24" s="16"/>
      <c r="O24" s="16"/>
      <c r="P24" s="22"/>
      <c r="Q24" s="16"/>
      <c r="R24" s="16"/>
      <c r="S24" s="16"/>
      <c r="T24" s="16"/>
      <c r="U24" s="16"/>
      <c r="V24" s="16"/>
      <c r="W24" s="16"/>
    </row>
    <row r="25" ht="18.75" customHeight="1" spans="1:23">
      <c r="A25" s="8" t="s">
        <v>56</v>
      </c>
      <c r="B25" s="8" t="s">
        <v>181</v>
      </c>
      <c r="C25" s="9" t="s">
        <v>182</v>
      </c>
      <c r="D25" s="8" t="s">
        <v>75</v>
      </c>
      <c r="E25" s="8" t="s">
        <v>76</v>
      </c>
      <c r="F25" s="8" t="s">
        <v>185</v>
      </c>
      <c r="G25" s="8" t="s">
        <v>186</v>
      </c>
      <c r="H25" s="16">
        <v>50000</v>
      </c>
      <c r="I25" s="16">
        <v>50000</v>
      </c>
      <c r="J25" s="16"/>
      <c r="K25" s="16"/>
      <c r="L25" s="16">
        <v>50000</v>
      </c>
      <c r="M25" s="16"/>
      <c r="N25" s="16"/>
      <c r="O25" s="16"/>
      <c r="P25" s="22"/>
      <c r="Q25" s="16"/>
      <c r="R25" s="16"/>
      <c r="S25" s="16"/>
      <c r="T25" s="16"/>
      <c r="U25" s="16"/>
      <c r="V25" s="16"/>
      <c r="W25" s="16"/>
    </row>
    <row r="26" ht="18.75" customHeight="1" spans="1:23">
      <c r="A26" s="8" t="s">
        <v>56</v>
      </c>
      <c r="B26" s="8" t="s">
        <v>187</v>
      </c>
      <c r="C26" s="9" t="s">
        <v>188</v>
      </c>
      <c r="D26" s="8" t="s">
        <v>75</v>
      </c>
      <c r="E26" s="8" t="s">
        <v>76</v>
      </c>
      <c r="F26" s="8" t="s">
        <v>164</v>
      </c>
      <c r="G26" s="8" t="s">
        <v>165</v>
      </c>
      <c r="H26" s="16">
        <v>2880000</v>
      </c>
      <c r="I26" s="16">
        <v>2880000</v>
      </c>
      <c r="J26" s="16"/>
      <c r="K26" s="16"/>
      <c r="L26" s="16">
        <v>2880000</v>
      </c>
      <c r="M26" s="16"/>
      <c r="N26" s="16"/>
      <c r="O26" s="16"/>
      <c r="P26" s="22"/>
      <c r="Q26" s="16"/>
      <c r="R26" s="16"/>
      <c r="S26" s="16"/>
      <c r="T26" s="16"/>
      <c r="U26" s="16"/>
      <c r="V26" s="16"/>
      <c r="W26" s="16"/>
    </row>
    <row r="27" ht="18.75" customHeight="1" spans="1:23">
      <c r="A27" s="8" t="s">
        <v>56</v>
      </c>
      <c r="B27" s="8" t="s">
        <v>189</v>
      </c>
      <c r="C27" s="9" t="s">
        <v>190</v>
      </c>
      <c r="D27" s="8" t="s">
        <v>89</v>
      </c>
      <c r="E27" s="8" t="s">
        <v>90</v>
      </c>
      <c r="F27" s="8" t="s">
        <v>191</v>
      </c>
      <c r="G27" s="8" t="s">
        <v>192</v>
      </c>
      <c r="H27" s="16">
        <v>4890</v>
      </c>
      <c r="I27" s="16">
        <v>4890</v>
      </c>
      <c r="J27" s="16"/>
      <c r="K27" s="16"/>
      <c r="L27" s="16">
        <v>4890</v>
      </c>
      <c r="M27" s="16"/>
      <c r="N27" s="16"/>
      <c r="O27" s="16"/>
      <c r="P27" s="22"/>
      <c r="Q27" s="16"/>
      <c r="R27" s="16"/>
      <c r="S27" s="16"/>
      <c r="T27" s="16"/>
      <c r="U27" s="16"/>
      <c r="V27" s="16"/>
      <c r="W27" s="16"/>
    </row>
    <row r="28" ht="18.75" customHeight="1" spans="1:23">
      <c r="A28" s="8" t="s">
        <v>56</v>
      </c>
      <c r="B28" s="8" t="s">
        <v>189</v>
      </c>
      <c r="C28" s="9" t="s">
        <v>190</v>
      </c>
      <c r="D28" s="8" t="s">
        <v>89</v>
      </c>
      <c r="E28" s="8" t="s">
        <v>90</v>
      </c>
      <c r="F28" s="8" t="s">
        <v>191</v>
      </c>
      <c r="G28" s="8" t="s">
        <v>192</v>
      </c>
      <c r="H28" s="16">
        <v>25950</v>
      </c>
      <c r="I28" s="16">
        <v>25950</v>
      </c>
      <c r="J28" s="16"/>
      <c r="K28" s="16"/>
      <c r="L28" s="16">
        <v>25950</v>
      </c>
      <c r="M28" s="16"/>
      <c r="N28" s="16"/>
      <c r="O28" s="16"/>
      <c r="P28" s="22"/>
      <c r="Q28" s="16"/>
      <c r="R28" s="16"/>
      <c r="S28" s="16"/>
      <c r="T28" s="16"/>
      <c r="U28" s="16"/>
      <c r="V28" s="16"/>
      <c r="W28" s="16"/>
    </row>
    <row r="29" ht="18.75" customHeight="1" spans="1:23">
      <c r="A29" s="8" t="s">
        <v>56</v>
      </c>
      <c r="B29" s="8" t="s">
        <v>189</v>
      </c>
      <c r="C29" s="9" t="s">
        <v>190</v>
      </c>
      <c r="D29" s="8" t="s">
        <v>89</v>
      </c>
      <c r="E29" s="8" t="s">
        <v>90</v>
      </c>
      <c r="F29" s="8" t="s">
        <v>191</v>
      </c>
      <c r="G29" s="8" t="s">
        <v>192</v>
      </c>
      <c r="H29" s="16">
        <v>20760</v>
      </c>
      <c r="I29" s="16">
        <v>20760</v>
      </c>
      <c r="J29" s="16"/>
      <c r="K29" s="16"/>
      <c r="L29" s="16">
        <v>20760</v>
      </c>
      <c r="M29" s="16"/>
      <c r="N29" s="16"/>
      <c r="O29" s="16"/>
      <c r="P29" s="22"/>
      <c r="Q29" s="16"/>
      <c r="R29" s="16"/>
      <c r="S29" s="16"/>
      <c r="T29" s="16"/>
      <c r="U29" s="16"/>
      <c r="V29" s="16"/>
      <c r="W29" s="16"/>
    </row>
    <row r="30" ht="18.75" customHeight="1" spans="1:23">
      <c r="A30" s="8" t="s">
        <v>56</v>
      </c>
      <c r="B30" s="8" t="s">
        <v>193</v>
      </c>
      <c r="C30" s="9" t="s">
        <v>194</v>
      </c>
      <c r="D30" s="8" t="s">
        <v>101</v>
      </c>
      <c r="E30" s="8" t="s">
        <v>102</v>
      </c>
      <c r="F30" s="8" t="s">
        <v>172</v>
      </c>
      <c r="G30" s="8" t="s">
        <v>173</v>
      </c>
      <c r="H30" s="16">
        <v>5000</v>
      </c>
      <c r="I30" s="16">
        <v>5000</v>
      </c>
      <c r="J30" s="16"/>
      <c r="K30" s="16"/>
      <c r="L30" s="16">
        <v>5000</v>
      </c>
      <c r="M30" s="16"/>
      <c r="N30" s="16"/>
      <c r="O30" s="16"/>
      <c r="P30" s="22"/>
      <c r="Q30" s="16"/>
      <c r="R30" s="16"/>
      <c r="S30" s="16"/>
      <c r="T30" s="16"/>
      <c r="U30" s="16"/>
      <c r="V30" s="16"/>
      <c r="W30" s="16"/>
    </row>
    <row r="31" ht="18.75" customHeight="1" spans="1:23">
      <c r="A31" s="11" t="s">
        <v>32</v>
      </c>
      <c r="B31" s="11"/>
      <c r="C31" s="11"/>
      <c r="D31" s="11"/>
      <c r="E31" s="11"/>
      <c r="F31" s="11"/>
      <c r="G31" s="11"/>
      <c r="H31" s="16">
        <v>34470520</v>
      </c>
      <c r="I31" s="16">
        <v>34470520</v>
      </c>
      <c r="J31" s="16"/>
      <c r="K31" s="16"/>
      <c r="L31" s="16">
        <v>34470520</v>
      </c>
      <c r="M31" s="16"/>
      <c r="N31" s="16"/>
      <c r="O31" s="16"/>
      <c r="P31" s="16"/>
      <c r="Q31" s="16"/>
      <c r="R31" s="16"/>
      <c r="S31" s="16"/>
      <c r="T31" s="16"/>
      <c r="U31" s="16"/>
      <c r="V31" s="16"/>
      <c r="W31" s="16"/>
    </row>
  </sheetData>
  <mergeCells count="30">
    <mergeCell ref="A2:W2"/>
    <mergeCell ref="A3:G3"/>
    <mergeCell ref="I4:W4"/>
    <mergeCell ref="I5:M5"/>
    <mergeCell ref="N5:P5"/>
    <mergeCell ref="R5:W5"/>
    <mergeCell ref="A31:G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195</v>
      </c>
    </row>
    <row r="2" ht="45" customHeight="1" spans="1:23">
      <c r="A2" s="3" t="s">
        <v>196</v>
      </c>
      <c r="B2" s="3"/>
      <c r="C2" s="3"/>
      <c r="D2" s="3"/>
      <c r="E2" s="3"/>
      <c r="F2" s="3"/>
      <c r="G2" s="3"/>
      <c r="H2" s="3"/>
      <c r="I2" s="3"/>
      <c r="J2" s="3"/>
      <c r="K2" s="3"/>
      <c r="L2" s="3"/>
      <c r="M2" s="3"/>
      <c r="N2" s="61"/>
      <c r="O2" s="61"/>
      <c r="P2" s="61"/>
      <c r="Q2" s="61"/>
      <c r="R2" s="61"/>
      <c r="S2" s="61"/>
      <c r="T2" s="61"/>
      <c r="U2" s="61"/>
      <c r="V2" s="61"/>
      <c r="W2" s="61"/>
    </row>
    <row r="3" ht="18.75" customHeight="1" spans="1:23">
      <c r="A3" s="4" t="str">
        <f>"单位名称："&amp;"新平彝族傣族自治县第二中学"</f>
        <v>单位名称：新平彝族傣族自治县第二中学</v>
      </c>
      <c r="B3" s="4"/>
      <c r="C3" s="4"/>
      <c r="D3" s="4"/>
      <c r="E3" s="4"/>
      <c r="F3" s="4"/>
      <c r="G3" s="4"/>
      <c r="H3" s="4"/>
      <c r="I3" s="62"/>
      <c r="J3" s="62"/>
      <c r="K3" s="62"/>
      <c r="L3" s="62"/>
      <c r="M3" s="62"/>
      <c r="N3" s="5"/>
      <c r="O3" s="5"/>
      <c r="P3" s="5"/>
      <c r="Q3" s="5"/>
      <c r="R3" s="5"/>
      <c r="S3" s="5"/>
      <c r="T3" s="5"/>
      <c r="U3" s="5"/>
      <c r="V3" s="5"/>
      <c r="W3" s="5" t="s">
        <v>29</v>
      </c>
    </row>
    <row r="4" ht="18.75" customHeight="1" spans="1:23">
      <c r="A4" s="12" t="s">
        <v>197</v>
      </c>
      <c r="B4" s="12" t="s">
        <v>143</v>
      </c>
      <c r="C4" s="12" t="s">
        <v>144</v>
      </c>
      <c r="D4" s="12" t="s">
        <v>198</v>
      </c>
      <c r="E4" s="12" t="s">
        <v>145</v>
      </c>
      <c r="F4" s="12" t="s">
        <v>146</v>
      </c>
      <c r="G4" s="12" t="s">
        <v>199</v>
      </c>
      <c r="H4" s="12" t="s">
        <v>148</v>
      </c>
      <c r="I4" s="54" t="s">
        <v>32</v>
      </c>
      <c r="J4" s="54" t="s">
        <v>200</v>
      </c>
      <c r="K4" s="12"/>
      <c r="L4" s="12"/>
      <c r="M4" s="12"/>
      <c r="N4" s="12" t="s">
        <v>150</v>
      </c>
      <c r="O4" s="12"/>
      <c r="P4" s="12"/>
      <c r="Q4" s="12" t="s">
        <v>38</v>
      </c>
      <c r="R4" s="12" t="s">
        <v>62</v>
      </c>
      <c r="S4" s="12"/>
      <c r="T4" s="12"/>
      <c r="U4" s="12"/>
      <c r="V4" s="12"/>
      <c r="W4" s="12"/>
    </row>
    <row r="5" ht="18.75" customHeight="1" spans="1:23">
      <c r="A5" s="12"/>
      <c r="B5" s="12"/>
      <c r="C5" s="12"/>
      <c r="D5" s="12"/>
      <c r="E5" s="12"/>
      <c r="F5" s="12"/>
      <c r="G5" s="12"/>
      <c r="H5" s="12"/>
      <c r="I5" s="54" t="s">
        <v>151</v>
      </c>
      <c r="J5" s="5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54"/>
      <c r="J6" s="5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54"/>
      <c r="J7" s="54" t="s">
        <v>34</v>
      </c>
      <c r="K7" s="12" t="s">
        <v>201</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202</v>
      </c>
      <c r="D9" s="8"/>
      <c r="E9" s="8"/>
      <c r="F9" s="8"/>
      <c r="G9" s="8"/>
      <c r="H9" s="8"/>
      <c r="I9" s="10">
        <v>244800</v>
      </c>
      <c r="J9" s="10">
        <v>244800</v>
      </c>
      <c r="K9" s="10">
        <v>244800</v>
      </c>
      <c r="L9" s="10"/>
      <c r="M9" s="10"/>
      <c r="N9" s="10"/>
      <c r="O9" s="10"/>
      <c r="P9" s="10"/>
      <c r="Q9" s="10"/>
      <c r="R9" s="10"/>
      <c r="S9" s="10"/>
      <c r="T9" s="10"/>
      <c r="U9" s="10"/>
      <c r="V9" s="10"/>
      <c r="W9" s="10"/>
    </row>
    <row r="10" ht="18.75" customHeight="1" spans="1:23">
      <c r="A10" s="8" t="s">
        <v>203</v>
      </c>
      <c r="B10" s="8" t="s">
        <v>204</v>
      </c>
      <c r="C10" s="9" t="s">
        <v>202</v>
      </c>
      <c r="D10" s="8" t="s">
        <v>56</v>
      </c>
      <c r="E10" s="8" t="s">
        <v>83</v>
      </c>
      <c r="F10" s="8" t="s">
        <v>84</v>
      </c>
      <c r="G10" s="8" t="s">
        <v>205</v>
      </c>
      <c r="H10" s="8" t="s">
        <v>206</v>
      </c>
      <c r="I10" s="10">
        <v>244800</v>
      </c>
      <c r="J10" s="10">
        <v>244800</v>
      </c>
      <c r="K10" s="10">
        <v>244800</v>
      </c>
      <c r="L10" s="10"/>
      <c r="M10" s="10"/>
      <c r="N10" s="10"/>
      <c r="O10" s="10"/>
      <c r="P10" s="10"/>
      <c r="Q10" s="10"/>
      <c r="R10" s="10"/>
      <c r="S10" s="10"/>
      <c r="T10" s="10"/>
      <c r="U10" s="10"/>
      <c r="V10" s="10"/>
      <c r="W10" s="10"/>
    </row>
    <row r="11" ht="18.75" customHeight="1" spans="1:23">
      <c r="A11" s="22"/>
      <c r="B11" s="22"/>
      <c r="C11" s="9" t="s">
        <v>207</v>
      </c>
      <c r="D11" s="22"/>
      <c r="E11" s="22"/>
      <c r="F11" s="22"/>
      <c r="G11" s="22"/>
      <c r="H11" s="22"/>
      <c r="I11" s="10">
        <v>637600</v>
      </c>
      <c r="J11" s="10">
        <v>637600</v>
      </c>
      <c r="K11" s="10">
        <v>637600</v>
      </c>
      <c r="L11" s="10"/>
      <c r="M11" s="10"/>
      <c r="N11" s="10"/>
      <c r="O11" s="10"/>
      <c r="P11" s="22"/>
      <c r="Q11" s="10"/>
      <c r="R11" s="10"/>
      <c r="S11" s="10"/>
      <c r="T11" s="10"/>
      <c r="U11" s="10"/>
      <c r="V11" s="10"/>
      <c r="W11" s="10"/>
    </row>
    <row r="12" ht="18.75" customHeight="1" spans="1:23">
      <c r="A12" s="8" t="s">
        <v>208</v>
      </c>
      <c r="B12" s="8" t="s">
        <v>209</v>
      </c>
      <c r="C12" s="9" t="s">
        <v>207</v>
      </c>
      <c r="D12" s="8" t="s">
        <v>56</v>
      </c>
      <c r="E12" s="8" t="s">
        <v>75</v>
      </c>
      <c r="F12" s="8" t="s">
        <v>76</v>
      </c>
      <c r="G12" s="8" t="s">
        <v>210</v>
      </c>
      <c r="H12" s="8" t="s">
        <v>211</v>
      </c>
      <c r="I12" s="10">
        <v>20000</v>
      </c>
      <c r="J12" s="10">
        <v>20000</v>
      </c>
      <c r="K12" s="10">
        <v>20000</v>
      </c>
      <c r="L12" s="10"/>
      <c r="M12" s="10"/>
      <c r="N12" s="10"/>
      <c r="O12" s="10"/>
      <c r="P12" s="22"/>
      <c r="Q12" s="10"/>
      <c r="R12" s="10"/>
      <c r="S12" s="10"/>
      <c r="T12" s="10"/>
      <c r="U12" s="10"/>
      <c r="V12" s="10"/>
      <c r="W12" s="10"/>
    </row>
    <row r="13" ht="18.75" customHeight="1" spans="1:23">
      <c r="A13" s="8" t="s">
        <v>208</v>
      </c>
      <c r="B13" s="8" t="s">
        <v>209</v>
      </c>
      <c r="C13" s="9" t="s">
        <v>207</v>
      </c>
      <c r="D13" s="8" t="s">
        <v>56</v>
      </c>
      <c r="E13" s="8" t="s">
        <v>75</v>
      </c>
      <c r="F13" s="8" t="s">
        <v>76</v>
      </c>
      <c r="G13" s="8" t="s">
        <v>212</v>
      </c>
      <c r="H13" s="8" t="s">
        <v>213</v>
      </c>
      <c r="I13" s="10">
        <v>87000</v>
      </c>
      <c r="J13" s="10">
        <v>87000</v>
      </c>
      <c r="K13" s="10">
        <v>87000</v>
      </c>
      <c r="L13" s="10"/>
      <c r="M13" s="10"/>
      <c r="N13" s="10"/>
      <c r="O13" s="10"/>
      <c r="P13" s="22"/>
      <c r="Q13" s="10"/>
      <c r="R13" s="10"/>
      <c r="S13" s="10"/>
      <c r="T13" s="10"/>
      <c r="U13" s="10"/>
      <c r="V13" s="10"/>
      <c r="W13" s="10"/>
    </row>
    <row r="14" ht="18.75" customHeight="1" spans="1:23">
      <c r="A14" s="8" t="s">
        <v>208</v>
      </c>
      <c r="B14" s="8" t="s">
        <v>209</v>
      </c>
      <c r="C14" s="9" t="s">
        <v>207</v>
      </c>
      <c r="D14" s="8" t="s">
        <v>56</v>
      </c>
      <c r="E14" s="8" t="s">
        <v>75</v>
      </c>
      <c r="F14" s="8" t="s">
        <v>76</v>
      </c>
      <c r="G14" s="8" t="s">
        <v>214</v>
      </c>
      <c r="H14" s="8" t="s">
        <v>215</v>
      </c>
      <c r="I14" s="10">
        <v>26000</v>
      </c>
      <c r="J14" s="10">
        <v>26000</v>
      </c>
      <c r="K14" s="10">
        <v>26000</v>
      </c>
      <c r="L14" s="10"/>
      <c r="M14" s="10"/>
      <c r="N14" s="10"/>
      <c r="O14" s="10"/>
      <c r="P14" s="22"/>
      <c r="Q14" s="10"/>
      <c r="R14" s="10"/>
      <c r="S14" s="10"/>
      <c r="T14" s="10"/>
      <c r="U14" s="10"/>
      <c r="V14" s="10"/>
      <c r="W14" s="10"/>
    </row>
    <row r="15" ht="18.75" customHeight="1" spans="1:23">
      <c r="A15" s="8" t="s">
        <v>208</v>
      </c>
      <c r="B15" s="8" t="s">
        <v>209</v>
      </c>
      <c r="C15" s="9" t="s">
        <v>207</v>
      </c>
      <c r="D15" s="8" t="s">
        <v>56</v>
      </c>
      <c r="E15" s="8" t="s">
        <v>75</v>
      </c>
      <c r="F15" s="8" t="s">
        <v>76</v>
      </c>
      <c r="G15" s="8" t="s">
        <v>216</v>
      </c>
      <c r="H15" s="8" t="s">
        <v>217</v>
      </c>
      <c r="I15" s="10">
        <v>100000</v>
      </c>
      <c r="J15" s="10">
        <v>100000</v>
      </c>
      <c r="K15" s="10">
        <v>100000</v>
      </c>
      <c r="L15" s="10"/>
      <c r="M15" s="10"/>
      <c r="N15" s="10"/>
      <c r="O15" s="10"/>
      <c r="P15" s="22"/>
      <c r="Q15" s="10"/>
      <c r="R15" s="10"/>
      <c r="S15" s="10"/>
      <c r="T15" s="10"/>
      <c r="U15" s="10"/>
      <c r="V15" s="10"/>
      <c r="W15" s="10"/>
    </row>
    <row r="16" ht="18.75" customHeight="1" spans="1:23">
      <c r="A16" s="8" t="s">
        <v>208</v>
      </c>
      <c r="B16" s="8" t="s">
        <v>209</v>
      </c>
      <c r="C16" s="9" t="s">
        <v>207</v>
      </c>
      <c r="D16" s="8" t="s">
        <v>56</v>
      </c>
      <c r="E16" s="8" t="s">
        <v>75</v>
      </c>
      <c r="F16" s="8" t="s">
        <v>76</v>
      </c>
      <c r="G16" s="8" t="s">
        <v>218</v>
      </c>
      <c r="H16" s="8" t="s">
        <v>219</v>
      </c>
      <c r="I16" s="10">
        <v>11500</v>
      </c>
      <c r="J16" s="10">
        <v>11500</v>
      </c>
      <c r="K16" s="10">
        <v>11500</v>
      </c>
      <c r="L16" s="10"/>
      <c r="M16" s="10"/>
      <c r="N16" s="10"/>
      <c r="O16" s="10"/>
      <c r="P16" s="22"/>
      <c r="Q16" s="10"/>
      <c r="R16" s="10"/>
      <c r="S16" s="10"/>
      <c r="T16" s="10"/>
      <c r="U16" s="10"/>
      <c r="V16" s="10"/>
      <c r="W16" s="10"/>
    </row>
    <row r="17" ht="18.75" customHeight="1" spans="1:23">
      <c r="A17" s="8" t="s">
        <v>208</v>
      </c>
      <c r="B17" s="8" t="s">
        <v>209</v>
      </c>
      <c r="C17" s="9" t="s">
        <v>207</v>
      </c>
      <c r="D17" s="8" t="s">
        <v>56</v>
      </c>
      <c r="E17" s="8" t="s">
        <v>75</v>
      </c>
      <c r="F17" s="8" t="s">
        <v>76</v>
      </c>
      <c r="G17" s="8" t="s">
        <v>183</v>
      </c>
      <c r="H17" s="8" t="s">
        <v>184</v>
      </c>
      <c r="I17" s="10">
        <v>160200</v>
      </c>
      <c r="J17" s="10">
        <v>160200</v>
      </c>
      <c r="K17" s="10">
        <v>160200</v>
      </c>
      <c r="L17" s="10"/>
      <c r="M17" s="10"/>
      <c r="N17" s="10"/>
      <c r="O17" s="10"/>
      <c r="P17" s="22"/>
      <c r="Q17" s="10"/>
      <c r="R17" s="10"/>
      <c r="S17" s="10"/>
      <c r="T17" s="10"/>
      <c r="U17" s="10"/>
      <c r="V17" s="10"/>
      <c r="W17" s="10"/>
    </row>
    <row r="18" ht="18.75" customHeight="1" spans="1:23">
      <c r="A18" s="8" t="s">
        <v>208</v>
      </c>
      <c r="B18" s="8" t="s">
        <v>209</v>
      </c>
      <c r="C18" s="9" t="s">
        <v>207</v>
      </c>
      <c r="D18" s="8" t="s">
        <v>56</v>
      </c>
      <c r="E18" s="8" t="s">
        <v>75</v>
      </c>
      <c r="F18" s="8" t="s">
        <v>76</v>
      </c>
      <c r="G18" s="8" t="s">
        <v>205</v>
      </c>
      <c r="H18" s="8" t="s">
        <v>206</v>
      </c>
      <c r="I18" s="10">
        <v>40000</v>
      </c>
      <c r="J18" s="10">
        <v>40000</v>
      </c>
      <c r="K18" s="10">
        <v>40000</v>
      </c>
      <c r="L18" s="10"/>
      <c r="M18" s="10"/>
      <c r="N18" s="10"/>
      <c r="O18" s="10"/>
      <c r="P18" s="22"/>
      <c r="Q18" s="10"/>
      <c r="R18" s="10"/>
      <c r="S18" s="10"/>
      <c r="T18" s="10"/>
      <c r="U18" s="10"/>
      <c r="V18" s="10"/>
      <c r="W18" s="10"/>
    </row>
    <row r="19" ht="18.75" customHeight="1" spans="1:23">
      <c r="A19" s="8" t="s">
        <v>208</v>
      </c>
      <c r="B19" s="8" t="s">
        <v>209</v>
      </c>
      <c r="C19" s="9" t="s">
        <v>207</v>
      </c>
      <c r="D19" s="8" t="s">
        <v>56</v>
      </c>
      <c r="E19" s="8" t="s">
        <v>75</v>
      </c>
      <c r="F19" s="8" t="s">
        <v>76</v>
      </c>
      <c r="G19" s="8" t="s">
        <v>191</v>
      </c>
      <c r="H19" s="8" t="s">
        <v>192</v>
      </c>
      <c r="I19" s="10">
        <v>53100</v>
      </c>
      <c r="J19" s="10">
        <v>53100</v>
      </c>
      <c r="K19" s="10">
        <v>53100</v>
      </c>
      <c r="L19" s="10"/>
      <c r="M19" s="10"/>
      <c r="N19" s="10"/>
      <c r="O19" s="10"/>
      <c r="P19" s="22"/>
      <c r="Q19" s="10"/>
      <c r="R19" s="10"/>
      <c r="S19" s="10"/>
      <c r="T19" s="10"/>
      <c r="U19" s="10"/>
      <c r="V19" s="10"/>
      <c r="W19" s="10"/>
    </row>
    <row r="20" ht="18.75" customHeight="1" spans="1:23">
      <c r="A20" s="8" t="s">
        <v>208</v>
      </c>
      <c r="B20" s="8" t="s">
        <v>209</v>
      </c>
      <c r="C20" s="9" t="s">
        <v>207</v>
      </c>
      <c r="D20" s="8" t="s">
        <v>56</v>
      </c>
      <c r="E20" s="8" t="s">
        <v>75</v>
      </c>
      <c r="F20" s="8" t="s">
        <v>76</v>
      </c>
      <c r="G20" s="8" t="s">
        <v>185</v>
      </c>
      <c r="H20" s="8" t="s">
        <v>186</v>
      </c>
      <c r="I20" s="10">
        <v>83800</v>
      </c>
      <c r="J20" s="10">
        <v>83800</v>
      </c>
      <c r="K20" s="10">
        <v>83800</v>
      </c>
      <c r="L20" s="10"/>
      <c r="M20" s="10"/>
      <c r="N20" s="10"/>
      <c r="O20" s="10"/>
      <c r="P20" s="22"/>
      <c r="Q20" s="10"/>
      <c r="R20" s="10"/>
      <c r="S20" s="10"/>
      <c r="T20" s="10"/>
      <c r="U20" s="10"/>
      <c r="V20" s="10"/>
      <c r="W20" s="10"/>
    </row>
    <row r="21" ht="18.75" customHeight="1" spans="1:23">
      <c r="A21" s="8" t="s">
        <v>208</v>
      </c>
      <c r="B21" s="8" t="s">
        <v>209</v>
      </c>
      <c r="C21" s="9" t="s">
        <v>207</v>
      </c>
      <c r="D21" s="8" t="s">
        <v>56</v>
      </c>
      <c r="E21" s="8" t="s">
        <v>79</v>
      </c>
      <c r="F21" s="8" t="s">
        <v>80</v>
      </c>
      <c r="G21" s="8" t="s">
        <v>220</v>
      </c>
      <c r="H21" s="8" t="s">
        <v>221</v>
      </c>
      <c r="I21" s="10">
        <v>56000</v>
      </c>
      <c r="J21" s="10">
        <v>56000</v>
      </c>
      <c r="K21" s="10">
        <v>56000</v>
      </c>
      <c r="L21" s="10"/>
      <c r="M21" s="10"/>
      <c r="N21" s="10"/>
      <c r="O21" s="10"/>
      <c r="P21" s="22"/>
      <c r="Q21" s="10"/>
      <c r="R21" s="10"/>
      <c r="S21" s="10"/>
      <c r="T21" s="10"/>
      <c r="U21" s="10"/>
      <c r="V21" s="10"/>
      <c r="W21" s="10"/>
    </row>
    <row r="22" ht="18.75" customHeight="1" spans="1:23">
      <c r="A22" s="22"/>
      <c r="B22" s="22"/>
      <c r="C22" s="9" t="s">
        <v>222</v>
      </c>
      <c r="D22" s="22"/>
      <c r="E22" s="22"/>
      <c r="F22" s="22"/>
      <c r="G22" s="22"/>
      <c r="H22" s="22"/>
      <c r="I22" s="10">
        <v>69698.88</v>
      </c>
      <c r="J22" s="10">
        <v>69698.88</v>
      </c>
      <c r="K22" s="10">
        <v>69698.88</v>
      </c>
      <c r="L22" s="10"/>
      <c r="M22" s="10"/>
      <c r="N22" s="10"/>
      <c r="O22" s="10"/>
      <c r="P22" s="22"/>
      <c r="Q22" s="10"/>
      <c r="R22" s="10"/>
      <c r="S22" s="10"/>
      <c r="T22" s="10"/>
      <c r="U22" s="10"/>
      <c r="V22" s="10"/>
      <c r="W22" s="10"/>
    </row>
    <row r="23" ht="18.75" customHeight="1" spans="1:23">
      <c r="A23" s="8" t="s">
        <v>208</v>
      </c>
      <c r="B23" s="8" t="s">
        <v>223</v>
      </c>
      <c r="C23" s="9" t="s">
        <v>222</v>
      </c>
      <c r="D23" s="8" t="s">
        <v>56</v>
      </c>
      <c r="E23" s="8" t="s">
        <v>75</v>
      </c>
      <c r="F23" s="8" t="s">
        <v>76</v>
      </c>
      <c r="G23" s="8" t="s">
        <v>210</v>
      </c>
      <c r="H23" s="8" t="s">
        <v>211</v>
      </c>
      <c r="I23" s="10">
        <v>0.13</v>
      </c>
      <c r="J23" s="10">
        <v>0.13</v>
      </c>
      <c r="K23" s="10">
        <v>0.13</v>
      </c>
      <c r="L23" s="10"/>
      <c r="M23" s="10"/>
      <c r="N23" s="10"/>
      <c r="O23" s="10"/>
      <c r="P23" s="22"/>
      <c r="Q23" s="10"/>
      <c r="R23" s="10"/>
      <c r="S23" s="10"/>
      <c r="T23" s="10"/>
      <c r="U23" s="10"/>
      <c r="V23" s="10"/>
      <c r="W23" s="10"/>
    </row>
    <row r="24" ht="18.75" customHeight="1" spans="1:23">
      <c r="A24" s="8" t="s">
        <v>208</v>
      </c>
      <c r="B24" s="8" t="s">
        <v>223</v>
      </c>
      <c r="C24" s="9" t="s">
        <v>222</v>
      </c>
      <c r="D24" s="8" t="s">
        <v>56</v>
      </c>
      <c r="E24" s="8" t="s">
        <v>75</v>
      </c>
      <c r="F24" s="8" t="s">
        <v>76</v>
      </c>
      <c r="G24" s="8" t="s">
        <v>218</v>
      </c>
      <c r="H24" s="8" t="s">
        <v>219</v>
      </c>
      <c r="I24" s="10">
        <v>19698.74</v>
      </c>
      <c r="J24" s="10">
        <v>19698.74</v>
      </c>
      <c r="K24" s="10">
        <v>19698.74</v>
      </c>
      <c r="L24" s="10"/>
      <c r="M24" s="10"/>
      <c r="N24" s="10"/>
      <c r="O24" s="10"/>
      <c r="P24" s="22"/>
      <c r="Q24" s="10"/>
      <c r="R24" s="10"/>
      <c r="S24" s="10"/>
      <c r="T24" s="10"/>
      <c r="U24" s="10"/>
      <c r="V24" s="10"/>
      <c r="W24" s="10"/>
    </row>
    <row r="25" ht="18.75" customHeight="1" spans="1:23">
      <c r="A25" s="8" t="s">
        <v>208</v>
      </c>
      <c r="B25" s="8" t="s">
        <v>223</v>
      </c>
      <c r="C25" s="9" t="s">
        <v>222</v>
      </c>
      <c r="D25" s="8" t="s">
        <v>56</v>
      </c>
      <c r="E25" s="8" t="s">
        <v>75</v>
      </c>
      <c r="F25" s="8" t="s">
        <v>76</v>
      </c>
      <c r="G25" s="8" t="s">
        <v>185</v>
      </c>
      <c r="H25" s="8" t="s">
        <v>186</v>
      </c>
      <c r="I25" s="10">
        <v>46976.01</v>
      </c>
      <c r="J25" s="10">
        <v>46976.01</v>
      </c>
      <c r="K25" s="10">
        <v>46976.01</v>
      </c>
      <c r="L25" s="10"/>
      <c r="M25" s="10"/>
      <c r="N25" s="10"/>
      <c r="O25" s="10"/>
      <c r="P25" s="22"/>
      <c r="Q25" s="10"/>
      <c r="R25" s="10"/>
      <c r="S25" s="10"/>
      <c r="T25" s="10"/>
      <c r="U25" s="10"/>
      <c r="V25" s="10"/>
      <c r="W25" s="10"/>
    </row>
    <row r="26" ht="18.75" customHeight="1" spans="1:23">
      <c r="A26" s="8" t="s">
        <v>208</v>
      </c>
      <c r="B26" s="8" t="s">
        <v>223</v>
      </c>
      <c r="C26" s="9" t="s">
        <v>222</v>
      </c>
      <c r="D26" s="8" t="s">
        <v>56</v>
      </c>
      <c r="E26" s="8" t="s">
        <v>79</v>
      </c>
      <c r="F26" s="8" t="s">
        <v>80</v>
      </c>
      <c r="G26" s="8" t="s">
        <v>214</v>
      </c>
      <c r="H26" s="8" t="s">
        <v>215</v>
      </c>
      <c r="I26" s="10">
        <v>3024</v>
      </c>
      <c r="J26" s="10">
        <v>3024</v>
      </c>
      <c r="K26" s="10">
        <v>3024</v>
      </c>
      <c r="L26" s="10"/>
      <c r="M26" s="10"/>
      <c r="N26" s="10"/>
      <c r="O26" s="10"/>
      <c r="P26" s="22"/>
      <c r="Q26" s="10"/>
      <c r="R26" s="10"/>
      <c r="S26" s="10"/>
      <c r="T26" s="10"/>
      <c r="U26" s="10"/>
      <c r="V26" s="10"/>
      <c r="W26" s="10"/>
    </row>
    <row r="27" ht="18.75" customHeight="1" spans="1:23">
      <c r="A27" s="22"/>
      <c r="B27" s="22"/>
      <c r="C27" s="9" t="s">
        <v>224</v>
      </c>
      <c r="D27" s="22"/>
      <c r="E27" s="22"/>
      <c r="F27" s="22"/>
      <c r="G27" s="22"/>
      <c r="H27" s="22"/>
      <c r="I27" s="10">
        <v>127776</v>
      </c>
      <c r="J27" s="10">
        <v>127776</v>
      </c>
      <c r="K27" s="10">
        <v>127776</v>
      </c>
      <c r="L27" s="10"/>
      <c r="M27" s="10"/>
      <c r="N27" s="10"/>
      <c r="O27" s="10"/>
      <c r="P27" s="22"/>
      <c r="Q27" s="10"/>
      <c r="R27" s="10"/>
      <c r="S27" s="10"/>
      <c r="T27" s="10"/>
      <c r="U27" s="10"/>
      <c r="V27" s="10"/>
      <c r="W27" s="10"/>
    </row>
    <row r="28" ht="18.75" customHeight="1" spans="1:23">
      <c r="A28" s="8" t="s">
        <v>208</v>
      </c>
      <c r="B28" s="8" t="s">
        <v>225</v>
      </c>
      <c r="C28" s="9" t="s">
        <v>224</v>
      </c>
      <c r="D28" s="8" t="s">
        <v>56</v>
      </c>
      <c r="E28" s="8" t="s">
        <v>95</v>
      </c>
      <c r="F28" s="8" t="s">
        <v>96</v>
      </c>
      <c r="G28" s="8" t="s">
        <v>226</v>
      </c>
      <c r="H28" s="8" t="s">
        <v>227</v>
      </c>
      <c r="I28" s="10">
        <v>34944</v>
      </c>
      <c r="J28" s="10">
        <v>34944</v>
      </c>
      <c r="K28" s="10">
        <v>34944</v>
      </c>
      <c r="L28" s="10"/>
      <c r="M28" s="10"/>
      <c r="N28" s="10"/>
      <c r="O28" s="10"/>
      <c r="P28" s="22"/>
      <c r="Q28" s="10"/>
      <c r="R28" s="10"/>
      <c r="S28" s="10"/>
      <c r="T28" s="10"/>
      <c r="U28" s="10"/>
      <c r="V28" s="10"/>
      <c r="W28" s="10"/>
    </row>
    <row r="29" ht="18.75" customHeight="1" spans="1:23">
      <c r="A29" s="8" t="s">
        <v>208</v>
      </c>
      <c r="B29" s="8" t="s">
        <v>225</v>
      </c>
      <c r="C29" s="9" t="s">
        <v>224</v>
      </c>
      <c r="D29" s="8" t="s">
        <v>56</v>
      </c>
      <c r="E29" s="8" t="s">
        <v>95</v>
      </c>
      <c r="F29" s="8" t="s">
        <v>96</v>
      </c>
      <c r="G29" s="8" t="s">
        <v>226</v>
      </c>
      <c r="H29" s="8" t="s">
        <v>227</v>
      </c>
      <c r="I29" s="10">
        <v>92832</v>
      </c>
      <c r="J29" s="10">
        <v>92832</v>
      </c>
      <c r="K29" s="10">
        <v>92832</v>
      </c>
      <c r="L29" s="10"/>
      <c r="M29" s="10"/>
      <c r="N29" s="10"/>
      <c r="O29" s="10"/>
      <c r="P29" s="22"/>
      <c r="Q29" s="10"/>
      <c r="R29" s="10"/>
      <c r="S29" s="10"/>
      <c r="T29" s="10"/>
      <c r="U29" s="10"/>
      <c r="V29" s="10"/>
      <c r="W29" s="10"/>
    </row>
    <row r="30" ht="18.75" customHeight="1" spans="1:23">
      <c r="A30" s="22"/>
      <c r="B30" s="22"/>
      <c r="C30" s="9" t="s">
        <v>228</v>
      </c>
      <c r="D30" s="22"/>
      <c r="E30" s="22"/>
      <c r="F30" s="22"/>
      <c r="G30" s="22"/>
      <c r="H30" s="22"/>
      <c r="I30" s="10">
        <v>65000</v>
      </c>
      <c r="J30" s="10"/>
      <c r="K30" s="10"/>
      <c r="L30" s="10"/>
      <c r="M30" s="10"/>
      <c r="N30" s="10"/>
      <c r="O30" s="10"/>
      <c r="P30" s="22"/>
      <c r="Q30" s="10"/>
      <c r="R30" s="10">
        <v>65000</v>
      </c>
      <c r="S30" s="10"/>
      <c r="T30" s="10"/>
      <c r="U30" s="10"/>
      <c r="V30" s="10"/>
      <c r="W30" s="10">
        <v>65000</v>
      </c>
    </row>
    <row r="31" ht="18.75" customHeight="1" spans="1:23">
      <c r="A31" s="8" t="s">
        <v>203</v>
      </c>
      <c r="B31" s="8" t="s">
        <v>229</v>
      </c>
      <c r="C31" s="9" t="s">
        <v>228</v>
      </c>
      <c r="D31" s="8" t="s">
        <v>56</v>
      </c>
      <c r="E31" s="8" t="s">
        <v>75</v>
      </c>
      <c r="F31" s="8" t="s">
        <v>76</v>
      </c>
      <c r="G31" s="8" t="s">
        <v>230</v>
      </c>
      <c r="H31" s="8" t="s">
        <v>231</v>
      </c>
      <c r="I31" s="10">
        <v>65000</v>
      </c>
      <c r="J31" s="10"/>
      <c r="K31" s="10"/>
      <c r="L31" s="10"/>
      <c r="M31" s="10"/>
      <c r="N31" s="10"/>
      <c r="O31" s="10"/>
      <c r="P31" s="22"/>
      <c r="Q31" s="10"/>
      <c r="R31" s="10">
        <v>65000</v>
      </c>
      <c r="S31" s="10"/>
      <c r="T31" s="10"/>
      <c r="U31" s="10"/>
      <c r="V31" s="10"/>
      <c r="W31" s="10">
        <v>65000</v>
      </c>
    </row>
    <row r="32" ht="18.75" customHeight="1" spans="1:23">
      <c r="A32" s="22"/>
      <c r="B32" s="22"/>
      <c r="C32" s="9" t="s">
        <v>232</v>
      </c>
      <c r="D32" s="22"/>
      <c r="E32" s="22"/>
      <c r="F32" s="22"/>
      <c r="G32" s="22"/>
      <c r="H32" s="22"/>
      <c r="I32" s="10">
        <v>323460</v>
      </c>
      <c r="J32" s="10">
        <v>323460</v>
      </c>
      <c r="K32" s="10">
        <v>323460</v>
      </c>
      <c r="L32" s="10"/>
      <c r="M32" s="10"/>
      <c r="N32" s="10"/>
      <c r="O32" s="10"/>
      <c r="P32" s="22"/>
      <c r="Q32" s="10"/>
      <c r="R32" s="10"/>
      <c r="S32" s="10"/>
      <c r="T32" s="10"/>
      <c r="U32" s="10"/>
      <c r="V32" s="10"/>
      <c r="W32" s="10"/>
    </row>
    <row r="33" ht="18.75" customHeight="1" spans="1:23">
      <c r="A33" s="8" t="s">
        <v>208</v>
      </c>
      <c r="B33" s="8" t="s">
        <v>233</v>
      </c>
      <c r="C33" s="9" t="s">
        <v>232</v>
      </c>
      <c r="D33" s="8" t="s">
        <v>56</v>
      </c>
      <c r="E33" s="8" t="s">
        <v>75</v>
      </c>
      <c r="F33" s="8" t="s">
        <v>76</v>
      </c>
      <c r="G33" s="8" t="s">
        <v>234</v>
      </c>
      <c r="H33" s="8" t="s">
        <v>235</v>
      </c>
      <c r="I33" s="10">
        <v>323460</v>
      </c>
      <c r="J33" s="10">
        <v>323460</v>
      </c>
      <c r="K33" s="10">
        <v>323460</v>
      </c>
      <c r="L33" s="10"/>
      <c r="M33" s="10"/>
      <c r="N33" s="10"/>
      <c r="O33" s="10"/>
      <c r="P33" s="22"/>
      <c r="Q33" s="10"/>
      <c r="R33" s="10"/>
      <c r="S33" s="10"/>
      <c r="T33" s="10"/>
      <c r="U33" s="10"/>
      <c r="V33" s="10"/>
      <c r="W33" s="10"/>
    </row>
    <row r="34" ht="18.75" customHeight="1" spans="1:23">
      <c r="A34" s="22"/>
      <c r="B34" s="22"/>
      <c r="C34" s="9" t="s">
        <v>236</v>
      </c>
      <c r="D34" s="22"/>
      <c r="E34" s="22"/>
      <c r="F34" s="22"/>
      <c r="G34" s="22"/>
      <c r="H34" s="22"/>
      <c r="I34" s="10">
        <v>95445</v>
      </c>
      <c r="J34" s="10">
        <v>95445</v>
      </c>
      <c r="K34" s="10">
        <v>95445</v>
      </c>
      <c r="L34" s="10"/>
      <c r="M34" s="10"/>
      <c r="N34" s="10"/>
      <c r="O34" s="10"/>
      <c r="P34" s="22"/>
      <c r="Q34" s="10"/>
      <c r="R34" s="10"/>
      <c r="S34" s="10"/>
      <c r="T34" s="10"/>
      <c r="U34" s="10"/>
      <c r="V34" s="10"/>
      <c r="W34" s="10"/>
    </row>
    <row r="35" ht="18.75" customHeight="1" spans="1:23">
      <c r="A35" s="8" t="s">
        <v>208</v>
      </c>
      <c r="B35" s="8" t="s">
        <v>237</v>
      </c>
      <c r="C35" s="9" t="s">
        <v>236</v>
      </c>
      <c r="D35" s="8" t="s">
        <v>56</v>
      </c>
      <c r="E35" s="8" t="s">
        <v>75</v>
      </c>
      <c r="F35" s="8" t="s">
        <v>76</v>
      </c>
      <c r="G35" s="8" t="s">
        <v>234</v>
      </c>
      <c r="H35" s="8" t="s">
        <v>235</v>
      </c>
      <c r="I35" s="10">
        <v>20385</v>
      </c>
      <c r="J35" s="10">
        <v>20385</v>
      </c>
      <c r="K35" s="10">
        <v>20385</v>
      </c>
      <c r="L35" s="10"/>
      <c r="M35" s="10"/>
      <c r="N35" s="10"/>
      <c r="O35" s="10"/>
      <c r="P35" s="22"/>
      <c r="Q35" s="10"/>
      <c r="R35" s="10"/>
      <c r="S35" s="10"/>
      <c r="T35" s="10"/>
      <c r="U35" s="10"/>
      <c r="V35" s="10"/>
      <c r="W35" s="10"/>
    </row>
    <row r="36" ht="18.75" customHeight="1" spans="1:23">
      <c r="A36" s="8" t="s">
        <v>208</v>
      </c>
      <c r="B36" s="8" t="s">
        <v>237</v>
      </c>
      <c r="C36" s="9" t="s">
        <v>236</v>
      </c>
      <c r="D36" s="8" t="s">
        <v>56</v>
      </c>
      <c r="E36" s="8" t="s">
        <v>75</v>
      </c>
      <c r="F36" s="8" t="s">
        <v>76</v>
      </c>
      <c r="G36" s="8" t="s">
        <v>234</v>
      </c>
      <c r="H36" s="8" t="s">
        <v>235</v>
      </c>
      <c r="I36" s="10">
        <v>75060</v>
      </c>
      <c r="J36" s="10">
        <v>75060</v>
      </c>
      <c r="K36" s="10">
        <v>75060</v>
      </c>
      <c r="L36" s="10"/>
      <c r="M36" s="10"/>
      <c r="N36" s="10"/>
      <c r="O36" s="10"/>
      <c r="P36" s="22"/>
      <c r="Q36" s="10"/>
      <c r="R36" s="10"/>
      <c r="S36" s="10"/>
      <c r="T36" s="10"/>
      <c r="U36" s="10"/>
      <c r="V36" s="10"/>
      <c r="W36" s="10"/>
    </row>
    <row r="37" ht="18.75" customHeight="1" spans="1:23">
      <c r="A37" s="22"/>
      <c r="B37" s="22"/>
      <c r="C37" s="9" t="s">
        <v>238</v>
      </c>
      <c r="D37" s="22"/>
      <c r="E37" s="22"/>
      <c r="F37" s="22"/>
      <c r="G37" s="22"/>
      <c r="H37" s="22"/>
      <c r="I37" s="10">
        <v>1306800</v>
      </c>
      <c r="J37" s="10"/>
      <c r="K37" s="10"/>
      <c r="L37" s="10"/>
      <c r="M37" s="10"/>
      <c r="N37" s="10"/>
      <c r="O37" s="10"/>
      <c r="P37" s="22"/>
      <c r="Q37" s="10"/>
      <c r="R37" s="10">
        <v>1306800</v>
      </c>
      <c r="S37" s="10"/>
      <c r="T37" s="10"/>
      <c r="U37" s="10"/>
      <c r="V37" s="10"/>
      <c r="W37" s="10">
        <v>1306800</v>
      </c>
    </row>
    <row r="38" ht="18.75" customHeight="1" spans="1:23">
      <c r="A38" s="8" t="s">
        <v>203</v>
      </c>
      <c r="B38" s="8" t="s">
        <v>239</v>
      </c>
      <c r="C38" s="9" t="s">
        <v>238</v>
      </c>
      <c r="D38" s="8" t="s">
        <v>56</v>
      </c>
      <c r="E38" s="8" t="s">
        <v>75</v>
      </c>
      <c r="F38" s="8" t="s">
        <v>76</v>
      </c>
      <c r="G38" s="8" t="s">
        <v>240</v>
      </c>
      <c r="H38" s="8" t="s">
        <v>241</v>
      </c>
      <c r="I38" s="10">
        <v>1306800</v>
      </c>
      <c r="J38" s="10"/>
      <c r="K38" s="10"/>
      <c r="L38" s="10"/>
      <c r="M38" s="10"/>
      <c r="N38" s="10"/>
      <c r="O38" s="10"/>
      <c r="P38" s="22"/>
      <c r="Q38" s="10"/>
      <c r="R38" s="10">
        <v>1306800</v>
      </c>
      <c r="S38" s="10"/>
      <c r="T38" s="10"/>
      <c r="U38" s="10"/>
      <c r="V38" s="10"/>
      <c r="W38" s="10">
        <v>1306800</v>
      </c>
    </row>
    <row r="39" ht="18.75" customHeight="1" spans="1:23">
      <c r="A39" s="22"/>
      <c r="B39" s="22"/>
      <c r="C39" s="9" t="s">
        <v>242</v>
      </c>
      <c r="D39" s="22"/>
      <c r="E39" s="22"/>
      <c r="F39" s="22"/>
      <c r="G39" s="22"/>
      <c r="H39" s="22"/>
      <c r="I39" s="10">
        <v>1700000</v>
      </c>
      <c r="J39" s="10"/>
      <c r="K39" s="10"/>
      <c r="L39" s="10"/>
      <c r="M39" s="10"/>
      <c r="N39" s="10"/>
      <c r="O39" s="10"/>
      <c r="P39" s="22"/>
      <c r="Q39" s="10"/>
      <c r="R39" s="10">
        <v>1700000</v>
      </c>
      <c r="S39" s="10"/>
      <c r="T39" s="10"/>
      <c r="U39" s="10"/>
      <c r="V39" s="10"/>
      <c r="W39" s="10">
        <v>1700000</v>
      </c>
    </row>
    <row r="40" ht="18.75" customHeight="1" spans="1:23">
      <c r="A40" s="8" t="s">
        <v>208</v>
      </c>
      <c r="B40" s="8" t="s">
        <v>243</v>
      </c>
      <c r="C40" s="9" t="s">
        <v>242</v>
      </c>
      <c r="D40" s="8" t="s">
        <v>56</v>
      </c>
      <c r="E40" s="8" t="s">
        <v>75</v>
      </c>
      <c r="F40" s="8" t="s">
        <v>76</v>
      </c>
      <c r="G40" s="8" t="s">
        <v>191</v>
      </c>
      <c r="H40" s="8" t="s">
        <v>192</v>
      </c>
      <c r="I40" s="10">
        <v>1700000</v>
      </c>
      <c r="J40" s="10"/>
      <c r="K40" s="10"/>
      <c r="L40" s="10"/>
      <c r="M40" s="10"/>
      <c r="N40" s="10"/>
      <c r="O40" s="10"/>
      <c r="P40" s="22"/>
      <c r="Q40" s="10"/>
      <c r="R40" s="10">
        <v>1700000</v>
      </c>
      <c r="S40" s="10"/>
      <c r="T40" s="10"/>
      <c r="U40" s="10"/>
      <c r="V40" s="10"/>
      <c r="W40" s="10">
        <v>1700000</v>
      </c>
    </row>
    <row r="41" ht="18.75" customHeight="1" spans="1:23">
      <c r="A41" s="11" t="s">
        <v>32</v>
      </c>
      <c r="B41" s="11"/>
      <c r="C41" s="11"/>
      <c r="D41" s="11"/>
      <c r="E41" s="11"/>
      <c r="F41" s="11"/>
      <c r="G41" s="11"/>
      <c r="H41" s="11"/>
      <c r="I41" s="10">
        <v>4570579.88</v>
      </c>
      <c r="J41" s="10">
        <v>1498779.88</v>
      </c>
      <c r="K41" s="10">
        <v>1498779.88</v>
      </c>
      <c r="L41" s="10"/>
      <c r="M41" s="10"/>
      <c r="N41" s="10"/>
      <c r="O41" s="10"/>
      <c r="P41" s="10"/>
      <c r="Q41" s="10"/>
      <c r="R41" s="10">
        <v>3071800</v>
      </c>
      <c r="S41" s="10"/>
      <c r="T41" s="10"/>
      <c r="U41" s="10"/>
      <c r="V41" s="10"/>
      <c r="W41" s="10">
        <v>3071800</v>
      </c>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2"/>
  <sheetViews>
    <sheetView showZeros="0" tabSelected="1" topLeftCell="A58" workbookViewId="0">
      <selection activeCell="B75" sqref="B75"/>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244</v>
      </c>
      <c r="B1" s="19"/>
      <c r="C1" s="19"/>
      <c r="D1" s="19"/>
      <c r="E1" s="19"/>
      <c r="F1" s="19"/>
      <c r="G1" s="19"/>
      <c r="H1" s="19"/>
      <c r="I1" s="19"/>
      <c r="J1" s="19"/>
    </row>
    <row r="2" ht="45" customHeight="1" spans="1:10">
      <c r="A2" s="39" t="s">
        <v>245</v>
      </c>
      <c r="B2" s="39"/>
      <c r="C2" s="39"/>
      <c r="D2" s="39"/>
      <c r="E2" s="39"/>
      <c r="F2" s="39"/>
      <c r="G2" s="39"/>
      <c r="H2" s="39"/>
      <c r="I2" s="39"/>
      <c r="J2" s="39"/>
    </row>
    <row r="3" ht="20.25" customHeight="1" spans="1:10">
      <c r="A3" s="18" t="str">
        <f>"单位名称："&amp;"新平彝族傣族自治县第二中学"</f>
        <v>单位名称：新平彝族傣族自治县第二中学</v>
      </c>
      <c r="B3" s="18"/>
      <c r="C3" s="18"/>
      <c r="D3" s="18"/>
      <c r="E3" s="18"/>
      <c r="F3" s="18"/>
      <c r="G3" s="18"/>
      <c r="H3" s="18"/>
      <c r="I3" s="18"/>
      <c r="J3" s="18"/>
    </row>
    <row r="4" ht="20.25" customHeight="1" spans="1:10">
      <c r="A4" s="40" t="s">
        <v>246</v>
      </c>
      <c r="B4" s="40" t="s">
        <v>247</v>
      </c>
      <c r="C4" s="40" t="s">
        <v>248</v>
      </c>
      <c r="D4" s="40" t="s">
        <v>249</v>
      </c>
      <c r="E4" s="40" t="s">
        <v>250</v>
      </c>
      <c r="F4" s="40" t="s">
        <v>251</v>
      </c>
      <c r="G4" s="40" t="s">
        <v>252</v>
      </c>
      <c r="H4" s="40" t="s">
        <v>253</v>
      </c>
      <c r="I4" s="40" t="s">
        <v>254</v>
      </c>
      <c r="J4" s="40" t="s">
        <v>255</v>
      </c>
    </row>
    <row r="5" ht="46.5" customHeight="1" spans="1:10">
      <c r="A5" s="40"/>
      <c r="B5" s="40"/>
      <c r="C5" s="40"/>
      <c r="D5" s="40"/>
      <c r="E5" s="40"/>
      <c r="F5" s="40"/>
      <c r="G5" s="40"/>
      <c r="H5" s="40"/>
      <c r="I5" s="40"/>
      <c r="J5" s="40"/>
    </row>
    <row r="6" ht="20.25" customHeight="1" spans="1:10">
      <c r="A6" s="42">
        <v>1</v>
      </c>
      <c r="B6" s="42">
        <v>2</v>
      </c>
      <c r="C6" s="42">
        <v>3</v>
      </c>
      <c r="D6" s="42">
        <v>4</v>
      </c>
      <c r="E6" s="42">
        <v>5</v>
      </c>
      <c r="F6" s="42">
        <v>6</v>
      </c>
      <c r="G6" s="42">
        <v>7</v>
      </c>
      <c r="H6" s="42">
        <v>8</v>
      </c>
      <c r="I6" s="42">
        <v>9</v>
      </c>
      <c r="J6" s="42">
        <v>10</v>
      </c>
    </row>
    <row r="7" ht="20.25" customHeight="1" spans="1:10">
      <c r="A7" s="22" t="s">
        <v>56</v>
      </c>
      <c r="B7" s="22"/>
      <c r="C7" s="22"/>
      <c r="E7" s="48"/>
      <c r="F7" s="48"/>
      <c r="G7" s="48"/>
      <c r="H7" s="48"/>
      <c r="I7" s="48"/>
      <c r="J7" s="48"/>
    </row>
    <row r="8" ht="20.25" customHeight="1" spans="1:10">
      <c r="A8" s="57" t="s">
        <v>224</v>
      </c>
      <c r="B8" s="22" t="s">
        <v>256</v>
      </c>
      <c r="C8" s="23"/>
      <c r="D8" s="23"/>
      <c r="E8" s="48"/>
      <c r="F8" s="48"/>
      <c r="G8" s="48"/>
      <c r="H8" s="48"/>
      <c r="I8" s="48"/>
      <c r="J8" s="48"/>
    </row>
    <row r="9" ht="20.25" customHeight="1" spans="1:10">
      <c r="A9" s="22"/>
      <c r="B9" s="22"/>
      <c r="C9" s="22" t="s">
        <v>257</v>
      </c>
      <c r="D9" s="58" t="s">
        <v>258</v>
      </c>
      <c r="E9" s="59" t="s">
        <v>259</v>
      </c>
      <c r="F9" s="49" t="s">
        <v>260</v>
      </c>
      <c r="G9" s="23" t="s">
        <v>261</v>
      </c>
      <c r="H9" s="49" t="s">
        <v>262</v>
      </c>
      <c r="I9" s="49" t="s">
        <v>263</v>
      </c>
      <c r="J9" s="59" t="s">
        <v>264</v>
      </c>
    </row>
    <row r="10" ht="20.25" customHeight="1" spans="1:10">
      <c r="A10" s="22"/>
      <c r="B10" s="22"/>
      <c r="C10" s="22" t="s">
        <v>257</v>
      </c>
      <c r="D10" s="58" t="s">
        <v>265</v>
      </c>
      <c r="E10" s="59" t="s">
        <v>266</v>
      </c>
      <c r="F10" s="49" t="s">
        <v>260</v>
      </c>
      <c r="G10" s="23" t="s">
        <v>267</v>
      </c>
      <c r="H10" s="49" t="s">
        <v>268</v>
      </c>
      <c r="I10" s="49" t="s">
        <v>263</v>
      </c>
      <c r="J10" s="59" t="s">
        <v>269</v>
      </c>
    </row>
    <row r="11" ht="20.25" customHeight="1" spans="1:10">
      <c r="A11" s="22"/>
      <c r="B11" s="22"/>
      <c r="C11" s="22" t="s">
        <v>257</v>
      </c>
      <c r="D11" s="58" t="s">
        <v>265</v>
      </c>
      <c r="E11" s="59" t="s">
        <v>270</v>
      </c>
      <c r="F11" s="49" t="s">
        <v>260</v>
      </c>
      <c r="G11" s="23" t="s">
        <v>267</v>
      </c>
      <c r="H11" s="49" t="s">
        <v>268</v>
      </c>
      <c r="I11" s="49" t="s">
        <v>263</v>
      </c>
      <c r="J11" s="59" t="s">
        <v>271</v>
      </c>
    </row>
    <row r="12" ht="20.25" customHeight="1" spans="1:10">
      <c r="A12" s="22"/>
      <c r="B12" s="22"/>
      <c r="C12" s="22" t="s">
        <v>257</v>
      </c>
      <c r="D12" s="58" t="s">
        <v>272</v>
      </c>
      <c r="E12" s="59" t="s">
        <v>273</v>
      </c>
      <c r="F12" s="49" t="s">
        <v>260</v>
      </c>
      <c r="G12" s="23" t="s">
        <v>267</v>
      </c>
      <c r="H12" s="49" t="s">
        <v>268</v>
      </c>
      <c r="I12" s="49" t="s">
        <v>263</v>
      </c>
      <c r="J12" s="59" t="s">
        <v>274</v>
      </c>
    </row>
    <row r="13" ht="20.25" customHeight="1" spans="1:10">
      <c r="A13" s="22"/>
      <c r="B13" s="22"/>
      <c r="C13" s="22" t="s">
        <v>275</v>
      </c>
      <c r="D13" s="58" t="s">
        <v>276</v>
      </c>
      <c r="E13" s="59" t="s">
        <v>277</v>
      </c>
      <c r="F13" s="49" t="s">
        <v>260</v>
      </c>
      <c r="G13" s="23" t="s">
        <v>278</v>
      </c>
      <c r="H13" s="49"/>
      <c r="I13" s="49" t="s">
        <v>279</v>
      </c>
      <c r="J13" s="59" t="s">
        <v>280</v>
      </c>
    </row>
    <row r="14" ht="20.25" customHeight="1" spans="1:10">
      <c r="A14" s="22"/>
      <c r="B14" s="22"/>
      <c r="C14" s="22" t="s">
        <v>275</v>
      </c>
      <c r="D14" s="58" t="s">
        <v>276</v>
      </c>
      <c r="E14" s="59" t="s">
        <v>281</v>
      </c>
      <c r="F14" s="49" t="s">
        <v>282</v>
      </c>
      <c r="G14" s="23" t="s">
        <v>283</v>
      </c>
      <c r="H14" s="49" t="s">
        <v>268</v>
      </c>
      <c r="I14" s="49" t="s">
        <v>263</v>
      </c>
      <c r="J14" s="59" t="s">
        <v>284</v>
      </c>
    </row>
    <row r="15" ht="20.25" customHeight="1" spans="1:10">
      <c r="A15" s="22"/>
      <c r="B15" s="22"/>
      <c r="C15" s="22" t="s">
        <v>285</v>
      </c>
      <c r="D15" s="58" t="s">
        <v>286</v>
      </c>
      <c r="E15" s="59" t="s">
        <v>287</v>
      </c>
      <c r="F15" s="49" t="s">
        <v>282</v>
      </c>
      <c r="G15" s="23" t="s">
        <v>283</v>
      </c>
      <c r="H15" s="49" t="s">
        <v>268</v>
      </c>
      <c r="I15" s="49" t="s">
        <v>263</v>
      </c>
      <c r="J15" s="59" t="s">
        <v>288</v>
      </c>
    </row>
    <row r="16" ht="20.25" customHeight="1" spans="1:10">
      <c r="A16" s="57" t="s">
        <v>207</v>
      </c>
      <c r="B16" s="22" t="s">
        <v>289</v>
      </c>
      <c r="C16" s="22"/>
      <c r="D16" s="22"/>
      <c r="E16" s="22"/>
      <c r="F16" s="22"/>
      <c r="G16" s="22"/>
      <c r="H16" s="22"/>
      <c r="I16" s="22"/>
      <c r="J16" s="22"/>
    </row>
    <row r="17" ht="20.25" customHeight="1" spans="1:10">
      <c r="A17" s="22"/>
      <c r="B17" s="22"/>
      <c r="C17" s="22" t="s">
        <v>257</v>
      </c>
      <c r="D17" s="58" t="s">
        <v>258</v>
      </c>
      <c r="E17" s="59" t="s">
        <v>290</v>
      </c>
      <c r="F17" s="49" t="s">
        <v>260</v>
      </c>
      <c r="G17" s="23" t="s">
        <v>291</v>
      </c>
      <c r="H17" s="49" t="s">
        <v>292</v>
      </c>
      <c r="I17" s="49" t="s">
        <v>263</v>
      </c>
      <c r="J17" s="59" t="s">
        <v>293</v>
      </c>
    </row>
    <row r="18" ht="20.25" customHeight="1" spans="1:10">
      <c r="A18" s="22"/>
      <c r="B18" s="22"/>
      <c r="C18" s="22" t="s">
        <v>257</v>
      </c>
      <c r="D18" s="58" t="s">
        <v>258</v>
      </c>
      <c r="E18" s="59" t="s">
        <v>294</v>
      </c>
      <c r="F18" s="49" t="s">
        <v>260</v>
      </c>
      <c r="G18" s="23" t="s">
        <v>295</v>
      </c>
      <c r="H18" s="49" t="s">
        <v>292</v>
      </c>
      <c r="I18" s="49" t="s">
        <v>263</v>
      </c>
      <c r="J18" s="59" t="s">
        <v>293</v>
      </c>
    </row>
    <row r="19" ht="20.25" customHeight="1" spans="1:10">
      <c r="A19" s="22"/>
      <c r="B19" s="22"/>
      <c r="C19" s="22" t="s">
        <v>257</v>
      </c>
      <c r="D19" s="58" t="s">
        <v>258</v>
      </c>
      <c r="E19" s="59" t="s">
        <v>296</v>
      </c>
      <c r="F19" s="49" t="s">
        <v>260</v>
      </c>
      <c r="G19" s="23" t="s">
        <v>261</v>
      </c>
      <c r="H19" s="49" t="s">
        <v>292</v>
      </c>
      <c r="I19" s="49" t="s">
        <v>263</v>
      </c>
      <c r="J19" s="59" t="s">
        <v>293</v>
      </c>
    </row>
    <row r="20" ht="20.25" customHeight="1" spans="1:10">
      <c r="A20" s="22"/>
      <c r="B20" s="22"/>
      <c r="C20" s="22" t="s">
        <v>257</v>
      </c>
      <c r="D20" s="58" t="s">
        <v>265</v>
      </c>
      <c r="E20" s="59" t="s">
        <v>297</v>
      </c>
      <c r="F20" s="49" t="s">
        <v>260</v>
      </c>
      <c r="G20" s="23" t="s">
        <v>267</v>
      </c>
      <c r="H20" s="49" t="s">
        <v>268</v>
      </c>
      <c r="I20" s="49" t="s">
        <v>263</v>
      </c>
      <c r="J20" s="59" t="s">
        <v>298</v>
      </c>
    </row>
    <row r="21" ht="20.25" customHeight="1" spans="1:10">
      <c r="A21" s="22"/>
      <c r="B21" s="22"/>
      <c r="C21" s="22" t="s">
        <v>257</v>
      </c>
      <c r="D21" s="58" t="s">
        <v>265</v>
      </c>
      <c r="E21" s="59" t="s">
        <v>299</v>
      </c>
      <c r="F21" s="49" t="s">
        <v>300</v>
      </c>
      <c r="G21" s="23" t="s">
        <v>283</v>
      </c>
      <c r="H21" s="49" t="s">
        <v>268</v>
      </c>
      <c r="I21" s="49" t="s">
        <v>263</v>
      </c>
      <c r="J21" s="59" t="s">
        <v>301</v>
      </c>
    </row>
    <row r="22" ht="20.25" customHeight="1" spans="1:10">
      <c r="A22" s="22"/>
      <c r="B22" s="22"/>
      <c r="C22" s="22" t="s">
        <v>257</v>
      </c>
      <c r="D22" s="58" t="s">
        <v>272</v>
      </c>
      <c r="E22" s="59" t="s">
        <v>302</v>
      </c>
      <c r="F22" s="49" t="s">
        <v>260</v>
      </c>
      <c r="G22" s="23" t="s">
        <v>267</v>
      </c>
      <c r="H22" s="49" t="s">
        <v>268</v>
      </c>
      <c r="I22" s="49" t="s">
        <v>263</v>
      </c>
      <c r="J22" s="59" t="s">
        <v>303</v>
      </c>
    </row>
    <row r="23" ht="20.25" customHeight="1" spans="1:10">
      <c r="A23" s="22"/>
      <c r="B23" s="22"/>
      <c r="C23" s="22" t="s">
        <v>275</v>
      </c>
      <c r="D23" s="58" t="s">
        <v>276</v>
      </c>
      <c r="E23" s="59" t="s">
        <v>304</v>
      </c>
      <c r="F23" s="49" t="s">
        <v>260</v>
      </c>
      <c r="G23" s="23" t="s">
        <v>305</v>
      </c>
      <c r="H23" s="49"/>
      <c r="I23" s="49" t="s">
        <v>279</v>
      </c>
      <c r="J23" s="59" t="s">
        <v>306</v>
      </c>
    </row>
    <row r="24" ht="20.25" customHeight="1" spans="1:10">
      <c r="A24" s="22"/>
      <c r="B24" s="22"/>
      <c r="C24" s="22" t="s">
        <v>285</v>
      </c>
      <c r="D24" s="58" t="s">
        <v>286</v>
      </c>
      <c r="E24" s="59" t="s">
        <v>307</v>
      </c>
      <c r="F24" s="49" t="s">
        <v>282</v>
      </c>
      <c r="G24" s="23" t="s">
        <v>308</v>
      </c>
      <c r="H24" s="49" t="s">
        <v>268</v>
      </c>
      <c r="I24" s="49" t="s">
        <v>263</v>
      </c>
      <c r="J24" s="59" t="s">
        <v>309</v>
      </c>
    </row>
    <row r="25" ht="20.25" customHeight="1" spans="1:10">
      <c r="A25" s="57" t="s">
        <v>232</v>
      </c>
      <c r="B25" s="22" t="s">
        <v>310</v>
      </c>
      <c r="C25" s="22"/>
      <c r="D25" s="22"/>
      <c r="E25" s="22"/>
      <c r="F25" s="22"/>
      <c r="G25" s="22"/>
      <c r="H25" s="22"/>
      <c r="I25" s="22"/>
      <c r="J25" s="22"/>
    </row>
    <row r="26" ht="20.25" customHeight="1" spans="1:10">
      <c r="A26" s="22"/>
      <c r="B26" s="22"/>
      <c r="C26" s="22" t="s">
        <v>257</v>
      </c>
      <c r="D26" s="58" t="s">
        <v>258</v>
      </c>
      <c r="E26" s="59" t="s">
        <v>311</v>
      </c>
      <c r="F26" s="49" t="s">
        <v>260</v>
      </c>
      <c r="G26" s="23" t="s">
        <v>312</v>
      </c>
      <c r="H26" s="49" t="s">
        <v>292</v>
      </c>
      <c r="I26" s="49" t="s">
        <v>263</v>
      </c>
      <c r="J26" s="59" t="s">
        <v>313</v>
      </c>
    </row>
    <row r="27" ht="20.25" customHeight="1" spans="1:10">
      <c r="A27" s="22"/>
      <c r="B27" s="22"/>
      <c r="C27" s="22" t="s">
        <v>257</v>
      </c>
      <c r="D27" s="58" t="s">
        <v>265</v>
      </c>
      <c r="E27" s="59" t="s">
        <v>314</v>
      </c>
      <c r="F27" s="49" t="s">
        <v>260</v>
      </c>
      <c r="G27" s="23" t="s">
        <v>315</v>
      </c>
      <c r="H27" s="49"/>
      <c r="I27" s="49" t="s">
        <v>279</v>
      </c>
      <c r="J27" s="59" t="s">
        <v>316</v>
      </c>
    </row>
    <row r="28" ht="20.25" customHeight="1" spans="1:10">
      <c r="A28" s="22"/>
      <c r="B28" s="22"/>
      <c r="C28" s="22" t="s">
        <v>257</v>
      </c>
      <c r="D28" s="58" t="s">
        <v>265</v>
      </c>
      <c r="E28" s="59" t="s">
        <v>317</v>
      </c>
      <c r="F28" s="49" t="s">
        <v>260</v>
      </c>
      <c r="G28" s="23" t="s">
        <v>267</v>
      </c>
      <c r="H28" s="49" t="s">
        <v>268</v>
      </c>
      <c r="I28" s="49" t="s">
        <v>263</v>
      </c>
      <c r="J28" s="59" t="s">
        <v>318</v>
      </c>
    </row>
    <row r="29" ht="20.25" customHeight="1" spans="1:10">
      <c r="A29" s="22"/>
      <c r="B29" s="22"/>
      <c r="C29" s="22" t="s">
        <v>275</v>
      </c>
      <c r="D29" s="58" t="s">
        <v>276</v>
      </c>
      <c r="E29" s="59" t="s">
        <v>319</v>
      </c>
      <c r="F29" s="49" t="s">
        <v>260</v>
      </c>
      <c r="G29" s="23" t="s">
        <v>267</v>
      </c>
      <c r="H29" s="49" t="s">
        <v>268</v>
      </c>
      <c r="I29" s="49" t="s">
        <v>263</v>
      </c>
      <c r="J29" s="59" t="s">
        <v>320</v>
      </c>
    </row>
    <row r="30" ht="20.25" customHeight="1" spans="1:10">
      <c r="A30" s="22"/>
      <c r="B30" s="22"/>
      <c r="C30" s="22" t="s">
        <v>275</v>
      </c>
      <c r="D30" s="58" t="s">
        <v>276</v>
      </c>
      <c r="E30" s="59" t="s">
        <v>281</v>
      </c>
      <c r="F30" s="49" t="s">
        <v>282</v>
      </c>
      <c r="G30" s="23" t="s">
        <v>283</v>
      </c>
      <c r="H30" s="49" t="s">
        <v>268</v>
      </c>
      <c r="I30" s="49" t="s">
        <v>263</v>
      </c>
      <c r="J30" s="59" t="s">
        <v>284</v>
      </c>
    </row>
    <row r="31" ht="20.25" customHeight="1" spans="1:10">
      <c r="A31" s="22"/>
      <c r="B31" s="22"/>
      <c r="C31" s="22" t="s">
        <v>275</v>
      </c>
      <c r="D31" s="58" t="s">
        <v>321</v>
      </c>
      <c r="E31" s="59" t="s">
        <v>322</v>
      </c>
      <c r="F31" s="49" t="s">
        <v>260</v>
      </c>
      <c r="G31" s="23" t="s">
        <v>48</v>
      </c>
      <c r="H31" s="49" t="s">
        <v>323</v>
      </c>
      <c r="I31" s="49" t="s">
        <v>263</v>
      </c>
      <c r="J31" s="59" t="s">
        <v>324</v>
      </c>
    </row>
    <row r="32" ht="20.25" customHeight="1" spans="1:10">
      <c r="A32" s="22"/>
      <c r="B32" s="22"/>
      <c r="C32" s="22" t="s">
        <v>285</v>
      </c>
      <c r="D32" s="58" t="s">
        <v>286</v>
      </c>
      <c r="E32" s="59" t="s">
        <v>325</v>
      </c>
      <c r="F32" s="49" t="s">
        <v>282</v>
      </c>
      <c r="G32" s="23" t="s">
        <v>308</v>
      </c>
      <c r="H32" s="49" t="s">
        <v>268</v>
      </c>
      <c r="I32" s="49" t="s">
        <v>263</v>
      </c>
      <c r="J32" s="59" t="s">
        <v>326</v>
      </c>
    </row>
    <row r="33" ht="20.25" customHeight="1" spans="1:10">
      <c r="A33" s="57" t="s">
        <v>238</v>
      </c>
      <c r="B33" s="22" t="s">
        <v>327</v>
      </c>
      <c r="C33" s="22"/>
      <c r="D33" s="22"/>
      <c r="E33" s="22"/>
      <c r="F33" s="22"/>
      <c r="G33" s="22"/>
      <c r="H33" s="22"/>
      <c r="I33" s="22"/>
      <c r="J33" s="22"/>
    </row>
    <row r="34" ht="20.25" customHeight="1" spans="1:10">
      <c r="A34" s="22"/>
      <c r="B34" s="22"/>
      <c r="C34" s="22" t="s">
        <v>257</v>
      </c>
      <c r="D34" s="58" t="s">
        <v>258</v>
      </c>
      <c r="E34" s="59" t="s">
        <v>328</v>
      </c>
      <c r="F34" s="49" t="s">
        <v>260</v>
      </c>
      <c r="G34" s="23" t="s">
        <v>329</v>
      </c>
      <c r="H34" s="49" t="s">
        <v>292</v>
      </c>
      <c r="I34" s="49" t="s">
        <v>263</v>
      </c>
      <c r="J34" s="59" t="s">
        <v>330</v>
      </c>
    </row>
    <row r="35" ht="20.25" customHeight="1" spans="1:10">
      <c r="A35" s="22"/>
      <c r="B35" s="22"/>
      <c r="C35" s="22" t="s">
        <v>257</v>
      </c>
      <c r="D35" s="58" t="s">
        <v>258</v>
      </c>
      <c r="E35" s="59" t="s">
        <v>331</v>
      </c>
      <c r="F35" s="49" t="s">
        <v>260</v>
      </c>
      <c r="G35" s="23" t="s">
        <v>332</v>
      </c>
      <c r="H35" s="49" t="s">
        <v>292</v>
      </c>
      <c r="I35" s="49" t="s">
        <v>263</v>
      </c>
      <c r="J35" s="59" t="s">
        <v>333</v>
      </c>
    </row>
    <row r="36" ht="20.25" customHeight="1" spans="1:10">
      <c r="A36" s="22"/>
      <c r="B36" s="22"/>
      <c r="C36" s="22" t="s">
        <v>257</v>
      </c>
      <c r="D36" s="58" t="s">
        <v>265</v>
      </c>
      <c r="E36" s="59" t="s">
        <v>334</v>
      </c>
      <c r="F36" s="49" t="s">
        <v>260</v>
      </c>
      <c r="G36" s="23" t="s">
        <v>267</v>
      </c>
      <c r="H36" s="49" t="s">
        <v>268</v>
      </c>
      <c r="I36" s="49" t="s">
        <v>263</v>
      </c>
      <c r="J36" s="59" t="s">
        <v>335</v>
      </c>
    </row>
    <row r="37" ht="20.25" customHeight="1" spans="1:10">
      <c r="A37" s="22"/>
      <c r="B37" s="22"/>
      <c r="C37" s="22" t="s">
        <v>257</v>
      </c>
      <c r="D37" s="58" t="s">
        <v>272</v>
      </c>
      <c r="E37" s="59" t="s">
        <v>336</v>
      </c>
      <c r="F37" s="49" t="s">
        <v>337</v>
      </c>
      <c r="G37" s="23" t="s">
        <v>338</v>
      </c>
      <c r="H37" s="49" t="s">
        <v>339</v>
      </c>
      <c r="I37" s="49" t="s">
        <v>263</v>
      </c>
      <c r="J37" s="59" t="s">
        <v>340</v>
      </c>
    </row>
    <row r="38" ht="20.25" customHeight="1" spans="1:10">
      <c r="A38" s="22"/>
      <c r="B38" s="22"/>
      <c r="C38" s="22" t="s">
        <v>275</v>
      </c>
      <c r="D38" s="58" t="s">
        <v>276</v>
      </c>
      <c r="E38" s="59" t="s">
        <v>341</v>
      </c>
      <c r="F38" s="49" t="s">
        <v>260</v>
      </c>
      <c r="G38" s="23" t="s">
        <v>342</v>
      </c>
      <c r="H38" s="49"/>
      <c r="I38" s="49" t="s">
        <v>279</v>
      </c>
      <c r="J38" s="59" t="s">
        <v>343</v>
      </c>
    </row>
    <row r="39" ht="20.25" customHeight="1" spans="1:10">
      <c r="A39" s="22"/>
      <c r="B39" s="22"/>
      <c r="C39" s="22" t="s">
        <v>275</v>
      </c>
      <c r="D39" s="58" t="s">
        <v>276</v>
      </c>
      <c r="E39" s="59" t="s">
        <v>281</v>
      </c>
      <c r="F39" s="49" t="s">
        <v>282</v>
      </c>
      <c r="G39" s="23" t="s">
        <v>283</v>
      </c>
      <c r="H39" s="49" t="s">
        <v>268</v>
      </c>
      <c r="I39" s="49" t="s">
        <v>263</v>
      </c>
      <c r="J39" s="59" t="s">
        <v>284</v>
      </c>
    </row>
    <row r="40" ht="20.25" customHeight="1" spans="1:10">
      <c r="A40" s="22"/>
      <c r="B40" s="22"/>
      <c r="C40" s="22" t="s">
        <v>285</v>
      </c>
      <c r="D40" s="58" t="s">
        <v>286</v>
      </c>
      <c r="E40" s="59" t="s">
        <v>287</v>
      </c>
      <c r="F40" s="49" t="s">
        <v>282</v>
      </c>
      <c r="G40" s="23" t="s">
        <v>283</v>
      </c>
      <c r="H40" s="49" t="s">
        <v>268</v>
      </c>
      <c r="I40" s="49" t="s">
        <v>263</v>
      </c>
      <c r="J40" s="59" t="s">
        <v>288</v>
      </c>
    </row>
    <row r="41" ht="20.25" customHeight="1" spans="1:10">
      <c r="A41" s="57" t="s">
        <v>242</v>
      </c>
      <c r="B41" s="60" t="s">
        <v>344</v>
      </c>
      <c r="C41" s="22"/>
      <c r="D41" s="22"/>
      <c r="E41" s="22"/>
      <c r="F41" s="22"/>
      <c r="G41" s="22"/>
      <c r="H41" s="22"/>
      <c r="I41" s="22"/>
      <c r="J41" s="22"/>
    </row>
    <row r="42" ht="20.25" customHeight="1" spans="1:10">
      <c r="A42" s="22"/>
      <c r="B42" s="22"/>
      <c r="C42" s="22" t="s">
        <v>257</v>
      </c>
      <c r="D42" s="58" t="s">
        <v>258</v>
      </c>
      <c r="E42" s="59" t="s">
        <v>345</v>
      </c>
      <c r="F42" s="49" t="s">
        <v>337</v>
      </c>
      <c r="G42" s="23" t="s">
        <v>346</v>
      </c>
      <c r="H42" s="49" t="s">
        <v>292</v>
      </c>
      <c r="I42" s="49" t="s">
        <v>263</v>
      </c>
      <c r="J42" s="59" t="s">
        <v>347</v>
      </c>
    </row>
    <row r="43" ht="20.25" customHeight="1" spans="1:10">
      <c r="A43" s="22"/>
      <c r="B43" s="22"/>
      <c r="C43" s="22" t="s">
        <v>257</v>
      </c>
      <c r="D43" s="58" t="s">
        <v>258</v>
      </c>
      <c r="E43" s="59" t="s">
        <v>348</v>
      </c>
      <c r="F43" s="49" t="s">
        <v>260</v>
      </c>
      <c r="G43" s="23" t="s">
        <v>52</v>
      </c>
      <c r="H43" s="49" t="s">
        <v>349</v>
      </c>
      <c r="I43" s="49" t="s">
        <v>263</v>
      </c>
      <c r="J43" s="59" t="s">
        <v>350</v>
      </c>
    </row>
    <row r="44" ht="20.25" customHeight="1" spans="1:10">
      <c r="A44" s="22"/>
      <c r="B44" s="22"/>
      <c r="C44" s="22" t="s">
        <v>257</v>
      </c>
      <c r="D44" s="58" t="s">
        <v>258</v>
      </c>
      <c r="E44" s="59" t="s">
        <v>351</v>
      </c>
      <c r="F44" s="49" t="s">
        <v>260</v>
      </c>
      <c r="G44" s="23" t="s">
        <v>54</v>
      </c>
      <c r="H44" s="49" t="s">
        <v>352</v>
      </c>
      <c r="I44" s="49" t="s">
        <v>263</v>
      </c>
      <c r="J44" s="59" t="s">
        <v>353</v>
      </c>
    </row>
    <row r="45" ht="20.25" customHeight="1" spans="1:10">
      <c r="A45" s="22"/>
      <c r="B45" s="22"/>
      <c r="C45" s="22" t="s">
        <v>257</v>
      </c>
      <c r="D45" s="58" t="s">
        <v>265</v>
      </c>
      <c r="E45" s="59" t="s">
        <v>354</v>
      </c>
      <c r="F45" s="49" t="s">
        <v>260</v>
      </c>
      <c r="G45" s="23" t="s">
        <v>267</v>
      </c>
      <c r="H45" s="49" t="s">
        <v>268</v>
      </c>
      <c r="I45" s="49" t="s">
        <v>263</v>
      </c>
      <c r="J45" s="59" t="s">
        <v>355</v>
      </c>
    </row>
    <row r="46" ht="20.25" customHeight="1" spans="1:10">
      <c r="A46" s="22"/>
      <c r="B46" s="22"/>
      <c r="C46" s="22" t="s">
        <v>257</v>
      </c>
      <c r="D46" s="58" t="s">
        <v>272</v>
      </c>
      <c r="E46" s="59" t="s">
        <v>356</v>
      </c>
      <c r="F46" s="49" t="s">
        <v>260</v>
      </c>
      <c r="G46" s="23" t="s">
        <v>70</v>
      </c>
      <c r="H46" s="49" t="s">
        <v>357</v>
      </c>
      <c r="I46" s="49" t="s">
        <v>263</v>
      </c>
      <c r="J46" s="59" t="s">
        <v>358</v>
      </c>
    </row>
    <row r="47" ht="20.25" customHeight="1" spans="1:10">
      <c r="A47" s="22"/>
      <c r="B47" s="22"/>
      <c r="C47" s="22" t="s">
        <v>275</v>
      </c>
      <c r="D47" s="58" t="s">
        <v>276</v>
      </c>
      <c r="E47" s="59" t="s">
        <v>359</v>
      </c>
      <c r="F47" s="49" t="s">
        <v>260</v>
      </c>
      <c r="G47" s="23" t="s">
        <v>342</v>
      </c>
      <c r="H47" s="49"/>
      <c r="I47" s="49" t="s">
        <v>279</v>
      </c>
      <c r="J47" s="59" t="s">
        <v>360</v>
      </c>
    </row>
    <row r="48" ht="20.25" customHeight="1" spans="1:10">
      <c r="A48" s="22"/>
      <c r="B48" s="22"/>
      <c r="C48" s="22" t="s">
        <v>285</v>
      </c>
      <c r="D48" s="58" t="s">
        <v>286</v>
      </c>
      <c r="E48" s="59" t="s">
        <v>361</v>
      </c>
      <c r="F48" s="49" t="s">
        <v>282</v>
      </c>
      <c r="G48" s="23" t="s">
        <v>308</v>
      </c>
      <c r="H48" s="49" t="s">
        <v>268</v>
      </c>
      <c r="I48" s="49" t="s">
        <v>263</v>
      </c>
      <c r="J48" s="59" t="s">
        <v>362</v>
      </c>
    </row>
    <row r="49" ht="20.25" customHeight="1" spans="1:10">
      <c r="A49" s="57" t="s">
        <v>236</v>
      </c>
      <c r="B49" s="22" t="s">
        <v>363</v>
      </c>
      <c r="C49" s="22"/>
      <c r="D49" s="22"/>
      <c r="E49" s="22"/>
      <c r="F49" s="22"/>
      <c r="G49" s="22"/>
      <c r="H49" s="22"/>
      <c r="I49" s="22"/>
      <c r="J49" s="22"/>
    </row>
    <row r="50" ht="20.25" customHeight="1" spans="1:10">
      <c r="A50" s="22"/>
      <c r="B50" s="22"/>
      <c r="C50" s="22" t="s">
        <v>257</v>
      </c>
      <c r="D50" s="58" t="s">
        <v>258</v>
      </c>
      <c r="E50" s="59" t="s">
        <v>364</v>
      </c>
      <c r="F50" s="49" t="s">
        <v>260</v>
      </c>
      <c r="G50" s="23" t="s">
        <v>365</v>
      </c>
      <c r="H50" s="49" t="s">
        <v>292</v>
      </c>
      <c r="I50" s="49" t="s">
        <v>263</v>
      </c>
      <c r="J50" s="59" t="s">
        <v>366</v>
      </c>
    </row>
    <row r="51" ht="20.25" customHeight="1" spans="1:10">
      <c r="A51" s="22"/>
      <c r="B51" s="22"/>
      <c r="C51" s="22" t="s">
        <v>257</v>
      </c>
      <c r="D51" s="58" t="s">
        <v>258</v>
      </c>
      <c r="E51" s="59" t="s">
        <v>367</v>
      </c>
      <c r="F51" s="49" t="s">
        <v>260</v>
      </c>
      <c r="G51" s="23" t="s">
        <v>368</v>
      </c>
      <c r="H51" s="49" t="s">
        <v>292</v>
      </c>
      <c r="I51" s="49" t="s">
        <v>263</v>
      </c>
      <c r="J51" s="59" t="s">
        <v>366</v>
      </c>
    </row>
    <row r="52" ht="20.25" customHeight="1" spans="1:10">
      <c r="A52" s="22"/>
      <c r="B52" s="22"/>
      <c r="C52" s="22" t="s">
        <v>257</v>
      </c>
      <c r="D52" s="58" t="s">
        <v>265</v>
      </c>
      <c r="E52" s="59" t="s">
        <v>369</v>
      </c>
      <c r="F52" s="49" t="s">
        <v>260</v>
      </c>
      <c r="G52" s="23" t="s">
        <v>267</v>
      </c>
      <c r="H52" s="49" t="s">
        <v>268</v>
      </c>
      <c r="I52" s="49" t="s">
        <v>263</v>
      </c>
      <c r="J52" s="59" t="s">
        <v>370</v>
      </c>
    </row>
    <row r="53" ht="20.25" customHeight="1" spans="1:10">
      <c r="A53" s="22"/>
      <c r="B53" s="22"/>
      <c r="C53" s="22" t="s">
        <v>257</v>
      </c>
      <c r="D53" s="58" t="s">
        <v>272</v>
      </c>
      <c r="E53" s="59" t="s">
        <v>371</v>
      </c>
      <c r="F53" s="49" t="s">
        <v>260</v>
      </c>
      <c r="G53" s="23" t="s">
        <v>267</v>
      </c>
      <c r="H53" s="49" t="s">
        <v>268</v>
      </c>
      <c r="I53" s="49" t="s">
        <v>263</v>
      </c>
      <c r="J53" s="59" t="s">
        <v>372</v>
      </c>
    </row>
    <row r="54" ht="20.25" customHeight="1" spans="1:10">
      <c r="A54" s="22"/>
      <c r="B54" s="22"/>
      <c r="C54" s="22" t="s">
        <v>275</v>
      </c>
      <c r="D54" s="58" t="s">
        <v>276</v>
      </c>
      <c r="E54" s="59" t="s">
        <v>373</v>
      </c>
      <c r="F54" s="49" t="s">
        <v>260</v>
      </c>
      <c r="G54" s="23" t="s">
        <v>305</v>
      </c>
      <c r="H54" s="49"/>
      <c r="I54" s="49" t="s">
        <v>279</v>
      </c>
      <c r="J54" s="59" t="s">
        <v>374</v>
      </c>
    </row>
    <row r="55" ht="20.25" customHeight="1" spans="1:10">
      <c r="A55" s="22"/>
      <c r="B55" s="22"/>
      <c r="C55" s="22" t="s">
        <v>275</v>
      </c>
      <c r="D55" s="58" t="s">
        <v>276</v>
      </c>
      <c r="E55" s="59" t="s">
        <v>281</v>
      </c>
      <c r="F55" s="49" t="s">
        <v>282</v>
      </c>
      <c r="G55" s="23" t="s">
        <v>283</v>
      </c>
      <c r="H55" s="49" t="s">
        <v>268</v>
      </c>
      <c r="I55" s="49" t="s">
        <v>263</v>
      </c>
      <c r="J55" s="59" t="s">
        <v>284</v>
      </c>
    </row>
    <row r="56" ht="20.25" customHeight="1" spans="1:10">
      <c r="A56" s="22"/>
      <c r="B56" s="22"/>
      <c r="C56" s="22" t="s">
        <v>285</v>
      </c>
      <c r="D56" s="58" t="s">
        <v>286</v>
      </c>
      <c r="E56" s="59" t="s">
        <v>307</v>
      </c>
      <c r="F56" s="49" t="s">
        <v>282</v>
      </c>
      <c r="G56" s="23" t="s">
        <v>283</v>
      </c>
      <c r="H56" s="49" t="s">
        <v>268</v>
      </c>
      <c r="I56" s="49" t="s">
        <v>263</v>
      </c>
      <c r="J56" s="59" t="s">
        <v>375</v>
      </c>
    </row>
    <row r="57" ht="20.25" customHeight="1" spans="1:10">
      <c r="A57" s="57" t="s">
        <v>222</v>
      </c>
      <c r="B57" s="22" t="s">
        <v>376</v>
      </c>
      <c r="C57" s="22"/>
      <c r="D57" s="22"/>
      <c r="E57" s="22"/>
      <c r="F57" s="22"/>
      <c r="G57" s="22"/>
      <c r="H57" s="22"/>
      <c r="I57" s="22"/>
      <c r="J57" s="22"/>
    </row>
    <row r="58" ht="20.25" customHeight="1" spans="1:10">
      <c r="A58" s="22"/>
      <c r="B58" s="22"/>
      <c r="C58" s="22" t="s">
        <v>257</v>
      </c>
      <c r="D58" s="58" t="s">
        <v>258</v>
      </c>
      <c r="E58" s="59" t="s">
        <v>290</v>
      </c>
      <c r="F58" s="49" t="s">
        <v>260</v>
      </c>
      <c r="G58" s="23" t="s">
        <v>291</v>
      </c>
      <c r="H58" s="49" t="s">
        <v>292</v>
      </c>
      <c r="I58" s="49" t="s">
        <v>263</v>
      </c>
      <c r="J58" s="59" t="s">
        <v>293</v>
      </c>
    </row>
    <row r="59" ht="20.25" customHeight="1" spans="1:10">
      <c r="A59" s="22"/>
      <c r="B59" s="22"/>
      <c r="C59" s="22" t="s">
        <v>257</v>
      </c>
      <c r="D59" s="58" t="s">
        <v>258</v>
      </c>
      <c r="E59" s="59" t="s">
        <v>294</v>
      </c>
      <c r="F59" s="49" t="s">
        <v>260</v>
      </c>
      <c r="G59" s="23" t="s">
        <v>295</v>
      </c>
      <c r="H59" s="49" t="s">
        <v>292</v>
      </c>
      <c r="I59" s="49" t="s">
        <v>263</v>
      </c>
      <c r="J59" s="59" t="s">
        <v>293</v>
      </c>
    </row>
    <row r="60" ht="20.25" customHeight="1" spans="1:10">
      <c r="A60" s="22"/>
      <c r="B60" s="22"/>
      <c r="C60" s="22" t="s">
        <v>257</v>
      </c>
      <c r="D60" s="58" t="s">
        <v>258</v>
      </c>
      <c r="E60" s="59" t="s">
        <v>296</v>
      </c>
      <c r="F60" s="49" t="s">
        <v>260</v>
      </c>
      <c r="G60" s="23" t="s">
        <v>261</v>
      </c>
      <c r="H60" s="49" t="s">
        <v>292</v>
      </c>
      <c r="I60" s="49" t="s">
        <v>263</v>
      </c>
      <c r="J60" s="59" t="s">
        <v>293</v>
      </c>
    </row>
    <row r="61" ht="20.25" customHeight="1" spans="1:10">
      <c r="A61" s="22"/>
      <c r="B61" s="22"/>
      <c r="C61" s="22" t="s">
        <v>257</v>
      </c>
      <c r="D61" s="58" t="s">
        <v>265</v>
      </c>
      <c r="E61" s="59" t="s">
        <v>297</v>
      </c>
      <c r="F61" s="49" t="s">
        <v>260</v>
      </c>
      <c r="G61" s="23" t="s">
        <v>267</v>
      </c>
      <c r="H61" s="49" t="s">
        <v>268</v>
      </c>
      <c r="I61" s="49" t="s">
        <v>263</v>
      </c>
      <c r="J61" s="59" t="s">
        <v>298</v>
      </c>
    </row>
    <row r="62" ht="20.25" customHeight="1" spans="1:10">
      <c r="A62" s="22"/>
      <c r="B62" s="22"/>
      <c r="C62" s="22" t="s">
        <v>257</v>
      </c>
      <c r="D62" s="58" t="s">
        <v>265</v>
      </c>
      <c r="E62" s="59" t="s">
        <v>299</v>
      </c>
      <c r="F62" s="49" t="s">
        <v>300</v>
      </c>
      <c r="G62" s="23" t="s">
        <v>283</v>
      </c>
      <c r="H62" s="49" t="s">
        <v>268</v>
      </c>
      <c r="I62" s="49" t="s">
        <v>263</v>
      </c>
      <c r="J62" s="59" t="s">
        <v>301</v>
      </c>
    </row>
    <row r="63" ht="20.25" customHeight="1" spans="1:10">
      <c r="A63" s="22"/>
      <c r="B63" s="22"/>
      <c r="C63" s="22" t="s">
        <v>257</v>
      </c>
      <c r="D63" s="58" t="s">
        <v>272</v>
      </c>
      <c r="E63" s="59" t="s">
        <v>302</v>
      </c>
      <c r="F63" s="49" t="s">
        <v>260</v>
      </c>
      <c r="G63" s="23" t="s">
        <v>267</v>
      </c>
      <c r="H63" s="49" t="s">
        <v>268</v>
      </c>
      <c r="I63" s="49" t="s">
        <v>263</v>
      </c>
      <c r="J63" s="59" t="s">
        <v>303</v>
      </c>
    </row>
    <row r="64" ht="20.25" customHeight="1" spans="1:10">
      <c r="A64" s="22"/>
      <c r="B64" s="22"/>
      <c r="C64" s="22" t="s">
        <v>275</v>
      </c>
      <c r="D64" s="58" t="s">
        <v>276</v>
      </c>
      <c r="E64" s="59" t="s">
        <v>304</v>
      </c>
      <c r="F64" s="49" t="s">
        <v>260</v>
      </c>
      <c r="G64" s="23" t="s">
        <v>305</v>
      </c>
      <c r="H64" s="49"/>
      <c r="I64" s="49" t="s">
        <v>279</v>
      </c>
      <c r="J64" s="59" t="s">
        <v>306</v>
      </c>
    </row>
    <row r="65" ht="20.25" customHeight="1" spans="1:10">
      <c r="A65" s="22"/>
      <c r="B65" s="22"/>
      <c r="C65" s="22" t="s">
        <v>285</v>
      </c>
      <c r="D65" s="58" t="s">
        <v>286</v>
      </c>
      <c r="E65" s="59" t="s">
        <v>307</v>
      </c>
      <c r="F65" s="49" t="s">
        <v>282</v>
      </c>
      <c r="G65" s="23" t="s">
        <v>308</v>
      </c>
      <c r="H65" s="49" t="s">
        <v>268</v>
      </c>
      <c r="I65" s="49" t="s">
        <v>263</v>
      </c>
      <c r="J65" s="59" t="s">
        <v>309</v>
      </c>
    </row>
    <row r="66" ht="20.25" customHeight="1" spans="1:10">
      <c r="A66" s="57" t="s">
        <v>228</v>
      </c>
      <c r="B66" s="22" t="s">
        <v>377</v>
      </c>
      <c r="C66" s="22"/>
      <c r="D66" s="22"/>
      <c r="E66" s="22"/>
      <c r="F66" s="22"/>
      <c r="G66" s="22"/>
      <c r="H66" s="22"/>
      <c r="I66" s="22"/>
      <c r="J66" s="22"/>
    </row>
    <row r="67" ht="20.25" customHeight="1" spans="1:10">
      <c r="A67" s="22"/>
      <c r="B67" s="22"/>
      <c r="C67" s="22" t="s">
        <v>257</v>
      </c>
      <c r="D67" s="58" t="s">
        <v>258</v>
      </c>
      <c r="E67" s="59" t="s">
        <v>378</v>
      </c>
      <c r="F67" s="49" t="s">
        <v>260</v>
      </c>
      <c r="G67" s="23" t="s">
        <v>379</v>
      </c>
      <c r="H67" s="49" t="s">
        <v>292</v>
      </c>
      <c r="I67" s="49" t="s">
        <v>263</v>
      </c>
      <c r="J67" s="59" t="s">
        <v>380</v>
      </c>
    </row>
    <row r="68" ht="20.25" customHeight="1" spans="1:10">
      <c r="A68" s="22"/>
      <c r="B68" s="22"/>
      <c r="C68" s="22" t="s">
        <v>257</v>
      </c>
      <c r="D68" s="58" t="s">
        <v>258</v>
      </c>
      <c r="E68" s="59" t="s">
        <v>381</v>
      </c>
      <c r="F68" s="49" t="s">
        <v>260</v>
      </c>
      <c r="G68" s="23" t="s">
        <v>382</v>
      </c>
      <c r="H68" s="49" t="s">
        <v>383</v>
      </c>
      <c r="I68" s="49" t="s">
        <v>263</v>
      </c>
      <c r="J68" s="59" t="s">
        <v>384</v>
      </c>
    </row>
    <row r="69" ht="20.25" customHeight="1" spans="1:10">
      <c r="A69" s="22"/>
      <c r="B69" s="22"/>
      <c r="C69" s="22" t="s">
        <v>257</v>
      </c>
      <c r="D69" s="58" t="s">
        <v>265</v>
      </c>
      <c r="E69" s="59" t="s">
        <v>385</v>
      </c>
      <c r="F69" s="49" t="s">
        <v>282</v>
      </c>
      <c r="G69" s="23" t="s">
        <v>54</v>
      </c>
      <c r="H69" s="49" t="s">
        <v>268</v>
      </c>
      <c r="I69" s="49" t="s">
        <v>263</v>
      </c>
      <c r="J69" s="59" t="s">
        <v>386</v>
      </c>
    </row>
    <row r="70" ht="20.25" customHeight="1" spans="1:10">
      <c r="A70" s="22"/>
      <c r="B70" s="22"/>
      <c r="C70" s="22" t="s">
        <v>257</v>
      </c>
      <c r="D70" s="58" t="s">
        <v>272</v>
      </c>
      <c r="E70" s="59" t="s">
        <v>387</v>
      </c>
      <c r="F70" s="49" t="s">
        <v>260</v>
      </c>
      <c r="G70" s="23" t="s">
        <v>267</v>
      </c>
      <c r="H70" s="49" t="s">
        <v>268</v>
      </c>
      <c r="I70" s="49" t="s">
        <v>263</v>
      </c>
      <c r="J70" s="59" t="s">
        <v>388</v>
      </c>
    </row>
    <row r="71" ht="20.25" customHeight="1" spans="1:10">
      <c r="A71" s="22"/>
      <c r="B71" s="22"/>
      <c r="C71" s="22" t="s">
        <v>275</v>
      </c>
      <c r="D71" s="58" t="s">
        <v>276</v>
      </c>
      <c r="E71" s="59" t="s">
        <v>389</v>
      </c>
      <c r="F71" s="49" t="s">
        <v>260</v>
      </c>
      <c r="G71" s="23" t="s">
        <v>390</v>
      </c>
      <c r="H71" s="49"/>
      <c r="I71" s="49" t="s">
        <v>279</v>
      </c>
      <c r="J71" s="59" t="s">
        <v>391</v>
      </c>
    </row>
    <row r="72" ht="20.25" customHeight="1" spans="1:10">
      <c r="A72" s="22"/>
      <c r="B72" s="22"/>
      <c r="C72" s="22" t="s">
        <v>275</v>
      </c>
      <c r="D72" s="58" t="s">
        <v>276</v>
      </c>
      <c r="E72" s="59" t="s">
        <v>281</v>
      </c>
      <c r="F72" s="49" t="s">
        <v>282</v>
      </c>
      <c r="G72" s="23" t="s">
        <v>283</v>
      </c>
      <c r="H72" s="49" t="s">
        <v>268</v>
      </c>
      <c r="I72" s="49" t="s">
        <v>263</v>
      </c>
      <c r="J72" s="59" t="s">
        <v>392</v>
      </c>
    </row>
    <row r="73" ht="20.25" customHeight="1" spans="1:10">
      <c r="A73" s="22"/>
      <c r="B73" s="22"/>
      <c r="C73" s="22" t="s">
        <v>285</v>
      </c>
      <c r="D73" s="58" t="s">
        <v>286</v>
      </c>
      <c r="E73" s="59" t="s">
        <v>393</v>
      </c>
      <c r="F73" s="49" t="s">
        <v>282</v>
      </c>
      <c r="G73" s="23" t="s">
        <v>394</v>
      </c>
      <c r="H73" s="49" t="s">
        <v>268</v>
      </c>
      <c r="I73" s="49" t="s">
        <v>263</v>
      </c>
      <c r="J73" s="59" t="s">
        <v>395</v>
      </c>
    </row>
    <row r="74" ht="20.25" customHeight="1" spans="1:10">
      <c r="A74" s="22"/>
      <c r="B74" s="22"/>
      <c r="C74" s="22" t="s">
        <v>285</v>
      </c>
      <c r="D74" s="58" t="s">
        <v>286</v>
      </c>
      <c r="E74" s="59" t="s">
        <v>396</v>
      </c>
      <c r="F74" s="49" t="s">
        <v>282</v>
      </c>
      <c r="G74" s="23" t="s">
        <v>308</v>
      </c>
      <c r="H74" s="49" t="s">
        <v>268</v>
      </c>
      <c r="I74" s="49" t="s">
        <v>263</v>
      </c>
      <c r="J74" s="59" t="s">
        <v>397</v>
      </c>
    </row>
    <row r="75" ht="20.25" customHeight="1" spans="1:10">
      <c r="A75" s="57" t="s">
        <v>202</v>
      </c>
      <c r="B75" s="22" t="s">
        <v>398</v>
      </c>
      <c r="C75" s="22"/>
      <c r="D75" s="22"/>
      <c r="E75" s="22"/>
      <c r="F75" s="22"/>
      <c r="G75" s="22"/>
      <c r="H75" s="22"/>
      <c r="I75" s="22"/>
      <c r="J75" s="22"/>
    </row>
    <row r="76" ht="20.25" customHeight="1" spans="1:10">
      <c r="A76" s="22"/>
      <c r="B76" s="22"/>
      <c r="C76" s="22" t="s">
        <v>257</v>
      </c>
      <c r="D76" s="58" t="s">
        <v>258</v>
      </c>
      <c r="E76" s="59" t="s">
        <v>399</v>
      </c>
      <c r="F76" s="49" t="s">
        <v>260</v>
      </c>
      <c r="G76" s="23" t="s">
        <v>53</v>
      </c>
      <c r="H76" s="49" t="s">
        <v>292</v>
      </c>
      <c r="I76" s="49" t="s">
        <v>263</v>
      </c>
      <c r="J76" s="59" t="s">
        <v>400</v>
      </c>
    </row>
    <row r="77" ht="20.25" customHeight="1" spans="1:10">
      <c r="A77" s="22"/>
      <c r="B77" s="22"/>
      <c r="C77" s="22" t="s">
        <v>257</v>
      </c>
      <c r="D77" s="58" t="s">
        <v>265</v>
      </c>
      <c r="E77" s="59" t="s">
        <v>401</v>
      </c>
      <c r="F77" s="49" t="s">
        <v>260</v>
      </c>
      <c r="G77" s="23" t="s">
        <v>267</v>
      </c>
      <c r="H77" s="49" t="s">
        <v>268</v>
      </c>
      <c r="I77" s="49" t="s">
        <v>263</v>
      </c>
      <c r="J77" s="59" t="s">
        <v>402</v>
      </c>
    </row>
    <row r="78" ht="20.25" customHeight="1" spans="1:10">
      <c r="A78" s="22"/>
      <c r="B78" s="22"/>
      <c r="C78" s="22" t="s">
        <v>257</v>
      </c>
      <c r="D78" s="58" t="s">
        <v>272</v>
      </c>
      <c r="E78" s="59" t="s">
        <v>403</v>
      </c>
      <c r="F78" s="49" t="s">
        <v>282</v>
      </c>
      <c r="G78" s="23" t="s">
        <v>283</v>
      </c>
      <c r="H78" s="49" t="s">
        <v>268</v>
      </c>
      <c r="I78" s="49" t="s">
        <v>263</v>
      </c>
      <c r="J78" s="59" t="s">
        <v>404</v>
      </c>
    </row>
    <row r="79" ht="20.25" customHeight="1" spans="1:10">
      <c r="A79" s="22"/>
      <c r="B79" s="22"/>
      <c r="C79" s="22" t="s">
        <v>275</v>
      </c>
      <c r="D79" s="58" t="s">
        <v>276</v>
      </c>
      <c r="E79" s="59" t="s">
        <v>405</v>
      </c>
      <c r="F79" s="49" t="s">
        <v>260</v>
      </c>
      <c r="G79" s="23" t="s">
        <v>406</v>
      </c>
      <c r="H79" s="49"/>
      <c r="I79" s="49" t="s">
        <v>279</v>
      </c>
      <c r="J79" s="59" t="s">
        <v>407</v>
      </c>
    </row>
    <row r="80" ht="20.25" customHeight="1" spans="1:10">
      <c r="A80" s="22"/>
      <c r="B80" s="22"/>
      <c r="C80" s="22" t="s">
        <v>275</v>
      </c>
      <c r="D80" s="58" t="s">
        <v>276</v>
      </c>
      <c r="E80" s="59" t="s">
        <v>281</v>
      </c>
      <c r="F80" s="49" t="s">
        <v>282</v>
      </c>
      <c r="G80" s="23" t="s">
        <v>283</v>
      </c>
      <c r="H80" s="49" t="s">
        <v>268</v>
      </c>
      <c r="I80" s="49" t="s">
        <v>263</v>
      </c>
      <c r="J80" s="59" t="s">
        <v>408</v>
      </c>
    </row>
    <row r="81" ht="20.25" customHeight="1" spans="1:10">
      <c r="A81" s="22"/>
      <c r="B81" s="22"/>
      <c r="C81" s="22" t="s">
        <v>275</v>
      </c>
      <c r="D81" s="58" t="s">
        <v>321</v>
      </c>
      <c r="E81" s="59" t="s">
        <v>322</v>
      </c>
      <c r="F81" s="49" t="s">
        <v>282</v>
      </c>
      <c r="G81" s="23" t="s">
        <v>48</v>
      </c>
      <c r="H81" s="49" t="s">
        <v>323</v>
      </c>
      <c r="I81" s="49" t="s">
        <v>263</v>
      </c>
      <c r="J81" s="59" t="s">
        <v>324</v>
      </c>
    </row>
    <row r="82" ht="20.25" customHeight="1" spans="1:10">
      <c r="A82" s="22"/>
      <c r="B82" s="22"/>
      <c r="C82" s="22" t="s">
        <v>285</v>
      </c>
      <c r="D82" s="58" t="s">
        <v>286</v>
      </c>
      <c r="E82" s="59" t="s">
        <v>286</v>
      </c>
      <c r="F82" s="49" t="s">
        <v>282</v>
      </c>
      <c r="G82" s="23" t="s">
        <v>308</v>
      </c>
      <c r="H82" s="49" t="s">
        <v>268</v>
      </c>
      <c r="I82" s="49" t="s">
        <v>263</v>
      </c>
      <c r="J82" s="59" t="s">
        <v>409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2026-03-05T02:36:00Z</dcterms:created>
  <dcterms:modified xsi:type="dcterms:W3CDTF">2026-03-09T08:15:04Z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BA7BABA525634BBDBDDCD2274B01C25C_13</vt:lpwstr>
  </property>
  <property fmtid="{D5CDD505-2E9C-101B-9397-08002B2CF9AE}" pid="3" name="KSOProductBuildVer">
    <vt:lpwstr>2052-12.1.0.23542</vt:lpwstr>
  </property>
</Properties>
</file>