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Sheet1" sheetId="18" r:id="rId18"/>
  </sheets>
  <definedNames>
    <definedName name="_xlnm._FilterDatabase" localSheetId="7" hidden="1">'部门项目支出预算表05-1'!$A$6:$W$66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<sst xmlns="http://schemas.openxmlformats.org/spreadsheetml/2006/main" count="1887" uniqueCount="602">
  <si>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</si>
  <si>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</si>
  <si>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</si>
  <si>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</si>
  <si>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</si>
  <si>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</si>
  <si>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</si>
  <si>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</si>
  <si>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</si>
  <si>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</si>
  <si>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</si>
  <si>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</si>
  <si>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</si>
  <si>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</si>
  <si>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</si>
  <si>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</si>
  <si>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</si>
  <si>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</si>
  <si>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</si>
  <si>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</si>
  <si>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</si>
  <si>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</si>
  <si>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</si>
  <si>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</si>
  <si>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</si>
  <si>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</si>
  <si>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</si>
  <si>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</si>
  <si>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</si>
  <si>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</si>
  <si>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</si>
  <si>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</si>
  <si>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</si>
  <si>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</si>
  <si>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</si>
  <si>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</si>
  <si>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</si>
  <si>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</si>
  <si>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</si>
  <si>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</si>
  <si>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</si>
  <si>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</si>
  <si>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</si>
  <si>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</si>
  <si>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</si>
  <si>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</si>
  <si>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</si>
  <si>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</si>
  <si>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</si>
  <si>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</si>
  <si>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</si>
  <si>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</si>
  <si>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</si>
  <si>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</si>
  <si>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</si>
  <si>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188</t>
  </si>
  <si>
    <t>中共新平彝族傣族自治县委员会组织部</t>
  </si>
  <si>
    <t>188001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</si>
  <si>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</si>
  <si>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</si>
  <si>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</si>
  <si>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</si>
  <si>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</si>
  <si>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</si>
  <si>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</si>
  <si>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</si>
  <si>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</si>
  <si>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</si>
  <si>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</si>
  <si>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</si>
  <si>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</si>
  <si>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</si>
  <si>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</si>
  <si>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</si>
  <si>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20132</t>
  </si>
  <si>
    <t>组织事务</t>
  </si>
  <si>
    <t>2013201</t>
  </si>
  <si>
    <t>行政运行</t>
  </si>
  <si>
    <t>2013202</t>
  </si>
  <si>
    <t>一般行政管理事务</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</si>
  <si>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</si>
  <si>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</si>
  <si>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</si>
  <si>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</si>
  <si>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</si>
  <si>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</si>
  <si>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</si>
  <si>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</si>
  <si>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</si>
  <si>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</si>
  <si>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</si>
  <si>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</si>
  <si>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</si>
  <si>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</si>
  <si>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</si>
  <si>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</si>
  <si>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</si>
  <si>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</si>
  <si>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</si>
  <si>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</si>
  <si>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</si>
  <si>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</si>
  <si>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</si>
  <si>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</si>
  <si>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</si>
  <si>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</si>
  <si>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</si>
  <si>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</si>
  <si>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</si>
  <si>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</si>
  <si>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</si>
  <si>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</si>
  <si>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</si>
  <si>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</si>
  <si>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</si>
  <si>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</si>
  <si>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</si>
  <si>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</si>
  <si>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</si>
  <si>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</si>
  <si>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</si>
  <si>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</si>
  <si>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</si>
  <si>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</si>
  <si>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</si>
  <si>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</si>
  <si>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</si>
  <si>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</si>
  <si>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</si>
  <si>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</si>
  <si>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</si>
  <si>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</si>
  <si>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</si>
  <si>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</si>
  <si>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</si>
  <si>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</si>
  <si>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</si>
  <si>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</si>
  <si>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</si>
  <si>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</si>
  <si>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</si>
  <si>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</si>
  <si>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</si>
  <si>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</si>
  <si>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</si>
  <si>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</si>
  <si>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</si>
  <si>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</si>
  <si>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</si>
  <si>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</si>
  <si>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</si>
  <si>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</si>
  <si>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</si>
  <si>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</si>
  <si>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</si>
  <si>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</si>
  <si>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530427210000000016123</t>
  </si>
  <si>
    <t>行政人员工资支出</t>
  </si>
  <si>
    <t xml:space="preserve">  基本工资（行政）</t>
  </si>
  <si>
    <t>30101</t>
  </si>
  <si>
    <t>基本工资</t>
  </si>
  <si>
    <t xml:space="preserve">  津贴补贴（行政）</t>
  </si>
  <si>
    <t>30102</t>
  </si>
  <si>
    <t>津贴补贴</t>
  </si>
  <si>
    <t>530427231100001424886</t>
  </si>
  <si>
    <t>公务员基础绩效奖</t>
  </si>
  <si>
    <t>30103</t>
  </si>
  <si>
    <t>奖金</t>
  </si>
  <si>
    <t>530427210000000016124</t>
  </si>
  <si>
    <t>事业人员工资支出</t>
  </si>
  <si>
    <t xml:space="preserve">  基本工资（事业）</t>
  </si>
  <si>
    <t xml:space="preserve">  津贴补贴（事业）</t>
  </si>
  <si>
    <t xml:space="preserve">  基础性绩效工资</t>
  </si>
  <si>
    <t>30107</t>
  </si>
  <si>
    <t>绩效工资</t>
  </si>
  <si>
    <t xml:space="preserve">  奖励性绩效工资</t>
  </si>
  <si>
    <t>530427231100001424885</t>
  </si>
  <si>
    <t>奖励性绩效工资(地方统发)</t>
  </si>
  <si>
    <t>530427261100004909398</t>
  </si>
  <si>
    <t>编外人员经费</t>
  </si>
  <si>
    <t>其他工资福利支出</t>
  </si>
  <si>
    <t>530427261100005162903</t>
  </si>
  <si>
    <t>新平县2026年驻村工作队员、下派村党组织书记生活补助资金</t>
  </si>
  <si>
    <t>生活补助</t>
  </si>
  <si>
    <t>530427210000000016125</t>
  </si>
  <si>
    <t>社会保险缴费资金</t>
  </si>
  <si>
    <t xml:space="preserve">  养老保险</t>
  </si>
  <si>
    <t>30108</t>
  </si>
  <si>
    <t>机关事业单位基本养老保险缴费</t>
  </si>
  <si>
    <t xml:space="preserve">  医疗保险（行政）</t>
  </si>
  <si>
    <t>30110</t>
  </si>
  <si>
    <t>职工基本医疗保险缴费</t>
  </si>
  <si>
    <t xml:space="preserve">  医疗保险（事业）</t>
  </si>
  <si>
    <t xml:space="preserve">  公务员医疗补助</t>
  </si>
  <si>
    <t>30111</t>
  </si>
  <si>
    <t>公务员医疗补助缴费</t>
  </si>
  <si>
    <t xml:space="preserve">  工伤保险</t>
  </si>
  <si>
    <t>30112</t>
  </si>
  <si>
    <t>其他社会保障缴费</t>
  </si>
  <si>
    <t xml:space="preserve">  失业保险</t>
  </si>
  <si>
    <t xml:space="preserve">  大病补充保险（行政）</t>
  </si>
  <si>
    <t xml:space="preserve">  大病补充保险（事业）</t>
  </si>
  <si>
    <t>530427210000000016126</t>
  </si>
  <si>
    <t>30113</t>
  </si>
  <si>
    <t>530427210000000016129</t>
  </si>
  <si>
    <t>公车购置及运维费</t>
  </si>
  <si>
    <t>30231</t>
  </si>
  <si>
    <t>公务用车运行维护费</t>
  </si>
  <si>
    <t>530427210000000016130</t>
  </si>
  <si>
    <t>行政人员公务交通补贴</t>
  </si>
  <si>
    <t>30239</t>
  </si>
  <si>
    <t>其他交通费用</t>
  </si>
  <si>
    <t>530427261100004945107</t>
  </si>
  <si>
    <t>其他公务出行用车经费</t>
  </si>
  <si>
    <t>530427210000000016131</t>
  </si>
  <si>
    <t>工会经费</t>
  </si>
  <si>
    <t>30228</t>
  </si>
  <si>
    <t>530427210000000016132</t>
  </si>
  <si>
    <t>一般公用经费</t>
  </si>
  <si>
    <t xml:space="preserve">  办公费</t>
  </si>
  <si>
    <t>30201</t>
  </si>
  <si>
    <t>办公费</t>
  </si>
  <si>
    <t xml:space="preserve">  邮电费</t>
  </si>
  <si>
    <t>30207</t>
  </si>
  <si>
    <t>邮电费</t>
  </si>
  <si>
    <t xml:space="preserve">  差旅费</t>
  </si>
  <si>
    <t>30211</t>
  </si>
  <si>
    <t>差旅费</t>
  </si>
  <si>
    <t xml:space="preserve">  印刷费</t>
  </si>
  <si>
    <t>印刷费</t>
  </si>
  <si>
    <t xml:space="preserve">  残疾人保障金</t>
  </si>
  <si>
    <t>30299</t>
  </si>
  <si>
    <t>其他商品和服务支出</t>
  </si>
  <si>
    <t xml:space="preserve">  垃圾处理费</t>
  </si>
  <si>
    <t>物业管理费</t>
  </si>
  <si>
    <t xml:space="preserve">  设备购置费</t>
  </si>
  <si>
    <t>31002</t>
  </si>
  <si>
    <t>办公设备购置</t>
  </si>
  <si>
    <t>530427221100000362496</t>
  </si>
  <si>
    <t>30217</t>
  </si>
  <si>
    <t>530427231100001424903</t>
  </si>
  <si>
    <t>退休干部公用经费</t>
  </si>
  <si>
    <t xml:space="preserve">  会议费</t>
  </si>
  <si>
    <t>30215</t>
  </si>
  <si>
    <t>会议费</t>
  </si>
  <si>
    <t xml:space="preserve">  培训费</t>
  </si>
  <si>
    <t>30216</t>
  </si>
  <si>
    <t>培训费</t>
  </si>
  <si>
    <t xml:space="preserve">  慰问费</t>
  </si>
  <si>
    <t>530427231100001424908</t>
  </si>
  <si>
    <t>离退休干部公用经费</t>
  </si>
  <si>
    <t xml:space="preserve">  特需费</t>
  </si>
  <si>
    <t>预算05-1表</t>
  </si>
  <si>
    <t>2026年部门项目支出预算表</t>
  </si>
  <si>
    <t>项目分类</t>
  </si>
  <si>
    <t>项目单位</t>
  </si>
  <si>
    <t>经济科目编码</t>
  </si>
  <si>
    <t>本年拨款</t>
  </si>
  <si>
    <t>其中：本次下达</t>
  </si>
  <si>
    <t>新平县委组织部党建工作经费</t>
  </si>
  <si>
    <t>313 事业发展类</t>
  </si>
  <si>
    <t>530427241100002292878</t>
  </si>
  <si>
    <t>30213</t>
  </si>
  <si>
    <t>维修（护）费</t>
  </si>
  <si>
    <t>30305</t>
  </si>
  <si>
    <t>新平县委组织部干部教育经费</t>
  </si>
  <si>
    <t>530427241100002293432</t>
  </si>
  <si>
    <t>新平县委组织部干部考察考核工作经费</t>
  </si>
  <si>
    <t>530427241100002293365</t>
  </si>
  <si>
    <t>新平县委组织部换届工作经费</t>
  </si>
  <si>
    <t>530427261100005162654</t>
  </si>
  <si>
    <t>30202</t>
  </si>
  <si>
    <t>新平县委组织部老干部工作经费</t>
  </si>
  <si>
    <t>530427241100002293414</t>
  </si>
  <si>
    <t>30205</t>
  </si>
  <si>
    <t>水费</t>
  </si>
  <si>
    <t>30206</t>
  </si>
  <si>
    <t>电费</t>
  </si>
  <si>
    <t>30226</t>
  </si>
  <si>
    <t>劳务费</t>
  </si>
  <si>
    <t>30227</t>
  </si>
  <si>
    <t>委托业务费</t>
  </si>
  <si>
    <t>30399</t>
  </si>
  <si>
    <t>其他对个人和家庭的补助</t>
  </si>
  <si>
    <t>新平县委组织部人才发展专项经费</t>
  </si>
  <si>
    <t>530427241100002293421</t>
  </si>
  <si>
    <t>30209</t>
  </si>
  <si>
    <t>30214</t>
  </si>
  <si>
    <t>租赁费</t>
  </si>
  <si>
    <t>遗属生活补助经费</t>
  </si>
  <si>
    <t>312 民生类</t>
  </si>
  <si>
    <t>530427241100002142230</t>
  </si>
  <si>
    <t>新平县离退休干部特困帮扶资金</t>
  </si>
  <si>
    <t>530427241100002157603</t>
  </si>
  <si>
    <t>30306</t>
  </si>
  <si>
    <t>救济费</t>
  </si>
  <si>
    <t>新平县老年大学学费资金</t>
  </si>
  <si>
    <t>530427251100003882633</t>
  </si>
  <si>
    <t>《金色时光》征订补助资金</t>
  </si>
  <si>
    <t>530427251100004605460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</si>
  <si>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</si>
  <si>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</si>
  <si>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</si>
  <si>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</si>
  <si>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</si>
  <si>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</si>
  <si>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</si>
  <si>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</si>
  <si>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</si>
  <si>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</si>
  <si>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</si>
  <si>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</si>
  <si>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新平县委组织部党建工作经费</t>
  </si>
  <si>
    <t>2026年党建工作聚焦强基固本，夯实组织基础，强化基层战斗堡垒作用。一是开展好2026年村级组织换届工作。圆满完成全县2026年村（社区）“两委”换届工作。二是强化党员日常教育管理。建立健全党员基本培训机制和教育培训体系，健全落实发展党员机制，完成发展党员年度计划，不断完善发展党员档案材料县级提级审核制度，常态化开展流动党员排查纳管。引导广大党员在基层治理、产业发展、乡村振兴、湖泊保护、应急处突中发挥作用。三是着力推动各领域基层党建攻坚提质。深化实施模范机关提升履职水平行动、新兴领域“两个覆盖”集中攻坚工作、中小学校党建示范引领行动、公立医院党建提质增效行动和国有企业强基领航行动，在提升各领域基层党建质效上持续用力。四是强化党建引领助力县域经济社会发展。多措并举发展壮大村级集体经济，探索建立扶持鼓励村办企业运营和发展壮大村级集体经济增强保障能力的机制措施，激发村级主动发展内生动力。发挥党员在基层社会治理中的示范带头作用，引导在职党员参与小区治理，深入推进在职党员服务小区“双积分”制度。深入实施“初心合伙人”项目，聚焦辖区群众需求，围绕社区发展、治理、服务、乡村振兴等领域凝聚多方力量实现共建共治共享共赢的社区治理新局面。</t>
  </si>
  <si>
    <t>产出指标</t>
  </si>
  <si>
    <t>数量指标</t>
  </si>
  <si>
    <t>开展党建述职考核</t>
  </si>
  <si>
    <t>=</t>
  </si>
  <si>
    <t>1.00</t>
  </si>
  <si>
    <t>次</t>
  </si>
  <si>
    <t>定量指标</t>
  </si>
  <si>
    <t>反映开展党建述职考核情况</t>
  </si>
  <si>
    <t>开展党建工作检查</t>
  </si>
  <si>
    <t>反映开展党建工作检查情况</t>
  </si>
  <si>
    <t>开展党内统计</t>
  </si>
  <si>
    <t>反映开展党内统计情况</t>
  </si>
  <si>
    <t>开展党群活动</t>
  </si>
  <si>
    <t>&gt;=</t>
  </si>
  <si>
    <t>16</t>
  </si>
  <si>
    <t>期</t>
  </si>
  <si>
    <t>反映开展党群活动情况</t>
  </si>
  <si>
    <t>召开基层党建工作会议</t>
  </si>
  <si>
    <t>反映召开基层党建工作会议情况</t>
  </si>
  <si>
    <t>完成小区党组织阵地建设</t>
  </si>
  <si>
    <t>20</t>
  </si>
  <si>
    <t>个</t>
  </si>
  <si>
    <t>反映2026年完成小区党组织阵地建设情况</t>
  </si>
  <si>
    <t>完成“初心合伙人”项目</t>
  </si>
  <si>
    <t>18</t>
  </si>
  <si>
    <t>反映2026年完成“初心合伙人”项目情况</t>
  </si>
  <si>
    <t>质量指标</t>
  </si>
  <si>
    <t>会议到会率</t>
  </si>
  <si>
    <t>95</t>
  </si>
  <si>
    <t>%</t>
  </si>
  <si>
    <t>反映参会人员到会率</t>
  </si>
  <si>
    <t>效益指标</t>
  </si>
  <si>
    <t>社会效益</t>
  </si>
  <si>
    <t>推动基层党建工作</t>
  </si>
  <si>
    <t>取得实效</t>
  </si>
  <si>
    <t>定性指标</t>
  </si>
  <si>
    <t>反映基层党建工作取得实效情况</t>
  </si>
  <si>
    <t>满意度指标</t>
  </si>
  <si>
    <t>服务对象满意度</t>
  </si>
  <si>
    <t>党员干部、群众满意度</t>
  </si>
  <si>
    <t>85</t>
  </si>
  <si>
    <t>党员干部、群众满意度情况</t>
  </si>
  <si>
    <t xml:space="preserve">  新平县委组织部干部教育经费</t>
  </si>
  <si>
    <t>2026年干部教育工作深化理论武装，筑牢思想根基，提升干部政治理论水平。一是系统推进理论学习。坚持把习近平新时代中国特色社会主义思想和党的二十大和二十届历次全会精神作为干部教育培训课程，推动党的创新理论入脑入心。抓好《新平县基层干部“赋能行动”实施方案》实施，分级分类对党员干部实现全覆盖轮训。持续开展新平县干部能力素质提升系列专题培训，有针对性地邀请重点领域关键部门关键岗位领导干部和业务骨干上台授课，持续推进落实新平县干部培训分享机制，促进培训成果在全县范围内共享转化。二是精准实施教育培训。严格对标中央组织部、中央党校关于基本培训、基本课程的相关部署要求，制定《2026年全县干部教育培训计划》，聚焦政治能力、乡村振兴、基层治理、营商环境、应急处突等主题，举办好县内主体班次，配合省委、市委做好干部调训工作，深入整合各乡镇（街道）现场教学及党性教育资源，重点打造新平选果厂暨扶持壮大村级集体经济项目等特色现场教学课程。持续开展好党委（党组）理论学习中心组学习、“三会一课”、主题党日等日常学习，举办好党员基本培训、基层党组织书记基本培训，提高广大党员对习近平新时代中国特色社会主义思想的理解把握，能够用党的创新理论武装头脑、指导实践、推动工作更加坚定自觉。三是健全常态长效机制。巩固拓展主题教育成果，完善理论学习、调查研究、推动高质量发展、密切联系群众、防止形式主义和官僚主义等长效机制。利用“学习强国”、干部网络学院等线上平台，实现学习常态化、全覆盖。</t>
  </si>
  <si>
    <t>举办科级领导干部进修班</t>
  </si>
  <si>
    <t>反映举办科级领导干部进修班情况</t>
  </si>
  <si>
    <t>举办重大会议精神研讨班</t>
  </si>
  <si>
    <t>反映举办重大会议精神研讨班情况</t>
  </si>
  <si>
    <t>举办领导干部时代前沿讲座</t>
  </si>
  <si>
    <t xml:space="preserve">期 </t>
  </si>
  <si>
    <t>反映举办领导干部时代前沿讲座情况</t>
  </si>
  <si>
    <t>举办人才工作者培训班</t>
  </si>
  <si>
    <t>反映举办人才工作者培训班情况</t>
  </si>
  <si>
    <t>举办送教下乡培训班</t>
  </si>
  <si>
    <t>反映举办送教下乡（含干部教育培训下基层）培训班情况</t>
  </si>
  <si>
    <t>举办驻村工作队员培训班</t>
  </si>
  <si>
    <t>反映举办驻村工作队员培训班情况</t>
  </si>
  <si>
    <t>举办党总支书记下培训班</t>
  </si>
  <si>
    <t>反映举办村（社区）党总支书记下培训班情况</t>
  </si>
  <si>
    <t>培训人员合格率</t>
  </si>
  <si>
    <t>100</t>
  </si>
  <si>
    <t>反映培训人员合格率情况</t>
  </si>
  <si>
    <t>培训出勤率</t>
  </si>
  <si>
    <t>反映培训中参训人员的出勤情况</t>
  </si>
  <si>
    <t>干部队伍综合能力素质</t>
  </si>
  <si>
    <t>得到提升</t>
  </si>
  <si>
    <t>反映干部队伍综合能力素质提升情况</t>
  </si>
  <si>
    <t>参训人员满意度</t>
  </si>
  <si>
    <t>反映参训人员对培训内容、讲师授课、课程设置和培训效果等的满意度情况</t>
  </si>
  <si>
    <t xml:space="preserve">  新平县委组织部干部考察考核工作经费</t>
  </si>
  <si>
    <t>2026年干部工作突出实干为先，精准选贤任能，激发干部干事创业活力。一是树立鲜明用人导向。持续开展县管领导班子和领导干部综合分析研判和蹲点调研工作，结合县乡换届需求和新平高质量发展需要，常态化储备一批优秀科级后备干部人选，持续加大优秀女、少、非干部选拔培养力度。二是拓宽选人视野优化干部队伍结构。健全培养选拔优秀年轻干部常态化工作机制，统筹做好女干部、党外干部、少数民族干部培养工作。健全平时考核与年度考核联动机制，强化考核结果在职务职级晋升、交流轮岗、表彰奖励、培养教育中的运用，畅通“能上能下”渠道。三是激励关爱基层干部。规范落实公务员工资津贴补贴政策，坚持公务员年度考核奖金与综合考评结果挂钩，发挥好工资政策的激励保障功能和导向作用。四是提升干部监督质效。将干部监督工作融入日常、抓在经常，有形有效做实政治监督、聚焦聚力开展担当作为监督、从严从实加强纪律作风监督、全程全域深化选人用人监督、不折不扣落实巡视巡察整改监督，着力构建机制更完善、内容更丰富、渠道更通畅、问责更精准的干部监督工作格局。</t>
  </si>
  <si>
    <t>开展科级领导干部考核测评</t>
  </si>
  <si>
    <t>反映开展科级领导干部考核测评情况</t>
  </si>
  <si>
    <t>开展县级领导年度考核测评</t>
  </si>
  <si>
    <t>反映开展县级领导年度考核测评情况</t>
  </si>
  <si>
    <t>开展县级领导干部推荐考察</t>
  </si>
  <si>
    <t>反映配合市委组织部开展县级领导干部推荐考察情况</t>
  </si>
  <si>
    <t>开展日常推荐考察</t>
  </si>
  <si>
    <t>12</t>
  </si>
  <si>
    <t>反映科级领导干部推荐考察情况</t>
  </si>
  <si>
    <t>反映会议到会率情况</t>
  </si>
  <si>
    <t>领导干部和领导班子履职水平</t>
  </si>
  <si>
    <t>反映领导干部和领导班子履职水平提升情况</t>
  </si>
  <si>
    <t>干部群众满意度</t>
  </si>
  <si>
    <t>反映干部群众满意度情况</t>
  </si>
  <si>
    <t xml:space="preserve">  新平县委组织部换届工作经费</t>
  </si>
  <si>
    <t>2026年完成全县124个村（社区）村（社区）“两委”换届选举，按照先组织村（社区）党组织换届选举，再组织村（居）民委员会换届选举的顺序进行，换届选举从筹备前期工作，2026年年初正式开始，3月底前全部结束。把“坚持党的领导、充分发扬民主、严格依法办事”有机结合起来，统筹谋划，精心组织，有序推进，努力选出素质优良、结构合理、群众公认的新一届村（社区）“两委”班子，为我县干在实处、走在全省前列，在全省率先全面建成小康社会提供坚强保障。</t>
  </si>
  <si>
    <t>村（社区）“两委”换届数</t>
  </si>
  <si>
    <t>124</t>
  </si>
  <si>
    <t>反映参与村（社区）“两委”换届数情况</t>
  </si>
  <si>
    <t>召开会议数量</t>
  </si>
  <si>
    <t>15</t>
  </si>
  <si>
    <t>反映召开会议次数</t>
  </si>
  <si>
    <t>选举规范性</t>
  </si>
  <si>
    <t>反映选举过程中是否严格按照程序进行，选举规范，无违规操作</t>
  </si>
  <si>
    <t>换届选举宣传效果</t>
  </si>
  <si>
    <t>反映换届工作宣传的覆盖面和知晓度</t>
  </si>
  <si>
    <t>村（居）民满意度</t>
  </si>
  <si>
    <t>90</t>
  </si>
  <si>
    <t>反映村（居）民对换届工作整体满意度情况</t>
  </si>
  <si>
    <t xml:space="preserve">  新平县委组织部老干部工作经费</t>
  </si>
  <si>
    <t>2026年老干部工作用心用情服务，做好老干工作，凝聚全县银发智慧力量。一是强化思想引领。多形式组织离退休干部学习党的创新理论，做好非中共党员学习小组组建工作；做好机关事业单位离退休干部党组织与社区党组织融合共建，推动离退休干部党组织融入城市基层党建工作。二是聚焦精准服务。落实服务保障，根据离退休干部个性化需求提供精准化服务，联合相关部门，做好离休干部走访慰问活动；聚焦离休干部学习、待遇、就医、养老、救助的需求，为离退休干部排忧解难。三是注重作用发挥。围绕县委县政府的中心工作，积极搭建学习活动、发挥作用平台，激活离退休干部奉献精神；持续引导有特长的老同志加入“银发人才库”，以“支部+”模式提升老干部志愿服务工作水平。四是加强阵地建设。结合地域文化和老干部兴趣爱好，打造具有地方特色的文化活动品牌；谋划老年大学2026学年招生和教学工作，组织开展丰富多彩、有益身心的文体活动。</t>
  </si>
  <si>
    <t>完成离退休干部健康体检</t>
  </si>
  <si>
    <t>反映离退休干部健康体检情况</t>
  </si>
  <si>
    <t>组织老干部文体活动</t>
  </si>
  <si>
    <t>反映组织老干部文体活动情况</t>
  </si>
  <si>
    <t>开办老年大学教学班</t>
  </si>
  <si>
    <t>反映开办老年大学教学班情况</t>
  </si>
  <si>
    <t>完成老年大学课时</t>
  </si>
  <si>
    <t>704</t>
  </si>
  <si>
    <t>课时</t>
  </si>
  <si>
    <t>反映完成老年大学课时情况</t>
  </si>
  <si>
    <t>招收老年大学学员</t>
  </si>
  <si>
    <t>1230</t>
  </si>
  <si>
    <t>人</t>
  </si>
  <si>
    <t>反映老年大学招收学员情况</t>
  </si>
  <si>
    <t>举办老年大学教学成果汇报演出</t>
  </si>
  <si>
    <t>反映举办老年大学教学成果汇报演出情况</t>
  </si>
  <si>
    <t>开展离退休老干部节日慰问人数</t>
  </si>
  <si>
    <t>58</t>
  </si>
  <si>
    <t>反映开展离退休老干部节日慰问人数情况</t>
  </si>
  <si>
    <t>举办离退休人员党支部书记培训班</t>
  </si>
  <si>
    <t>反映举办离退休人员党支部书记培训班情况</t>
  </si>
  <si>
    <t>活动场所维护覆盖率</t>
  </si>
  <si>
    <t>反映在计划范围内大型场馆展（藏）品、场馆（设施、设备）维护的覆盖情况</t>
  </si>
  <si>
    <t>培训合格率</t>
  </si>
  <si>
    <t>反映培训合格率情况</t>
  </si>
  <si>
    <t>推动老干部工作</t>
  </si>
  <si>
    <t>反映推动老干部工作取得实效情况</t>
  </si>
  <si>
    <t>老干部满意度</t>
  </si>
  <si>
    <t>反映老干部满意度程度情况</t>
  </si>
  <si>
    <t xml:space="preserve">  新平县委组织部人才发展专项经费</t>
  </si>
  <si>
    <t>2026年人才工作围绕发展大局，集聚优秀人才，增强人才队伍作用发挥。一是持续推进戛洒人才小镇打造。搭建“县—镇—村（社区）—企”四级联动的人才服务体系，以树几山舍、云筑泊境等半山酒店为依托，融入本土民族文化，打造专家疗休养基地，推出休闲康养旅居、人才精品游、产业观光指导等特色服务项目，为优质的人才服务提供保障。二是健全人才服务产业机制。完善人才评价与晋升机制，继续支持和指导好县域企业申报玉溪市高层次人才自主评价认定权企业，加强对“链主”企业开展专业技术职称自主评审指导工作。充实“聚才兴产”服务队人员力量，与重点企业形成“点对点”对接模式，打造精准化服务内容，形成“一企一策”服务清单，全力推动人才资源向经济发展、生态环保、社会治理等重点工作倾斜聚集。三是搭建平台引育本土人才。开展人才助力电商产业发展系列活动，拓宽青年电商人才培养渠道，壮大电商人才矩阵。组织开展返乡大学生社会实践活动，召开共话家乡发展座谈会，建立健全服务机制，鼓励引导优秀大学生返乡创业就业，为村级组织队伍储备青年人才力量。四是推动校地合作走深走细。探索与省内其他高校多方面、宽领域的合作，组织开展高校专家进企业、进农村活动，推动一批产学研合作项目，引育一批高层次人才（团队），提升县域科技创新能力。五是推动区域协同走宽走阔。加快与周边城市协调对接，建立区域人才资源和人才礼遇协同共享机制，互派专家团队开展交流学习、研修和调研指导，打通人才流动培育渠道，促进产业协同发展，提升区域人才竞争力与产业协同创新能力。六是健全人才服务体系。强化人才激励保障，深入拓展“强新惠才卡”服务事项，督促各涉卡服务单位严格落实服务保障职责。</t>
  </si>
  <si>
    <t>完成县委联系专家认定</t>
  </si>
  <si>
    <t>32</t>
  </si>
  <si>
    <t>反映完成县委联系专家评选情况</t>
  </si>
  <si>
    <t>举办专家人才培训班</t>
  </si>
  <si>
    <t>反映举办专家人才培训班情况</t>
  </si>
  <si>
    <t>召开人才工作会议</t>
  </si>
  <si>
    <t>反映召开人才工作会议情况</t>
  </si>
  <si>
    <t>开展专家人才慰问</t>
  </si>
  <si>
    <t>反映开展专家人才慰问情况</t>
  </si>
  <si>
    <t>招录人才</t>
  </si>
  <si>
    <t>反映招录人才情况</t>
  </si>
  <si>
    <t>推动全县人才工作</t>
  </si>
  <si>
    <t>推动全县人才工作取得实效情况</t>
  </si>
  <si>
    <t>专家人才服务人群满意度</t>
  </si>
  <si>
    <t>专家人才服务人群满意度情况</t>
  </si>
  <si>
    <t xml:space="preserve">  遗属生活补助经费</t>
  </si>
  <si>
    <t>根据调整新平县机关事业单位遗属生活困难补助有关问题的通知精神，完成2026年我单位负担的5名离退休干部遗属生活补助发放，其中：离休干部遗属2人，城镇户口退休干部遗属2人，农村户口退休干部遗属1人。</t>
  </si>
  <si>
    <t>获补对象数</t>
  </si>
  <si>
    <t>反映获补助人员数量情况</t>
  </si>
  <si>
    <t>兑现准确率</t>
  </si>
  <si>
    <t>反映补助准确发放的情况</t>
  </si>
  <si>
    <t>获补覆盖率</t>
  </si>
  <si>
    <t>反映获补覆盖率情况</t>
  </si>
  <si>
    <t>时效指标</t>
  </si>
  <si>
    <t>发放及时率</t>
  </si>
  <si>
    <t>反映发放单位及时发放补助资金的情况</t>
  </si>
  <si>
    <t>政策知晓率</t>
  </si>
  <si>
    <t>反映补助政策的宣传效果情况</t>
  </si>
  <si>
    <t>生活状况改善</t>
  </si>
  <si>
    <t>有一定改善</t>
  </si>
  <si>
    <t>反映补助促进受助对象生活状况改善的情况</t>
  </si>
  <si>
    <t>遗属人员满意度</t>
  </si>
  <si>
    <t>反映获补助受益对象的满意程度</t>
  </si>
  <si>
    <t xml:space="preserve">  新平县离退休干部特困帮扶资金</t>
  </si>
  <si>
    <t>在2026年12月前帮扶特困人离退休人员38人，通过帮扶，使受助特困离退休干部基本生活有所改善，医疗费用负担有所减少，解决好离退休干部的实际困难，帮助他们排忧解难，增强特困离退休干部的心理慰藉和幸福感，感受到党和国家的关心关爱。</t>
  </si>
  <si>
    <t>获帮扶人数</t>
  </si>
  <si>
    <t>38</t>
  </si>
  <si>
    <t>反映获帮扶人数</t>
  </si>
  <si>
    <t>帮扶对象公示度</t>
  </si>
  <si>
    <t>反映救助事项在特定办事大厅、官网、媒体或其他渠道按规定进行公示的情况</t>
  </si>
  <si>
    <t>帮扶对象认定率</t>
  </si>
  <si>
    <t>反映获帮扶对象认定的准确性情况</t>
  </si>
  <si>
    <t>帮扶金发放及时率</t>
  </si>
  <si>
    <t>反映救助政策的宣传效果情况</t>
  </si>
  <si>
    <t>帮扶对象满意度</t>
  </si>
  <si>
    <t xml:space="preserve">  新平县老年大学学费资金</t>
  </si>
  <si>
    <t>新平县老年大学2026年计划招收学员1230名，聘请教师9名，开办舞蹈、化妆、花灯、电子琴、非洲鼓、书法绘画、聂耳百姓合唱团、音乐、抖音及短视频制作、瑜伽、非遗剪纸、曲艺、体育保健与科学健身、太极健身气功校外班和彝族四弦舞15个教学班，开展老年大学教学成果展示1期。实现老有所教、老有所学、老有所为、老有所乐和文化养老目标。</t>
  </si>
  <si>
    <t>开办教学班</t>
  </si>
  <si>
    <t>完成课时</t>
  </si>
  <si>
    <t>反映举办老年大学教学成果展示情况</t>
  </si>
  <si>
    <t>招收学员</t>
  </si>
  <si>
    <t>反映老年大学扫收学员情况</t>
  </si>
  <si>
    <t>举办教学成果展示</t>
  </si>
  <si>
    <t>学员合格率</t>
  </si>
  <si>
    <t>反映老年大学学员毕业检测后的合格率情况</t>
  </si>
  <si>
    <t>推动老年教育发展</t>
  </si>
  <si>
    <t>反映老年教育发展取得实效情况</t>
  </si>
  <si>
    <t>老年大学学员满意度</t>
  </si>
  <si>
    <t>反映老年大学学员满意度情况</t>
  </si>
  <si>
    <t xml:space="preserve">  《金色时光》征订补助资金</t>
  </si>
  <si>
    <t>2026年完成征订《金色时光》杂志352份，充分认识《金色时光》作为离退休干部工作舆论宣传主阵地的重要作用，从落实政治待遇的高度切实负起责任，认真做好《金色时光》杂志的订阅、宣传和学用工作。</t>
  </si>
  <si>
    <t>征订杂志数量</t>
  </si>
  <si>
    <t>352</t>
  </si>
  <si>
    <t>份</t>
  </si>
  <si>
    <t>反映征订《金色时光》杂志数量</t>
  </si>
  <si>
    <t>政策宣传率</t>
  </si>
  <si>
    <t>反映老干部工作政策的宣传普及率</t>
  </si>
  <si>
    <t>征订及时率</t>
  </si>
  <si>
    <t>反映征订《金色时光》杂志的及时率</t>
  </si>
  <si>
    <t>宣传内容知晓率</t>
  </si>
  <si>
    <t>反映通过抽查方式完成，相关受众群体对宣传内容的知晓程度</t>
  </si>
  <si>
    <t>社会公众满意度</t>
  </si>
  <si>
    <t>反映社会公众对宣传的满意程度</t>
  </si>
  <si>
    <t>预算06表</t>
  </si>
  <si>
    <t>2026年部门政府性基金预算支出预算表</t>
  </si>
  <si>
    <t>政府性基金预算支出</t>
  </si>
  <si>
    <t>说明：我部门无此事项。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</si>
  <si>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</si>
  <si>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</si>
  <si>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</si>
  <si>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</si>
  <si>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</si>
  <si>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</si>
  <si>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</si>
  <si>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</si>
  <si>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</si>
  <si>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</si>
  <si>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</si>
  <si>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</si>
  <si>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</si>
  <si>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A05040101  复印纸</t>
  </si>
  <si>
    <t>件</t>
  </si>
  <si>
    <t>打印机</t>
  </si>
  <si>
    <t>A02021004  A4彩色打印机</t>
  </si>
  <si>
    <t>台</t>
  </si>
  <si>
    <t>碎纸机</t>
  </si>
  <si>
    <t>A02021301  碎纸机</t>
  </si>
  <si>
    <t>办公椅</t>
  </si>
  <si>
    <t>A05010301  办公椅</t>
  </si>
  <si>
    <t>张</t>
  </si>
  <si>
    <t>文件柜</t>
  </si>
  <si>
    <t>A05010502  文件柜</t>
  </si>
  <si>
    <t>组</t>
  </si>
  <si>
    <t>条桌</t>
  </si>
  <si>
    <t>A05010299  其他台、桌类</t>
  </si>
  <si>
    <t>公务用车加油服务</t>
  </si>
  <si>
    <t>C23120302  车辆加油、添加燃料服务</t>
  </si>
  <si>
    <t>项</t>
  </si>
  <si>
    <t>公务用车保险服务</t>
  </si>
  <si>
    <t>C1804010201  机动车保险服务</t>
  </si>
  <si>
    <t>公务用车维修和保养服务</t>
  </si>
  <si>
    <t>C23120301  车辆维修和保养服务</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</si>
  <si>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</si>
  <si>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</si>
  <si>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</si>
  <si>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</si>
  <si>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</si>
  <si>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</si>
  <si>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</si>
  <si>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</si>
  <si>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</si>
  <si>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</si>
  <si>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</si>
  <si>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</si>
  <si>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</si>
  <si>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</si>
  <si>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</si>
  <si>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</si>
  <si>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</si>
  <si>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</si>
  <si>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</si>
  <si>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11</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</si>
  <si>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</si>
  <si>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</si>
  <si>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</si>
  <si>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</si>
  <si>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</si>
  <si>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</si>
  <si>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</si>
  <si>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</si>
  <si>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</si>
  <si>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</si>
  <si>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</si>
  <si>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</si>
  <si>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 xml:space="preserve">  中共新平彝族傣族自治县委员会组织部</t>
  </si>
  <si>
    <t>设备</t>
  </si>
  <si>
    <t>彩色打印机</t>
  </si>
  <si>
    <t>家具和用具</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</si>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</sst>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9"/>
      <color rgb="FF000000"/>
      <name val="宋体"/>
      <charset val="134"/>
      <scheme val="minor"/>
    </font>
    <font>
      <sz val="27"/>
      <name val="宋体"/>
      <charset val="134"/>
    </font>
    <font>
      <sz val="10"/>
      <color indexed="8"/>
      <name val="宋体"/>
      <charset val="134"/>
    </font>
    <font>
      <sz val="9"/>
      <color indexed="8"/>
      <name val="宋体"/>
      <charset val="134"/>
    </font>
    <font>
      <sz val="27"/>
      <name val="Calibri"/>
      <charset val="134"/>
    </font>
    <font>
      <b/>
      <sz val="9"/>
      <name val="宋体"/>
      <charset val="134"/>
    </font>
    <font>
      <sz val="27"/>
      <name val="Times New Roman"/>
      <charset val="134"/>
    </font>
    <font>
      <sz val="11"/>
      <name val="宋体"/>
      <charset val="134"/>
      <scheme val="minor"/>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xf numFmtId="0" fontId="3" fillId="0" borderId="0">
      <alignment vertical="top"/>
      <protection locked="0"/>
    </xf>
    <xf numFmtId="0" fontId="39" fillId="0" borderId="0"/>
    <xf numFmtId="0" fontId="39" fillId="0" borderId="0">
      <alignment vertical="center"/>
    </xf>
  </cellStyleXfs>
  <cellXfs count="92">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6" fontId="3" fillId="0" borderId="1" xfId="51" applyNumberFormat="1" applyFont="1" applyBorder="1">
      <alignment horizontal="right" vertical="center"/>
    </xf>
    <xf numFmtId="0" fontId="8" fillId="0" borderId="0" xfId="0" applyFont="1">
      <alignment vertical="top"/>
    </xf>
    <xf numFmtId="49" fontId="3" fillId="0" borderId="0" xfId="50" applyNumberFormat="1" applyFont="1" applyBorder="1">
      <alignment horizontal="lef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0" fontId="4" fillId="0" borderId="1" xfId="50" applyNumberFormat="1" applyFont="1" applyBorder="1" applyAlignment="1">
      <alignment horizontal="center" vertical="center" wrapText="1"/>
    </xf>
    <xf numFmtId="0" fontId="10" fillId="0" borderId="2" xfId="59" applyFont="1" applyFill="1" applyBorder="1" applyAlignment="1">
      <alignment vertical="center" wrapText="1"/>
    </xf>
    <xf numFmtId="0" fontId="11" fillId="0" borderId="2" xfId="59" applyFont="1" applyFill="1" applyBorder="1" applyAlignment="1">
      <alignment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pplyAlignment="1">
      <alignment horizontal="center" vertical="center" wrapText="1"/>
    </xf>
    <xf numFmtId="49" fontId="3" fillId="0" borderId="0" xfId="50" applyNumberFormat="1" applyFont="1" applyBorder="1" applyAlignment="1">
      <alignment horizontal="right" vertical="center" wrapText="1"/>
    </xf>
    <xf numFmtId="0" fontId="5" fillId="0" borderId="1" xfId="50" applyNumberFormat="1" applyFont="1" applyBorder="1" applyAlignment="1">
      <alignment horizontal="center" vertical="center" wrapText="1"/>
    </xf>
    <xf numFmtId="43" fontId="3" fillId="0" borderId="1" xfId="50" applyNumberFormat="1" applyFont="1" applyBorder="1" applyAlignment="1">
      <alignment horizontal="right" vertical="center" wrapText="1"/>
    </xf>
    <xf numFmtId="49" fontId="9" fillId="0" borderId="0" xfId="50" applyNumberFormat="1" applyFont="1" applyBorder="1" applyAlignment="1">
      <alignment horizontal="center" vertical="center" wrapText="1"/>
    </xf>
    <xf numFmtId="0" fontId="12"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6" fillId="0" borderId="1" xfId="0" applyNumberFormat="1" applyFont="1" applyBorder="1" applyAlignment="1">
      <alignment horizontal="center" vertical="center" wrapText="1"/>
    </xf>
    <xf numFmtId="49" fontId="2"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3"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4"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176" fontId="3" fillId="0" borderId="1" xfId="50" applyNumberFormat="1" applyFont="1" applyBorder="1" applyAlignment="1">
      <alignment horizontal="left" vertical="center" wrapText="1"/>
    </xf>
    <xf numFmtId="0" fontId="7" fillId="0" borderId="0" xfId="0" applyFont="1" applyAlignment="1"/>
    <xf numFmtId="0" fontId="14" fillId="0" borderId="0" xfId="0" applyFont="1" applyAlignment="1">
      <alignment horizontal="center" vertical="center"/>
    </xf>
    <xf numFmtId="0" fontId="0" fillId="0" borderId="0" xfId="0" applyFont="1" applyFill="1" applyAlignment="1">
      <alignment vertical="top"/>
    </xf>
    <xf numFmtId="0" fontId="15" fillId="0" borderId="0" xfId="0" applyFont="1" applyFill="1" applyAlignment="1">
      <alignment vertical="top"/>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indent="1"/>
    </xf>
    <xf numFmtId="0" fontId="1" fillId="0" borderId="1" xfId="57" applyFont="1" applyFill="1" applyBorder="1" applyAlignment="1" applyProtection="1">
      <alignment horizontal="left" vertical="center" wrapText="1"/>
    </xf>
    <xf numFmtId="49" fontId="1" fillId="0" borderId="2" xfId="58" applyNumberFormat="1" applyFont="1" applyFill="1" applyBorder="1" applyAlignment="1">
      <alignment horizontal="left" vertical="center" wrapText="1"/>
    </xf>
    <xf numFmtId="0" fontId="1" fillId="0" borderId="1" xfId="57"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7" fillId="0" borderId="0" xfId="0" applyFont="1" applyAlignment="1">
      <alignment horizontal="center" vertical="center"/>
    </xf>
    <xf numFmtId="0" fontId="3" fillId="0" borderId="4" xfId="0" applyFont="1" applyBorder="1" applyAlignment="1">
      <alignment horizontal="left" vertical="center"/>
    </xf>
    <xf numFmtId="0" fontId="13" fillId="0" borderId="4" xfId="0" applyFont="1" applyBorder="1" applyAlignment="1">
      <alignment horizontal="center" vertical="center"/>
    </xf>
    <xf numFmtId="176"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3" xfId="0" applyFont="1" applyBorder="1" applyAlignment="1">
      <alignment horizontal="center" vertical="center"/>
    </xf>
    <xf numFmtId="0" fontId="18" fillId="0" borderId="5" xfId="0" applyFont="1" applyBorder="1" applyAlignment="1">
      <alignment horizontal="center" vertical="center" wrapText="1"/>
    </xf>
    <xf numFmtId="0" fontId="6" fillId="0" borderId="6" xfId="0" applyFont="1" applyBorder="1" applyAlignment="1">
      <alignment horizontal="center" vertical="center"/>
    </xf>
    <xf numFmtId="0" fontId="18" fillId="0" borderId="6" xfId="0" applyFont="1" applyBorder="1" applyAlignment="1">
      <alignment horizontal="center" vertical="center"/>
    </xf>
    <xf numFmtId="0" fontId="13" fillId="0" borderId="4" xfId="0" applyFont="1" applyBorder="1" applyAlignment="1">
      <alignment horizontal="left" vertical="center"/>
    </xf>
    <xf numFmtId="0" fontId="13" fillId="0" borderId="1" xfId="0" applyFont="1" applyBorder="1" applyAlignment="1">
      <alignment horizontal="left" vertical="center"/>
    </xf>
    <xf numFmtId="0" fontId="5" fillId="0" borderId="1" xfId="0" applyFont="1" applyFill="1" applyBorder="1" applyAlignment="1" quotePrefix="1">
      <alignment horizontal="lef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2 2" xfId="58"/>
    <cellStyle name="常规 3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10" t="s">
        <v>0</v>
      </c>
    </row>
    <row r="2" ht="45" customHeight="1" spans="1:4">
      <c r="A2" s="2" t="s">
        <v>1</v>
      </c>
      <c r="B2" s="2"/>
      <c r="C2" s="2"/>
      <c r="D2" s="2"/>
    </row>
    <row r="3" ht="18.75" customHeight="1" spans="1:4">
      <c r="A3" s="3" t="str">
        <f>"单位名称："&amp;"中共新平彝族傣族自治县委员会组织部"</f>
        <v>单位名称：中共新平彝族傣族自治县委员会组织部</v>
      </c>
      <c r="B3" s="3"/>
      <c r="C3" s="79"/>
      <c r="D3" s="10" t="s">
        <v>2</v>
      </c>
    </row>
    <row r="4" ht="22.5" customHeight="1" spans="1:4">
      <c r="A4" s="5" t="s">
        <v>3</v>
      </c>
      <c r="B4" s="5"/>
      <c r="C4" s="5" t="s">
        <v>4</v>
      </c>
      <c r="D4" s="5"/>
    </row>
    <row r="5" ht="18.75" customHeight="1" spans="1:4">
      <c r="A5" s="5" t="s">
        <v>5</v>
      </c>
      <c r="B5" s="5" t="s">
        <v>6</v>
      </c>
      <c r="C5" s="5" t="s">
        <v>7</v>
      </c>
      <c r="D5" s="5" t="s">
        <v>6</v>
      </c>
    </row>
    <row r="6" ht="18.75" customHeight="1" spans="1:4">
      <c r="A6" s="5"/>
      <c r="B6" s="5"/>
      <c r="C6" s="5"/>
      <c r="D6" s="5"/>
    </row>
    <row r="7" ht="22.5" customHeight="1" spans="1:4">
      <c r="A7" s="14" t="s">
        <v>8</v>
      </c>
      <c r="B7" s="17">
        <v>10583380</v>
      </c>
      <c r="C7" s="14" t="str">
        <f>"一"&amp;"、"&amp;"一般公共服务支出"</f>
        <v>一、一般公共服务支出</v>
      </c>
      <c r="D7" s="17">
        <v>8440650</v>
      </c>
    </row>
    <row r="8" ht="22.5" customHeight="1" spans="1:4">
      <c r="A8" s="14" t="s">
        <v>9</v>
      </c>
      <c r="B8" s="17"/>
      <c r="C8" s="14" t="str">
        <f>"二"&amp;"、"&amp;"社会保障和就业支出"</f>
        <v>二、社会保障和就业支出</v>
      </c>
      <c r="D8" s="17">
        <v>872459</v>
      </c>
    </row>
    <row r="9" ht="22.5" customHeight="1" spans="1:4">
      <c r="A9" s="14" t="s">
        <v>10</v>
      </c>
      <c r="B9" s="17"/>
      <c r="C9" s="14" t="str">
        <f>"三"&amp;"、"&amp;"卫生健康支出"</f>
        <v>三、卫生健康支出</v>
      </c>
      <c r="D9" s="17">
        <v>673635</v>
      </c>
    </row>
    <row r="10" ht="22.5" customHeight="1" spans="1:4">
      <c r="A10" s="14" t="s">
        <v>11</v>
      </c>
      <c r="B10" s="17"/>
      <c r="C10" s="14" t="str">
        <f>"四"&amp;"、"&amp;"住房保障支出"</f>
        <v>四、住房保障支出</v>
      </c>
      <c r="D10" s="17">
        <v>624936</v>
      </c>
    </row>
    <row r="11" ht="22.5" customHeight="1" spans="1:4">
      <c r="A11" s="14" t="s">
        <v>12</v>
      </c>
      <c r="B11" s="17">
        <v>28300</v>
      </c>
      <c r="C11" s="14"/>
      <c r="D11" s="17"/>
    </row>
    <row r="12" ht="22.5" customHeight="1" spans="1:4">
      <c r="A12" s="14" t="s">
        <v>13</v>
      </c>
      <c r="B12" s="17"/>
      <c r="C12" s="14"/>
      <c r="D12" s="17"/>
    </row>
    <row r="13" ht="22.5" customHeight="1" spans="1:4">
      <c r="A13" s="14" t="s">
        <v>14</v>
      </c>
      <c r="B13" s="17"/>
      <c r="C13" s="14"/>
      <c r="D13" s="17"/>
    </row>
    <row r="14" ht="22.5" customHeight="1" spans="1:4">
      <c r="A14" s="14" t="s">
        <v>15</v>
      </c>
      <c r="B14" s="17">
        <v>4900</v>
      </c>
      <c r="C14" s="14"/>
      <c r="D14" s="17"/>
    </row>
    <row r="15" ht="22.5" customHeight="1" spans="1:4">
      <c r="A15" s="80" t="s">
        <v>16</v>
      </c>
      <c r="B15" s="17"/>
      <c r="C15" s="83"/>
      <c r="D15" s="17"/>
    </row>
    <row r="16" ht="22.5" customHeight="1" spans="1:4">
      <c r="A16" s="80" t="s">
        <v>17</v>
      </c>
      <c r="B16" s="17">
        <v>23400</v>
      </c>
      <c r="C16" s="83"/>
      <c r="D16" s="17"/>
    </row>
    <row r="17" ht="22.5" customHeight="1" spans="1:4">
      <c r="A17" s="80"/>
      <c r="B17" s="17"/>
      <c r="C17" s="83"/>
      <c r="D17" s="17"/>
    </row>
    <row r="18" ht="22.5" customHeight="1" spans="1:4">
      <c r="A18" s="81" t="s">
        <v>18</v>
      </c>
      <c r="B18" s="82">
        <v>10611680</v>
      </c>
      <c r="C18" s="83" t="s">
        <v>19</v>
      </c>
      <c r="D18" s="82">
        <v>10611680</v>
      </c>
    </row>
    <row r="19" ht="22.5" customHeight="1" spans="1:4">
      <c r="A19" s="90" t="s">
        <v>20</v>
      </c>
      <c r="B19" s="17"/>
      <c r="C19" s="91" t="s">
        <v>21</v>
      </c>
      <c r="D19" s="50"/>
    </row>
    <row r="20" ht="22.5" customHeight="1" spans="1:4">
      <c r="A20" s="80" t="s">
        <v>22</v>
      </c>
      <c r="B20" s="82"/>
      <c r="C20" s="80" t="s">
        <v>22</v>
      </c>
      <c r="D20" s="82"/>
    </row>
    <row r="21" ht="22.5" customHeight="1" spans="1:4">
      <c r="A21" s="80" t="s">
        <v>23</v>
      </c>
      <c r="B21" s="82"/>
      <c r="C21" s="80" t="s">
        <v>24</v>
      </c>
      <c r="D21" s="82"/>
    </row>
    <row r="22" ht="22.5" customHeight="1" spans="1:4">
      <c r="A22" s="81" t="s">
        <v>25</v>
      </c>
      <c r="B22" s="82">
        <v>10611680</v>
      </c>
      <c r="C22" s="83" t="s">
        <v>26</v>
      </c>
      <c r="D22" s="82">
        <v>10611680</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5" sqref="A15"/>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1" t="s">
        <v>520</v>
      </c>
    </row>
    <row r="2" ht="37.5" customHeight="1" spans="1:6">
      <c r="A2" s="2" t="s">
        <v>521</v>
      </c>
      <c r="B2" s="2"/>
      <c r="C2" s="2"/>
      <c r="D2" s="2"/>
      <c r="E2" s="2"/>
      <c r="F2" s="2"/>
    </row>
    <row r="3" ht="18.75" customHeight="1" spans="1:6">
      <c r="A3" s="46" t="str">
        <f>"单位名称："&amp;"中共新平彝族傣族自治县委员会组织部"</f>
        <v>单位名称：中共新平彝族傣族自治县委员会组织部</v>
      </c>
      <c r="B3" s="46"/>
      <c r="C3" s="46"/>
      <c r="D3" s="47"/>
      <c r="E3" s="47"/>
      <c r="F3" s="52" t="s">
        <v>29</v>
      </c>
    </row>
    <row r="4" ht="18.75" customHeight="1" spans="1:6">
      <c r="A4" s="12" t="s">
        <v>140</v>
      </c>
      <c r="B4" s="12" t="s">
        <v>60</v>
      </c>
      <c r="C4" s="12" t="s">
        <v>61</v>
      </c>
      <c r="D4" s="48" t="s">
        <v>522</v>
      </c>
      <c r="E4" s="48"/>
      <c r="F4" s="48"/>
    </row>
    <row r="5" ht="18.75" customHeight="1" spans="1:6">
      <c r="A5" s="12" t="s">
        <v>60</v>
      </c>
      <c r="B5" s="12" t="s">
        <v>60</v>
      </c>
      <c r="C5" s="12" t="s">
        <v>61</v>
      </c>
      <c r="D5" s="48" t="s">
        <v>34</v>
      </c>
      <c r="E5" s="48" t="s">
        <v>64</v>
      </c>
      <c r="F5" s="48" t="s">
        <v>65</v>
      </c>
    </row>
    <row r="6" ht="18.75" customHeight="1" spans="1:6">
      <c r="A6" s="13" t="s">
        <v>46</v>
      </c>
      <c r="B6" s="13">
        <v>2</v>
      </c>
      <c r="C6" s="13">
        <v>3</v>
      </c>
      <c r="D6" s="13" t="s">
        <v>49</v>
      </c>
      <c r="E6" s="13" t="s">
        <v>50</v>
      </c>
      <c r="F6" s="13" t="s">
        <v>51</v>
      </c>
    </row>
    <row r="7" ht="20.25" customHeight="1" spans="1:6">
      <c r="A7" s="15"/>
      <c r="B7" s="15"/>
      <c r="C7" s="15"/>
      <c r="D7" s="17"/>
      <c r="E7" s="17"/>
      <c r="F7" s="17"/>
    </row>
    <row r="8" ht="20.25" customHeight="1" spans="1:6">
      <c r="A8" s="49" t="s">
        <v>112</v>
      </c>
      <c r="B8" s="49"/>
      <c r="C8" s="49"/>
      <c r="D8" s="50"/>
      <c r="E8" s="50"/>
      <c r="F8" s="50"/>
    </row>
    <row r="9" customHeight="1" spans="1:1">
      <c r="A9" t="s">
        <v>523</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topLeftCell="C1" workbookViewId="0">
      <selection activeCell="G15" sqref="G15"/>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0"/>
      <c r="B1" s="40"/>
      <c r="C1" s="40"/>
      <c r="D1" s="40"/>
      <c r="E1" s="40"/>
      <c r="F1" s="40"/>
      <c r="G1" s="40"/>
      <c r="H1" s="40"/>
      <c r="I1" s="40"/>
      <c r="J1" s="40"/>
      <c r="K1" s="40"/>
      <c r="L1" s="40"/>
      <c r="M1" s="40"/>
      <c r="N1" s="40"/>
      <c r="O1" s="40"/>
      <c r="P1" s="40"/>
      <c r="Q1" s="27" t="s">
        <v>524</v>
      </c>
    </row>
    <row r="2" ht="45" customHeight="1" spans="1:17">
      <c r="A2" s="35" t="s">
        <v>525</v>
      </c>
      <c r="B2" s="35"/>
      <c r="C2" s="35"/>
      <c r="D2" s="35"/>
      <c r="E2" s="35"/>
      <c r="F2" s="35"/>
      <c r="G2" s="35"/>
      <c r="H2" s="35"/>
      <c r="I2" s="35"/>
      <c r="J2" s="35"/>
      <c r="K2" s="35"/>
      <c r="L2" s="35"/>
      <c r="M2" s="35"/>
      <c r="N2" s="44"/>
      <c r="O2" s="44"/>
      <c r="P2" s="44"/>
      <c r="Q2" s="44"/>
    </row>
    <row r="3" ht="20.25" customHeight="1" spans="1:17">
      <c r="A3" s="19" t="str">
        <f>"单位名称："&amp;"中共新平彝族傣族自治县委员会组织部"</f>
        <v>单位名称：中共新平彝族傣族自治县委员会组织部</v>
      </c>
      <c r="B3" s="19"/>
      <c r="C3" s="19"/>
      <c r="D3" s="19"/>
      <c r="E3" s="19"/>
      <c r="F3" s="19"/>
      <c r="G3" s="19"/>
      <c r="H3" s="19"/>
      <c r="I3" s="19"/>
      <c r="J3" s="19"/>
      <c r="K3" s="19"/>
      <c r="L3" s="19"/>
      <c r="M3" s="19"/>
      <c r="N3" s="19"/>
      <c r="O3" s="19"/>
      <c r="P3" s="19"/>
      <c r="Q3" s="27" t="s">
        <v>29</v>
      </c>
    </row>
    <row r="4" ht="20.25" customHeight="1" spans="1:17">
      <c r="A4" s="21" t="s">
        <v>526</v>
      </c>
      <c r="B4" s="21" t="s">
        <v>527</v>
      </c>
      <c r="C4" s="21" t="s">
        <v>528</v>
      </c>
      <c r="D4" s="21" t="s">
        <v>529</v>
      </c>
      <c r="E4" s="21" t="s">
        <v>530</v>
      </c>
      <c r="F4" s="21" t="s">
        <v>531</v>
      </c>
      <c r="G4" s="21" t="s">
        <v>147</v>
      </c>
      <c r="H4" s="21"/>
      <c r="I4" s="21"/>
      <c r="J4" s="21"/>
      <c r="K4" s="21"/>
      <c r="L4" s="21"/>
      <c r="M4" s="21"/>
      <c r="N4" s="21"/>
      <c r="O4" s="21"/>
      <c r="P4" s="21"/>
      <c r="Q4" s="21"/>
    </row>
    <row r="5" ht="20.25" customHeight="1" spans="1:17">
      <c r="A5" s="21" t="s">
        <v>532</v>
      </c>
      <c r="B5" s="21" t="s">
        <v>527</v>
      </c>
      <c r="C5" s="21" t="s">
        <v>528</v>
      </c>
      <c r="D5" s="21" t="s">
        <v>529</v>
      </c>
      <c r="E5" s="21" t="s">
        <v>530</v>
      </c>
      <c r="F5" s="21" t="s">
        <v>531</v>
      </c>
      <c r="G5" s="21" t="s">
        <v>32</v>
      </c>
      <c r="H5" s="21" t="s">
        <v>35</v>
      </c>
      <c r="I5" s="21" t="s">
        <v>533</v>
      </c>
      <c r="J5" s="21" t="s">
        <v>534</v>
      </c>
      <c r="K5" s="21" t="s">
        <v>38</v>
      </c>
      <c r="L5" s="21" t="s">
        <v>535</v>
      </c>
      <c r="M5" s="21" t="s">
        <v>63</v>
      </c>
      <c r="N5" s="21"/>
      <c r="O5" s="21"/>
      <c r="P5" s="21"/>
      <c r="Q5" s="21"/>
    </row>
    <row r="6" ht="32.4" customHeight="1" spans="1:17">
      <c r="A6" s="21"/>
      <c r="B6" s="21"/>
      <c r="C6" s="21"/>
      <c r="D6" s="21"/>
      <c r="E6" s="21"/>
      <c r="F6" s="21"/>
      <c r="G6" s="21"/>
      <c r="H6" s="21" t="s">
        <v>34</v>
      </c>
      <c r="I6" s="21"/>
      <c r="J6" s="21"/>
      <c r="K6" s="21"/>
      <c r="L6" s="21" t="s">
        <v>34</v>
      </c>
      <c r="M6" s="21" t="s">
        <v>41</v>
      </c>
      <c r="N6" s="21" t="s">
        <v>42</v>
      </c>
      <c r="O6" s="45" t="s">
        <v>43</v>
      </c>
      <c r="P6" s="45" t="s">
        <v>44</v>
      </c>
      <c r="Q6" s="45" t="s">
        <v>45</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1" t="s">
        <v>218</v>
      </c>
      <c r="B8" s="33"/>
      <c r="C8" s="33"/>
      <c r="D8" s="42"/>
      <c r="E8" s="42"/>
      <c r="F8" s="42">
        <v>34060</v>
      </c>
      <c r="G8" s="42">
        <v>34060</v>
      </c>
      <c r="H8" s="42">
        <v>34060</v>
      </c>
      <c r="I8" s="42"/>
      <c r="J8" s="38"/>
      <c r="K8" s="38"/>
      <c r="L8" s="42"/>
      <c r="M8" s="42"/>
      <c r="N8" s="42"/>
      <c r="O8" s="42"/>
      <c r="P8" s="42"/>
      <c r="Q8" s="42"/>
    </row>
    <row r="9" ht="20.25" customHeight="1" spans="1:17">
      <c r="A9" s="33"/>
      <c r="B9" s="33" t="s">
        <v>536</v>
      </c>
      <c r="C9" s="33" t="s">
        <v>537</v>
      </c>
      <c r="D9" s="43" t="s">
        <v>538</v>
      </c>
      <c r="E9" s="26">
        <v>50</v>
      </c>
      <c r="F9" s="42">
        <v>8000</v>
      </c>
      <c r="G9" s="42">
        <v>8000</v>
      </c>
      <c r="H9" s="38">
        <v>8000</v>
      </c>
      <c r="I9" s="38"/>
      <c r="J9" s="38"/>
      <c r="K9" s="38"/>
      <c r="L9" s="42"/>
      <c r="M9" s="42"/>
      <c r="N9" s="42"/>
      <c r="O9" s="42"/>
      <c r="P9" s="42"/>
      <c r="Q9" s="42"/>
    </row>
    <row r="10" ht="20.25" customHeight="1" spans="1:17">
      <c r="A10" s="33"/>
      <c r="B10" s="33" t="s">
        <v>539</v>
      </c>
      <c r="C10" s="33" t="s">
        <v>540</v>
      </c>
      <c r="D10" s="43" t="s">
        <v>541</v>
      </c>
      <c r="E10" s="26">
        <v>2</v>
      </c>
      <c r="F10" s="42">
        <v>14000</v>
      </c>
      <c r="G10" s="42">
        <v>14000</v>
      </c>
      <c r="H10" s="38">
        <v>14000</v>
      </c>
      <c r="I10" s="38"/>
      <c r="J10" s="38"/>
      <c r="K10" s="38"/>
      <c r="L10" s="42"/>
      <c r="M10" s="42"/>
      <c r="N10" s="42"/>
      <c r="O10" s="42"/>
      <c r="P10" s="42"/>
      <c r="Q10" s="42"/>
    </row>
    <row r="11" ht="20.25" customHeight="1" spans="1:17">
      <c r="A11" s="33"/>
      <c r="B11" s="33" t="s">
        <v>542</v>
      </c>
      <c r="C11" s="33" t="s">
        <v>543</v>
      </c>
      <c r="D11" s="43" t="s">
        <v>541</v>
      </c>
      <c r="E11" s="26">
        <v>2</v>
      </c>
      <c r="F11" s="42">
        <v>1960</v>
      </c>
      <c r="G11" s="42">
        <v>1960</v>
      </c>
      <c r="H11" s="38">
        <v>1960</v>
      </c>
      <c r="I11" s="38"/>
      <c r="J11" s="38"/>
      <c r="K11" s="38"/>
      <c r="L11" s="42"/>
      <c r="M11" s="42"/>
      <c r="N11" s="42"/>
      <c r="O11" s="42"/>
      <c r="P11" s="42"/>
      <c r="Q11" s="42"/>
    </row>
    <row r="12" ht="20.25" customHeight="1" spans="1:17">
      <c r="A12" s="33"/>
      <c r="B12" s="33" t="s">
        <v>544</v>
      </c>
      <c r="C12" s="33" t="s">
        <v>545</v>
      </c>
      <c r="D12" s="43" t="s">
        <v>546</v>
      </c>
      <c r="E12" s="26">
        <v>6</v>
      </c>
      <c r="F12" s="42">
        <v>2880</v>
      </c>
      <c r="G12" s="42">
        <v>2880</v>
      </c>
      <c r="H12" s="38">
        <v>2880</v>
      </c>
      <c r="I12" s="38"/>
      <c r="J12" s="38"/>
      <c r="K12" s="38"/>
      <c r="L12" s="42"/>
      <c r="M12" s="42"/>
      <c r="N12" s="42"/>
      <c r="O12" s="42"/>
      <c r="P12" s="42"/>
      <c r="Q12" s="42"/>
    </row>
    <row r="13" ht="20.25" customHeight="1" spans="1:17">
      <c r="A13" s="33"/>
      <c r="B13" s="33" t="s">
        <v>547</v>
      </c>
      <c r="C13" s="33" t="s">
        <v>548</v>
      </c>
      <c r="D13" s="43" t="s">
        <v>549</v>
      </c>
      <c r="E13" s="26">
        <v>8</v>
      </c>
      <c r="F13" s="42">
        <v>5600</v>
      </c>
      <c r="G13" s="42">
        <v>5600</v>
      </c>
      <c r="H13" s="38">
        <v>5600</v>
      </c>
      <c r="I13" s="38"/>
      <c r="J13" s="38"/>
      <c r="K13" s="38"/>
      <c r="L13" s="42"/>
      <c r="M13" s="42"/>
      <c r="N13" s="42"/>
      <c r="O13" s="42"/>
      <c r="P13" s="42"/>
      <c r="Q13" s="42"/>
    </row>
    <row r="14" ht="20.25" customHeight="1" spans="1:17">
      <c r="A14" s="33"/>
      <c r="B14" s="33" t="s">
        <v>550</v>
      </c>
      <c r="C14" s="33" t="s">
        <v>551</v>
      </c>
      <c r="D14" s="43" t="s">
        <v>546</v>
      </c>
      <c r="E14" s="26">
        <v>3</v>
      </c>
      <c r="F14" s="42">
        <v>1620</v>
      </c>
      <c r="G14" s="42">
        <v>1620</v>
      </c>
      <c r="H14" s="38">
        <v>1620</v>
      </c>
      <c r="I14" s="38"/>
      <c r="J14" s="38"/>
      <c r="K14" s="38"/>
      <c r="L14" s="42"/>
      <c r="M14" s="42"/>
      <c r="N14" s="42"/>
      <c r="O14" s="42"/>
      <c r="P14" s="42"/>
      <c r="Q14" s="42"/>
    </row>
    <row r="15" ht="20.25" customHeight="1" spans="1:17">
      <c r="A15" s="41" t="s">
        <v>205</v>
      </c>
      <c r="B15" s="33"/>
      <c r="C15" s="33"/>
      <c r="D15" s="33"/>
      <c r="E15" s="33"/>
      <c r="F15" s="42">
        <v>5200</v>
      </c>
      <c r="G15" s="42">
        <v>18400</v>
      </c>
      <c r="H15" s="42">
        <v>18400</v>
      </c>
      <c r="I15" s="42"/>
      <c r="J15" s="38"/>
      <c r="K15" s="38"/>
      <c r="L15" s="42"/>
      <c r="M15" s="42"/>
      <c r="N15" s="42"/>
      <c r="O15" s="42"/>
      <c r="P15" s="42"/>
      <c r="Q15" s="42"/>
    </row>
    <row r="16" ht="20.25" customHeight="1" spans="1:17">
      <c r="A16" s="33"/>
      <c r="B16" s="33" t="s">
        <v>552</v>
      </c>
      <c r="C16" s="33" t="s">
        <v>553</v>
      </c>
      <c r="D16" s="43" t="s">
        <v>554</v>
      </c>
      <c r="E16" s="26">
        <v>1</v>
      </c>
      <c r="F16" s="42"/>
      <c r="G16" s="42">
        <v>11000</v>
      </c>
      <c r="H16" s="38">
        <v>11000</v>
      </c>
      <c r="I16" s="38"/>
      <c r="J16" s="38"/>
      <c r="K16" s="38"/>
      <c r="L16" s="42"/>
      <c r="M16" s="42"/>
      <c r="N16" s="42"/>
      <c r="O16" s="42"/>
      <c r="P16" s="42"/>
      <c r="Q16" s="42"/>
    </row>
    <row r="17" ht="20.25" customHeight="1" spans="1:17">
      <c r="A17" s="33"/>
      <c r="B17" s="33" t="s">
        <v>555</v>
      </c>
      <c r="C17" s="33" t="s">
        <v>556</v>
      </c>
      <c r="D17" s="43" t="s">
        <v>554</v>
      </c>
      <c r="E17" s="26">
        <v>1</v>
      </c>
      <c r="F17" s="42"/>
      <c r="G17" s="42">
        <v>2200</v>
      </c>
      <c r="H17" s="38">
        <v>2200</v>
      </c>
      <c r="I17" s="38"/>
      <c r="J17" s="38"/>
      <c r="K17" s="38"/>
      <c r="L17" s="42"/>
      <c r="M17" s="42"/>
      <c r="N17" s="42"/>
      <c r="O17" s="42"/>
      <c r="P17" s="42"/>
      <c r="Q17" s="42"/>
    </row>
    <row r="18" ht="20.25" customHeight="1" spans="1:17">
      <c r="A18" s="33"/>
      <c r="B18" s="33" t="s">
        <v>557</v>
      </c>
      <c r="C18" s="33" t="s">
        <v>558</v>
      </c>
      <c r="D18" s="43" t="s">
        <v>554</v>
      </c>
      <c r="E18" s="26">
        <v>1</v>
      </c>
      <c r="F18" s="42">
        <v>5200</v>
      </c>
      <c r="G18" s="42">
        <v>5200</v>
      </c>
      <c r="H18" s="38">
        <v>5200</v>
      </c>
      <c r="I18" s="38"/>
      <c r="J18" s="38"/>
      <c r="K18" s="38"/>
      <c r="L18" s="42"/>
      <c r="M18" s="42"/>
      <c r="N18" s="42"/>
      <c r="O18" s="42"/>
      <c r="P18" s="42"/>
      <c r="Q18" s="42"/>
    </row>
    <row r="19" ht="20.25" customHeight="1" spans="1:17">
      <c r="A19" s="26" t="s">
        <v>32</v>
      </c>
      <c r="B19" s="26"/>
      <c r="C19" s="26"/>
      <c r="D19" s="43"/>
      <c r="E19" s="43"/>
      <c r="F19" s="42">
        <v>39260</v>
      </c>
      <c r="G19" s="42">
        <v>52460</v>
      </c>
      <c r="H19" s="42">
        <v>52460</v>
      </c>
      <c r="I19" s="42"/>
      <c r="J19" s="42"/>
      <c r="K19" s="42"/>
      <c r="L19" s="42"/>
      <c r="M19" s="42"/>
      <c r="N19" s="42"/>
      <c r="O19" s="42"/>
      <c r="P19" s="42"/>
      <c r="Q19" s="42"/>
    </row>
  </sheetData>
  <mergeCells count="17">
    <mergeCell ref="A1:M1"/>
    <mergeCell ref="A2:Q2"/>
    <mergeCell ref="A3:M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C15" sqref="C15"/>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7"/>
      <c r="B1" s="27"/>
      <c r="C1" s="27"/>
      <c r="D1" s="27"/>
      <c r="E1" s="27"/>
      <c r="F1" s="27"/>
      <c r="G1" s="27"/>
      <c r="H1" s="27"/>
      <c r="I1" s="27"/>
      <c r="J1" s="27"/>
      <c r="K1" s="27"/>
      <c r="L1" s="27"/>
      <c r="M1" s="27"/>
      <c r="N1" s="27" t="s">
        <v>559</v>
      </c>
    </row>
    <row r="2" ht="45" customHeight="1" spans="1:14">
      <c r="A2" s="35" t="s">
        <v>560</v>
      </c>
      <c r="B2" s="35"/>
      <c r="C2" s="35"/>
      <c r="D2" s="35"/>
      <c r="E2" s="35"/>
      <c r="F2" s="35"/>
      <c r="G2" s="35"/>
      <c r="H2" s="35"/>
      <c r="I2" s="35"/>
      <c r="J2" s="35"/>
      <c r="K2" s="35"/>
      <c r="L2" s="35"/>
      <c r="M2" s="35"/>
      <c r="N2" s="35"/>
    </row>
    <row r="3" ht="20.25" customHeight="1" spans="1:14">
      <c r="A3" s="19" t="str">
        <f>"单位名称："&amp;"中共新平彝族傣族自治县委员会组织部"</f>
        <v>单位名称：中共新平彝族傣族自治县委员会组织部</v>
      </c>
      <c r="B3" s="19"/>
      <c r="C3" s="19"/>
      <c r="D3" s="19"/>
      <c r="E3" s="19"/>
      <c r="F3" s="19"/>
      <c r="G3" s="19"/>
      <c r="H3" s="19"/>
      <c r="I3" s="27"/>
      <c r="J3" s="27"/>
      <c r="K3" s="27"/>
      <c r="L3" s="27"/>
      <c r="M3" s="27"/>
      <c r="N3" s="27" t="s">
        <v>29</v>
      </c>
    </row>
    <row r="4" ht="27.15" customHeight="1" spans="1:14">
      <c r="A4" s="36" t="s">
        <v>526</v>
      </c>
      <c r="B4" s="36" t="s">
        <v>561</v>
      </c>
      <c r="C4" s="36" t="s">
        <v>562</v>
      </c>
      <c r="D4" s="36" t="s">
        <v>147</v>
      </c>
      <c r="E4" s="36"/>
      <c r="F4" s="36"/>
      <c r="G4" s="36"/>
      <c r="H4" s="36"/>
      <c r="I4" s="36"/>
      <c r="J4" s="36"/>
      <c r="K4" s="36"/>
      <c r="L4" s="36"/>
      <c r="M4" s="36"/>
      <c r="N4" s="36"/>
    </row>
    <row r="5" ht="23.4" customHeight="1" spans="1:14">
      <c r="A5" s="36" t="s">
        <v>532</v>
      </c>
      <c r="B5" s="36"/>
      <c r="C5" s="36" t="s">
        <v>563</v>
      </c>
      <c r="D5" s="36" t="s">
        <v>32</v>
      </c>
      <c r="E5" s="36" t="s">
        <v>35</v>
      </c>
      <c r="F5" s="36" t="s">
        <v>533</v>
      </c>
      <c r="G5" s="36" t="s">
        <v>534</v>
      </c>
      <c r="H5" s="36" t="s">
        <v>38</v>
      </c>
      <c r="I5" s="36" t="s">
        <v>535</v>
      </c>
      <c r="J5" s="36"/>
      <c r="K5" s="36"/>
      <c r="L5" s="36"/>
      <c r="M5" s="36"/>
      <c r="N5" s="36"/>
    </row>
    <row r="6" ht="28.65" customHeight="1" spans="1:14">
      <c r="A6" s="36"/>
      <c r="B6" s="36"/>
      <c r="C6" s="36"/>
      <c r="D6" s="36"/>
      <c r="E6" s="36" t="s">
        <v>34</v>
      </c>
      <c r="F6" s="36"/>
      <c r="G6" s="36"/>
      <c r="H6" s="36"/>
      <c r="I6" s="36" t="s">
        <v>34</v>
      </c>
      <c r="J6" s="36" t="s">
        <v>41</v>
      </c>
      <c r="K6" s="36" t="s">
        <v>42</v>
      </c>
      <c r="L6" s="39" t="s">
        <v>43</v>
      </c>
      <c r="M6" s="39" t="s">
        <v>44</v>
      </c>
      <c r="N6" s="39" t="s">
        <v>45</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33"/>
      <c r="B8" s="33"/>
      <c r="C8" s="33"/>
      <c r="D8" s="38"/>
      <c r="E8" s="38"/>
      <c r="F8" s="38"/>
      <c r="G8" s="38"/>
      <c r="H8" s="38"/>
      <c r="I8" s="38"/>
      <c r="J8" s="38"/>
      <c r="K8" s="38"/>
      <c r="L8" s="38"/>
      <c r="M8" s="38"/>
      <c r="N8" s="38"/>
    </row>
    <row r="9" ht="20.25" customHeight="1" spans="1:14">
      <c r="A9" s="33"/>
      <c r="B9" s="33"/>
      <c r="C9" s="33"/>
      <c r="D9" s="38"/>
      <c r="E9" s="38"/>
      <c r="F9" s="38"/>
      <c r="G9" s="38"/>
      <c r="H9" s="38"/>
      <c r="I9" s="38"/>
      <c r="J9" s="38"/>
      <c r="K9" s="38"/>
      <c r="L9" s="38"/>
      <c r="M9" s="38"/>
      <c r="N9" s="38"/>
    </row>
    <row r="10" ht="20.25" customHeight="1" spans="1:14">
      <c r="A10" s="26" t="s">
        <v>32</v>
      </c>
      <c r="B10" s="26"/>
      <c r="C10" s="26"/>
      <c r="D10" s="38"/>
      <c r="E10" s="38"/>
      <c r="F10" s="38"/>
      <c r="G10" s="38"/>
      <c r="H10" s="38"/>
      <c r="I10" s="38"/>
      <c r="J10" s="38"/>
      <c r="K10" s="38"/>
      <c r="L10" s="38"/>
      <c r="M10" s="38"/>
      <c r="N10" s="38"/>
    </row>
    <row r="11" customHeight="1" spans="1:1">
      <c r="A11" t="s">
        <v>523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14" sqref="A14"/>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7" t="s">
        <v>564</v>
      </c>
    </row>
    <row r="2" ht="45.15" customHeight="1" spans="1:14">
      <c r="A2" s="30" t="s">
        <v>565</v>
      </c>
      <c r="B2" s="30"/>
      <c r="C2" s="30"/>
      <c r="D2" s="30"/>
      <c r="E2" s="30"/>
      <c r="F2" s="30"/>
      <c r="G2" s="30"/>
      <c r="H2" s="30"/>
      <c r="I2" s="30"/>
      <c r="J2" s="30"/>
      <c r="K2" s="30"/>
      <c r="L2" s="30"/>
      <c r="M2" s="30"/>
      <c r="N2" s="30"/>
    </row>
    <row r="3" ht="18.75" customHeight="1" spans="1:14">
      <c r="A3" s="19" t="str">
        <f>"单位名称："&amp;"中共新平彝族傣族自治县委员会组织部"</f>
        <v>单位名称：中共新平彝族傣族自治县委员会组织部</v>
      </c>
      <c r="B3" s="19"/>
      <c r="C3" s="19"/>
      <c r="D3" s="19"/>
      <c r="E3" s="19"/>
      <c r="F3" s="19"/>
      <c r="G3" s="19"/>
      <c r="H3" s="19"/>
      <c r="I3" s="19"/>
      <c r="J3" s="19"/>
      <c r="K3" s="19"/>
      <c r="L3" s="19"/>
      <c r="M3" s="19"/>
      <c r="N3" s="27" t="s">
        <v>29</v>
      </c>
    </row>
    <row r="4" ht="22.5" customHeight="1" spans="1:14">
      <c r="A4" s="34" t="s">
        <v>566</v>
      </c>
      <c r="B4" s="34" t="s">
        <v>147</v>
      </c>
      <c r="C4" s="34"/>
      <c r="D4" s="34"/>
      <c r="E4" s="34" t="s">
        <v>567</v>
      </c>
      <c r="F4" s="34"/>
      <c r="G4" s="34"/>
      <c r="H4" s="34"/>
      <c r="I4" s="34"/>
      <c r="J4" s="34"/>
      <c r="K4" s="34"/>
      <c r="L4" s="34"/>
      <c r="M4" s="34"/>
      <c r="N4" s="34"/>
    </row>
    <row r="5" ht="22.5" customHeight="1" spans="1:14">
      <c r="A5" s="34"/>
      <c r="B5" s="34" t="s">
        <v>32</v>
      </c>
      <c r="C5" s="34" t="s">
        <v>35</v>
      </c>
      <c r="D5" s="34" t="s">
        <v>533</v>
      </c>
      <c r="E5" s="34" t="s">
        <v>568</v>
      </c>
      <c r="F5" s="34" t="s">
        <v>569</v>
      </c>
      <c r="G5" s="34" t="s">
        <v>570</v>
      </c>
      <c r="H5" s="34" t="s">
        <v>571</v>
      </c>
      <c r="I5" s="34" t="s">
        <v>572</v>
      </c>
      <c r="J5" s="34" t="s">
        <v>573</v>
      </c>
      <c r="K5" s="34" t="s">
        <v>574</v>
      </c>
      <c r="L5" s="34" t="s">
        <v>575</v>
      </c>
      <c r="M5" s="34" t="s">
        <v>576</v>
      </c>
      <c r="N5" s="34" t="s">
        <v>577</v>
      </c>
    </row>
    <row r="6" ht="18.75" customHeight="1" spans="1:14">
      <c r="A6" s="26" t="s">
        <v>46</v>
      </c>
      <c r="B6" s="26" t="s">
        <v>47</v>
      </c>
      <c r="C6" s="26" t="s">
        <v>48</v>
      </c>
      <c r="D6" s="26" t="s">
        <v>49</v>
      </c>
      <c r="E6" s="26" t="s">
        <v>50</v>
      </c>
      <c r="F6" s="26" t="s">
        <v>51</v>
      </c>
      <c r="G6" s="26" t="s">
        <v>52</v>
      </c>
      <c r="H6" s="26" t="s">
        <v>53</v>
      </c>
      <c r="I6" s="26" t="s">
        <v>54</v>
      </c>
      <c r="J6" s="26" t="s">
        <v>71</v>
      </c>
      <c r="K6" s="26" t="s">
        <v>578</v>
      </c>
      <c r="L6" s="26" t="s">
        <v>392</v>
      </c>
      <c r="M6" s="26" t="s">
        <v>579</v>
      </c>
      <c r="N6" s="26" t="s">
        <v>580</v>
      </c>
    </row>
    <row r="7" ht="18.75" customHeight="1" spans="1:14">
      <c r="A7" s="33"/>
      <c r="B7" s="33"/>
      <c r="C7" s="33"/>
      <c r="D7" s="33"/>
      <c r="E7" s="33"/>
      <c r="F7" s="33"/>
      <c r="G7" s="33"/>
      <c r="H7" s="33"/>
      <c r="I7" s="33"/>
      <c r="J7" s="33"/>
      <c r="K7" s="33"/>
      <c r="L7" s="33"/>
      <c r="M7" s="33"/>
      <c r="N7" s="33"/>
    </row>
    <row r="8" ht="18.75" customHeight="1" spans="1:14">
      <c r="A8" s="26"/>
      <c r="B8" s="33"/>
      <c r="C8" s="33"/>
      <c r="D8" s="33"/>
      <c r="E8" s="33"/>
      <c r="F8" s="33"/>
      <c r="G8" s="33"/>
      <c r="H8" s="33"/>
      <c r="I8" s="33"/>
      <c r="J8" s="33"/>
      <c r="K8" s="33"/>
      <c r="L8" s="33"/>
      <c r="M8" s="33"/>
      <c r="N8" s="33"/>
    </row>
    <row r="9" customHeight="1" spans="1:1">
      <c r="A9" t="s">
        <v>523</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7" t="s">
        <v>581</v>
      </c>
    </row>
    <row r="2" ht="52.05" customHeight="1" spans="1:10">
      <c r="A2" s="30" t="s">
        <v>582</v>
      </c>
      <c r="B2" s="31"/>
      <c r="C2" s="31"/>
      <c r="D2" s="31"/>
      <c r="E2" s="31"/>
      <c r="F2" s="31"/>
      <c r="G2" s="31"/>
      <c r="H2" s="31"/>
      <c r="I2" s="31"/>
      <c r="J2" s="31"/>
    </row>
    <row r="3" ht="21.3" customHeight="1" spans="1:10">
      <c r="A3" s="19" t="str">
        <f>"单位名称："&amp;"中共新平彝族傣族自治县委员会组织部"</f>
        <v>单位名称：中共新平彝族傣族自治县委员会组织部</v>
      </c>
      <c r="B3" s="19"/>
      <c r="C3" s="19"/>
      <c r="D3" s="32"/>
      <c r="E3" s="32"/>
      <c r="F3" s="32"/>
      <c r="G3" s="32"/>
      <c r="H3" s="32"/>
      <c r="I3" s="32"/>
      <c r="J3" s="32"/>
    </row>
    <row r="4" ht="27.15" customHeight="1" spans="1:10">
      <c r="A4" s="21" t="s">
        <v>302</v>
      </c>
      <c r="B4" s="21" t="s">
        <v>303</v>
      </c>
      <c r="C4" s="21" t="s">
        <v>304</v>
      </c>
      <c r="D4" s="21" t="s">
        <v>305</v>
      </c>
      <c r="E4" s="21" t="s">
        <v>306</v>
      </c>
      <c r="F4" s="21" t="s">
        <v>307</v>
      </c>
      <c r="G4" s="21" t="s">
        <v>308</v>
      </c>
      <c r="H4" s="21" t="s">
        <v>309</v>
      </c>
      <c r="I4" s="21" t="s">
        <v>310</v>
      </c>
      <c r="J4" s="21" t="s">
        <v>311</v>
      </c>
    </row>
    <row r="5" ht="18.75" customHeight="1" spans="1:10">
      <c r="A5" s="21" t="s">
        <v>46</v>
      </c>
      <c r="B5" s="21" t="s">
        <v>47</v>
      </c>
      <c r="C5" s="21" t="s">
        <v>48</v>
      </c>
      <c r="D5" s="21" t="s">
        <v>49</v>
      </c>
      <c r="E5" s="21" t="s">
        <v>50</v>
      </c>
      <c r="F5" s="21" t="s">
        <v>51</v>
      </c>
      <c r="G5" s="21" t="s">
        <v>52</v>
      </c>
      <c r="H5" s="21" t="s">
        <v>53</v>
      </c>
      <c r="I5" s="21" t="s">
        <v>54</v>
      </c>
      <c r="J5" s="21" t="s">
        <v>71</v>
      </c>
    </row>
    <row r="6" ht="18.75" customHeight="1" spans="1:10">
      <c r="A6" s="33"/>
      <c r="B6" s="33"/>
      <c r="C6" s="33"/>
      <c r="D6" s="33"/>
      <c r="E6" s="33"/>
      <c r="F6" s="33"/>
      <c r="G6" s="33"/>
      <c r="H6" s="33"/>
      <c r="I6" s="33"/>
      <c r="J6" s="33"/>
    </row>
    <row r="7" ht="18.75" customHeight="1" spans="1:10">
      <c r="A7" s="33"/>
      <c r="B7" s="33"/>
      <c r="C7" s="33"/>
      <c r="D7" s="33"/>
      <c r="E7" s="33"/>
      <c r="F7" s="33"/>
      <c r="G7" s="33"/>
      <c r="H7" s="33"/>
      <c r="I7" s="33"/>
      <c r="J7" s="33"/>
    </row>
    <row r="8" customHeight="1" spans="1:1">
      <c r="A8" t="s">
        <v>523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selection activeCell="D26" sqref="D26"/>
    </sheetView>
  </sheetViews>
  <sheetFormatPr defaultColWidth="8.85" defaultRowHeight="15" customHeight="1" outlineLevelCol="7"/>
  <cols>
    <col min="1" max="1" width="32" customWidth="1"/>
    <col min="2" max="8" width="25.625" customWidth="1"/>
  </cols>
  <sheetData>
    <row r="1" ht="18.75" customHeight="1" spans="1:8">
      <c r="A1" s="19"/>
      <c r="B1" s="19"/>
      <c r="C1" s="19"/>
      <c r="D1" s="19"/>
      <c r="E1" s="19"/>
      <c r="F1" s="19"/>
      <c r="G1" s="19"/>
      <c r="H1" s="27" t="s">
        <v>583</v>
      </c>
    </row>
    <row r="2" ht="41.4" customHeight="1" spans="1:8">
      <c r="A2" s="20" t="s">
        <v>584</v>
      </c>
      <c r="B2" s="20"/>
      <c r="C2" s="20"/>
      <c r="D2" s="20"/>
      <c r="E2" s="20"/>
      <c r="F2" s="20"/>
      <c r="G2" s="20"/>
      <c r="H2" s="20"/>
    </row>
    <row r="3" ht="18.75" customHeight="1" spans="1:8">
      <c r="A3" s="19" t="str">
        <f>"单位名称："&amp;"中共新平彝族傣族自治县委员会组织部"</f>
        <v>单位名称：中共新平彝族傣族自治县委员会组织部</v>
      </c>
      <c r="B3" s="19"/>
      <c r="C3" s="19"/>
      <c r="D3" s="19"/>
      <c r="E3" s="19"/>
      <c r="F3" s="19"/>
      <c r="G3" s="19"/>
      <c r="H3" s="19"/>
    </row>
    <row r="4" ht="18.75" customHeight="1" spans="1:8">
      <c r="A4" s="21" t="s">
        <v>140</v>
      </c>
      <c r="B4" s="21" t="s">
        <v>585</v>
      </c>
      <c r="C4" s="21" t="s">
        <v>586</v>
      </c>
      <c r="D4" s="21" t="s">
        <v>587</v>
      </c>
      <c r="E4" s="21" t="s">
        <v>529</v>
      </c>
      <c r="F4" s="21" t="s">
        <v>588</v>
      </c>
      <c r="G4" s="21"/>
      <c r="H4" s="21"/>
    </row>
    <row r="5" ht="18.75" customHeight="1" spans="1:8">
      <c r="A5" s="21"/>
      <c r="B5" s="21"/>
      <c r="C5" s="21"/>
      <c r="D5" s="21"/>
      <c r="E5" s="21"/>
      <c r="F5" s="21" t="s">
        <v>530</v>
      </c>
      <c r="G5" s="21" t="s">
        <v>589</v>
      </c>
      <c r="H5" s="21" t="s">
        <v>590</v>
      </c>
    </row>
    <row r="6" ht="18.75" customHeight="1" spans="1:8">
      <c r="A6" s="22">
        <v>1</v>
      </c>
      <c r="B6" s="22">
        <v>2</v>
      </c>
      <c r="C6" s="22">
        <v>3</v>
      </c>
      <c r="D6" s="22">
        <v>4</v>
      </c>
      <c r="E6" s="22">
        <v>5</v>
      </c>
      <c r="F6" s="22">
        <v>6</v>
      </c>
      <c r="G6" s="22">
        <v>7</v>
      </c>
      <c r="H6" s="22">
        <v>8</v>
      </c>
    </row>
    <row r="7" ht="18.75" customHeight="1" spans="1:8">
      <c r="A7" s="23" t="s">
        <v>56</v>
      </c>
      <c r="B7" s="21"/>
      <c r="C7" s="21"/>
      <c r="D7" s="21"/>
      <c r="E7" s="21"/>
      <c r="F7" s="21"/>
      <c r="G7" s="21"/>
      <c r="H7" s="21"/>
    </row>
    <row r="8" s="18" customFormat="1" ht="18.75" customHeight="1" spans="1:8">
      <c r="A8" s="24" t="s">
        <v>591</v>
      </c>
      <c r="B8" s="25" t="s">
        <v>592</v>
      </c>
      <c r="C8" s="26" t="s">
        <v>540</v>
      </c>
      <c r="D8" s="25" t="s">
        <v>593</v>
      </c>
      <c r="E8" s="25" t="s">
        <v>541</v>
      </c>
      <c r="F8" s="28">
        <v>2</v>
      </c>
      <c r="G8" s="29">
        <v>7000</v>
      </c>
      <c r="H8" s="29">
        <v>14000</v>
      </c>
    </row>
    <row r="9" s="18" customFormat="1" ht="18.75" customHeight="1" spans="1:8">
      <c r="A9" s="25"/>
      <c r="B9" s="25" t="s">
        <v>594</v>
      </c>
      <c r="C9" s="25" t="s">
        <v>548</v>
      </c>
      <c r="D9" s="25" t="s">
        <v>547</v>
      </c>
      <c r="E9" s="25" t="s">
        <v>549</v>
      </c>
      <c r="F9" s="28">
        <v>8</v>
      </c>
      <c r="G9" s="29">
        <v>700</v>
      </c>
      <c r="H9" s="29">
        <v>5600</v>
      </c>
    </row>
    <row r="10" ht="18.75" customHeight="1" spans="1:8">
      <c r="A10" s="21"/>
      <c r="B10" s="21"/>
      <c r="C10" s="21"/>
      <c r="D10" s="21"/>
      <c r="E10" s="21"/>
      <c r="F10" s="21"/>
      <c r="G10" s="21"/>
      <c r="H10" s="21"/>
    </row>
    <row r="11" ht="18.75" customHeight="1" spans="1:8">
      <c r="A11" s="21"/>
      <c r="B11" s="21"/>
      <c r="C11" s="21"/>
      <c r="D11" s="21"/>
      <c r="E11" s="21"/>
      <c r="F11" s="21"/>
      <c r="G11" s="21"/>
      <c r="H11" s="21"/>
    </row>
    <row r="12" ht="18.75" customHeight="1" spans="1:8">
      <c r="A12" s="26" t="s">
        <v>32</v>
      </c>
      <c r="B12" s="26"/>
      <c r="C12" s="26"/>
      <c r="D12" s="26"/>
      <c r="E12" s="26"/>
      <c r="F12" s="26"/>
      <c r="G12" s="17"/>
      <c r="H12" s="17">
        <v>19600</v>
      </c>
    </row>
  </sheetData>
  <mergeCells count="9">
    <mergeCell ref="A2:H2"/>
    <mergeCell ref="A3:C3"/>
    <mergeCell ref="F4:H4"/>
    <mergeCell ref="A12:E12"/>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G23" sqref="G2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9"/>
      <c r="I1" s="9"/>
      <c r="J1" s="9"/>
      <c r="K1" s="9" t="s">
        <v>595</v>
      </c>
    </row>
    <row r="2" ht="45" customHeight="1" spans="1:11">
      <c r="A2" s="2" t="s">
        <v>596</v>
      </c>
      <c r="B2" s="2"/>
      <c r="C2" s="2"/>
      <c r="D2" s="2"/>
      <c r="E2" s="2"/>
      <c r="F2" s="2"/>
      <c r="G2" s="2"/>
      <c r="H2" s="2"/>
      <c r="I2" s="2"/>
      <c r="J2" s="2"/>
      <c r="K2" s="2"/>
    </row>
    <row r="3" ht="18.75" customHeight="1" spans="1:11">
      <c r="A3" s="3" t="str">
        <f>"单位名称："&amp;"中共新平彝族傣族自治县委员会组织部"</f>
        <v>单位名称：中共新平彝族傣族自治县委员会组织部</v>
      </c>
      <c r="B3" s="3"/>
      <c r="C3" s="3"/>
      <c r="D3" s="3"/>
      <c r="E3" s="3"/>
      <c r="F3" s="3"/>
      <c r="G3" s="3"/>
      <c r="H3" s="10"/>
      <c r="I3" s="10"/>
      <c r="J3" s="10"/>
      <c r="K3" s="10" t="s">
        <v>29</v>
      </c>
    </row>
    <row r="4" ht="18.75" customHeight="1" spans="1:11">
      <c r="A4" s="12" t="s">
        <v>254</v>
      </c>
      <c r="B4" s="12" t="s">
        <v>142</v>
      </c>
      <c r="C4" s="12" t="s">
        <v>255</v>
      </c>
      <c r="D4" s="12" t="s">
        <v>143</v>
      </c>
      <c r="E4" s="12" t="s">
        <v>144</v>
      </c>
      <c r="F4" s="12" t="s">
        <v>256</v>
      </c>
      <c r="G4" s="12" t="s">
        <v>146</v>
      </c>
      <c r="H4" s="12" t="s">
        <v>32</v>
      </c>
      <c r="I4" s="12" t="s">
        <v>597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7"/>
      <c r="I8" s="17"/>
      <c r="J8" s="17"/>
      <c r="K8" s="17"/>
    </row>
    <row r="9" ht="20.25" customHeight="1" spans="1:11">
      <c r="A9" s="14"/>
      <c r="B9" s="15"/>
      <c r="C9" s="14"/>
      <c r="D9" s="14"/>
      <c r="E9" s="14"/>
      <c r="F9" s="14"/>
      <c r="G9" s="14"/>
      <c r="H9" s="17"/>
      <c r="I9" s="17"/>
      <c r="J9" s="17"/>
      <c r="K9" s="17"/>
    </row>
    <row r="10" ht="20.25" customHeight="1" spans="1:11">
      <c r="A10" s="16" t="s">
        <v>32</v>
      </c>
      <c r="B10" s="16"/>
      <c r="C10" s="16"/>
      <c r="D10" s="16"/>
      <c r="E10" s="16"/>
      <c r="F10" s="16"/>
      <c r="G10" s="16"/>
      <c r="H10" s="17"/>
      <c r="I10" s="17"/>
      <c r="J10" s="17"/>
      <c r="K10" s="17"/>
    </row>
    <row r="11" customHeight="1" spans="1:1">
      <c r="A11" t="s">
        <v>523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C28" sqref="C28"/>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9"/>
      <c r="F1" s="9"/>
      <c r="G1" s="9" t="s">
        <v>598</v>
      </c>
    </row>
    <row r="2" ht="45" customHeight="1" spans="1:7">
      <c r="A2" s="2" t="s">
        <v>599</v>
      </c>
      <c r="B2" s="2"/>
      <c r="C2" s="2"/>
      <c r="D2" s="2"/>
      <c r="E2" s="2"/>
      <c r="F2" s="2"/>
      <c r="G2" s="2"/>
    </row>
    <row r="3" ht="24.15" customHeight="1" spans="1:7">
      <c r="A3" s="3" t="str">
        <f>"单位名称："&amp;"中共新平彝族傣族自治县委员会组织部"</f>
        <v>单位名称：中共新平彝族傣族自治县委员会组织部</v>
      </c>
      <c r="B3" s="3"/>
      <c r="C3" s="3"/>
      <c r="D3" s="3"/>
      <c r="E3" s="10"/>
      <c r="F3" s="10"/>
      <c r="G3" s="10" t="s">
        <v>29</v>
      </c>
    </row>
    <row r="4" ht="18.75" customHeight="1" spans="1:7">
      <c r="A4" s="4" t="s">
        <v>255</v>
      </c>
      <c r="B4" s="4" t="s">
        <v>254</v>
      </c>
      <c r="C4" s="4" t="s">
        <v>142</v>
      </c>
      <c r="D4" s="4" t="s">
        <v>600</v>
      </c>
      <c r="E4" s="4" t="s">
        <v>35</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46</v>
      </c>
      <c r="B7" s="5">
        <v>2</v>
      </c>
      <c r="C7" s="5">
        <v>3</v>
      </c>
      <c r="D7" s="5">
        <v>4</v>
      </c>
      <c r="E7" s="5">
        <v>5</v>
      </c>
      <c r="F7" s="5">
        <v>6</v>
      </c>
      <c r="G7" s="5">
        <v>7</v>
      </c>
    </row>
    <row r="8" ht="20.25" customHeight="1" spans="1:7">
      <c r="A8" s="6" t="s">
        <v>56</v>
      </c>
      <c r="B8" s="6" t="s">
        <v>290</v>
      </c>
      <c r="C8" s="7" t="s">
        <v>292</v>
      </c>
      <c r="D8" s="6" t="s">
        <v>601</v>
      </c>
      <c r="E8" s="11">
        <v>100000</v>
      </c>
      <c r="F8" s="11">
        <v>100000</v>
      </c>
      <c r="G8" s="11">
        <v>100000</v>
      </c>
    </row>
    <row r="9" ht="20.25" customHeight="1" spans="1:7">
      <c r="A9" s="6" t="s">
        <v>56</v>
      </c>
      <c r="B9" s="6" t="s">
        <v>260</v>
      </c>
      <c r="C9" s="7" t="s">
        <v>259</v>
      </c>
      <c r="D9" s="6" t="s">
        <v>601</v>
      </c>
      <c r="E9" s="11">
        <v>478520</v>
      </c>
      <c r="F9" s="11">
        <v>600000</v>
      </c>
      <c r="G9" s="11">
        <v>600000</v>
      </c>
    </row>
    <row r="10" ht="20.25" customHeight="1" spans="1:7">
      <c r="A10" s="6" t="s">
        <v>56</v>
      </c>
      <c r="B10" s="6" t="s">
        <v>260</v>
      </c>
      <c r="C10" s="7" t="s">
        <v>265</v>
      </c>
      <c r="D10" s="6" t="s">
        <v>601</v>
      </c>
      <c r="E10" s="11">
        <v>368700</v>
      </c>
      <c r="F10" s="11">
        <v>750000</v>
      </c>
      <c r="G10" s="11">
        <v>750000</v>
      </c>
    </row>
    <row r="11" ht="20.25" customHeight="1" spans="1:7">
      <c r="A11" s="6" t="s">
        <v>56</v>
      </c>
      <c r="B11" s="6" t="s">
        <v>260</v>
      </c>
      <c r="C11" s="7" t="s">
        <v>267</v>
      </c>
      <c r="D11" s="6" t="s">
        <v>601</v>
      </c>
      <c r="E11" s="11">
        <v>60000</v>
      </c>
      <c r="F11" s="11">
        <v>100000</v>
      </c>
      <c r="G11" s="11">
        <v>100000</v>
      </c>
    </row>
    <row r="12" ht="20.25" customHeight="1" spans="1:7">
      <c r="A12" s="6" t="s">
        <v>56</v>
      </c>
      <c r="B12" s="6" t="s">
        <v>260</v>
      </c>
      <c r="C12" s="7" t="s">
        <v>269</v>
      </c>
      <c r="D12" s="6" t="s">
        <v>601</v>
      </c>
      <c r="E12" s="11">
        <v>260000</v>
      </c>
      <c r="F12" s="11"/>
      <c r="G12" s="11"/>
    </row>
    <row r="13" ht="20.25" customHeight="1" spans="1:7">
      <c r="A13" s="6" t="s">
        <v>56</v>
      </c>
      <c r="B13" s="6" t="s">
        <v>260</v>
      </c>
      <c r="C13" s="7" t="s">
        <v>272</v>
      </c>
      <c r="D13" s="6" t="s">
        <v>601</v>
      </c>
      <c r="E13" s="11">
        <v>160000</v>
      </c>
      <c r="F13" s="11">
        <v>200000</v>
      </c>
      <c r="G13" s="11">
        <v>200000</v>
      </c>
    </row>
    <row r="14" ht="20.25" customHeight="1" spans="1:7">
      <c r="A14" s="6" t="s">
        <v>56</v>
      </c>
      <c r="B14" s="6" t="s">
        <v>260</v>
      </c>
      <c r="C14" s="7" t="s">
        <v>284</v>
      </c>
      <c r="D14" s="6" t="s">
        <v>601</v>
      </c>
      <c r="E14" s="11">
        <v>120000</v>
      </c>
      <c r="F14" s="11">
        <v>300000</v>
      </c>
      <c r="G14" s="11">
        <v>300000</v>
      </c>
    </row>
    <row r="15" ht="20.25" customHeight="1" spans="1:7">
      <c r="A15" s="6" t="s">
        <v>56</v>
      </c>
      <c r="B15" s="6" t="s">
        <v>290</v>
      </c>
      <c r="C15" s="7" t="s">
        <v>289</v>
      </c>
      <c r="D15" s="6" t="s">
        <v>601</v>
      </c>
      <c r="E15" s="11">
        <v>67944</v>
      </c>
      <c r="F15" s="11">
        <v>75000</v>
      </c>
      <c r="G15" s="11">
        <v>75000</v>
      </c>
    </row>
    <row r="16" ht="20.25" customHeight="1" spans="1:7">
      <c r="A16" s="8" t="s">
        <v>32</v>
      </c>
      <c r="B16" s="8"/>
      <c r="C16" s="8"/>
      <c r="D16" s="8"/>
      <c r="E16" s="11">
        <v>1615164</v>
      </c>
      <c r="F16" s="11">
        <f>SUM(F8:F15)</f>
        <v>2125000</v>
      </c>
      <c r="G16" s="11">
        <f>SUM(G8:G15)</f>
        <v>2125000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1" pageOrder="overThenDown" orientation="portrait"/>
  <headerFooter/>
  <ignoredErrors>
    <ignoredError sqref="F16:G16" formulaRange="1"/>
  </ignoredError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H25" sqref="H25"/>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27</v>
      </c>
    </row>
    <row r="2" ht="37.5" customHeight="1" spans="1:19">
      <c r="A2" s="2" t="s">
        <v>28</v>
      </c>
      <c r="B2" s="2"/>
      <c r="C2" s="2"/>
      <c r="D2" s="2"/>
      <c r="E2" s="2"/>
      <c r="F2" s="2"/>
      <c r="G2" s="2"/>
      <c r="H2" s="2"/>
      <c r="I2" s="2"/>
      <c r="J2" s="2"/>
      <c r="K2" s="2"/>
      <c r="L2" s="2"/>
      <c r="M2" s="2"/>
      <c r="N2" s="2"/>
      <c r="O2" s="2"/>
      <c r="P2" s="2"/>
      <c r="Q2" s="2"/>
      <c r="R2" s="2"/>
      <c r="S2" s="2"/>
    </row>
    <row r="3" ht="18.75" customHeight="1" spans="1:19">
      <c r="A3" s="3" t="str">
        <f>"单位名称："&amp;"中共新平彝族傣族自治县委员会组织部"</f>
        <v>单位名称：中共新平彝族傣族自治县委员会组织部</v>
      </c>
      <c r="B3" s="3"/>
      <c r="C3" s="3"/>
      <c r="D3" s="3"/>
      <c r="E3" s="57"/>
      <c r="F3" s="57"/>
      <c r="G3" s="57"/>
      <c r="H3" s="57"/>
      <c r="I3" s="10"/>
      <c r="J3" s="10"/>
      <c r="K3" s="10"/>
      <c r="L3" s="10"/>
      <c r="M3" s="10"/>
      <c r="N3" s="10"/>
      <c r="O3" s="10"/>
      <c r="P3" s="10"/>
      <c r="Q3" s="10"/>
      <c r="R3" s="10"/>
      <c r="S3" s="10" t="s">
        <v>29</v>
      </c>
    </row>
    <row r="4" ht="18.75" customHeight="1" spans="1:19">
      <c r="A4" s="12" t="s">
        <v>30</v>
      </c>
      <c r="B4" s="84" t="s">
        <v>31</v>
      </c>
      <c r="C4" s="84" t="s">
        <v>32</v>
      </c>
      <c r="D4" s="84" t="s">
        <v>33</v>
      </c>
      <c r="E4" s="84"/>
      <c r="F4" s="84"/>
      <c r="G4" s="84"/>
      <c r="H4" s="84"/>
      <c r="I4" s="84"/>
      <c r="J4" s="87"/>
      <c r="K4" s="87"/>
      <c r="L4" s="87"/>
      <c r="M4" s="87"/>
      <c r="N4" s="87"/>
      <c r="O4" s="84" t="s">
        <v>20</v>
      </c>
      <c r="P4" s="84"/>
      <c r="Q4" s="84"/>
      <c r="R4" s="84"/>
      <c r="S4" s="84"/>
    </row>
    <row r="5" ht="18.75" customHeight="1" spans="1:19">
      <c r="A5" s="12"/>
      <c r="B5" s="84"/>
      <c r="C5" s="84"/>
      <c r="D5" s="85" t="s">
        <v>34</v>
      </c>
      <c r="E5" s="85" t="s">
        <v>35</v>
      </c>
      <c r="F5" s="85" t="s">
        <v>36</v>
      </c>
      <c r="G5" s="85" t="s">
        <v>37</v>
      </c>
      <c r="H5" s="85" t="s">
        <v>38</v>
      </c>
      <c r="I5" s="88" t="s">
        <v>39</v>
      </c>
      <c r="J5" s="89"/>
      <c r="K5" s="89"/>
      <c r="L5" s="89"/>
      <c r="M5" s="89"/>
      <c r="N5" s="89"/>
      <c r="O5" s="88" t="s">
        <v>34</v>
      </c>
      <c r="P5" s="88" t="s">
        <v>35</v>
      </c>
      <c r="Q5" s="88" t="s">
        <v>36</v>
      </c>
      <c r="R5" s="88" t="s">
        <v>37</v>
      </c>
      <c r="S5" s="85" t="s">
        <v>40</v>
      </c>
    </row>
    <row r="6" ht="18.75" customHeight="1" spans="1:19">
      <c r="A6" s="12"/>
      <c r="B6" s="84"/>
      <c r="C6" s="84"/>
      <c r="D6" s="85"/>
      <c r="E6" s="85"/>
      <c r="F6" s="85"/>
      <c r="G6" s="85"/>
      <c r="H6" s="85"/>
      <c r="I6" s="88" t="s">
        <v>34</v>
      </c>
      <c r="J6" s="88" t="s">
        <v>41</v>
      </c>
      <c r="K6" s="88" t="s">
        <v>42</v>
      </c>
      <c r="L6" s="88" t="s">
        <v>43</v>
      </c>
      <c r="M6" s="88" t="s">
        <v>44</v>
      </c>
      <c r="N6" s="88" t="s">
        <v>45</v>
      </c>
      <c r="O6" s="88"/>
      <c r="P6" s="88"/>
      <c r="Q6" s="88"/>
      <c r="R6" s="88"/>
      <c r="S6" s="85"/>
    </row>
    <row r="7" ht="18.75" customHeight="1" spans="1:19">
      <c r="A7" s="86" t="s">
        <v>46</v>
      </c>
      <c r="B7" s="13" t="s">
        <v>47</v>
      </c>
      <c r="C7" s="13" t="s">
        <v>48</v>
      </c>
      <c r="D7" s="13" t="s">
        <v>49</v>
      </c>
      <c r="E7" s="86" t="s">
        <v>50</v>
      </c>
      <c r="F7" s="13" t="s">
        <v>51</v>
      </c>
      <c r="G7" s="13" t="s">
        <v>52</v>
      </c>
      <c r="H7" s="86"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7">
        <v>10611680</v>
      </c>
      <c r="D8" s="17">
        <v>10583380</v>
      </c>
      <c r="E8" s="17">
        <v>10583380</v>
      </c>
      <c r="F8" s="17"/>
      <c r="G8" s="17"/>
      <c r="H8" s="17"/>
      <c r="I8" s="17">
        <v>28300</v>
      </c>
      <c r="J8" s="17"/>
      <c r="K8" s="17"/>
      <c r="L8" s="17">
        <v>4900</v>
      </c>
      <c r="M8" s="17"/>
      <c r="N8" s="17">
        <v>23400</v>
      </c>
      <c r="O8" s="17"/>
      <c r="P8" s="17"/>
      <c r="Q8" s="17"/>
      <c r="R8" s="17"/>
      <c r="S8" s="17"/>
    </row>
    <row r="9" ht="20.25" customHeight="1" spans="1:19">
      <c r="A9" s="77" t="s">
        <v>57</v>
      </c>
      <c r="B9" s="77" t="s">
        <v>56</v>
      </c>
      <c r="C9" s="17">
        <v>10611680</v>
      </c>
      <c r="D9" s="17">
        <v>10583380</v>
      </c>
      <c r="E9" s="17">
        <v>10583380</v>
      </c>
      <c r="F9" s="17"/>
      <c r="G9" s="17"/>
      <c r="H9" s="17"/>
      <c r="I9" s="17">
        <v>28300</v>
      </c>
      <c r="J9" s="17"/>
      <c r="K9" s="17"/>
      <c r="L9" s="17">
        <v>4900</v>
      </c>
      <c r="M9" s="17"/>
      <c r="N9" s="17">
        <v>23400</v>
      </c>
      <c r="O9" s="33"/>
      <c r="P9" s="33"/>
      <c r="Q9" s="33"/>
      <c r="R9" s="33"/>
      <c r="S9" s="33"/>
    </row>
    <row r="10" ht="20.25" customHeight="1" spans="1:19">
      <c r="A10" s="49" t="s">
        <v>32</v>
      </c>
      <c r="B10" s="49"/>
      <c r="C10" s="17">
        <v>10611680</v>
      </c>
      <c r="D10" s="17">
        <v>10583380</v>
      </c>
      <c r="E10" s="17">
        <v>10583380</v>
      </c>
      <c r="F10" s="17"/>
      <c r="G10" s="17"/>
      <c r="H10" s="17"/>
      <c r="I10" s="17">
        <v>28300</v>
      </c>
      <c r="J10" s="17"/>
      <c r="K10" s="17"/>
      <c r="L10" s="17">
        <v>4900</v>
      </c>
      <c r="M10" s="17"/>
      <c r="N10" s="17">
        <v>23400</v>
      </c>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C23" sqref="C23"/>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58</v>
      </c>
    </row>
    <row r="2" ht="37.5" customHeight="1" spans="1:15">
      <c r="A2" s="2" t="s">
        <v>59</v>
      </c>
      <c r="B2" s="2"/>
      <c r="C2" s="2"/>
      <c r="D2" s="2"/>
      <c r="E2" s="2"/>
      <c r="F2" s="2"/>
      <c r="G2" s="2"/>
      <c r="H2" s="2"/>
      <c r="I2" s="2"/>
      <c r="J2" s="2"/>
      <c r="K2" s="58"/>
      <c r="L2" s="58"/>
      <c r="M2" s="58"/>
      <c r="N2" s="58"/>
      <c r="O2" s="58"/>
    </row>
    <row r="3" ht="18.75" customHeight="1" spans="1:15">
      <c r="A3" s="46" t="str">
        <f>"单位名称："&amp;"中共新平彝族傣族自治县委员会组织部"</f>
        <v>单位名称：中共新平彝族傣族自治县委员会组织部</v>
      </c>
      <c r="B3" s="46"/>
      <c r="C3" s="46"/>
      <c r="D3" s="46"/>
      <c r="E3" s="46"/>
      <c r="F3" s="46"/>
      <c r="G3" s="46"/>
      <c r="H3" s="46"/>
      <c r="I3" s="46"/>
      <c r="J3" s="9"/>
      <c r="K3" s="9"/>
      <c r="L3" s="9"/>
      <c r="M3" s="9"/>
      <c r="N3" s="9"/>
      <c r="O3" s="9" t="s">
        <v>29</v>
      </c>
    </row>
    <row r="4" ht="18.75" customHeight="1" spans="1:15">
      <c r="A4" s="12" t="s">
        <v>60</v>
      </c>
      <c r="B4" s="12" t="s">
        <v>61</v>
      </c>
      <c r="C4" s="48" t="s">
        <v>32</v>
      </c>
      <c r="D4" s="48" t="s">
        <v>35</v>
      </c>
      <c r="E4" s="48"/>
      <c r="F4" s="48"/>
      <c r="G4" s="12" t="s">
        <v>36</v>
      </c>
      <c r="H4" s="48" t="s">
        <v>37</v>
      </c>
      <c r="I4" s="12" t="s">
        <v>62</v>
      </c>
      <c r="J4" s="48" t="s">
        <v>63</v>
      </c>
      <c r="K4" s="48"/>
      <c r="L4" s="48"/>
      <c r="M4" s="48"/>
      <c r="N4" s="48"/>
      <c r="O4" s="48"/>
    </row>
    <row r="5" ht="18.75" customHeight="1" spans="1:15">
      <c r="A5" s="12"/>
      <c r="B5" s="12"/>
      <c r="C5" s="48"/>
      <c r="D5" s="48" t="s">
        <v>34</v>
      </c>
      <c r="E5" s="48" t="s">
        <v>64</v>
      </c>
      <c r="F5" s="48" t="s">
        <v>65</v>
      </c>
      <c r="G5" s="12"/>
      <c r="H5" s="48"/>
      <c r="I5" s="12"/>
      <c r="J5" s="48" t="s">
        <v>34</v>
      </c>
      <c r="K5" s="48"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7">
        <v>8440650</v>
      </c>
      <c r="D7" s="17">
        <v>8412350</v>
      </c>
      <c r="E7" s="17">
        <v>6865130</v>
      </c>
      <c r="F7" s="17">
        <v>1547220</v>
      </c>
      <c r="G7" s="17"/>
      <c r="H7" s="17"/>
      <c r="I7" s="17"/>
      <c r="J7" s="17">
        <v>28300</v>
      </c>
      <c r="K7" s="17"/>
      <c r="L7" s="17"/>
      <c r="M7" s="17">
        <v>4900</v>
      </c>
      <c r="N7" s="17"/>
      <c r="O7" s="17">
        <v>23400</v>
      </c>
    </row>
    <row r="8" ht="20.25" customHeight="1" spans="1:15">
      <c r="A8" s="77" t="s">
        <v>74</v>
      </c>
      <c r="B8" s="77" t="s">
        <v>75</v>
      </c>
      <c r="C8" s="17">
        <v>8440650</v>
      </c>
      <c r="D8" s="17">
        <v>8412350</v>
      </c>
      <c r="E8" s="17">
        <v>6865130</v>
      </c>
      <c r="F8" s="17">
        <v>1547220</v>
      </c>
      <c r="G8" s="17"/>
      <c r="H8" s="17"/>
      <c r="I8" s="17"/>
      <c r="J8" s="17">
        <v>28300</v>
      </c>
      <c r="K8" s="17"/>
      <c r="L8" s="17"/>
      <c r="M8" s="17">
        <v>4900</v>
      </c>
      <c r="N8" s="17"/>
      <c r="O8" s="17">
        <v>23400</v>
      </c>
    </row>
    <row r="9" ht="20.25" customHeight="1" spans="1:15">
      <c r="A9" s="78" t="s">
        <v>76</v>
      </c>
      <c r="B9" s="78" t="s">
        <v>77</v>
      </c>
      <c r="C9" s="17">
        <v>6865130</v>
      </c>
      <c r="D9" s="17">
        <v>6865130</v>
      </c>
      <c r="E9" s="17">
        <v>6865130</v>
      </c>
      <c r="F9" s="17"/>
      <c r="G9" s="17"/>
      <c r="H9" s="17"/>
      <c r="I9" s="17"/>
      <c r="J9" s="17"/>
      <c r="K9" s="17"/>
      <c r="L9" s="17"/>
      <c r="M9" s="17"/>
      <c r="N9" s="17"/>
      <c r="O9" s="17"/>
    </row>
    <row r="10" ht="20.25" customHeight="1" spans="1:15">
      <c r="A10" s="78" t="s">
        <v>78</v>
      </c>
      <c r="B10" s="78" t="s">
        <v>79</v>
      </c>
      <c r="C10" s="17">
        <v>717000</v>
      </c>
      <c r="D10" s="17">
        <v>688700</v>
      </c>
      <c r="E10" s="17"/>
      <c r="F10" s="17">
        <v>688700</v>
      </c>
      <c r="G10" s="17"/>
      <c r="H10" s="17"/>
      <c r="I10" s="17"/>
      <c r="J10" s="17">
        <v>28300</v>
      </c>
      <c r="K10" s="17"/>
      <c r="L10" s="17"/>
      <c r="M10" s="17">
        <v>4900</v>
      </c>
      <c r="N10" s="17"/>
      <c r="O10" s="17">
        <v>23400</v>
      </c>
    </row>
    <row r="11" ht="20.25" customHeight="1" spans="1:15">
      <c r="A11" s="78" t="s">
        <v>80</v>
      </c>
      <c r="B11" s="78" t="s">
        <v>81</v>
      </c>
      <c r="C11" s="17">
        <v>858520</v>
      </c>
      <c r="D11" s="17">
        <v>858520</v>
      </c>
      <c r="E11" s="17"/>
      <c r="F11" s="17">
        <v>858520</v>
      </c>
      <c r="G11" s="17"/>
      <c r="H11" s="17"/>
      <c r="I11" s="17"/>
      <c r="J11" s="17"/>
      <c r="K11" s="17"/>
      <c r="L11" s="17"/>
      <c r="M11" s="17"/>
      <c r="N11" s="17"/>
      <c r="O11" s="17"/>
    </row>
    <row r="12" ht="20.25" customHeight="1" spans="1:15">
      <c r="A12" s="15" t="s">
        <v>82</v>
      </c>
      <c r="B12" s="15" t="s">
        <v>83</v>
      </c>
      <c r="C12" s="17">
        <v>872459</v>
      </c>
      <c r="D12" s="17">
        <v>872459</v>
      </c>
      <c r="E12" s="17">
        <v>804515</v>
      </c>
      <c r="F12" s="17">
        <v>67944</v>
      </c>
      <c r="G12" s="17"/>
      <c r="H12" s="17"/>
      <c r="I12" s="17"/>
      <c r="J12" s="17"/>
      <c r="K12" s="17"/>
      <c r="L12" s="17"/>
      <c r="M12" s="17"/>
      <c r="N12" s="17"/>
      <c r="O12" s="17"/>
    </row>
    <row r="13" ht="20.25" customHeight="1" spans="1:15">
      <c r="A13" s="77" t="s">
        <v>84</v>
      </c>
      <c r="B13" s="77" t="s">
        <v>85</v>
      </c>
      <c r="C13" s="17">
        <v>804515</v>
      </c>
      <c r="D13" s="17">
        <v>804515</v>
      </c>
      <c r="E13" s="17">
        <v>804515</v>
      </c>
      <c r="F13" s="17"/>
      <c r="G13" s="17"/>
      <c r="H13" s="17"/>
      <c r="I13" s="17"/>
      <c r="J13" s="17"/>
      <c r="K13" s="17"/>
      <c r="L13" s="17"/>
      <c r="M13" s="17"/>
      <c r="N13" s="17"/>
      <c r="O13" s="17"/>
    </row>
    <row r="14" ht="20.25" customHeight="1" spans="1:15">
      <c r="A14" s="78" t="s">
        <v>86</v>
      </c>
      <c r="B14" s="78" t="s">
        <v>87</v>
      </c>
      <c r="C14" s="17">
        <v>50300</v>
      </c>
      <c r="D14" s="17">
        <v>50300</v>
      </c>
      <c r="E14" s="17">
        <v>50300</v>
      </c>
      <c r="F14" s="17"/>
      <c r="G14" s="17"/>
      <c r="H14" s="17"/>
      <c r="I14" s="17"/>
      <c r="J14" s="17"/>
      <c r="K14" s="17"/>
      <c r="L14" s="17"/>
      <c r="M14" s="17"/>
      <c r="N14" s="17"/>
      <c r="O14" s="17"/>
    </row>
    <row r="15" ht="28" customHeight="1" spans="1:15">
      <c r="A15" s="78" t="s">
        <v>88</v>
      </c>
      <c r="B15" s="78" t="s">
        <v>89</v>
      </c>
      <c r="C15" s="17">
        <v>754215</v>
      </c>
      <c r="D15" s="17">
        <v>754215</v>
      </c>
      <c r="E15" s="17">
        <v>754215</v>
      </c>
      <c r="F15" s="17"/>
      <c r="G15" s="17"/>
      <c r="H15" s="17"/>
      <c r="I15" s="17"/>
      <c r="J15" s="17"/>
      <c r="K15" s="17"/>
      <c r="L15" s="17"/>
      <c r="M15" s="17"/>
      <c r="N15" s="17"/>
      <c r="O15" s="17"/>
    </row>
    <row r="16" ht="20.25" customHeight="1" spans="1:15">
      <c r="A16" s="77" t="s">
        <v>90</v>
      </c>
      <c r="B16" s="77" t="s">
        <v>91</v>
      </c>
      <c r="C16" s="17">
        <v>67944</v>
      </c>
      <c r="D16" s="17">
        <v>67944</v>
      </c>
      <c r="E16" s="17"/>
      <c r="F16" s="17">
        <v>67944</v>
      </c>
      <c r="G16" s="17"/>
      <c r="H16" s="17"/>
      <c r="I16" s="17"/>
      <c r="J16" s="17"/>
      <c r="K16" s="17"/>
      <c r="L16" s="17"/>
      <c r="M16" s="17"/>
      <c r="N16" s="17"/>
      <c r="O16" s="17"/>
    </row>
    <row r="17" ht="20.25" customHeight="1" spans="1:15">
      <c r="A17" s="78" t="s">
        <v>92</v>
      </c>
      <c r="B17" s="78" t="s">
        <v>93</v>
      </c>
      <c r="C17" s="17">
        <v>67944</v>
      </c>
      <c r="D17" s="17">
        <v>67944</v>
      </c>
      <c r="E17" s="17"/>
      <c r="F17" s="17">
        <v>67944</v>
      </c>
      <c r="G17" s="17"/>
      <c r="H17" s="17"/>
      <c r="I17" s="17"/>
      <c r="J17" s="17"/>
      <c r="K17" s="17"/>
      <c r="L17" s="17"/>
      <c r="M17" s="17"/>
      <c r="N17" s="17"/>
      <c r="O17" s="17"/>
    </row>
    <row r="18" ht="20.25" customHeight="1" spans="1:15">
      <c r="A18" s="15" t="s">
        <v>94</v>
      </c>
      <c r="B18" s="15" t="s">
        <v>95</v>
      </c>
      <c r="C18" s="17">
        <v>673635</v>
      </c>
      <c r="D18" s="17">
        <v>673635</v>
      </c>
      <c r="E18" s="17">
        <v>673635</v>
      </c>
      <c r="F18" s="17"/>
      <c r="G18" s="17"/>
      <c r="H18" s="17"/>
      <c r="I18" s="17"/>
      <c r="J18" s="17"/>
      <c r="K18" s="17"/>
      <c r="L18" s="17"/>
      <c r="M18" s="17"/>
      <c r="N18" s="17"/>
      <c r="O18" s="17"/>
    </row>
    <row r="19" ht="20.25" customHeight="1" spans="1:15">
      <c r="A19" s="77" t="s">
        <v>96</v>
      </c>
      <c r="B19" s="77" t="s">
        <v>97</v>
      </c>
      <c r="C19" s="17">
        <v>673635</v>
      </c>
      <c r="D19" s="17">
        <v>673635</v>
      </c>
      <c r="E19" s="17">
        <v>673635</v>
      </c>
      <c r="F19" s="17"/>
      <c r="G19" s="17"/>
      <c r="H19" s="17"/>
      <c r="I19" s="17"/>
      <c r="J19" s="17"/>
      <c r="K19" s="17"/>
      <c r="L19" s="17"/>
      <c r="M19" s="17"/>
      <c r="N19" s="17"/>
      <c r="O19" s="17"/>
    </row>
    <row r="20" ht="20.25" customHeight="1" spans="1:15">
      <c r="A20" s="78" t="s">
        <v>98</v>
      </c>
      <c r="B20" s="78" t="s">
        <v>99</v>
      </c>
      <c r="C20" s="17">
        <v>269321</v>
      </c>
      <c r="D20" s="17">
        <v>269321</v>
      </c>
      <c r="E20" s="17">
        <v>269321</v>
      </c>
      <c r="F20" s="17"/>
      <c r="G20" s="17"/>
      <c r="H20" s="17"/>
      <c r="I20" s="17"/>
      <c r="J20" s="17"/>
      <c r="K20" s="17"/>
      <c r="L20" s="17"/>
      <c r="M20" s="17"/>
      <c r="N20" s="17"/>
      <c r="O20" s="17"/>
    </row>
    <row r="21" ht="20.25" customHeight="1" spans="1:15">
      <c r="A21" s="78" t="s">
        <v>100</v>
      </c>
      <c r="B21" s="78" t="s">
        <v>101</v>
      </c>
      <c r="C21" s="17">
        <v>141576</v>
      </c>
      <c r="D21" s="17">
        <v>141576</v>
      </c>
      <c r="E21" s="17">
        <v>141576</v>
      </c>
      <c r="F21" s="17"/>
      <c r="G21" s="17"/>
      <c r="H21" s="17"/>
      <c r="I21" s="17"/>
      <c r="J21" s="17"/>
      <c r="K21" s="17"/>
      <c r="L21" s="17"/>
      <c r="M21" s="17"/>
      <c r="N21" s="17"/>
      <c r="O21" s="17"/>
    </row>
    <row r="22" ht="20.25" customHeight="1" spans="1:15">
      <c r="A22" s="78" t="s">
        <v>102</v>
      </c>
      <c r="B22" s="78" t="s">
        <v>103</v>
      </c>
      <c r="C22" s="17">
        <v>253310</v>
      </c>
      <c r="D22" s="17">
        <v>253310</v>
      </c>
      <c r="E22" s="17">
        <v>253310</v>
      </c>
      <c r="F22" s="17"/>
      <c r="G22" s="17"/>
      <c r="H22" s="17"/>
      <c r="I22" s="17"/>
      <c r="J22" s="17"/>
      <c r="K22" s="17"/>
      <c r="L22" s="17"/>
      <c r="M22" s="17"/>
      <c r="N22" s="17"/>
      <c r="O22" s="17"/>
    </row>
    <row r="23" ht="20.25" customHeight="1" spans="1:15">
      <c r="A23" s="78" t="s">
        <v>104</v>
      </c>
      <c r="B23" s="78" t="s">
        <v>105</v>
      </c>
      <c r="C23" s="17">
        <v>9428</v>
      </c>
      <c r="D23" s="17">
        <v>9428</v>
      </c>
      <c r="E23" s="17">
        <v>9428</v>
      </c>
      <c r="F23" s="17"/>
      <c r="G23" s="17"/>
      <c r="H23" s="17"/>
      <c r="I23" s="17"/>
      <c r="J23" s="17"/>
      <c r="K23" s="17"/>
      <c r="L23" s="17"/>
      <c r="M23" s="17"/>
      <c r="N23" s="17"/>
      <c r="O23" s="17"/>
    </row>
    <row r="24" ht="20.25" customHeight="1" spans="1:15">
      <c r="A24" s="15" t="s">
        <v>106</v>
      </c>
      <c r="B24" s="15" t="s">
        <v>107</v>
      </c>
      <c r="C24" s="17">
        <v>624936</v>
      </c>
      <c r="D24" s="17">
        <v>624936</v>
      </c>
      <c r="E24" s="17">
        <v>624936</v>
      </c>
      <c r="F24" s="17"/>
      <c r="G24" s="17"/>
      <c r="H24" s="17"/>
      <c r="I24" s="17"/>
      <c r="J24" s="17"/>
      <c r="K24" s="17"/>
      <c r="L24" s="17"/>
      <c r="M24" s="17"/>
      <c r="N24" s="17"/>
      <c r="O24" s="17"/>
    </row>
    <row r="25" ht="20.25" customHeight="1" spans="1:15">
      <c r="A25" s="77" t="s">
        <v>108</v>
      </c>
      <c r="B25" s="77" t="s">
        <v>109</v>
      </c>
      <c r="C25" s="17">
        <v>624936</v>
      </c>
      <c r="D25" s="17">
        <v>624936</v>
      </c>
      <c r="E25" s="17">
        <v>624936</v>
      </c>
      <c r="F25" s="17"/>
      <c r="G25" s="17"/>
      <c r="H25" s="17"/>
      <c r="I25" s="17"/>
      <c r="J25" s="17"/>
      <c r="K25" s="17"/>
      <c r="L25" s="17"/>
      <c r="M25" s="17"/>
      <c r="N25" s="17"/>
      <c r="O25" s="17"/>
    </row>
    <row r="26" ht="20.25" customHeight="1" spans="1:15">
      <c r="A26" s="78" t="s">
        <v>110</v>
      </c>
      <c r="B26" s="78" t="s">
        <v>111</v>
      </c>
      <c r="C26" s="17">
        <v>624936</v>
      </c>
      <c r="D26" s="17">
        <v>624936</v>
      </c>
      <c r="E26" s="17">
        <v>624936</v>
      </c>
      <c r="F26" s="17"/>
      <c r="G26" s="17"/>
      <c r="H26" s="17"/>
      <c r="I26" s="17"/>
      <c r="J26" s="17"/>
      <c r="K26" s="17"/>
      <c r="L26" s="17"/>
      <c r="M26" s="17"/>
      <c r="N26" s="17"/>
      <c r="O26" s="17"/>
    </row>
    <row r="27" ht="20.25" customHeight="1" spans="1:15">
      <c r="A27" s="49" t="s">
        <v>112</v>
      </c>
      <c r="B27" s="49"/>
      <c r="C27" s="17">
        <v>10611680</v>
      </c>
      <c r="D27" s="17">
        <v>10583380</v>
      </c>
      <c r="E27" s="17">
        <v>8968216</v>
      </c>
      <c r="F27" s="17">
        <v>1615164</v>
      </c>
      <c r="G27" s="17"/>
      <c r="H27" s="17"/>
      <c r="I27" s="17"/>
      <c r="J27" s="17">
        <v>28300</v>
      </c>
      <c r="K27" s="17"/>
      <c r="L27" s="17"/>
      <c r="M27" s="17">
        <v>4900</v>
      </c>
      <c r="N27" s="17"/>
      <c r="O27" s="17">
        <v>23400</v>
      </c>
    </row>
  </sheetData>
  <mergeCells count="11">
    <mergeCell ref="A2:O2"/>
    <mergeCell ref="A3:I3"/>
    <mergeCell ref="D4:F4"/>
    <mergeCell ref="J4:O4"/>
    <mergeCell ref="A27:B2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10" t="s">
        <v>113</v>
      </c>
    </row>
    <row r="2" ht="45" customHeight="1" spans="1:4">
      <c r="A2" s="2" t="s">
        <v>114</v>
      </c>
      <c r="B2" s="2"/>
      <c r="C2" s="2"/>
      <c r="D2" s="2"/>
    </row>
    <row r="3" ht="18.75" customHeight="1" spans="1:4">
      <c r="A3" s="3" t="str">
        <f>"单位名称："&amp;"中共新平彝族傣族自治县委员会组织部"</f>
        <v>单位名称：中共新平彝族傣族自治县委员会组织部</v>
      </c>
      <c r="B3" s="3"/>
      <c r="C3" s="79"/>
      <c r="D3" s="10" t="s">
        <v>2</v>
      </c>
    </row>
    <row r="4" ht="22.5" customHeight="1" spans="1:4">
      <c r="A4" s="5" t="s">
        <v>3</v>
      </c>
      <c r="B4" s="5"/>
      <c r="C4" s="5" t="s">
        <v>4</v>
      </c>
      <c r="D4" s="5"/>
    </row>
    <row r="5" ht="18.75" customHeight="1" spans="1:4">
      <c r="A5" s="5" t="s">
        <v>5</v>
      </c>
      <c r="B5" s="5" t="s">
        <v>6</v>
      </c>
      <c r="C5" s="5" t="s">
        <v>115</v>
      </c>
      <c r="D5" s="5" t="s">
        <v>6</v>
      </c>
    </row>
    <row r="6" ht="18.75" customHeight="1" spans="1:4">
      <c r="A6" s="5"/>
      <c r="B6" s="5"/>
      <c r="C6" s="5"/>
      <c r="D6" s="5"/>
    </row>
    <row r="7" ht="22.5" customHeight="1" spans="1:4">
      <c r="A7" s="14" t="s">
        <v>116</v>
      </c>
      <c r="B7" s="17">
        <v>10583380</v>
      </c>
      <c r="C7" s="14" t="s">
        <v>117</v>
      </c>
      <c r="D7" s="17">
        <v>10583380</v>
      </c>
    </row>
    <row r="8" ht="22.5" customHeight="1" spans="1:4">
      <c r="A8" s="14" t="s">
        <v>118</v>
      </c>
      <c r="B8" s="17">
        <v>10583380</v>
      </c>
      <c r="C8" s="14" t="str">
        <f>"（"&amp;"一"&amp;"）"&amp;"一般公共服务支出"</f>
        <v>（一）一般公共服务支出</v>
      </c>
      <c r="D8" s="17">
        <v>8412350</v>
      </c>
    </row>
    <row r="9" ht="22.5" customHeight="1" spans="1:4">
      <c r="A9" s="14" t="s">
        <v>119</v>
      </c>
      <c r="B9" s="17"/>
      <c r="C9" s="14" t="str">
        <f>"（"&amp;"二"&amp;"）"&amp;"社会保障和就业支出"</f>
        <v>（二）社会保障和就业支出</v>
      </c>
      <c r="D9" s="17">
        <v>872459</v>
      </c>
    </row>
    <row r="10" ht="22.5" customHeight="1" spans="1:4">
      <c r="A10" s="14" t="s">
        <v>120</v>
      </c>
      <c r="B10" s="17"/>
      <c r="C10" s="14" t="str">
        <f>"（"&amp;"三"&amp;"）"&amp;"卫生健康支出"</f>
        <v>（三）卫生健康支出</v>
      </c>
      <c r="D10" s="17">
        <v>673635</v>
      </c>
    </row>
    <row r="11" ht="22.5" customHeight="1" spans="1:4">
      <c r="A11" s="14" t="s">
        <v>121</v>
      </c>
      <c r="B11" s="17"/>
      <c r="C11" s="14" t="str">
        <f>"（"&amp;"四"&amp;"）"&amp;"住房保障支出"</f>
        <v>（四）住房保障支出</v>
      </c>
      <c r="D11" s="17">
        <v>624936</v>
      </c>
    </row>
    <row r="12" ht="22.5" customHeight="1" spans="1:4">
      <c r="A12" s="14" t="s">
        <v>118</v>
      </c>
      <c r="B12" s="17"/>
      <c r="C12" s="14"/>
      <c r="D12" s="17"/>
    </row>
    <row r="13" ht="22.5" customHeight="1" spans="1:4">
      <c r="A13" s="14" t="s">
        <v>119</v>
      </c>
      <c r="B13" s="17"/>
      <c r="C13" s="14"/>
      <c r="D13" s="17"/>
    </row>
    <row r="14" ht="22.5" customHeight="1" spans="1:4">
      <c r="A14" s="14" t="s">
        <v>120</v>
      </c>
      <c r="B14" s="17"/>
      <c r="C14" s="14"/>
      <c r="D14" s="17"/>
    </row>
    <row r="15" ht="22.5" customHeight="1" spans="1:4">
      <c r="A15" s="80"/>
      <c r="B15" s="17"/>
      <c r="C15" s="14" t="s">
        <v>122</v>
      </c>
      <c r="D15" s="17"/>
    </row>
    <row r="16" ht="22.5" customHeight="1" spans="1:4">
      <c r="A16" s="81" t="s">
        <v>123</v>
      </c>
      <c r="B16" s="82">
        <v>10583380</v>
      </c>
      <c r="C16" s="83" t="s">
        <v>124</v>
      </c>
      <c r="D16" s="82">
        <v>10583380</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F27" sqref="F27"/>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51" t="s">
        <v>125</v>
      </c>
    </row>
    <row r="2" ht="37.5" customHeight="1" spans="1:7">
      <c r="A2" s="2" t="s">
        <v>126</v>
      </c>
      <c r="B2" s="2"/>
      <c r="C2" s="2"/>
      <c r="D2" s="2"/>
      <c r="E2" s="2"/>
      <c r="F2" s="2"/>
      <c r="G2" s="2"/>
    </row>
    <row r="3" ht="18.75" customHeight="1" spans="1:7">
      <c r="A3" s="46" t="str">
        <f>"单位名称："&amp;"中共新平彝族傣族自治县委员会组织部"</f>
        <v>单位名称：中共新平彝族傣族自治县委员会组织部</v>
      </c>
      <c r="B3" s="46"/>
      <c r="C3" s="46"/>
      <c r="D3" s="47"/>
      <c r="E3" s="47"/>
      <c r="F3" s="47"/>
      <c r="G3" s="52" t="s">
        <v>29</v>
      </c>
    </row>
    <row r="4" ht="18.75" customHeight="1" spans="1:7">
      <c r="A4" s="12" t="s">
        <v>127</v>
      </c>
      <c r="B4" s="12" t="s">
        <v>61</v>
      </c>
      <c r="C4" s="48" t="s">
        <v>32</v>
      </c>
      <c r="D4" s="48" t="s">
        <v>64</v>
      </c>
      <c r="E4" s="48"/>
      <c r="F4" s="48"/>
      <c r="G4" s="12" t="s">
        <v>65</v>
      </c>
    </row>
    <row r="5" ht="18.75" customHeight="1" spans="1:7">
      <c r="A5" s="12" t="s">
        <v>60</v>
      </c>
      <c r="B5" s="12" t="s">
        <v>61</v>
      </c>
      <c r="C5" s="48"/>
      <c r="D5" s="48" t="s">
        <v>34</v>
      </c>
      <c r="E5" s="48" t="s">
        <v>128</v>
      </c>
      <c r="F5" s="48" t="s">
        <v>129</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7">
        <v>8412350</v>
      </c>
      <c r="D7" s="17">
        <v>6865130</v>
      </c>
      <c r="E7" s="17">
        <v>6289730</v>
      </c>
      <c r="F7" s="17">
        <v>575400</v>
      </c>
      <c r="G7" s="17">
        <v>1547220</v>
      </c>
    </row>
    <row r="8" ht="20.25" customHeight="1" spans="1:7">
      <c r="A8" s="77" t="s">
        <v>74</v>
      </c>
      <c r="B8" s="77" t="s">
        <v>75</v>
      </c>
      <c r="C8" s="17">
        <v>8412350</v>
      </c>
      <c r="D8" s="17">
        <v>6865130</v>
      </c>
      <c r="E8" s="17">
        <v>6289730</v>
      </c>
      <c r="F8" s="17">
        <v>575400</v>
      </c>
      <c r="G8" s="17">
        <v>1547220</v>
      </c>
    </row>
    <row r="9" ht="20.25" customHeight="1" spans="1:7">
      <c r="A9" s="78" t="s">
        <v>76</v>
      </c>
      <c r="B9" s="78" t="s">
        <v>77</v>
      </c>
      <c r="C9" s="17">
        <v>6865130</v>
      </c>
      <c r="D9" s="17">
        <v>6865130</v>
      </c>
      <c r="E9" s="17">
        <v>6289730</v>
      </c>
      <c r="F9" s="17">
        <v>575400</v>
      </c>
      <c r="G9" s="17"/>
    </row>
    <row r="10" ht="20.25" customHeight="1" spans="1:7">
      <c r="A10" s="78" t="s">
        <v>78</v>
      </c>
      <c r="B10" s="78" t="s">
        <v>79</v>
      </c>
      <c r="C10" s="17">
        <v>688700</v>
      </c>
      <c r="D10" s="17"/>
      <c r="E10" s="17"/>
      <c r="F10" s="17"/>
      <c r="G10" s="17">
        <v>688700</v>
      </c>
    </row>
    <row r="11" ht="20.25" customHeight="1" spans="1:7">
      <c r="A11" s="78" t="s">
        <v>80</v>
      </c>
      <c r="B11" s="78" t="s">
        <v>81</v>
      </c>
      <c r="C11" s="17">
        <v>858520</v>
      </c>
      <c r="D11" s="17"/>
      <c r="E11" s="17"/>
      <c r="F11" s="17"/>
      <c r="G11" s="17">
        <v>858520</v>
      </c>
    </row>
    <row r="12" ht="20.25" customHeight="1" spans="1:7">
      <c r="A12" s="15" t="s">
        <v>82</v>
      </c>
      <c r="B12" s="15" t="s">
        <v>83</v>
      </c>
      <c r="C12" s="17">
        <v>872459</v>
      </c>
      <c r="D12" s="17">
        <v>804515</v>
      </c>
      <c r="E12" s="17">
        <v>754215</v>
      </c>
      <c r="F12" s="17">
        <v>50300</v>
      </c>
      <c r="G12" s="17">
        <v>67944</v>
      </c>
    </row>
    <row r="13" ht="20.25" customHeight="1" spans="1:7">
      <c r="A13" s="77" t="s">
        <v>84</v>
      </c>
      <c r="B13" s="77" t="s">
        <v>85</v>
      </c>
      <c r="C13" s="17">
        <v>804515</v>
      </c>
      <c r="D13" s="17">
        <v>804515</v>
      </c>
      <c r="E13" s="17">
        <v>754215</v>
      </c>
      <c r="F13" s="17">
        <v>50300</v>
      </c>
      <c r="G13" s="17"/>
    </row>
    <row r="14" ht="20.25" customHeight="1" spans="1:7">
      <c r="A14" s="78" t="s">
        <v>86</v>
      </c>
      <c r="B14" s="78" t="s">
        <v>87</v>
      </c>
      <c r="C14" s="17">
        <v>50300</v>
      </c>
      <c r="D14" s="17">
        <v>50300</v>
      </c>
      <c r="E14" s="17"/>
      <c r="F14" s="17">
        <v>50300</v>
      </c>
      <c r="G14" s="17"/>
    </row>
    <row r="15" ht="20.25" customHeight="1" spans="1:7">
      <c r="A15" s="78" t="s">
        <v>88</v>
      </c>
      <c r="B15" s="78" t="s">
        <v>89</v>
      </c>
      <c r="C15" s="17">
        <v>754215</v>
      </c>
      <c r="D15" s="17">
        <v>754215</v>
      </c>
      <c r="E15" s="17">
        <v>754215</v>
      </c>
      <c r="F15" s="17"/>
      <c r="G15" s="17"/>
    </row>
    <row r="16" ht="20.25" customHeight="1" spans="1:7">
      <c r="A16" s="77" t="s">
        <v>90</v>
      </c>
      <c r="B16" s="77" t="s">
        <v>91</v>
      </c>
      <c r="C16" s="17">
        <v>67944</v>
      </c>
      <c r="D16" s="17"/>
      <c r="E16" s="17"/>
      <c r="F16" s="17"/>
      <c r="G16" s="17">
        <v>67944</v>
      </c>
    </row>
    <row r="17" ht="20.25" customHeight="1" spans="1:7">
      <c r="A17" s="78" t="s">
        <v>92</v>
      </c>
      <c r="B17" s="78" t="s">
        <v>93</v>
      </c>
      <c r="C17" s="17">
        <v>67944</v>
      </c>
      <c r="D17" s="17"/>
      <c r="E17" s="17"/>
      <c r="F17" s="17"/>
      <c r="G17" s="17">
        <v>67944</v>
      </c>
    </row>
    <row r="18" ht="20.25" customHeight="1" spans="1:7">
      <c r="A18" s="15" t="s">
        <v>94</v>
      </c>
      <c r="B18" s="15" t="s">
        <v>95</v>
      </c>
      <c r="C18" s="17">
        <v>673635</v>
      </c>
      <c r="D18" s="17">
        <v>673635</v>
      </c>
      <c r="E18" s="17">
        <v>673635</v>
      </c>
      <c r="F18" s="17"/>
      <c r="G18" s="17"/>
    </row>
    <row r="19" ht="20.25" customHeight="1" spans="1:7">
      <c r="A19" s="77" t="s">
        <v>96</v>
      </c>
      <c r="B19" s="77" t="s">
        <v>97</v>
      </c>
      <c r="C19" s="17">
        <v>673635</v>
      </c>
      <c r="D19" s="17">
        <v>673635</v>
      </c>
      <c r="E19" s="17">
        <v>673635</v>
      </c>
      <c r="F19" s="17"/>
      <c r="G19" s="17"/>
    </row>
    <row r="20" ht="20.25" customHeight="1" spans="1:7">
      <c r="A20" s="78" t="s">
        <v>98</v>
      </c>
      <c r="B20" s="78" t="s">
        <v>99</v>
      </c>
      <c r="C20" s="17">
        <v>269321</v>
      </c>
      <c r="D20" s="17">
        <v>269321</v>
      </c>
      <c r="E20" s="17">
        <v>269321</v>
      </c>
      <c r="F20" s="17"/>
      <c r="G20" s="17"/>
    </row>
    <row r="21" ht="20.25" customHeight="1" spans="1:7">
      <c r="A21" s="78" t="s">
        <v>100</v>
      </c>
      <c r="B21" s="78" t="s">
        <v>101</v>
      </c>
      <c r="C21" s="17">
        <v>141576</v>
      </c>
      <c r="D21" s="17">
        <v>141576</v>
      </c>
      <c r="E21" s="17">
        <v>141576</v>
      </c>
      <c r="F21" s="17"/>
      <c r="G21" s="17"/>
    </row>
    <row r="22" ht="20.25" customHeight="1" spans="1:7">
      <c r="A22" s="78" t="s">
        <v>102</v>
      </c>
      <c r="B22" s="78" t="s">
        <v>103</v>
      </c>
      <c r="C22" s="17">
        <v>253310</v>
      </c>
      <c r="D22" s="17">
        <v>253310</v>
      </c>
      <c r="E22" s="17">
        <v>253310</v>
      </c>
      <c r="F22" s="17"/>
      <c r="G22" s="17"/>
    </row>
    <row r="23" ht="20.25" customHeight="1" spans="1:7">
      <c r="A23" s="78" t="s">
        <v>104</v>
      </c>
      <c r="B23" s="78" t="s">
        <v>105</v>
      </c>
      <c r="C23" s="17">
        <v>9428</v>
      </c>
      <c r="D23" s="17">
        <v>9428</v>
      </c>
      <c r="E23" s="17">
        <v>9428</v>
      </c>
      <c r="F23" s="17"/>
      <c r="G23" s="17"/>
    </row>
    <row r="24" ht="20.25" customHeight="1" spans="1:7">
      <c r="A24" s="15" t="s">
        <v>106</v>
      </c>
      <c r="B24" s="15" t="s">
        <v>107</v>
      </c>
      <c r="C24" s="17">
        <v>624936</v>
      </c>
      <c r="D24" s="17">
        <v>624936</v>
      </c>
      <c r="E24" s="17">
        <v>624936</v>
      </c>
      <c r="F24" s="17"/>
      <c r="G24" s="17"/>
    </row>
    <row r="25" ht="20.25" customHeight="1" spans="1:7">
      <c r="A25" s="77" t="s">
        <v>108</v>
      </c>
      <c r="B25" s="77" t="s">
        <v>109</v>
      </c>
      <c r="C25" s="17">
        <v>624936</v>
      </c>
      <c r="D25" s="17">
        <v>624936</v>
      </c>
      <c r="E25" s="17">
        <v>624936</v>
      </c>
      <c r="F25" s="17"/>
      <c r="G25" s="17"/>
    </row>
    <row r="26" ht="20.25" customHeight="1" spans="1:7">
      <c r="A26" s="78" t="s">
        <v>110</v>
      </c>
      <c r="B26" s="78" t="s">
        <v>111</v>
      </c>
      <c r="C26" s="17">
        <v>624936</v>
      </c>
      <c r="D26" s="17">
        <v>624936</v>
      </c>
      <c r="E26" s="17">
        <v>624936</v>
      </c>
      <c r="F26" s="17"/>
      <c r="G26" s="17"/>
    </row>
    <row r="27" ht="20.25" customHeight="1" spans="1:7">
      <c r="A27" s="49" t="s">
        <v>112</v>
      </c>
      <c r="B27" s="49"/>
      <c r="C27" s="50">
        <v>10583380</v>
      </c>
      <c r="D27" s="50">
        <v>8968216</v>
      </c>
      <c r="E27" s="50">
        <v>8342516</v>
      </c>
      <c r="F27" s="50">
        <v>625700</v>
      </c>
      <c r="G27" s="50">
        <v>1615164</v>
      </c>
    </row>
  </sheetData>
  <mergeCells count="7">
    <mergeCell ref="A2:G2"/>
    <mergeCell ref="A3:C3"/>
    <mergeCell ref="A4:B4"/>
    <mergeCell ref="D4:F4"/>
    <mergeCell ref="A27:B2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70"/>
      <c r="B1" s="70"/>
      <c r="C1" s="71"/>
      <c r="D1" s="1"/>
      <c r="E1" s="1"/>
      <c r="F1" s="76" t="s">
        <v>130</v>
      </c>
    </row>
    <row r="2" ht="41.25" customHeight="1" spans="1:6">
      <c r="A2" s="72" t="s">
        <v>131</v>
      </c>
      <c r="B2" s="72"/>
      <c r="C2" s="72"/>
      <c r="D2" s="72"/>
      <c r="E2" s="72"/>
      <c r="F2" s="72"/>
    </row>
    <row r="3" ht="18.75" customHeight="1" spans="1:6">
      <c r="A3" s="3" t="str">
        <f>"单位名称："&amp;"中共新平彝族傣族自治县委员会组织部"</f>
        <v>单位名称：中共新平彝族傣族自治县委员会组织部</v>
      </c>
      <c r="B3" s="3"/>
      <c r="C3" s="3"/>
      <c r="D3" s="73"/>
      <c r="E3" s="1"/>
      <c r="F3" s="76" t="s">
        <v>29</v>
      </c>
    </row>
    <row r="4" ht="18.75" customHeight="1" spans="1:6">
      <c r="A4" s="12" t="s">
        <v>132</v>
      </c>
      <c r="B4" s="48" t="s">
        <v>133</v>
      </c>
      <c r="C4" s="48" t="s">
        <v>134</v>
      </c>
      <c r="D4" s="48"/>
      <c r="E4" s="48"/>
      <c r="F4" s="48" t="s">
        <v>135</v>
      </c>
    </row>
    <row r="5" ht="18.75" customHeight="1" spans="1:6">
      <c r="A5" s="12"/>
      <c r="B5" s="48"/>
      <c r="C5" s="48" t="s">
        <v>34</v>
      </c>
      <c r="D5" s="48" t="s">
        <v>136</v>
      </c>
      <c r="E5" s="48" t="s">
        <v>137</v>
      </c>
      <c r="F5" s="48"/>
    </row>
    <row r="6" ht="18.75" customHeight="1" spans="1:6">
      <c r="A6" s="74">
        <v>1</v>
      </c>
      <c r="B6" s="75">
        <v>2</v>
      </c>
      <c r="C6" s="74">
        <v>3</v>
      </c>
      <c r="D6" s="74">
        <v>4</v>
      </c>
      <c r="E6" s="74">
        <v>5</v>
      </c>
      <c r="F6" s="74">
        <v>6</v>
      </c>
    </row>
    <row r="7" ht="20.25" customHeight="1" spans="1:6">
      <c r="A7" s="17">
        <v>70000</v>
      </c>
      <c r="B7" s="17"/>
      <c r="C7" s="17">
        <v>29000</v>
      </c>
      <c r="D7" s="17"/>
      <c r="E7" s="17">
        <v>29000</v>
      </c>
      <c r="F7" s="17">
        <v>41000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6"/>
  <sheetViews>
    <sheetView showZeros="0" topLeftCell="A10" workbookViewId="0">
      <selection activeCell="C21" sqref="C21"/>
    </sheetView>
  </sheetViews>
  <sheetFormatPr defaultColWidth="8.85" defaultRowHeight="15" customHeight="1"/>
  <cols>
    <col min="1" max="1" width="28.575" customWidth="1"/>
    <col min="2" max="2" width="17.875" customWidth="1"/>
    <col min="3" max="3" width="28.575" customWidth="1"/>
    <col min="4" max="4" width="11.125" customWidth="1"/>
    <col min="5" max="5" width="24.625" customWidth="1"/>
    <col min="6" max="6" width="11.125" customWidth="1"/>
    <col min="7" max="7" width="21.625" customWidth="1"/>
    <col min="8" max="9" width="14.2833333333333" customWidth="1"/>
    <col min="10" max="10" width="11.25" customWidth="1"/>
    <col min="11" max="11" width="11.625" customWidth="1"/>
    <col min="12" max="12" width="14.2833333333333" customWidth="1"/>
    <col min="13" max="13" width="7.625" customWidth="1"/>
    <col min="14" max="14" width="11.125" customWidth="1"/>
    <col min="15" max="23" width="14.2833333333333" customWidth="1"/>
  </cols>
  <sheetData>
    <row r="1" ht="18.75" customHeight="1" spans="1:23">
      <c r="A1" s="1"/>
      <c r="B1" s="1"/>
      <c r="C1" s="1"/>
      <c r="D1" s="1"/>
      <c r="E1" s="1"/>
      <c r="F1" s="1"/>
      <c r="G1" s="1"/>
      <c r="H1" s="1"/>
      <c r="I1" s="1"/>
      <c r="J1" s="1"/>
      <c r="K1" s="1"/>
      <c r="L1" s="9"/>
      <c r="M1" s="9"/>
      <c r="N1" s="9"/>
      <c r="O1" s="9"/>
      <c r="P1" s="9"/>
      <c r="Q1" s="9"/>
      <c r="R1" s="9"/>
      <c r="S1" s="9"/>
      <c r="T1" s="9"/>
      <c r="U1" s="9"/>
      <c r="V1" s="9"/>
      <c r="W1" s="9" t="s">
        <v>138</v>
      </c>
    </row>
    <row r="2" ht="45" customHeight="1" spans="1:23">
      <c r="A2" s="2" t="s">
        <v>139</v>
      </c>
      <c r="B2" s="2"/>
      <c r="C2" s="2"/>
      <c r="D2" s="2"/>
      <c r="E2" s="2"/>
      <c r="F2" s="2"/>
      <c r="G2" s="2"/>
      <c r="H2" s="2"/>
      <c r="I2" s="2"/>
      <c r="J2" s="2"/>
      <c r="K2" s="2"/>
      <c r="L2" s="58"/>
      <c r="M2" s="58"/>
      <c r="N2" s="58"/>
      <c r="O2" s="58"/>
      <c r="P2" s="58"/>
      <c r="Q2" s="58"/>
      <c r="R2" s="58"/>
      <c r="S2" s="58"/>
      <c r="T2" s="58"/>
      <c r="U2" s="58"/>
      <c r="V2" s="58"/>
      <c r="W2" s="58"/>
    </row>
    <row r="3" ht="18.75" customHeight="1" spans="1:23">
      <c r="A3" s="3" t="str">
        <f>"单位名称："&amp;"中共新平彝族傣族自治县委员会组织部"</f>
        <v>单位名称：中共新平彝族傣族自治县委员会组织部</v>
      </c>
      <c r="B3" s="3"/>
      <c r="C3" s="3"/>
      <c r="D3" s="3"/>
      <c r="E3" s="3"/>
      <c r="F3" s="3"/>
      <c r="G3" s="3"/>
      <c r="H3" s="57"/>
      <c r="I3" s="57"/>
      <c r="J3" s="57"/>
      <c r="K3" s="57"/>
      <c r="L3" s="10"/>
      <c r="M3" s="10"/>
      <c r="N3" s="10"/>
      <c r="O3" s="10"/>
      <c r="P3" s="10"/>
      <c r="Q3" s="10"/>
      <c r="R3" s="10"/>
      <c r="S3" s="10"/>
      <c r="T3" s="10"/>
      <c r="U3" s="10"/>
      <c r="V3" s="10"/>
      <c r="W3" s="10" t="s">
        <v>29</v>
      </c>
    </row>
    <row r="4" ht="18.75" customHeight="1" spans="1:23">
      <c r="A4" s="61" t="s">
        <v>140</v>
      </c>
      <c r="B4" s="61" t="s">
        <v>141</v>
      </c>
      <c r="C4" s="61" t="s">
        <v>142</v>
      </c>
      <c r="D4" s="61" t="s">
        <v>143</v>
      </c>
      <c r="E4" s="61" t="s">
        <v>144</v>
      </c>
      <c r="F4" s="61" t="s">
        <v>145</v>
      </c>
      <c r="G4" s="61" t="s">
        <v>146</v>
      </c>
      <c r="H4" s="62" t="s">
        <v>32</v>
      </c>
      <c r="I4" s="62" t="s">
        <v>147</v>
      </c>
      <c r="J4" s="61"/>
      <c r="K4" s="61"/>
      <c r="L4" s="61"/>
      <c r="M4" s="61"/>
      <c r="N4" s="61" t="s">
        <v>148</v>
      </c>
      <c r="O4" s="61"/>
      <c r="P4" s="61"/>
      <c r="Q4" s="61" t="s">
        <v>38</v>
      </c>
      <c r="R4" s="61" t="s">
        <v>63</v>
      </c>
      <c r="S4" s="61"/>
      <c r="T4" s="61"/>
      <c r="U4" s="61"/>
      <c r="V4" s="61"/>
      <c r="W4" s="61"/>
    </row>
    <row r="5" ht="18.75" customHeight="1" spans="1:23">
      <c r="A5" s="61"/>
      <c r="B5" s="61"/>
      <c r="C5" s="61"/>
      <c r="D5" s="61"/>
      <c r="E5" s="61"/>
      <c r="F5" s="61"/>
      <c r="G5" s="61"/>
      <c r="H5" s="62" t="s">
        <v>149</v>
      </c>
      <c r="I5" s="62" t="s">
        <v>150</v>
      </c>
      <c r="J5" s="61" t="s">
        <v>36</v>
      </c>
      <c r="K5" s="61" t="s">
        <v>37</v>
      </c>
      <c r="L5" s="61"/>
      <c r="M5" s="61"/>
      <c r="N5" s="61" t="s">
        <v>148</v>
      </c>
      <c r="O5" s="61" t="s">
        <v>36</v>
      </c>
      <c r="P5" s="61" t="s">
        <v>37</v>
      </c>
      <c r="Q5" s="61" t="s">
        <v>38</v>
      </c>
      <c r="R5" s="61" t="s">
        <v>63</v>
      </c>
      <c r="S5" s="61" t="s">
        <v>41</v>
      </c>
      <c r="T5" s="61" t="s">
        <v>42</v>
      </c>
      <c r="U5" s="61" t="s">
        <v>43</v>
      </c>
      <c r="V5" s="61" t="s">
        <v>44</v>
      </c>
      <c r="W5" s="61" t="s">
        <v>45</v>
      </c>
    </row>
    <row r="6" ht="18.75" customHeight="1" spans="1:23">
      <c r="A6" s="61"/>
      <c r="B6" s="61"/>
      <c r="C6" s="61"/>
      <c r="D6" s="61"/>
      <c r="E6" s="61"/>
      <c r="F6" s="61"/>
      <c r="G6" s="61"/>
      <c r="H6" s="62"/>
      <c r="I6" s="62" t="s">
        <v>151</v>
      </c>
      <c r="J6" s="61" t="s">
        <v>152</v>
      </c>
      <c r="K6" s="61" t="s">
        <v>153</v>
      </c>
      <c r="L6" s="61" t="s">
        <v>154</v>
      </c>
      <c r="M6" s="61" t="s">
        <v>155</v>
      </c>
      <c r="N6" s="61" t="s">
        <v>35</v>
      </c>
      <c r="O6" s="61" t="s">
        <v>36</v>
      </c>
      <c r="P6" s="61" t="s">
        <v>37</v>
      </c>
      <c r="Q6" s="61"/>
      <c r="R6" s="61" t="s">
        <v>34</v>
      </c>
      <c r="S6" s="61" t="s">
        <v>41</v>
      </c>
      <c r="T6" s="61" t="s">
        <v>42</v>
      </c>
      <c r="U6" s="61" t="s">
        <v>43</v>
      </c>
      <c r="V6" s="61" t="s">
        <v>44</v>
      </c>
      <c r="W6" s="61" t="s">
        <v>45</v>
      </c>
    </row>
    <row r="7" ht="22.65" customHeight="1" spans="1:23">
      <c r="A7" s="61"/>
      <c r="B7" s="61"/>
      <c r="C7" s="61"/>
      <c r="D7" s="61"/>
      <c r="E7" s="61"/>
      <c r="F7" s="61"/>
      <c r="G7" s="61"/>
      <c r="H7" s="62"/>
      <c r="I7" s="62" t="s">
        <v>34</v>
      </c>
      <c r="J7" s="61"/>
      <c r="K7" s="61"/>
      <c r="L7" s="61"/>
      <c r="M7" s="61"/>
      <c r="N7" s="61"/>
      <c r="O7" s="61"/>
      <c r="P7" s="61"/>
      <c r="Q7" s="61"/>
      <c r="R7" s="61"/>
      <c r="S7" s="61"/>
      <c r="T7" s="61"/>
      <c r="U7" s="61"/>
      <c r="V7" s="61"/>
      <c r="W7" s="61"/>
    </row>
    <row r="8" ht="18.75" customHeight="1" spans="1:23">
      <c r="A8" s="62" t="s">
        <v>46</v>
      </c>
      <c r="B8" s="62">
        <v>2</v>
      </c>
      <c r="C8" s="62">
        <v>3</v>
      </c>
      <c r="D8" s="62">
        <v>4</v>
      </c>
      <c r="E8" s="62">
        <v>5</v>
      </c>
      <c r="F8" s="62">
        <v>6</v>
      </c>
      <c r="G8" s="62">
        <v>7</v>
      </c>
      <c r="H8" s="62">
        <v>8</v>
      </c>
      <c r="I8" s="62">
        <v>9</v>
      </c>
      <c r="J8" s="62">
        <v>10</v>
      </c>
      <c r="K8" s="62">
        <v>11</v>
      </c>
      <c r="L8" s="62">
        <v>12</v>
      </c>
      <c r="M8" s="62">
        <v>13</v>
      </c>
      <c r="N8" s="62">
        <v>14</v>
      </c>
      <c r="O8" s="62">
        <v>15</v>
      </c>
      <c r="P8" s="62">
        <v>16</v>
      </c>
      <c r="Q8" s="62">
        <v>17</v>
      </c>
      <c r="R8" s="62">
        <v>18</v>
      </c>
      <c r="S8" s="62">
        <v>19</v>
      </c>
      <c r="T8" s="62">
        <v>20</v>
      </c>
      <c r="U8" s="62">
        <v>21</v>
      </c>
      <c r="V8" s="62">
        <v>22</v>
      </c>
      <c r="W8" s="62">
        <v>23</v>
      </c>
    </row>
    <row r="9" s="59" customFormat="1" ht="18.75" customHeight="1" spans="1:23">
      <c r="A9" s="63" t="s">
        <v>56</v>
      </c>
      <c r="B9" s="63"/>
      <c r="C9" s="64"/>
      <c r="D9" s="63"/>
      <c r="E9" s="63"/>
      <c r="F9" s="63"/>
      <c r="G9" s="63"/>
      <c r="H9" s="17">
        <f t="shared" ref="H9:L9" si="0">H10+H13+H14+H19+H20+H21+H22+H31+H32+H33+H34+H35+H36+H44+H45+H46+H52</f>
        <v>8968216</v>
      </c>
      <c r="I9" s="17">
        <f t="shared" si="0"/>
        <v>8968216</v>
      </c>
      <c r="J9" s="17">
        <f t="shared" si="0"/>
        <v>0</v>
      </c>
      <c r="K9" s="17">
        <f t="shared" si="0"/>
        <v>0</v>
      </c>
      <c r="L9" s="17">
        <f t="shared" si="0"/>
        <v>8968216</v>
      </c>
      <c r="M9" s="17"/>
      <c r="N9" s="17"/>
      <c r="O9" s="17"/>
      <c r="P9" s="17"/>
      <c r="Q9" s="17"/>
      <c r="R9" s="17"/>
      <c r="S9" s="17"/>
      <c r="T9" s="17"/>
      <c r="U9" s="17"/>
      <c r="V9" s="17"/>
      <c r="W9" s="17"/>
    </row>
    <row r="10" s="60" customFormat="1" ht="18.75" customHeight="1" spans="1:23">
      <c r="A10" s="65" t="s">
        <v>56</v>
      </c>
      <c r="B10" s="92" t="s">
        <v>156</v>
      </c>
      <c r="C10" s="64" t="s">
        <v>157</v>
      </c>
      <c r="D10" s="63"/>
      <c r="E10" s="63"/>
      <c r="F10" s="63"/>
      <c r="G10" s="63"/>
      <c r="H10" s="17">
        <v>2803872</v>
      </c>
      <c r="I10" s="17">
        <v>2803872</v>
      </c>
      <c r="J10" s="17"/>
      <c r="K10" s="17"/>
      <c r="L10" s="17">
        <v>2803872</v>
      </c>
      <c r="M10" s="17"/>
      <c r="N10" s="17"/>
      <c r="O10" s="17"/>
      <c r="P10" s="17"/>
      <c r="Q10" s="17"/>
      <c r="R10" s="17"/>
      <c r="S10" s="17"/>
      <c r="T10" s="17"/>
      <c r="U10" s="17"/>
      <c r="V10" s="17"/>
      <c r="W10" s="17"/>
    </row>
    <row r="11" s="60" customFormat="1" ht="18.75" customHeight="1" spans="1:23">
      <c r="A11" s="65"/>
      <c r="B11" s="63"/>
      <c r="C11" s="66" t="s">
        <v>158</v>
      </c>
      <c r="D11" s="63" t="s">
        <v>76</v>
      </c>
      <c r="E11" s="63" t="s">
        <v>77</v>
      </c>
      <c r="F11" s="63" t="s">
        <v>159</v>
      </c>
      <c r="G11" s="63" t="s">
        <v>160</v>
      </c>
      <c r="H11" s="17">
        <v>1216980</v>
      </c>
      <c r="I11" s="17">
        <v>1216980</v>
      </c>
      <c r="J11" s="17"/>
      <c r="K11" s="17"/>
      <c r="L11" s="17">
        <v>1216980</v>
      </c>
      <c r="M11" s="17"/>
      <c r="N11" s="17"/>
      <c r="O11" s="17"/>
      <c r="P11" s="33"/>
      <c r="Q11" s="17"/>
      <c r="R11" s="17"/>
      <c r="S11" s="17"/>
      <c r="T11" s="17"/>
      <c r="U11" s="17"/>
      <c r="V11" s="17"/>
      <c r="W11" s="17"/>
    </row>
    <row r="12" s="60" customFormat="1" ht="18.75" customHeight="1" spans="1:23">
      <c r="A12" s="65"/>
      <c r="B12" s="63"/>
      <c r="C12" s="66" t="s">
        <v>161</v>
      </c>
      <c r="D12" s="63" t="s">
        <v>76</v>
      </c>
      <c r="E12" s="63" t="s">
        <v>77</v>
      </c>
      <c r="F12" s="63" t="s">
        <v>162</v>
      </c>
      <c r="G12" s="63" t="s">
        <v>163</v>
      </c>
      <c r="H12" s="17">
        <v>1586892</v>
      </c>
      <c r="I12" s="17">
        <v>1586892</v>
      </c>
      <c r="J12" s="17"/>
      <c r="K12" s="17"/>
      <c r="L12" s="17">
        <v>1586892</v>
      </c>
      <c r="M12" s="17"/>
      <c r="N12" s="17"/>
      <c r="O12" s="17"/>
      <c r="P12" s="33"/>
      <c r="Q12" s="17"/>
      <c r="R12" s="17"/>
      <c r="S12" s="17"/>
      <c r="T12" s="17"/>
      <c r="U12" s="17"/>
      <c r="V12" s="17"/>
      <c r="W12" s="17"/>
    </row>
    <row r="13" s="60" customFormat="1" ht="18.75" customHeight="1" spans="1:23">
      <c r="A13" s="65" t="s">
        <v>56</v>
      </c>
      <c r="B13" s="63" t="s">
        <v>164</v>
      </c>
      <c r="C13" s="64" t="s">
        <v>165</v>
      </c>
      <c r="D13" s="63" t="s">
        <v>76</v>
      </c>
      <c r="E13" s="63" t="s">
        <v>77</v>
      </c>
      <c r="F13" s="63" t="s">
        <v>166</v>
      </c>
      <c r="G13" s="63" t="s">
        <v>167</v>
      </c>
      <c r="H13" s="17">
        <v>461808</v>
      </c>
      <c r="I13" s="17">
        <v>461808</v>
      </c>
      <c r="J13" s="17"/>
      <c r="K13" s="17"/>
      <c r="L13" s="17">
        <v>461808</v>
      </c>
      <c r="M13" s="17"/>
      <c r="N13" s="17"/>
      <c r="O13" s="17"/>
      <c r="P13" s="33"/>
      <c r="Q13" s="17"/>
      <c r="R13" s="17"/>
      <c r="S13" s="17"/>
      <c r="T13" s="17"/>
      <c r="U13" s="17"/>
      <c r="V13" s="17"/>
      <c r="W13" s="17"/>
    </row>
    <row r="14" s="60" customFormat="1" ht="18.75" customHeight="1" spans="1:23">
      <c r="A14" s="65" t="s">
        <v>56</v>
      </c>
      <c r="B14" s="92" t="s">
        <v>168</v>
      </c>
      <c r="C14" s="64" t="s">
        <v>169</v>
      </c>
      <c r="D14" s="63"/>
      <c r="E14" s="63"/>
      <c r="F14" s="63"/>
      <c r="G14" s="63"/>
      <c r="H14" s="17">
        <v>1375548</v>
      </c>
      <c r="I14" s="17">
        <v>1375548</v>
      </c>
      <c r="J14" s="17"/>
      <c r="K14" s="17"/>
      <c r="L14" s="17">
        <v>1375548</v>
      </c>
      <c r="M14" s="17"/>
      <c r="N14" s="17"/>
      <c r="O14" s="17"/>
      <c r="P14" s="33"/>
      <c r="Q14" s="17"/>
      <c r="R14" s="17"/>
      <c r="S14" s="17"/>
      <c r="T14" s="17"/>
      <c r="U14" s="17"/>
      <c r="V14" s="17"/>
      <c r="W14" s="17"/>
    </row>
    <row r="15" s="60" customFormat="1" ht="18.75" customHeight="1" spans="1:23">
      <c r="A15" s="65"/>
      <c r="B15" s="63"/>
      <c r="C15" s="66" t="s">
        <v>170</v>
      </c>
      <c r="D15" s="63" t="s">
        <v>76</v>
      </c>
      <c r="E15" s="63" t="s">
        <v>77</v>
      </c>
      <c r="F15" s="63" t="s">
        <v>159</v>
      </c>
      <c r="G15" s="63" t="s">
        <v>160</v>
      </c>
      <c r="H15" s="17">
        <v>619548</v>
      </c>
      <c r="I15" s="17">
        <v>619548</v>
      </c>
      <c r="J15" s="17"/>
      <c r="K15" s="17"/>
      <c r="L15" s="17">
        <v>619548</v>
      </c>
      <c r="M15" s="17"/>
      <c r="N15" s="17"/>
      <c r="O15" s="17"/>
      <c r="P15" s="33"/>
      <c r="Q15" s="17"/>
      <c r="R15" s="17"/>
      <c r="S15" s="17"/>
      <c r="T15" s="17"/>
      <c r="U15" s="17"/>
      <c r="V15" s="17"/>
      <c r="W15" s="17"/>
    </row>
    <row r="16" s="60" customFormat="1" ht="18.75" customHeight="1" spans="1:23">
      <c r="A16" s="65"/>
      <c r="B16" s="63"/>
      <c r="C16" s="66" t="s">
        <v>171</v>
      </c>
      <c r="D16" s="63" t="s">
        <v>76</v>
      </c>
      <c r="E16" s="63" t="s">
        <v>77</v>
      </c>
      <c r="F16" s="63" t="s">
        <v>162</v>
      </c>
      <c r="G16" s="63" t="s">
        <v>163</v>
      </c>
      <c r="H16" s="17">
        <v>73020</v>
      </c>
      <c r="I16" s="17">
        <v>73020</v>
      </c>
      <c r="J16" s="17"/>
      <c r="K16" s="17"/>
      <c r="L16" s="17">
        <v>73020</v>
      </c>
      <c r="M16" s="17"/>
      <c r="N16" s="17"/>
      <c r="O16" s="17"/>
      <c r="P16" s="33"/>
      <c r="Q16" s="17"/>
      <c r="R16" s="17"/>
      <c r="S16" s="17"/>
      <c r="T16" s="17"/>
      <c r="U16" s="17"/>
      <c r="V16" s="17"/>
      <c r="W16" s="17"/>
    </row>
    <row r="17" s="60" customFormat="1" ht="18.75" customHeight="1" spans="1:23">
      <c r="A17" s="65"/>
      <c r="B17" s="63"/>
      <c r="C17" s="66" t="s">
        <v>172</v>
      </c>
      <c r="D17" s="63" t="s">
        <v>76</v>
      </c>
      <c r="E17" s="63" t="s">
        <v>77</v>
      </c>
      <c r="F17" s="63" t="s">
        <v>173</v>
      </c>
      <c r="G17" s="63" t="s">
        <v>174</v>
      </c>
      <c r="H17" s="17">
        <v>232980</v>
      </c>
      <c r="I17" s="17">
        <v>232980</v>
      </c>
      <c r="J17" s="17"/>
      <c r="K17" s="17"/>
      <c r="L17" s="17">
        <v>232980</v>
      </c>
      <c r="M17" s="17"/>
      <c r="N17" s="17"/>
      <c r="O17" s="17"/>
      <c r="P17" s="33"/>
      <c r="Q17" s="17"/>
      <c r="R17" s="17"/>
      <c r="S17" s="17"/>
      <c r="T17" s="17"/>
      <c r="U17" s="17"/>
      <c r="V17" s="17"/>
      <c r="W17" s="17"/>
    </row>
    <row r="18" s="60" customFormat="1" ht="18.75" customHeight="1" spans="1:23">
      <c r="A18" s="65"/>
      <c r="B18" s="63"/>
      <c r="C18" s="66" t="s">
        <v>175</v>
      </c>
      <c r="D18" s="63" t="s">
        <v>76</v>
      </c>
      <c r="E18" s="63" t="s">
        <v>77</v>
      </c>
      <c r="F18" s="63" t="s">
        <v>173</v>
      </c>
      <c r="G18" s="63" t="s">
        <v>174</v>
      </c>
      <c r="H18" s="17">
        <v>450000</v>
      </c>
      <c r="I18" s="17">
        <v>450000</v>
      </c>
      <c r="J18" s="17"/>
      <c r="K18" s="17"/>
      <c r="L18" s="17">
        <v>450000</v>
      </c>
      <c r="M18" s="17"/>
      <c r="N18" s="17"/>
      <c r="O18" s="17"/>
      <c r="P18" s="33"/>
      <c r="Q18" s="17"/>
      <c r="R18" s="17"/>
      <c r="S18" s="17"/>
      <c r="T18" s="17"/>
      <c r="U18" s="17"/>
      <c r="V18" s="17"/>
      <c r="W18" s="17"/>
    </row>
    <row r="19" s="60" customFormat="1" ht="18.75" customHeight="1" spans="1:23">
      <c r="A19" s="65" t="s">
        <v>56</v>
      </c>
      <c r="B19" s="92" t="s">
        <v>176</v>
      </c>
      <c r="C19" s="64" t="s">
        <v>177</v>
      </c>
      <c r="D19" s="63" t="s">
        <v>76</v>
      </c>
      <c r="E19" s="63" t="s">
        <v>77</v>
      </c>
      <c r="F19" s="63" t="s">
        <v>173</v>
      </c>
      <c r="G19" s="63" t="s">
        <v>174</v>
      </c>
      <c r="H19" s="17">
        <v>270000</v>
      </c>
      <c r="I19" s="17">
        <v>270000</v>
      </c>
      <c r="J19" s="17"/>
      <c r="K19" s="17"/>
      <c r="L19" s="17">
        <v>270000</v>
      </c>
      <c r="M19" s="17"/>
      <c r="N19" s="17"/>
      <c r="O19" s="17"/>
      <c r="P19" s="33"/>
      <c r="Q19" s="17"/>
      <c r="R19" s="17"/>
      <c r="S19" s="17"/>
      <c r="T19" s="17"/>
      <c r="U19" s="17"/>
      <c r="V19" s="17"/>
      <c r="W19" s="17"/>
    </row>
    <row r="20" s="60" customFormat="1" ht="18.75" customHeight="1" spans="1:23">
      <c r="A20" s="65" t="s">
        <v>56</v>
      </c>
      <c r="B20" s="92" t="s">
        <v>178</v>
      </c>
      <c r="C20" s="64" t="s">
        <v>179</v>
      </c>
      <c r="D20" s="63" t="s">
        <v>76</v>
      </c>
      <c r="E20" s="63" t="s">
        <v>77</v>
      </c>
      <c r="F20" s="63">
        <v>30199</v>
      </c>
      <c r="G20" s="63" t="s">
        <v>180</v>
      </c>
      <c r="H20" s="17">
        <v>214200</v>
      </c>
      <c r="I20" s="17">
        <v>214200</v>
      </c>
      <c r="J20" s="17"/>
      <c r="K20" s="17"/>
      <c r="L20" s="17">
        <v>214200</v>
      </c>
      <c r="M20" s="17"/>
      <c r="N20" s="17"/>
      <c r="O20" s="17"/>
      <c r="P20" s="33"/>
      <c r="Q20" s="17"/>
      <c r="R20" s="17"/>
      <c r="S20" s="17"/>
      <c r="T20" s="17"/>
      <c r="U20" s="17"/>
      <c r="V20" s="17"/>
      <c r="W20" s="17"/>
    </row>
    <row r="21" s="60" customFormat="1" ht="30" customHeight="1" spans="1:23">
      <c r="A21" s="65" t="s">
        <v>56</v>
      </c>
      <c r="B21" s="92" t="s">
        <v>181</v>
      </c>
      <c r="C21" s="67" t="s">
        <v>182</v>
      </c>
      <c r="D21" s="63" t="s">
        <v>76</v>
      </c>
      <c r="E21" s="64" t="s">
        <v>77</v>
      </c>
      <c r="F21" s="63">
        <v>30305</v>
      </c>
      <c r="G21" s="64" t="s">
        <v>183</v>
      </c>
      <c r="H21" s="17">
        <v>1152000</v>
      </c>
      <c r="I21" s="17">
        <v>1152000</v>
      </c>
      <c r="J21" s="17"/>
      <c r="K21" s="17"/>
      <c r="L21" s="17">
        <v>1152000</v>
      </c>
      <c r="M21" s="17"/>
      <c r="N21" s="17"/>
      <c r="O21" s="17"/>
      <c r="P21" s="33"/>
      <c r="Q21" s="17"/>
      <c r="R21" s="17"/>
      <c r="S21" s="17"/>
      <c r="T21" s="17"/>
      <c r="U21" s="17"/>
      <c r="V21" s="17"/>
      <c r="W21" s="17"/>
    </row>
    <row r="22" s="60" customFormat="1" ht="18.75" customHeight="1" spans="1:23">
      <c r="A22" s="65" t="s">
        <v>56</v>
      </c>
      <c r="B22" s="92" t="s">
        <v>184</v>
      </c>
      <c r="C22" s="64" t="s">
        <v>185</v>
      </c>
      <c r="D22" s="63"/>
      <c r="E22" s="63"/>
      <c r="F22" s="63"/>
      <c r="G22" s="63"/>
      <c r="H22" s="17">
        <v>1440152</v>
      </c>
      <c r="I22" s="17">
        <v>1440152</v>
      </c>
      <c r="J22" s="17"/>
      <c r="K22" s="17"/>
      <c r="L22" s="17">
        <v>1440152</v>
      </c>
      <c r="M22" s="17"/>
      <c r="N22" s="17"/>
      <c r="O22" s="17"/>
      <c r="P22" s="33"/>
      <c r="Q22" s="17"/>
      <c r="R22" s="17"/>
      <c r="S22" s="17"/>
      <c r="T22" s="17"/>
      <c r="U22" s="17"/>
      <c r="V22" s="17"/>
      <c r="W22" s="17"/>
    </row>
    <row r="23" s="60" customFormat="1" ht="30" customHeight="1" spans="1:23">
      <c r="A23" s="65"/>
      <c r="B23" s="63"/>
      <c r="C23" s="67" t="s">
        <v>186</v>
      </c>
      <c r="D23" s="63" t="s">
        <v>88</v>
      </c>
      <c r="E23" s="64" t="s">
        <v>89</v>
      </c>
      <c r="F23" s="63" t="s">
        <v>187</v>
      </c>
      <c r="G23" s="64" t="s">
        <v>188</v>
      </c>
      <c r="H23" s="17">
        <v>754215</v>
      </c>
      <c r="I23" s="17">
        <v>754215</v>
      </c>
      <c r="J23" s="17"/>
      <c r="K23" s="17"/>
      <c r="L23" s="17">
        <v>754215</v>
      </c>
      <c r="M23" s="17"/>
      <c r="N23" s="17"/>
      <c r="O23" s="17"/>
      <c r="P23" s="33"/>
      <c r="Q23" s="17"/>
      <c r="R23" s="17"/>
      <c r="S23" s="17"/>
      <c r="T23" s="17"/>
      <c r="U23" s="17"/>
      <c r="V23" s="17"/>
      <c r="W23" s="17"/>
    </row>
    <row r="24" s="60" customFormat="1" ht="18.75" customHeight="1" spans="1:23">
      <c r="A24" s="65"/>
      <c r="B24" s="63"/>
      <c r="C24" s="67" t="s">
        <v>189</v>
      </c>
      <c r="D24" s="63" t="s">
        <v>98</v>
      </c>
      <c r="E24" s="63" t="s">
        <v>99</v>
      </c>
      <c r="F24" s="63" t="s">
        <v>190</v>
      </c>
      <c r="G24" s="63" t="s">
        <v>191</v>
      </c>
      <c r="H24" s="17">
        <v>254669</v>
      </c>
      <c r="I24" s="17">
        <v>254669</v>
      </c>
      <c r="J24" s="17"/>
      <c r="K24" s="17"/>
      <c r="L24" s="17">
        <v>254669</v>
      </c>
      <c r="M24" s="17"/>
      <c r="N24" s="17"/>
      <c r="O24" s="17"/>
      <c r="P24" s="33"/>
      <c r="Q24" s="17"/>
      <c r="R24" s="17"/>
      <c r="S24" s="17"/>
      <c r="T24" s="17"/>
      <c r="U24" s="17"/>
      <c r="V24" s="17"/>
      <c r="W24" s="17"/>
    </row>
    <row r="25" s="60" customFormat="1" ht="18.75" customHeight="1" spans="1:23">
      <c r="A25" s="65"/>
      <c r="B25" s="63"/>
      <c r="C25" s="67" t="s">
        <v>192</v>
      </c>
      <c r="D25" s="63">
        <v>2101102</v>
      </c>
      <c r="E25" s="63" t="s">
        <v>101</v>
      </c>
      <c r="F25" s="63" t="s">
        <v>190</v>
      </c>
      <c r="G25" s="63" t="s">
        <v>191</v>
      </c>
      <c r="H25" s="17">
        <v>136581</v>
      </c>
      <c r="I25" s="17">
        <v>136581</v>
      </c>
      <c r="J25" s="17"/>
      <c r="K25" s="17"/>
      <c r="L25" s="17">
        <v>136581</v>
      </c>
      <c r="M25" s="17"/>
      <c r="N25" s="17"/>
      <c r="O25" s="17"/>
      <c r="P25" s="33"/>
      <c r="Q25" s="17"/>
      <c r="R25" s="17"/>
      <c r="S25" s="17"/>
      <c r="T25" s="17"/>
      <c r="U25" s="17"/>
      <c r="V25" s="17"/>
      <c r="W25" s="17"/>
    </row>
    <row r="26" s="60" customFormat="1" ht="18.75" customHeight="1" spans="1:23">
      <c r="A26" s="65"/>
      <c r="B26" s="63"/>
      <c r="C26" s="67" t="s">
        <v>193</v>
      </c>
      <c r="D26" s="63" t="s">
        <v>102</v>
      </c>
      <c r="E26" s="63" t="s">
        <v>103</v>
      </c>
      <c r="F26" s="63" t="s">
        <v>194</v>
      </c>
      <c r="G26" s="63" t="s">
        <v>195</v>
      </c>
      <c r="H26" s="17">
        <v>253310</v>
      </c>
      <c r="I26" s="17">
        <v>253310</v>
      </c>
      <c r="J26" s="17"/>
      <c r="K26" s="17"/>
      <c r="L26" s="17">
        <v>253310</v>
      </c>
      <c r="M26" s="17"/>
      <c r="N26" s="17"/>
      <c r="O26" s="17"/>
      <c r="P26" s="33"/>
      <c r="Q26" s="17"/>
      <c r="R26" s="17"/>
      <c r="S26" s="17"/>
      <c r="T26" s="17"/>
      <c r="U26" s="17"/>
      <c r="V26" s="17"/>
      <c r="W26" s="17"/>
    </row>
    <row r="27" s="60" customFormat="1" ht="30" customHeight="1" spans="1:23">
      <c r="A27" s="65"/>
      <c r="B27" s="63"/>
      <c r="C27" s="67" t="s">
        <v>196</v>
      </c>
      <c r="D27" s="63">
        <v>2101199</v>
      </c>
      <c r="E27" s="64" t="s">
        <v>105</v>
      </c>
      <c r="F27" s="63" t="s">
        <v>197</v>
      </c>
      <c r="G27" s="64" t="s">
        <v>198</v>
      </c>
      <c r="H27" s="17">
        <v>9428</v>
      </c>
      <c r="I27" s="17">
        <v>9428</v>
      </c>
      <c r="J27" s="17"/>
      <c r="K27" s="17"/>
      <c r="L27" s="17">
        <v>9428</v>
      </c>
      <c r="M27" s="17"/>
      <c r="N27" s="17"/>
      <c r="O27" s="17"/>
      <c r="P27" s="33"/>
      <c r="Q27" s="17"/>
      <c r="R27" s="17"/>
      <c r="S27" s="17"/>
      <c r="T27" s="17"/>
      <c r="U27" s="17"/>
      <c r="V27" s="17"/>
      <c r="W27" s="17"/>
    </row>
    <row r="28" s="60" customFormat="1" ht="30" customHeight="1" spans="1:23">
      <c r="A28" s="65"/>
      <c r="B28" s="63"/>
      <c r="C28" s="67" t="s">
        <v>199</v>
      </c>
      <c r="D28" s="63">
        <v>2013201</v>
      </c>
      <c r="E28" s="64" t="s">
        <v>77</v>
      </c>
      <c r="F28" s="63" t="s">
        <v>197</v>
      </c>
      <c r="G28" s="64" t="s">
        <v>198</v>
      </c>
      <c r="H28" s="17">
        <v>12302</v>
      </c>
      <c r="I28" s="17">
        <v>12302</v>
      </c>
      <c r="J28" s="17"/>
      <c r="K28" s="17"/>
      <c r="L28" s="17">
        <v>12302</v>
      </c>
      <c r="M28" s="17"/>
      <c r="N28" s="17"/>
      <c r="O28" s="17"/>
      <c r="P28" s="33"/>
      <c r="Q28" s="17"/>
      <c r="R28" s="17"/>
      <c r="S28" s="17"/>
      <c r="T28" s="17"/>
      <c r="U28" s="17"/>
      <c r="V28" s="17"/>
      <c r="W28" s="17"/>
    </row>
    <row r="29" s="60" customFormat="1" ht="18.75" customHeight="1" spans="1:23">
      <c r="A29" s="65"/>
      <c r="B29" s="63"/>
      <c r="C29" s="68" t="s">
        <v>200</v>
      </c>
      <c r="D29" s="63" t="s">
        <v>98</v>
      </c>
      <c r="E29" s="63" t="s">
        <v>99</v>
      </c>
      <c r="F29" s="63" t="s">
        <v>190</v>
      </c>
      <c r="G29" s="63" t="s">
        <v>191</v>
      </c>
      <c r="H29" s="17">
        <v>14652</v>
      </c>
      <c r="I29" s="17">
        <v>14652</v>
      </c>
      <c r="J29" s="17"/>
      <c r="K29" s="17"/>
      <c r="L29" s="17">
        <v>14652</v>
      </c>
      <c r="M29" s="17"/>
      <c r="N29" s="17"/>
      <c r="O29" s="17"/>
      <c r="P29" s="33"/>
      <c r="Q29" s="17"/>
      <c r="R29" s="17"/>
      <c r="S29" s="17"/>
      <c r="T29" s="17"/>
      <c r="U29" s="17"/>
      <c r="V29" s="17"/>
      <c r="W29" s="17"/>
    </row>
    <row r="30" s="60" customFormat="1" ht="18.75" customHeight="1" spans="1:23">
      <c r="A30" s="65"/>
      <c r="B30" s="63"/>
      <c r="C30" s="68" t="s">
        <v>201</v>
      </c>
      <c r="D30" s="63" t="s">
        <v>100</v>
      </c>
      <c r="E30" s="63" t="s">
        <v>101</v>
      </c>
      <c r="F30" s="63" t="s">
        <v>190</v>
      </c>
      <c r="G30" s="63" t="s">
        <v>191</v>
      </c>
      <c r="H30" s="17">
        <v>4995</v>
      </c>
      <c r="I30" s="17">
        <v>4995</v>
      </c>
      <c r="J30" s="17"/>
      <c r="K30" s="17"/>
      <c r="L30" s="17">
        <v>4995</v>
      </c>
      <c r="M30" s="17"/>
      <c r="N30" s="17"/>
      <c r="O30" s="17"/>
      <c r="P30" s="33"/>
      <c r="Q30" s="17"/>
      <c r="R30" s="17"/>
      <c r="S30" s="17"/>
      <c r="T30" s="17"/>
      <c r="U30" s="17"/>
      <c r="V30" s="17"/>
      <c r="W30" s="17"/>
    </row>
    <row r="31" s="60" customFormat="1" ht="18.75" customHeight="1" spans="1:23">
      <c r="A31" s="65" t="s">
        <v>56</v>
      </c>
      <c r="B31" s="92" t="s">
        <v>202</v>
      </c>
      <c r="C31" s="64" t="s">
        <v>111</v>
      </c>
      <c r="D31" s="63" t="s">
        <v>110</v>
      </c>
      <c r="E31" s="63" t="s">
        <v>111</v>
      </c>
      <c r="F31" s="63" t="s">
        <v>203</v>
      </c>
      <c r="G31" s="63" t="s">
        <v>111</v>
      </c>
      <c r="H31" s="17">
        <v>624936</v>
      </c>
      <c r="I31" s="17">
        <v>624936</v>
      </c>
      <c r="J31" s="17"/>
      <c r="K31" s="17"/>
      <c r="L31" s="17">
        <v>624936</v>
      </c>
      <c r="M31" s="17"/>
      <c r="N31" s="17"/>
      <c r="O31" s="17"/>
      <c r="P31" s="33"/>
      <c r="Q31" s="17"/>
      <c r="R31" s="17"/>
      <c r="S31" s="17"/>
      <c r="T31" s="17"/>
      <c r="U31" s="17"/>
      <c r="V31" s="17"/>
      <c r="W31" s="17"/>
    </row>
    <row r="32" s="60" customFormat="1" ht="18.75" customHeight="1" spans="1:23">
      <c r="A32" s="65" t="s">
        <v>56</v>
      </c>
      <c r="B32" s="92" t="s">
        <v>204</v>
      </c>
      <c r="C32" s="64" t="s">
        <v>205</v>
      </c>
      <c r="D32" s="63" t="s">
        <v>76</v>
      </c>
      <c r="E32" s="63" t="s">
        <v>77</v>
      </c>
      <c r="F32" s="63" t="s">
        <v>206</v>
      </c>
      <c r="G32" s="63" t="s">
        <v>207</v>
      </c>
      <c r="H32" s="17">
        <v>29000</v>
      </c>
      <c r="I32" s="17">
        <v>29000</v>
      </c>
      <c r="J32" s="17"/>
      <c r="K32" s="17"/>
      <c r="L32" s="17">
        <v>29000</v>
      </c>
      <c r="M32" s="17"/>
      <c r="N32" s="17"/>
      <c r="O32" s="17"/>
      <c r="P32" s="33"/>
      <c r="Q32" s="17"/>
      <c r="R32" s="17"/>
      <c r="S32" s="17"/>
      <c r="T32" s="17"/>
      <c r="U32" s="17"/>
      <c r="V32" s="17"/>
      <c r="W32" s="17"/>
    </row>
    <row r="33" s="60" customFormat="1" ht="18.75" customHeight="1" spans="1:23">
      <c r="A33" s="65" t="s">
        <v>56</v>
      </c>
      <c r="B33" s="63" t="s">
        <v>208</v>
      </c>
      <c r="C33" s="64" t="s">
        <v>209</v>
      </c>
      <c r="D33" s="63" t="s">
        <v>76</v>
      </c>
      <c r="E33" s="63" t="s">
        <v>77</v>
      </c>
      <c r="F33" s="63" t="s">
        <v>210</v>
      </c>
      <c r="G33" s="63" t="s">
        <v>211</v>
      </c>
      <c r="H33" s="17">
        <v>243600</v>
      </c>
      <c r="I33" s="17">
        <v>243600</v>
      </c>
      <c r="J33" s="17"/>
      <c r="K33" s="17"/>
      <c r="L33" s="17">
        <v>243600</v>
      </c>
      <c r="M33" s="17"/>
      <c r="N33" s="17"/>
      <c r="O33" s="17"/>
      <c r="P33" s="33"/>
      <c r="Q33" s="17"/>
      <c r="R33" s="17"/>
      <c r="S33" s="17"/>
      <c r="T33" s="17"/>
      <c r="U33" s="17"/>
      <c r="V33" s="17"/>
      <c r="W33" s="17"/>
    </row>
    <row r="34" s="60" customFormat="1" ht="18.75" customHeight="1" spans="1:23">
      <c r="A34" s="65" t="s">
        <v>56</v>
      </c>
      <c r="B34" s="92" t="s">
        <v>212</v>
      </c>
      <c r="C34" s="64" t="s">
        <v>213</v>
      </c>
      <c r="D34" s="63" t="s">
        <v>76</v>
      </c>
      <c r="E34" s="63" t="s">
        <v>77</v>
      </c>
      <c r="F34" s="63" t="s">
        <v>210</v>
      </c>
      <c r="G34" s="63" t="s">
        <v>211</v>
      </c>
      <c r="H34" s="17">
        <v>24000</v>
      </c>
      <c r="I34" s="17">
        <v>24000</v>
      </c>
      <c r="J34" s="17"/>
      <c r="K34" s="17"/>
      <c r="L34" s="17">
        <v>24000</v>
      </c>
      <c r="M34" s="17"/>
      <c r="N34" s="17"/>
      <c r="O34" s="17"/>
      <c r="P34" s="33"/>
      <c r="Q34" s="17"/>
      <c r="R34" s="17"/>
      <c r="S34" s="17"/>
      <c r="T34" s="17"/>
      <c r="U34" s="17"/>
      <c r="V34" s="17"/>
      <c r="W34" s="17"/>
    </row>
    <row r="35" s="60" customFormat="1" ht="18.75" customHeight="1" spans="1:23">
      <c r="A35" s="65" t="s">
        <v>56</v>
      </c>
      <c r="B35" s="63" t="s">
        <v>214</v>
      </c>
      <c r="C35" s="64" t="s">
        <v>215</v>
      </c>
      <c r="D35" s="63" t="s">
        <v>76</v>
      </c>
      <c r="E35" s="63" t="s">
        <v>77</v>
      </c>
      <c r="F35" s="63" t="s">
        <v>216</v>
      </c>
      <c r="G35" s="63" t="s">
        <v>215</v>
      </c>
      <c r="H35" s="17">
        <v>65600</v>
      </c>
      <c r="I35" s="17">
        <v>65600</v>
      </c>
      <c r="J35" s="17"/>
      <c r="K35" s="17"/>
      <c r="L35" s="17">
        <v>65600</v>
      </c>
      <c r="M35" s="17"/>
      <c r="N35" s="17"/>
      <c r="O35" s="17"/>
      <c r="P35" s="33"/>
      <c r="Q35" s="17"/>
      <c r="R35" s="17"/>
      <c r="S35" s="17"/>
      <c r="T35" s="17"/>
      <c r="U35" s="17"/>
      <c r="V35" s="17"/>
      <c r="W35" s="17"/>
    </row>
    <row r="36" s="60" customFormat="1" ht="18.75" customHeight="1" spans="1:23">
      <c r="A36" s="65" t="s">
        <v>56</v>
      </c>
      <c r="B36" s="63" t="s">
        <v>217</v>
      </c>
      <c r="C36" s="64" t="s">
        <v>218</v>
      </c>
      <c r="D36" s="63"/>
      <c r="E36" s="63"/>
      <c r="F36" s="63"/>
      <c r="G36" s="63"/>
      <c r="H36" s="17">
        <v>208200</v>
      </c>
      <c r="I36" s="17">
        <v>208200</v>
      </c>
      <c r="J36" s="17"/>
      <c r="K36" s="17"/>
      <c r="L36" s="17">
        <v>208200</v>
      </c>
      <c r="M36" s="17"/>
      <c r="N36" s="17"/>
      <c r="O36" s="17"/>
      <c r="P36" s="33"/>
      <c r="Q36" s="17"/>
      <c r="R36" s="17"/>
      <c r="S36" s="17"/>
      <c r="T36" s="17"/>
      <c r="U36" s="17"/>
      <c r="V36" s="17"/>
      <c r="W36" s="17"/>
    </row>
    <row r="37" s="60" customFormat="1" ht="18.75" customHeight="1" spans="1:23">
      <c r="A37" s="65"/>
      <c r="B37" s="63"/>
      <c r="C37" s="63" t="s">
        <v>219</v>
      </c>
      <c r="D37" s="63" t="s">
        <v>76</v>
      </c>
      <c r="E37" s="63" t="s">
        <v>77</v>
      </c>
      <c r="F37" s="63" t="s">
        <v>220</v>
      </c>
      <c r="G37" s="63" t="s">
        <v>221</v>
      </c>
      <c r="H37" s="17">
        <v>74540</v>
      </c>
      <c r="I37" s="17">
        <v>74540</v>
      </c>
      <c r="J37" s="17"/>
      <c r="K37" s="17"/>
      <c r="L37" s="17">
        <v>74540</v>
      </c>
      <c r="M37" s="17"/>
      <c r="N37" s="17"/>
      <c r="O37" s="17"/>
      <c r="P37" s="33"/>
      <c r="Q37" s="17"/>
      <c r="R37" s="17"/>
      <c r="S37" s="17"/>
      <c r="T37" s="17"/>
      <c r="U37" s="17"/>
      <c r="V37" s="17"/>
      <c r="W37" s="17"/>
    </row>
    <row r="38" s="60" customFormat="1" ht="18.75" customHeight="1" spans="1:23">
      <c r="A38" s="65"/>
      <c r="B38" s="63"/>
      <c r="C38" s="63" t="s">
        <v>222</v>
      </c>
      <c r="D38" s="63" t="s">
        <v>76</v>
      </c>
      <c r="E38" s="63" t="s">
        <v>77</v>
      </c>
      <c r="F38" s="63" t="s">
        <v>223</v>
      </c>
      <c r="G38" s="63" t="s">
        <v>224</v>
      </c>
      <c r="H38" s="17">
        <v>4900</v>
      </c>
      <c r="I38" s="17">
        <v>4900</v>
      </c>
      <c r="J38" s="17"/>
      <c r="K38" s="17"/>
      <c r="L38" s="17">
        <v>4900</v>
      </c>
      <c r="M38" s="17"/>
      <c r="N38" s="17"/>
      <c r="O38" s="17"/>
      <c r="P38" s="33"/>
      <c r="Q38" s="17"/>
      <c r="R38" s="17"/>
      <c r="S38" s="17"/>
      <c r="T38" s="17"/>
      <c r="U38" s="17"/>
      <c r="V38" s="17"/>
      <c r="W38" s="17"/>
    </row>
    <row r="39" s="60" customFormat="1" ht="18.75" customHeight="1" spans="1:23">
      <c r="A39" s="65"/>
      <c r="B39" s="63"/>
      <c r="C39" s="63" t="s">
        <v>225</v>
      </c>
      <c r="D39" s="63" t="s">
        <v>76</v>
      </c>
      <c r="E39" s="63" t="s">
        <v>77</v>
      </c>
      <c r="F39" s="63" t="s">
        <v>226</v>
      </c>
      <c r="G39" s="63" t="s">
        <v>227</v>
      </c>
      <c r="H39" s="17">
        <v>5000</v>
      </c>
      <c r="I39" s="17">
        <v>5000</v>
      </c>
      <c r="J39" s="17"/>
      <c r="K39" s="17"/>
      <c r="L39" s="17">
        <v>5000</v>
      </c>
      <c r="M39" s="17"/>
      <c r="N39" s="17"/>
      <c r="O39" s="17"/>
      <c r="P39" s="33"/>
      <c r="Q39" s="17"/>
      <c r="R39" s="17"/>
      <c r="S39" s="17"/>
      <c r="T39" s="17"/>
      <c r="U39" s="17"/>
      <c r="V39" s="17"/>
      <c r="W39" s="17"/>
    </row>
    <row r="40" s="60" customFormat="1" ht="18.75" customHeight="1" spans="1:23">
      <c r="A40" s="65"/>
      <c r="B40" s="63"/>
      <c r="C40" s="63" t="s">
        <v>228</v>
      </c>
      <c r="D40" s="63" t="s">
        <v>76</v>
      </c>
      <c r="E40" s="63" t="s">
        <v>77</v>
      </c>
      <c r="F40" s="63">
        <v>30202</v>
      </c>
      <c r="G40" s="63" t="s">
        <v>229</v>
      </c>
      <c r="H40" s="17">
        <v>10000</v>
      </c>
      <c r="I40" s="17">
        <v>10000</v>
      </c>
      <c r="J40" s="17"/>
      <c r="K40" s="17"/>
      <c r="L40" s="17">
        <v>10000</v>
      </c>
      <c r="M40" s="17"/>
      <c r="N40" s="17"/>
      <c r="O40" s="17"/>
      <c r="P40" s="33"/>
      <c r="Q40" s="17"/>
      <c r="R40" s="17"/>
      <c r="S40" s="17"/>
      <c r="T40" s="17"/>
      <c r="U40" s="17"/>
      <c r="V40" s="17"/>
      <c r="W40" s="17"/>
    </row>
    <row r="41" s="60" customFormat="1" ht="18.75" customHeight="1" spans="1:23">
      <c r="A41" s="65"/>
      <c r="B41" s="63"/>
      <c r="C41" s="63" t="s">
        <v>230</v>
      </c>
      <c r="D41" s="63" t="s">
        <v>76</v>
      </c>
      <c r="E41" s="63" t="s">
        <v>77</v>
      </c>
      <c r="F41" s="63" t="s">
        <v>231</v>
      </c>
      <c r="G41" s="63" t="s">
        <v>232</v>
      </c>
      <c r="H41" s="17">
        <v>75800</v>
      </c>
      <c r="I41" s="17">
        <v>75800</v>
      </c>
      <c r="J41" s="17"/>
      <c r="K41" s="17"/>
      <c r="L41" s="17">
        <v>75800</v>
      </c>
      <c r="M41" s="17"/>
      <c r="N41" s="17"/>
      <c r="O41" s="17"/>
      <c r="P41" s="33"/>
      <c r="Q41" s="17"/>
      <c r="R41" s="17"/>
      <c r="S41" s="17"/>
      <c r="T41" s="17"/>
      <c r="U41" s="17"/>
      <c r="V41" s="17"/>
      <c r="W41" s="17"/>
    </row>
    <row r="42" s="60" customFormat="1" ht="18.75" customHeight="1" spans="1:23">
      <c r="A42" s="65"/>
      <c r="B42" s="63"/>
      <c r="C42" s="63" t="s">
        <v>233</v>
      </c>
      <c r="D42" s="63" t="s">
        <v>76</v>
      </c>
      <c r="E42" s="63" t="s">
        <v>77</v>
      </c>
      <c r="F42" s="63">
        <v>30209</v>
      </c>
      <c r="G42" s="63" t="s">
        <v>234</v>
      </c>
      <c r="H42" s="17">
        <v>2000</v>
      </c>
      <c r="I42" s="17">
        <v>2000</v>
      </c>
      <c r="J42" s="17"/>
      <c r="K42" s="17"/>
      <c r="L42" s="17">
        <v>2000</v>
      </c>
      <c r="M42" s="17"/>
      <c r="N42" s="17"/>
      <c r="O42" s="17"/>
      <c r="P42" s="33"/>
      <c r="Q42" s="17"/>
      <c r="R42" s="17"/>
      <c r="S42" s="17"/>
      <c r="T42" s="17"/>
      <c r="U42" s="17"/>
      <c r="V42" s="17"/>
      <c r="W42" s="17"/>
    </row>
    <row r="43" s="60" customFormat="1" ht="18.75" customHeight="1" spans="1:23">
      <c r="A43" s="65"/>
      <c r="B43" s="63"/>
      <c r="C43" s="63" t="s">
        <v>235</v>
      </c>
      <c r="D43" s="63" t="s">
        <v>76</v>
      </c>
      <c r="E43" s="63" t="s">
        <v>77</v>
      </c>
      <c r="F43" s="63" t="s">
        <v>236</v>
      </c>
      <c r="G43" s="63" t="s">
        <v>237</v>
      </c>
      <c r="H43" s="17">
        <v>35960</v>
      </c>
      <c r="I43" s="17">
        <v>35960</v>
      </c>
      <c r="J43" s="17"/>
      <c r="K43" s="17"/>
      <c r="L43" s="17">
        <v>35960</v>
      </c>
      <c r="M43" s="17"/>
      <c r="N43" s="17"/>
      <c r="O43" s="17"/>
      <c r="P43" s="33"/>
      <c r="Q43" s="17"/>
      <c r="R43" s="17"/>
      <c r="S43" s="17"/>
      <c r="T43" s="17"/>
      <c r="U43" s="17"/>
      <c r="V43" s="17"/>
      <c r="W43" s="17"/>
    </row>
    <row r="44" s="60" customFormat="1" ht="18.75" customHeight="1" spans="1:23">
      <c r="A44" s="65" t="s">
        <v>56</v>
      </c>
      <c r="B44" s="92" t="s">
        <v>238</v>
      </c>
      <c r="C44" s="64" t="s">
        <v>135</v>
      </c>
      <c r="D44" s="63" t="s">
        <v>76</v>
      </c>
      <c r="E44" s="63" t="s">
        <v>77</v>
      </c>
      <c r="F44" s="63" t="s">
        <v>239</v>
      </c>
      <c r="G44" s="63" t="s">
        <v>135</v>
      </c>
      <c r="H44" s="17">
        <v>5000</v>
      </c>
      <c r="I44" s="17">
        <v>5000</v>
      </c>
      <c r="J44" s="17"/>
      <c r="K44" s="17"/>
      <c r="L44" s="17">
        <v>5000</v>
      </c>
      <c r="M44" s="17"/>
      <c r="N44" s="17"/>
      <c r="O44" s="17"/>
      <c r="P44" s="33"/>
      <c r="Q44" s="17"/>
      <c r="R44" s="17"/>
      <c r="S44" s="17"/>
      <c r="T44" s="17"/>
      <c r="U44" s="17"/>
      <c r="V44" s="17"/>
      <c r="W44" s="17"/>
    </row>
    <row r="45" s="60" customFormat="1" ht="18.75" customHeight="1" spans="1:23">
      <c r="A45" s="65" t="s">
        <v>56</v>
      </c>
      <c r="B45" s="92" t="s">
        <v>238</v>
      </c>
      <c r="C45" s="64" t="s">
        <v>135</v>
      </c>
      <c r="D45" s="63" t="s">
        <v>86</v>
      </c>
      <c r="E45" s="63" t="s">
        <v>87</v>
      </c>
      <c r="F45" s="63" t="s">
        <v>239</v>
      </c>
      <c r="G45" s="63" t="s">
        <v>135</v>
      </c>
      <c r="H45" s="17">
        <v>3000</v>
      </c>
      <c r="I45" s="17">
        <v>3000</v>
      </c>
      <c r="J45" s="17"/>
      <c r="K45" s="17"/>
      <c r="L45" s="17">
        <v>3000</v>
      </c>
      <c r="M45" s="17"/>
      <c r="N45" s="17"/>
      <c r="O45" s="17"/>
      <c r="P45" s="33"/>
      <c r="Q45" s="17"/>
      <c r="R45" s="17"/>
      <c r="S45" s="17"/>
      <c r="T45" s="17"/>
      <c r="U45" s="17"/>
      <c r="V45" s="17"/>
      <c r="W45" s="17"/>
    </row>
    <row r="46" s="60" customFormat="1" ht="18.75" customHeight="1" spans="1:23">
      <c r="A46" s="65" t="s">
        <v>56</v>
      </c>
      <c r="B46" s="92" t="s">
        <v>240</v>
      </c>
      <c r="C46" s="63" t="s">
        <v>241</v>
      </c>
      <c r="D46" s="63"/>
      <c r="E46" s="63"/>
      <c r="F46" s="63"/>
      <c r="G46" s="63"/>
      <c r="H46" s="17">
        <v>33300</v>
      </c>
      <c r="I46" s="17">
        <v>33300</v>
      </c>
      <c r="J46" s="17"/>
      <c r="K46" s="17"/>
      <c r="L46" s="17">
        <v>33300</v>
      </c>
      <c r="M46" s="17"/>
      <c r="N46" s="17"/>
      <c r="O46" s="17"/>
      <c r="P46" s="33"/>
      <c r="Q46" s="17"/>
      <c r="R46" s="17"/>
      <c r="S46" s="17"/>
      <c r="T46" s="17"/>
      <c r="U46" s="17"/>
      <c r="V46" s="17"/>
      <c r="W46" s="17"/>
    </row>
    <row r="47" s="60" customFormat="1" ht="18.75" customHeight="1" spans="1:23">
      <c r="A47" s="65"/>
      <c r="B47" s="63"/>
      <c r="C47" s="63" t="s">
        <v>219</v>
      </c>
      <c r="D47" s="63" t="s">
        <v>86</v>
      </c>
      <c r="E47" s="63" t="s">
        <v>87</v>
      </c>
      <c r="F47" s="63" t="s">
        <v>220</v>
      </c>
      <c r="G47" s="63" t="s">
        <v>221</v>
      </c>
      <c r="H47" s="17">
        <v>8200</v>
      </c>
      <c r="I47" s="17">
        <v>8200</v>
      </c>
      <c r="J47" s="17"/>
      <c r="K47" s="17"/>
      <c r="L47" s="17">
        <v>8200</v>
      </c>
      <c r="M47" s="17"/>
      <c r="N47" s="17"/>
      <c r="O47" s="17"/>
      <c r="P47" s="33"/>
      <c r="Q47" s="17"/>
      <c r="R47" s="17"/>
      <c r="S47" s="17"/>
      <c r="T47" s="17"/>
      <c r="U47" s="17"/>
      <c r="V47" s="17"/>
      <c r="W47" s="17"/>
    </row>
    <row r="48" s="60" customFormat="1" ht="18.75" customHeight="1" spans="1:23">
      <c r="A48" s="65"/>
      <c r="B48" s="63"/>
      <c r="C48" s="63" t="s">
        <v>225</v>
      </c>
      <c r="D48" s="63" t="s">
        <v>86</v>
      </c>
      <c r="E48" s="63" t="s">
        <v>87</v>
      </c>
      <c r="F48" s="63" t="s">
        <v>226</v>
      </c>
      <c r="G48" s="63" t="s">
        <v>227</v>
      </c>
      <c r="H48" s="17">
        <v>5000</v>
      </c>
      <c r="I48" s="17">
        <v>5000</v>
      </c>
      <c r="J48" s="17"/>
      <c r="K48" s="17"/>
      <c r="L48" s="17">
        <v>5000</v>
      </c>
      <c r="M48" s="17"/>
      <c r="N48" s="17"/>
      <c r="O48" s="17"/>
      <c r="P48" s="33"/>
      <c r="Q48" s="17"/>
      <c r="R48" s="17"/>
      <c r="S48" s="17"/>
      <c r="T48" s="17"/>
      <c r="U48" s="17"/>
      <c r="V48" s="17"/>
      <c r="W48" s="17"/>
    </row>
    <row r="49" s="60" customFormat="1" ht="18.75" customHeight="1" spans="1:23">
      <c r="A49" s="65"/>
      <c r="B49" s="63"/>
      <c r="C49" s="63" t="s">
        <v>242</v>
      </c>
      <c r="D49" s="63" t="s">
        <v>86</v>
      </c>
      <c r="E49" s="63" t="s">
        <v>87</v>
      </c>
      <c r="F49" s="63" t="s">
        <v>243</v>
      </c>
      <c r="G49" s="63" t="s">
        <v>244</v>
      </c>
      <c r="H49" s="17">
        <v>5000</v>
      </c>
      <c r="I49" s="17">
        <v>5000</v>
      </c>
      <c r="J49" s="17"/>
      <c r="K49" s="17"/>
      <c r="L49" s="17">
        <v>5000</v>
      </c>
      <c r="M49" s="17"/>
      <c r="N49" s="17"/>
      <c r="O49" s="17"/>
      <c r="P49" s="33"/>
      <c r="Q49" s="17"/>
      <c r="R49" s="17"/>
      <c r="S49" s="17"/>
      <c r="T49" s="17"/>
      <c r="U49" s="17"/>
      <c r="V49" s="17"/>
      <c r="W49" s="17"/>
    </row>
    <row r="50" s="60" customFormat="1" ht="18.75" customHeight="1" spans="1:23">
      <c r="A50" s="65"/>
      <c r="B50" s="63"/>
      <c r="C50" s="63" t="s">
        <v>245</v>
      </c>
      <c r="D50" s="63" t="s">
        <v>86</v>
      </c>
      <c r="E50" s="63" t="s">
        <v>87</v>
      </c>
      <c r="F50" s="63" t="s">
        <v>246</v>
      </c>
      <c r="G50" s="63" t="s">
        <v>247</v>
      </c>
      <c r="H50" s="17">
        <v>4000</v>
      </c>
      <c r="I50" s="17">
        <v>4000</v>
      </c>
      <c r="J50" s="17"/>
      <c r="K50" s="17"/>
      <c r="L50" s="17">
        <v>4000</v>
      </c>
      <c r="M50" s="17"/>
      <c r="N50" s="17"/>
      <c r="O50" s="17"/>
      <c r="P50" s="33"/>
      <c r="Q50" s="17"/>
      <c r="R50" s="17"/>
      <c r="S50" s="17"/>
      <c r="T50" s="17"/>
      <c r="U50" s="17"/>
      <c r="V50" s="17"/>
      <c r="W50" s="17"/>
    </row>
    <row r="51" s="60" customFormat="1" ht="18.75" customHeight="1" spans="1:23">
      <c r="A51" s="65"/>
      <c r="B51" s="63"/>
      <c r="C51" s="63" t="s">
        <v>248</v>
      </c>
      <c r="D51" s="63" t="s">
        <v>86</v>
      </c>
      <c r="E51" s="63" t="s">
        <v>87</v>
      </c>
      <c r="F51" s="63">
        <v>30299</v>
      </c>
      <c r="G51" s="63" t="s">
        <v>232</v>
      </c>
      <c r="H51" s="17">
        <v>11100</v>
      </c>
      <c r="I51" s="17">
        <v>11100</v>
      </c>
      <c r="J51" s="17"/>
      <c r="K51" s="17"/>
      <c r="L51" s="17">
        <v>11100</v>
      </c>
      <c r="M51" s="17"/>
      <c r="N51" s="17"/>
      <c r="O51" s="17"/>
      <c r="P51" s="33"/>
      <c r="Q51" s="17"/>
      <c r="R51" s="17"/>
      <c r="S51" s="17"/>
      <c r="T51" s="17"/>
      <c r="U51" s="17"/>
      <c r="V51" s="17"/>
      <c r="W51" s="17"/>
    </row>
    <row r="52" s="60" customFormat="1" ht="18.75" customHeight="1" spans="1:23">
      <c r="A52" s="65" t="s">
        <v>56</v>
      </c>
      <c r="B52" s="92" t="s">
        <v>249</v>
      </c>
      <c r="C52" s="64" t="s">
        <v>250</v>
      </c>
      <c r="D52" s="63" t="s">
        <v>86</v>
      </c>
      <c r="E52" s="63" t="s">
        <v>87</v>
      </c>
      <c r="F52" s="63"/>
      <c r="G52" s="63"/>
      <c r="H52" s="17">
        <v>14000</v>
      </c>
      <c r="I52" s="17">
        <v>14000</v>
      </c>
      <c r="J52" s="17"/>
      <c r="K52" s="17"/>
      <c r="L52" s="17">
        <v>14000</v>
      </c>
      <c r="M52" s="17"/>
      <c r="N52" s="17"/>
      <c r="O52" s="17"/>
      <c r="P52" s="33"/>
      <c r="Q52" s="17"/>
      <c r="R52" s="17"/>
      <c r="S52" s="17"/>
      <c r="T52" s="17"/>
      <c r="U52" s="17"/>
      <c r="V52" s="17"/>
      <c r="W52" s="17"/>
    </row>
    <row r="53" s="60" customFormat="1" ht="18.75" customHeight="1" spans="1:23">
      <c r="A53" s="65"/>
      <c r="B53" s="63"/>
      <c r="C53" s="64" t="s">
        <v>219</v>
      </c>
      <c r="D53" s="63" t="s">
        <v>86</v>
      </c>
      <c r="E53" s="63" t="s">
        <v>87</v>
      </c>
      <c r="F53" s="63" t="s">
        <v>220</v>
      </c>
      <c r="G53" s="63" t="s">
        <v>221</v>
      </c>
      <c r="H53" s="17">
        <v>3300</v>
      </c>
      <c r="I53" s="17">
        <v>3300</v>
      </c>
      <c r="J53" s="17"/>
      <c r="K53" s="17"/>
      <c r="L53" s="17">
        <v>3300</v>
      </c>
      <c r="M53" s="17"/>
      <c r="N53" s="17"/>
      <c r="O53" s="17"/>
      <c r="P53" s="33"/>
      <c r="Q53" s="17"/>
      <c r="R53" s="17"/>
      <c r="S53" s="17"/>
      <c r="T53" s="17"/>
      <c r="U53" s="17"/>
      <c r="V53" s="17"/>
      <c r="W53" s="17"/>
    </row>
    <row r="54" s="60" customFormat="1" ht="18.75" customHeight="1" spans="1:23">
      <c r="A54" s="65"/>
      <c r="B54" s="63"/>
      <c r="C54" s="63" t="s">
        <v>248</v>
      </c>
      <c r="D54" s="63" t="s">
        <v>86</v>
      </c>
      <c r="E54" s="63" t="s">
        <v>87</v>
      </c>
      <c r="F54" s="63">
        <v>30299</v>
      </c>
      <c r="G54" s="63" t="s">
        <v>232</v>
      </c>
      <c r="H54" s="17">
        <v>5200</v>
      </c>
      <c r="I54" s="17">
        <v>5200</v>
      </c>
      <c r="J54" s="17"/>
      <c r="K54" s="17"/>
      <c r="L54" s="17">
        <v>5200</v>
      </c>
      <c r="M54" s="17"/>
      <c r="N54" s="17"/>
      <c r="O54" s="17"/>
      <c r="P54" s="33"/>
      <c r="Q54" s="17"/>
      <c r="R54" s="17"/>
      <c r="S54" s="17"/>
      <c r="T54" s="17"/>
      <c r="U54" s="17"/>
      <c r="V54" s="17"/>
      <c r="W54" s="17"/>
    </row>
    <row r="55" s="60" customFormat="1" ht="18.75" customHeight="1" spans="1:23">
      <c r="A55" s="65"/>
      <c r="B55" s="63"/>
      <c r="C55" s="64" t="s">
        <v>251</v>
      </c>
      <c r="D55" s="63" t="s">
        <v>86</v>
      </c>
      <c r="E55" s="63" t="s">
        <v>87</v>
      </c>
      <c r="F55" s="63">
        <v>30299</v>
      </c>
      <c r="G55" s="63" t="s">
        <v>232</v>
      </c>
      <c r="H55" s="17">
        <v>5500</v>
      </c>
      <c r="I55" s="17">
        <v>5500</v>
      </c>
      <c r="J55" s="17"/>
      <c r="K55" s="17"/>
      <c r="L55" s="17">
        <v>5500</v>
      </c>
      <c r="M55" s="17"/>
      <c r="N55" s="17"/>
      <c r="O55" s="17"/>
      <c r="P55" s="33"/>
      <c r="Q55" s="17"/>
      <c r="R55" s="17"/>
      <c r="S55" s="17"/>
      <c r="T55" s="17"/>
      <c r="U55" s="17"/>
      <c r="V55" s="17"/>
      <c r="W55" s="17"/>
    </row>
    <row r="56" s="60" customFormat="1" ht="18.75" customHeight="1" spans="1:23">
      <c r="A56" s="69" t="s">
        <v>32</v>
      </c>
      <c r="B56" s="69"/>
      <c r="C56" s="69"/>
      <c r="D56" s="69"/>
      <c r="E56" s="69"/>
      <c r="F56" s="69"/>
      <c r="G56" s="69"/>
      <c r="H56" s="17">
        <f t="shared" ref="H56:L56" si="1">H10+H13+H14+H19+H20+H21+H22+H31+H32+H33+H34+H35+H36+H44+H45+H46+H52</f>
        <v>8968216</v>
      </c>
      <c r="I56" s="17">
        <f t="shared" si="1"/>
        <v>8968216</v>
      </c>
      <c r="J56" s="17">
        <f t="shared" si="1"/>
        <v>0</v>
      </c>
      <c r="K56" s="17">
        <f t="shared" si="1"/>
        <v>0</v>
      </c>
      <c r="L56" s="17">
        <f t="shared" si="1"/>
        <v>8968216</v>
      </c>
      <c r="M56" s="17"/>
      <c r="N56" s="17"/>
      <c r="O56" s="17"/>
      <c r="P56" s="17"/>
      <c r="Q56" s="17"/>
      <c r="R56" s="17"/>
      <c r="S56" s="17"/>
      <c r="T56" s="17"/>
      <c r="U56" s="17"/>
      <c r="V56" s="17"/>
      <c r="W56" s="17"/>
    </row>
  </sheetData>
  <mergeCells count="30">
    <mergeCell ref="A2:W2"/>
    <mergeCell ref="A3:G3"/>
    <mergeCell ref="I4:W4"/>
    <mergeCell ref="I5:M5"/>
    <mergeCell ref="N5:P5"/>
    <mergeCell ref="R5:W5"/>
    <mergeCell ref="A56:G5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1"/>
  <sheetViews>
    <sheetView showZeros="0" workbookViewId="0">
      <selection activeCell="I9" sqref="I9"/>
    </sheetView>
  </sheetViews>
  <sheetFormatPr defaultColWidth="8.85" defaultRowHeight="15" customHeight="1"/>
  <cols>
    <col min="1" max="1" width="12.125" customWidth="1"/>
    <col min="2" max="2" width="17.875" customWidth="1"/>
    <col min="3" max="3" width="26.125" customWidth="1"/>
    <col min="4" max="4" width="28.575" customWidth="1"/>
    <col min="5" max="5" width="11.125" customWidth="1"/>
    <col min="6" max="6" width="13.75" customWidth="1"/>
    <col min="7" max="7" width="11.125" customWidth="1"/>
    <col min="8" max="8" width="18.75" customWidth="1"/>
    <col min="9" max="23" width="14.2833333333333" customWidth="1"/>
  </cols>
  <sheetData>
    <row r="1" ht="18.75" customHeight="1" spans="1:23">
      <c r="A1" s="1"/>
      <c r="B1" s="1"/>
      <c r="C1" s="1"/>
      <c r="D1" s="1"/>
      <c r="E1" s="1"/>
      <c r="F1" s="1"/>
      <c r="G1" s="1"/>
      <c r="H1" s="1"/>
      <c r="I1" s="1"/>
      <c r="J1" s="1"/>
      <c r="K1" s="1"/>
      <c r="L1" s="1"/>
      <c r="M1" s="1"/>
      <c r="N1" s="9"/>
      <c r="O1" s="9"/>
      <c r="P1" s="9"/>
      <c r="Q1" s="9"/>
      <c r="R1" s="9"/>
      <c r="S1" s="9"/>
      <c r="T1" s="9"/>
      <c r="U1" s="9"/>
      <c r="V1" s="9"/>
      <c r="W1" s="9" t="s">
        <v>252</v>
      </c>
    </row>
    <row r="2" ht="45" customHeight="1" spans="1:23">
      <c r="A2" s="2" t="s">
        <v>253</v>
      </c>
      <c r="B2" s="2"/>
      <c r="C2" s="2"/>
      <c r="D2" s="2"/>
      <c r="E2" s="2"/>
      <c r="F2" s="2"/>
      <c r="G2" s="2"/>
      <c r="H2" s="2"/>
      <c r="I2" s="2"/>
      <c r="J2" s="2"/>
      <c r="K2" s="2"/>
      <c r="L2" s="2"/>
      <c r="M2" s="2"/>
      <c r="N2" s="58"/>
      <c r="O2" s="58"/>
      <c r="P2" s="58"/>
      <c r="Q2" s="58"/>
      <c r="R2" s="58"/>
      <c r="S2" s="58"/>
      <c r="T2" s="58"/>
      <c r="U2" s="58"/>
      <c r="V2" s="58"/>
      <c r="W2" s="58"/>
    </row>
    <row r="3" ht="18.75" customHeight="1" spans="1:23">
      <c r="A3" s="3" t="str">
        <f>"单位名称："&amp;"中共新平彝族傣族自治县委员会组织部"</f>
        <v>单位名称：中共新平彝族傣族自治县委员会组织部</v>
      </c>
      <c r="B3" s="3"/>
      <c r="C3" s="3"/>
      <c r="D3" s="3"/>
      <c r="E3" s="3"/>
      <c r="F3" s="3"/>
      <c r="G3" s="3"/>
      <c r="H3" s="3"/>
      <c r="I3" s="57"/>
      <c r="J3" s="57"/>
      <c r="K3" s="57"/>
      <c r="L3" s="57"/>
      <c r="M3" s="57"/>
      <c r="N3" s="10"/>
      <c r="O3" s="10"/>
      <c r="P3" s="10"/>
      <c r="Q3" s="10"/>
      <c r="R3" s="10"/>
      <c r="S3" s="10"/>
      <c r="T3" s="10"/>
      <c r="U3" s="10"/>
      <c r="V3" s="10"/>
      <c r="W3" s="10" t="s">
        <v>29</v>
      </c>
    </row>
    <row r="4" ht="18.75" customHeight="1" spans="1:23">
      <c r="A4" s="12" t="s">
        <v>254</v>
      </c>
      <c r="B4" s="12" t="s">
        <v>141</v>
      </c>
      <c r="C4" s="12" t="s">
        <v>142</v>
      </c>
      <c r="D4" s="12" t="s">
        <v>255</v>
      </c>
      <c r="E4" s="12" t="s">
        <v>143</v>
      </c>
      <c r="F4" s="12" t="s">
        <v>144</v>
      </c>
      <c r="G4" s="12" t="s">
        <v>256</v>
      </c>
      <c r="H4" s="12" t="s">
        <v>146</v>
      </c>
      <c r="I4" s="48" t="s">
        <v>32</v>
      </c>
      <c r="J4" s="48" t="s">
        <v>257</v>
      </c>
      <c r="K4" s="12"/>
      <c r="L4" s="12"/>
      <c r="M4" s="12"/>
      <c r="N4" s="12" t="s">
        <v>148</v>
      </c>
      <c r="O4" s="12"/>
      <c r="P4" s="12"/>
      <c r="Q4" s="12" t="s">
        <v>38</v>
      </c>
      <c r="R4" s="12" t="s">
        <v>63</v>
      </c>
      <c r="S4" s="12"/>
      <c r="T4" s="12"/>
      <c r="U4" s="12"/>
      <c r="V4" s="12"/>
      <c r="W4" s="12"/>
    </row>
    <row r="5" ht="18.75" customHeight="1" spans="1:23">
      <c r="A5" s="12"/>
      <c r="B5" s="12"/>
      <c r="C5" s="12"/>
      <c r="D5" s="12"/>
      <c r="E5" s="12"/>
      <c r="F5" s="12"/>
      <c r="G5" s="12"/>
      <c r="H5" s="12"/>
      <c r="I5" s="48" t="s">
        <v>149</v>
      </c>
      <c r="J5" s="48"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8"/>
      <c r="J6" s="48"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8"/>
      <c r="J7" s="48" t="s">
        <v>34</v>
      </c>
      <c r="K7" s="12" t="s">
        <v>258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33"/>
      <c r="B9" s="33"/>
      <c r="C9" s="7" t="s">
        <v>259</v>
      </c>
      <c r="D9" s="33"/>
      <c r="E9" s="33"/>
      <c r="F9" s="33"/>
      <c r="G9" s="33"/>
      <c r="H9" s="33"/>
      <c r="I9" s="11">
        <v>478520</v>
      </c>
      <c r="J9" s="11">
        <v>478520</v>
      </c>
      <c r="K9" s="11">
        <v>478520</v>
      </c>
      <c r="L9" s="11"/>
      <c r="M9" s="11"/>
      <c r="N9" s="11"/>
      <c r="O9" s="11"/>
      <c r="P9" s="33"/>
      <c r="Q9" s="11"/>
      <c r="R9" s="11"/>
      <c r="S9" s="11"/>
      <c r="T9" s="11"/>
      <c r="U9" s="11"/>
      <c r="V9" s="11"/>
      <c r="W9" s="11"/>
    </row>
    <row r="10" ht="18.75" customHeight="1" spans="1:23">
      <c r="A10" s="6" t="s">
        <v>260</v>
      </c>
      <c r="B10" s="6" t="s">
        <v>261</v>
      </c>
      <c r="C10" s="7" t="s">
        <v>259</v>
      </c>
      <c r="D10" s="6" t="s">
        <v>56</v>
      </c>
      <c r="E10" s="6" t="s">
        <v>80</v>
      </c>
      <c r="F10" s="6" t="s">
        <v>81</v>
      </c>
      <c r="G10" s="6" t="s">
        <v>226</v>
      </c>
      <c r="H10" s="6" t="s">
        <v>227</v>
      </c>
      <c r="I10" s="11">
        <v>19200</v>
      </c>
      <c r="J10" s="11">
        <v>19200</v>
      </c>
      <c r="K10" s="11">
        <v>19200</v>
      </c>
      <c r="L10" s="11"/>
      <c r="M10" s="11"/>
      <c r="N10" s="11"/>
      <c r="O10" s="11"/>
      <c r="P10" s="33"/>
      <c r="Q10" s="11"/>
      <c r="R10" s="11"/>
      <c r="S10" s="11"/>
      <c r="T10" s="11"/>
      <c r="U10" s="11"/>
      <c r="V10" s="11"/>
      <c r="W10" s="11"/>
    </row>
    <row r="11" ht="18.75" customHeight="1" spans="1:23">
      <c r="A11" s="6" t="s">
        <v>260</v>
      </c>
      <c r="B11" s="6" t="s">
        <v>261</v>
      </c>
      <c r="C11" s="7" t="s">
        <v>259</v>
      </c>
      <c r="D11" s="6" t="s">
        <v>56</v>
      </c>
      <c r="E11" s="6" t="s">
        <v>80</v>
      </c>
      <c r="F11" s="6" t="s">
        <v>81</v>
      </c>
      <c r="G11" s="6" t="s">
        <v>262</v>
      </c>
      <c r="H11" s="6" t="s">
        <v>263</v>
      </c>
      <c r="I11" s="11">
        <v>50000</v>
      </c>
      <c r="J11" s="11">
        <v>50000</v>
      </c>
      <c r="K11" s="11">
        <v>50000</v>
      </c>
      <c r="L11" s="11"/>
      <c r="M11" s="11"/>
      <c r="N11" s="11"/>
      <c r="O11" s="11"/>
      <c r="P11" s="33"/>
      <c r="Q11" s="11"/>
      <c r="R11" s="11"/>
      <c r="S11" s="11"/>
      <c r="T11" s="11"/>
      <c r="U11" s="11"/>
      <c r="V11" s="11"/>
      <c r="W11" s="11"/>
    </row>
    <row r="12" ht="18.75" customHeight="1" spans="1:23">
      <c r="A12" s="6" t="s">
        <v>260</v>
      </c>
      <c r="B12" s="6" t="s">
        <v>261</v>
      </c>
      <c r="C12" s="7" t="s">
        <v>259</v>
      </c>
      <c r="D12" s="6" t="s">
        <v>56</v>
      </c>
      <c r="E12" s="6" t="s">
        <v>80</v>
      </c>
      <c r="F12" s="6" t="s">
        <v>81</v>
      </c>
      <c r="G12" s="6" t="s">
        <v>243</v>
      </c>
      <c r="H12" s="6" t="s">
        <v>244</v>
      </c>
      <c r="I12" s="11">
        <v>63500</v>
      </c>
      <c r="J12" s="11">
        <v>63500</v>
      </c>
      <c r="K12" s="11">
        <v>63500</v>
      </c>
      <c r="L12" s="11"/>
      <c r="M12" s="11"/>
      <c r="N12" s="11"/>
      <c r="O12" s="11"/>
      <c r="P12" s="33"/>
      <c r="Q12" s="11"/>
      <c r="R12" s="11"/>
      <c r="S12" s="11"/>
      <c r="T12" s="11"/>
      <c r="U12" s="11"/>
      <c r="V12" s="11"/>
      <c r="W12" s="11"/>
    </row>
    <row r="13" ht="18.75" customHeight="1" spans="1:23">
      <c r="A13" s="6" t="s">
        <v>260</v>
      </c>
      <c r="B13" s="6" t="s">
        <v>261</v>
      </c>
      <c r="C13" s="7" t="s">
        <v>259</v>
      </c>
      <c r="D13" s="6" t="s">
        <v>56</v>
      </c>
      <c r="E13" s="6" t="s">
        <v>80</v>
      </c>
      <c r="F13" s="6" t="s">
        <v>81</v>
      </c>
      <c r="G13" s="6" t="s">
        <v>246</v>
      </c>
      <c r="H13" s="6" t="s">
        <v>247</v>
      </c>
      <c r="I13" s="11">
        <v>1380</v>
      </c>
      <c r="J13" s="11">
        <v>1380</v>
      </c>
      <c r="K13" s="11">
        <v>1380</v>
      </c>
      <c r="L13" s="11"/>
      <c r="M13" s="11"/>
      <c r="N13" s="11"/>
      <c r="O13" s="11"/>
      <c r="P13" s="33"/>
      <c r="Q13" s="11"/>
      <c r="R13" s="11"/>
      <c r="S13" s="11"/>
      <c r="T13" s="11"/>
      <c r="U13" s="11"/>
      <c r="V13" s="11"/>
      <c r="W13" s="11"/>
    </row>
    <row r="14" ht="18.75" customHeight="1" spans="1:23">
      <c r="A14" s="6" t="s">
        <v>260</v>
      </c>
      <c r="B14" s="6" t="s">
        <v>261</v>
      </c>
      <c r="C14" s="7" t="s">
        <v>259</v>
      </c>
      <c r="D14" s="6" t="s">
        <v>56</v>
      </c>
      <c r="E14" s="6" t="s">
        <v>80</v>
      </c>
      <c r="F14" s="6" t="s">
        <v>81</v>
      </c>
      <c r="G14" s="6" t="s">
        <v>246</v>
      </c>
      <c r="H14" s="6" t="s">
        <v>247</v>
      </c>
      <c r="I14" s="11">
        <v>5950</v>
      </c>
      <c r="J14" s="11">
        <v>5950</v>
      </c>
      <c r="K14" s="11">
        <v>5950</v>
      </c>
      <c r="L14" s="11"/>
      <c r="M14" s="11"/>
      <c r="N14" s="11"/>
      <c r="O14" s="11"/>
      <c r="P14" s="33"/>
      <c r="Q14" s="11"/>
      <c r="R14" s="11"/>
      <c r="S14" s="11"/>
      <c r="T14" s="11"/>
      <c r="U14" s="11"/>
      <c r="V14" s="11"/>
      <c r="W14" s="11"/>
    </row>
    <row r="15" ht="18.75" customHeight="1" spans="1:23">
      <c r="A15" s="6" t="s">
        <v>260</v>
      </c>
      <c r="B15" s="6" t="s">
        <v>261</v>
      </c>
      <c r="C15" s="7" t="s">
        <v>259</v>
      </c>
      <c r="D15" s="6" t="s">
        <v>56</v>
      </c>
      <c r="E15" s="6" t="s">
        <v>80</v>
      </c>
      <c r="F15" s="6" t="s">
        <v>81</v>
      </c>
      <c r="G15" s="6" t="s">
        <v>246</v>
      </c>
      <c r="H15" s="6" t="s">
        <v>247</v>
      </c>
      <c r="I15" s="11">
        <v>3000</v>
      </c>
      <c r="J15" s="11">
        <v>3000</v>
      </c>
      <c r="K15" s="11">
        <v>3000</v>
      </c>
      <c r="L15" s="11"/>
      <c r="M15" s="11"/>
      <c r="N15" s="11"/>
      <c r="O15" s="11"/>
      <c r="P15" s="33"/>
      <c r="Q15" s="11"/>
      <c r="R15" s="11"/>
      <c r="S15" s="11"/>
      <c r="T15" s="11"/>
      <c r="U15" s="11"/>
      <c r="V15" s="11"/>
      <c r="W15" s="11"/>
    </row>
    <row r="16" ht="18.75" customHeight="1" spans="1:23">
      <c r="A16" s="6" t="s">
        <v>260</v>
      </c>
      <c r="B16" s="6" t="s">
        <v>261</v>
      </c>
      <c r="C16" s="7" t="s">
        <v>259</v>
      </c>
      <c r="D16" s="6" t="s">
        <v>56</v>
      </c>
      <c r="E16" s="6" t="s">
        <v>80</v>
      </c>
      <c r="F16" s="6" t="s">
        <v>81</v>
      </c>
      <c r="G16" s="6" t="s">
        <v>239</v>
      </c>
      <c r="H16" s="6" t="s">
        <v>135</v>
      </c>
      <c r="I16" s="11">
        <v>15000</v>
      </c>
      <c r="J16" s="11">
        <v>15000</v>
      </c>
      <c r="K16" s="11">
        <v>15000</v>
      </c>
      <c r="L16" s="11"/>
      <c r="M16" s="11"/>
      <c r="N16" s="11"/>
      <c r="O16" s="11"/>
      <c r="P16" s="33"/>
      <c r="Q16" s="11"/>
      <c r="R16" s="11"/>
      <c r="S16" s="11"/>
      <c r="T16" s="11"/>
      <c r="U16" s="11"/>
      <c r="V16" s="11"/>
      <c r="W16" s="11"/>
    </row>
    <row r="17" ht="18.75" customHeight="1" spans="1:23">
      <c r="A17" s="6" t="s">
        <v>260</v>
      </c>
      <c r="B17" s="6" t="s">
        <v>261</v>
      </c>
      <c r="C17" s="7" t="s">
        <v>259</v>
      </c>
      <c r="D17" s="6" t="s">
        <v>56</v>
      </c>
      <c r="E17" s="6" t="s">
        <v>80</v>
      </c>
      <c r="F17" s="6" t="s">
        <v>81</v>
      </c>
      <c r="G17" s="6" t="s">
        <v>210</v>
      </c>
      <c r="H17" s="6" t="s">
        <v>211</v>
      </c>
      <c r="I17" s="11">
        <v>22800</v>
      </c>
      <c r="J17" s="11">
        <v>22800</v>
      </c>
      <c r="K17" s="11">
        <v>22800</v>
      </c>
      <c r="L17" s="11"/>
      <c r="M17" s="11"/>
      <c r="N17" s="11"/>
      <c r="O17" s="11"/>
      <c r="P17" s="33"/>
      <c r="Q17" s="11"/>
      <c r="R17" s="11"/>
      <c r="S17" s="11"/>
      <c r="T17" s="11"/>
      <c r="U17" s="11"/>
      <c r="V17" s="11"/>
      <c r="W17" s="11"/>
    </row>
    <row r="18" ht="18.75" customHeight="1" spans="1:23">
      <c r="A18" s="6" t="s">
        <v>260</v>
      </c>
      <c r="B18" s="6" t="s">
        <v>261</v>
      </c>
      <c r="C18" s="7" t="s">
        <v>259</v>
      </c>
      <c r="D18" s="6" t="s">
        <v>56</v>
      </c>
      <c r="E18" s="6" t="s">
        <v>80</v>
      </c>
      <c r="F18" s="6" t="s">
        <v>81</v>
      </c>
      <c r="G18" s="6" t="s">
        <v>210</v>
      </c>
      <c r="H18" s="6" t="s">
        <v>211</v>
      </c>
      <c r="I18" s="11">
        <v>1500</v>
      </c>
      <c r="J18" s="11">
        <v>1500</v>
      </c>
      <c r="K18" s="11">
        <v>1500</v>
      </c>
      <c r="L18" s="11"/>
      <c r="M18" s="11"/>
      <c r="N18" s="11"/>
      <c r="O18" s="11"/>
      <c r="P18" s="33"/>
      <c r="Q18" s="11"/>
      <c r="R18" s="11"/>
      <c r="S18" s="11"/>
      <c r="T18" s="11"/>
      <c r="U18" s="11"/>
      <c r="V18" s="11"/>
      <c r="W18" s="11"/>
    </row>
    <row r="19" ht="18.75" customHeight="1" spans="1:23">
      <c r="A19" s="6" t="s">
        <v>260</v>
      </c>
      <c r="B19" s="6" t="s">
        <v>261</v>
      </c>
      <c r="C19" s="7" t="s">
        <v>259</v>
      </c>
      <c r="D19" s="6" t="s">
        <v>56</v>
      </c>
      <c r="E19" s="6" t="s">
        <v>80</v>
      </c>
      <c r="F19" s="6" t="s">
        <v>81</v>
      </c>
      <c r="G19" s="6" t="s">
        <v>210</v>
      </c>
      <c r="H19" s="6" t="s">
        <v>211</v>
      </c>
      <c r="I19" s="11">
        <v>1500</v>
      </c>
      <c r="J19" s="11">
        <v>1500</v>
      </c>
      <c r="K19" s="11">
        <v>1500</v>
      </c>
      <c r="L19" s="11"/>
      <c r="M19" s="11"/>
      <c r="N19" s="11"/>
      <c r="O19" s="11"/>
      <c r="P19" s="33"/>
      <c r="Q19" s="11"/>
      <c r="R19" s="11"/>
      <c r="S19" s="11"/>
      <c r="T19" s="11"/>
      <c r="U19" s="11"/>
      <c r="V19" s="11"/>
      <c r="W19" s="11"/>
    </row>
    <row r="20" ht="18.75" customHeight="1" spans="1:23">
      <c r="A20" s="6" t="s">
        <v>260</v>
      </c>
      <c r="B20" s="6" t="s">
        <v>261</v>
      </c>
      <c r="C20" s="7" t="s">
        <v>259</v>
      </c>
      <c r="D20" s="6" t="s">
        <v>56</v>
      </c>
      <c r="E20" s="6" t="s">
        <v>80</v>
      </c>
      <c r="F20" s="6" t="s">
        <v>81</v>
      </c>
      <c r="G20" s="6" t="s">
        <v>231</v>
      </c>
      <c r="H20" s="6" t="s">
        <v>232</v>
      </c>
      <c r="I20" s="11">
        <v>500</v>
      </c>
      <c r="J20" s="11">
        <v>500</v>
      </c>
      <c r="K20" s="11">
        <v>500</v>
      </c>
      <c r="L20" s="11"/>
      <c r="M20" s="11"/>
      <c r="N20" s="11"/>
      <c r="O20" s="11"/>
      <c r="P20" s="33"/>
      <c r="Q20" s="11"/>
      <c r="R20" s="11"/>
      <c r="S20" s="11"/>
      <c r="T20" s="11"/>
      <c r="U20" s="11"/>
      <c r="V20" s="11"/>
      <c r="W20" s="11"/>
    </row>
    <row r="21" ht="18.75" customHeight="1" spans="1:23">
      <c r="A21" s="6" t="s">
        <v>260</v>
      </c>
      <c r="B21" s="6" t="s">
        <v>261</v>
      </c>
      <c r="C21" s="7" t="s">
        <v>259</v>
      </c>
      <c r="D21" s="6" t="s">
        <v>56</v>
      </c>
      <c r="E21" s="6" t="s">
        <v>80</v>
      </c>
      <c r="F21" s="6" t="s">
        <v>81</v>
      </c>
      <c r="G21" s="6" t="s">
        <v>231</v>
      </c>
      <c r="H21" s="6" t="s">
        <v>232</v>
      </c>
      <c r="I21" s="11">
        <v>21280</v>
      </c>
      <c r="J21" s="11">
        <v>21280</v>
      </c>
      <c r="K21" s="11">
        <v>21280</v>
      </c>
      <c r="L21" s="11"/>
      <c r="M21" s="11"/>
      <c r="N21" s="11"/>
      <c r="O21" s="11"/>
      <c r="P21" s="33"/>
      <c r="Q21" s="11"/>
      <c r="R21" s="11"/>
      <c r="S21" s="11"/>
      <c r="T21" s="11"/>
      <c r="U21" s="11"/>
      <c r="V21" s="11"/>
      <c r="W21" s="11"/>
    </row>
    <row r="22" ht="18.75" customHeight="1" spans="1:23">
      <c r="A22" s="6" t="s">
        <v>260</v>
      </c>
      <c r="B22" s="6" t="s">
        <v>261</v>
      </c>
      <c r="C22" s="7" t="s">
        <v>259</v>
      </c>
      <c r="D22" s="6" t="s">
        <v>56</v>
      </c>
      <c r="E22" s="6" t="s">
        <v>80</v>
      </c>
      <c r="F22" s="6" t="s">
        <v>81</v>
      </c>
      <c r="G22" s="6" t="s">
        <v>231</v>
      </c>
      <c r="H22" s="6" t="s">
        <v>232</v>
      </c>
      <c r="I22" s="11">
        <v>25000</v>
      </c>
      <c r="J22" s="11">
        <v>25000</v>
      </c>
      <c r="K22" s="11">
        <v>25000</v>
      </c>
      <c r="L22" s="11"/>
      <c r="M22" s="11"/>
      <c r="N22" s="11"/>
      <c r="O22" s="11"/>
      <c r="P22" s="33"/>
      <c r="Q22" s="11"/>
      <c r="R22" s="11"/>
      <c r="S22" s="11"/>
      <c r="T22" s="11"/>
      <c r="U22" s="11"/>
      <c r="V22" s="11"/>
      <c r="W22" s="11"/>
    </row>
    <row r="23" ht="18.75" customHeight="1" spans="1:23">
      <c r="A23" s="6" t="s">
        <v>260</v>
      </c>
      <c r="B23" s="6" t="s">
        <v>261</v>
      </c>
      <c r="C23" s="7" t="s">
        <v>259</v>
      </c>
      <c r="D23" s="6" t="s">
        <v>56</v>
      </c>
      <c r="E23" s="6" t="s">
        <v>80</v>
      </c>
      <c r="F23" s="6" t="s">
        <v>81</v>
      </c>
      <c r="G23" s="6" t="s">
        <v>264</v>
      </c>
      <c r="H23" s="6" t="s">
        <v>183</v>
      </c>
      <c r="I23" s="11">
        <v>238550</v>
      </c>
      <c r="J23" s="11">
        <v>238550</v>
      </c>
      <c r="K23" s="11">
        <v>238550</v>
      </c>
      <c r="L23" s="11"/>
      <c r="M23" s="11"/>
      <c r="N23" s="11"/>
      <c r="O23" s="11"/>
      <c r="P23" s="33"/>
      <c r="Q23" s="11"/>
      <c r="R23" s="11"/>
      <c r="S23" s="11"/>
      <c r="T23" s="11"/>
      <c r="U23" s="11"/>
      <c r="V23" s="11"/>
      <c r="W23" s="11"/>
    </row>
    <row r="24" ht="18.75" customHeight="1" spans="1:23">
      <c r="A24" s="6" t="s">
        <v>260</v>
      </c>
      <c r="B24" s="6" t="s">
        <v>261</v>
      </c>
      <c r="C24" s="7" t="s">
        <v>259</v>
      </c>
      <c r="D24" s="6" t="s">
        <v>56</v>
      </c>
      <c r="E24" s="6" t="s">
        <v>80</v>
      </c>
      <c r="F24" s="6" t="s">
        <v>81</v>
      </c>
      <c r="G24" s="6" t="s">
        <v>264</v>
      </c>
      <c r="H24" s="6" t="s">
        <v>183</v>
      </c>
      <c r="I24" s="11">
        <v>9360</v>
      </c>
      <c r="J24" s="11">
        <v>9360</v>
      </c>
      <c r="K24" s="11">
        <v>9360</v>
      </c>
      <c r="L24" s="11"/>
      <c r="M24" s="11"/>
      <c r="N24" s="11"/>
      <c r="O24" s="11"/>
      <c r="P24" s="33"/>
      <c r="Q24" s="11"/>
      <c r="R24" s="11"/>
      <c r="S24" s="11"/>
      <c r="T24" s="11"/>
      <c r="U24" s="11"/>
      <c r="V24" s="11"/>
      <c r="W24" s="11"/>
    </row>
    <row r="25" ht="18.75" customHeight="1" spans="1:23">
      <c r="A25" s="33"/>
      <c r="B25" s="33"/>
      <c r="C25" s="7" t="s">
        <v>265</v>
      </c>
      <c r="D25" s="33"/>
      <c r="E25" s="33"/>
      <c r="F25" s="33"/>
      <c r="G25" s="33"/>
      <c r="H25" s="33"/>
      <c r="I25" s="11">
        <v>368700</v>
      </c>
      <c r="J25" s="11">
        <v>368700</v>
      </c>
      <c r="K25" s="11">
        <v>368700</v>
      </c>
      <c r="L25" s="11"/>
      <c r="M25" s="11"/>
      <c r="N25" s="11"/>
      <c r="O25" s="11"/>
      <c r="P25" s="33"/>
      <c r="Q25" s="11"/>
      <c r="R25" s="11"/>
      <c r="S25" s="11"/>
      <c r="T25" s="11"/>
      <c r="U25" s="11"/>
      <c r="V25" s="11"/>
      <c r="W25" s="11"/>
    </row>
    <row r="26" ht="18.75" customHeight="1" spans="1:23">
      <c r="A26" s="6" t="s">
        <v>260</v>
      </c>
      <c r="B26" s="6" t="s">
        <v>266</v>
      </c>
      <c r="C26" s="7" t="s">
        <v>265</v>
      </c>
      <c r="D26" s="6" t="s">
        <v>56</v>
      </c>
      <c r="E26" s="6" t="s">
        <v>78</v>
      </c>
      <c r="F26" s="6" t="s">
        <v>79</v>
      </c>
      <c r="G26" s="6" t="s">
        <v>246</v>
      </c>
      <c r="H26" s="6" t="s">
        <v>247</v>
      </c>
      <c r="I26" s="11">
        <v>368700</v>
      </c>
      <c r="J26" s="11">
        <v>368700</v>
      </c>
      <c r="K26" s="11">
        <v>368700</v>
      </c>
      <c r="L26" s="11"/>
      <c r="M26" s="11"/>
      <c r="N26" s="11"/>
      <c r="O26" s="11"/>
      <c r="P26" s="33"/>
      <c r="Q26" s="11"/>
      <c r="R26" s="11"/>
      <c r="S26" s="11"/>
      <c r="T26" s="11"/>
      <c r="U26" s="11"/>
      <c r="V26" s="11"/>
      <c r="W26" s="11"/>
    </row>
    <row r="27" ht="18.75" customHeight="1" spans="1:23">
      <c r="A27" s="33"/>
      <c r="B27" s="33"/>
      <c r="C27" s="7" t="s">
        <v>267</v>
      </c>
      <c r="D27" s="33"/>
      <c r="E27" s="33"/>
      <c r="F27" s="33"/>
      <c r="G27" s="33"/>
      <c r="H27" s="33"/>
      <c r="I27" s="11">
        <v>60000</v>
      </c>
      <c r="J27" s="11">
        <v>60000</v>
      </c>
      <c r="K27" s="11">
        <v>60000</v>
      </c>
      <c r="L27" s="11"/>
      <c r="M27" s="11"/>
      <c r="N27" s="11"/>
      <c r="O27" s="11"/>
      <c r="P27" s="33"/>
      <c r="Q27" s="11"/>
      <c r="R27" s="11"/>
      <c r="S27" s="11"/>
      <c r="T27" s="11"/>
      <c r="U27" s="11"/>
      <c r="V27" s="11"/>
      <c r="W27" s="11"/>
    </row>
    <row r="28" ht="18.75" customHeight="1" spans="1:23">
      <c r="A28" s="6" t="s">
        <v>260</v>
      </c>
      <c r="B28" s="6" t="s">
        <v>268</v>
      </c>
      <c r="C28" s="7" t="s">
        <v>267</v>
      </c>
      <c r="D28" s="6" t="s">
        <v>56</v>
      </c>
      <c r="E28" s="6" t="s">
        <v>78</v>
      </c>
      <c r="F28" s="6" t="s">
        <v>79</v>
      </c>
      <c r="G28" s="6" t="s">
        <v>243</v>
      </c>
      <c r="H28" s="6" t="s">
        <v>244</v>
      </c>
      <c r="I28" s="11">
        <v>57000</v>
      </c>
      <c r="J28" s="11">
        <v>57000</v>
      </c>
      <c r="K28" s="11">
        <v>57000</v>
      </c>
      <c r="L28" s="11"/>
      <c r="M28" s="11"/>
      <c r="N28" s="11"/>
      <c r="O28" s="11"/>
      <c r="P28" s="33"/>
      <c r="Q28" s="11"/>
      <c r="R28" s="11"/>
      <c r="S28" s="11"/>
      <c r="T28" s="11"/>
      <c r="U28" s="11"/>
      <c r="V28" s="11"/>
      <c r="W28" s="11"/>
    </row>
    <row r="29" ht="18.75" customHeight="1" spans="1:23">
      <c r="A29" s="6" t="s">
        <v>260</v>
      </c>
      <c r="B29" s="6" t="s">
        <v>268</v>
      </c>
      <c r="C29" s="7" t="s">
        <v>267</v>
      </c>
      <c r="D29" s="6" t="s">
        <v>56</v>
      </c>
      <c r="E29" s="6" t="s">
        <v>78</v>
      </c>
      <c r="F29" s="6" t="s">
        <v>79</v>
      </c>
      <c r="G29" s="6" t="s">
        <v>239</v>
      </c>
      <c r="H29" s="6" t="s">
        <v>135</v>
      </c>
      <c r="I29" s="11">
        <v>3000</v>
      </c>
      <c r="J29" s="11">
        <v>3000</v>
      </c>
      <c r="K29" s="11">
        <v>3000</v>
      </c>
      <c r="L29" s="11"/>
      <c r="M29" s="11"/>
      <c r="N29" s="11"/>
      <c r="O29" s="11"/>
      <c r="P29" s="33"/>
      <c r="Q29" s="11"/>
      <c r="R29" s="11"/>
      <c r="S29" s="11"/>
      <c r="T29" s="11"/>
      <c r="U29" s="11"/>
      <c r="V29" s="11"/>
      <c r="W29" s="11"/>
    </row>
    <row r="30" ht="18.75" customHeight="1" spans="1:23">
      <c r="A30" s="33"/>
      <c r="B30" s="33"/>
      <c r="C30" s="7" t="s">
        <v>269</v>
      </c>
      <c r="D30" s="33"/>
      <c r="E30" s="33"/>
      <c r="F30" s="33"/>
      <c r="G30" s="33"/>
      <c r="H30" s="33"/>
      <c r="I30" s="11">
        <v>260000</v>
      </c>
      <c r="J30" s="11">
        <v>260000</v>
      </c>
      <c r="K30" s="11">
        <v>260000</v>
      </c>
      <c r="L30" s="11"/>
      <c r="M30" s="11"/>
      <c r="N30" s="11"/>
      <c r="O30" s="11"/>
      <c r="P30" s="33"/>
      <c r="Q30" s="11"/>
      <c r="R30" s="11"/>
      <c r="S30" s="11"/>
      <c r="T30" s="11"/>
      <c r="U30" s="11"/>
      <c r="V30" s="11"/>
      <c r="W30" s="11"/>
    </row>
    <row r="31" ht="18.75" customHeight="1" spans="1:23">
      <c r="A31" s="6" t="s">
        <v>260</v>
      </c>
      <c r="B31" s="6" t="s">
        <v>270</v>
      </c>
      <c r="C31" s="7" t="s">
        <v>269</v>
      </c>
      <c r="D31" s="6" t="s">
        <v>56</v>
      </c>
      <c r="E31" s="6" t="s">
        <v>80</v>
      </c>
      <c r="F31" s="6" t="s">
        <v>81</v>
      </c>
      <c r="G31" s="6" t="s">
        <v>220</v>
      </c>
      <c r="H31" s="6" t="s">
        <v>221</v>
      </c>
      <c r="I31" s="11">
        <v>40900</v>
      </c>
      <c r="J31" s="11">
        <v>40900</v>
      </c>
      <c r="K31" s="11">
        <v>40900</v>
      </c>
      <c r="L31" s="11"/>
      <c r="M31" s="11"/>
      <c r="N31" s="11"/>
      <c r="O31" s="11"/>
      <c r="P31" s="33"/>
      <c r="Q31" s="11"/>
      <c r="R31" s="11"/>
      <c r="S31" s="11"/>
      <c r="T31" s="11"/>
      <c r="U31" s="11"/>
      <c r="V31" s="11"/>
      <c r="W31" s="11"/>
    </row>
    <row r="32" ht="18.75" customHeight="1" spans="1:23">
      <c r="A32" s="6" t="s">
        <v>260</v>
      </c>
      <c r="B32" s="6" t="s">
        <v>270</v>
      </c>
      <c r="C32" s="7" t="s">
        <v>269</v>
      </c>
      <c r="D32" s="6" t="s">
        <v>56</v>
      </c>
      <c r="E32" s="6" t="s">
        <v>80</v>
      </c>
      <c r="F32" s="6" t="s">
        <v>81</v>
      </c>
      <c r="G32" s="6" t="s">
        <v>271</v>
      </c>
      <c r="H32" s="6" t="s">
        <v>229</v>
      </c>
      <c r="I32" s="11">
        <v>53000</v>
      </c>
      <c r="J32" s="11">
        <v>53000</v>
      </c>
      <c r="K32" s="11">
        <v>53000</v>
      </c>
      <c r="L32" s="11"/>
      <c r="M32" s="11"/>
      <c r="N32" s="11"/>
      <c r="O32" s="11"/>
      <c r="P32" s="33"/>
      <c r="Q32" s="11"/>
      <c r="R32" s="11"/>
      <c r="S32" s="11"/>
      <c r="T32" s="11"/>
      <c r="U32" s="11"/>
      <c r="V32" s="11"/>
      <c r="W32" s="11"/>
    </row>
    <row r="33" ht="18.75" customHeight="1" spans="1:23">
      <c r="A33" s="6" t="s">
        <v>260</v>
      </c>
      <c r="B33" s="6" t="s">
        <v>270</v>
      </c>
      <c r="C33" s="7" t="s">
        <v>269</v>
      </c>
      <c r="D33" s="6" t="s">
        <v>56</v>
      </c>
      <c r="E33" s="6" t="s">
        <v>80</v>
      </c>
      <c r="F33" s="6" t="s">
        <v>81</v>
      </c>
      <c r="G33" s="6" t="s">
        <v>226</v>
      </c>
      <c r="H33" s="6" t="s">
        <v>227</v>
      </c>
      <c r="I33" s="11">
        <v>41600</v>
      </c>
      <c r="J33" s="11">
        <v>41600</v>
      </c>
      <c r="K33" s="11">
        <v>41600</v>
      </c>
      <c r="L33" s="11"/>
      <c r="M33" s="11"/>
      <c r="N33" s="11"/>
      <c r="O33" s="11"/>
      <c r="P33" s="33"/>
      <c r="Q33" s="11"/>
      <c r="R33" s="11"/>
      <c r="S33" s="11"/>
      <c r="T33" s="11"/>
      <c r="U33" s="11"/>
      <c r="V33" s="11"/>
      <c r="W33" s="11"/>
    </row>
    <row r="34" ht="18.75" customHeight="1" spans="1:23">
      <c r="A34" s="6" t="s">
        <v>260</v>
      </c>
      <c r="B34" s="6" t="s">
        <v>270</v>
      </c>
      <c r="C34" s="7" t="s">
        <v>269</v>
      </c>
      <c r="D34" s="6" t="s">
        <v>56</v>
      </c>
      <c r="E34" s="6" t="s">
        <v>80</v>
      </c>
      <c r="F34" s="6" t="s">
        <v>81</v>
      </c>
      <c r="G34" s="6" t="s">
        <v>243</v>
      </c>
      <c r="H34" s="6" t="s">
        <v>244</v>
      </c>
      <c r="I34" s="11">
        <v>37500</v>
      </c>
      <c r="J34" s="11">
        <v>37500</v>
      </c>
      <c r="K34" s="11">
        <v>37500</v>
      </c>
      <c r="L34" s="11"/>
      <c r="M34" s="11"/>
      <c r="N34" s="11"/>
      <c r="O34" s="11"/>
      <c r="P34" s="33"/>
      <c r="Q34" s="11"/>
      <c r="R34" s="11"/>
      <c r="S34" s="11"/>
      <c r="T34" s="11"/>
      <c r="U34" s="11"/>
      <c r="V34" s="11"/>
      <c r="W34" s="11"/>
    </row>
    <row r="35" ht="18.75" customHeight="1" spans="1:23">
      <c r="A35" s="6" t="s">
        <v>260</v>
      </c>
      <c r="B35" s="6" t="s">
        <v>270</v>
      </c>
      <c r="C35" s="7" t="s">
        <v>269</v>
      </c>
      <c r="D35" s="6" t="s">
        <v>56</v>
      </c>
      <c r="E35" s="6" t="s">
        <v>80</v>
      </c>
      <c r="F35" s="6" t="s">
        <v>81</v>
      </c>
      <c r="G35" s="6" t="s">
        <v>239</v>
      </c>
      <c r="H35" s="6" t="s">
        <v>135</v>
      </c>
      <c r="I35" s="11">
        <v>15000</v>
      </c>
      <c r="J35" s="11">
        <v>15000</v>
      </c>
      <c r="K35" s="11">
        <v>15000</v>
      </c>
      <c r="L35" s="11"/>
      <c r="M35" s="11"/>
      <c r="N35" s="11"/>
      <c r="O35" s="11"/>
      <c r="P35" s="33"/>
      <c r="Q35" s="11"/>
      <c r="R35" s="11"/>
      <c r="S35" s="11"/>
      <c r="T35" s="11"/>
      <c r="U35" s="11"/>
      <c r="V35" s="11"/>
      <c r="W35" s="11"/>
    </row>
    <row r="36" ht="18.75" customHeight="1" spans="1:23">
      <c r="A36" s="6" t="s">
        <v>260</v>
      </c>
      <c r="B36" s="6" t="s">
        <v>270</v>
      </c>
      <c r="C36" s="7" t="s">
        <v>269</v>
      </c>
      <c r="D36" s="6" t="s">
        <v>56</v>
      </c>
      <c r="E36" s="6" t="s">
        <v>80</v>
      </c>
      <c r="F36" s="6" t="s">
        <v>81</v>
      </c>
      <c r="G36" s="6" t="s">
        <v>210</v>
      </c>
      <c r="H36" s="6" t="s">
        <v>211</v>
      </c>
      <c r="I36" s="11">
        <v>72000</v>
      </c>
      <c r="J36" s="11">
        <v>72000</v>
      </c>
      <c r="K36" s="11">
        <v>72000</v>
      </c>
      <c r="L36" s="11"/>
      <c r="M36" s="11"/>
      <c r="N36" s="11"/>
      <c r="O36" s="11"/>
      <c r="P36" s="33"/>
      <c r="Q36" s="11"/>
      <c r="R36" s="11"/>
      <c r="S36" s="11"/>
      <c r="T36" s="11"/>
      <c r="U36" s="11"/>
      <c r="V36" s="11"/>
      <c r="W36" s="11"/>
    </row>
    <row r="37" ht="18.75" customHeight="1" spans="1:23">
      <c r="A37" s="33"/>
      <c r="B37" s="33"/>
      <c r="C37" s="7" t="s">
        <v>272</v>
      </c>
      <c r="D37" s="33"/>
      <c r="E37" s="33"/>
      <c r="F37" s="33"/>
      <c r="G37" s="33"/>
      <c r="H37" s="33"/>
      <c r="I37" s="11">
        <v>160000</v>
      </c>
      <c r="J37" s="11">
        <v>160000</v>
      </c>
      <c r="K37" s="11">
        <v>160000</v>
      </c>
      <c r="L37" s="11"/>
      <c r="M37" s="11"/>
      <c r="N37" s="11"/>
      <c r="O37" s="11"/>
      <c r="P37" s="33"/>
      <c r="Q37" s="11"/>
      <c r="R37" s="11"/>
      <c r="S37" s="11"/>
      <c r="T37" s="11"/>
      <c r="U37" s="11"/>
      <c r="V37" s="11"/>
      <c r="W37" s="11"/>
    </row>
    <row r="38" ht="18.75" customHeight="1" spans="1:23">
      <c r="A38" s="6" t="s">
        <v>260</v>
      </c>
      <c r="B38" s="6" t="s">
        <v>273</v>
      </c>
      <c r="C38" s="7" t="s">
        <v>272</v>
      </c>
      <c r="D38" s="6" t="s">
        <v>56</v>
      </c>
      <c r="E38" s="6" t="s">
        <v>78</v>
      </c>
      <c r="F38" s="6" t="s">
        <v>79</v>
      </c>
      <c r="G38" s="6" t="s">
        <v>220</v>
      </c>
      <c r="H38" s="6" t="s">
        <v>221</v>
      </c>
      <c r="I38" s="11">
        <v>4000</v>
      </c>
      <c r="J38" s="11">
        <v>4000</v>
      </c>
      <c r="K38" s="11">
        <v>4000</v>
      </c>
      <c r="L38" s="11"/>
      <c r="M38" s="11"/>
      <c r="N38" s="11"/>
      <c r="O38" s="11"/>
      <c r="P38" s="33"/>
      <c r="Q38" s="11"/>
      <c r="R38" s="11"/>
      <c r="S38" s="11"/>
      <c r="T38" s="11"/>
      <c r="U38" s="11"/>
      <c r="V38" s="11"/>
      <c r="W38" s="11"/>
    </row>
    <row r="39" ht="18.75" customHeight="1" spans="1:23">
      <c r="A39" s="6" t="s">
        <v>260</v>
      </c>
      <c r="B39" s="6" t="s">
        <v>273</v>
      </c>
      <c r="C39" s="7" t="s">
        <v>272</v>
      </c>
      <c r="D39" s="6" t="s">
        <v>56</v>
      </c>
      <c r="E39" s="6" t="s">
        <v>78</v>
      </c>
      <c r="F39" s="6" t="s">
        <v>79</v>
      </c>
      <c r="G39" s="6" t="s">
        <v>220</v>
      </c>
      <c r="H39" s="6" t="s">
        <v>221</v>
      </c>
      <c r="I39" s="11">
        <v>7560</v>
      </c>
      <c r="J39" s="11">
        <v>7560</v>
      </c>
      <c r="K39" s="11">
        <v>7560</v>
      </c>
      <c r="L39" s="11"/>
      <c r="M39" s="11"/>
      <c r="N39" s="11"/>
      <c r="O39" s="11"/>
      <c r="P39" s="33"/>
      <c r="Q39" s="11"/>
      <c r="R39" s="11"/>
      <c r="S39" s="11"/>
      <c r="T39" s="11"/>
      <c r="U39" s="11"/>
      <c r="V39" s="11"/>
      <c r="W39" s="11"/>
    </row>
    <row r="40" ht="18.75" customHeight="1" spans="1:23">
      <c r="A40" s="6" t="s">
        <v>260</v>
      </c>
      <c r="B40" s="6" t="s">
        <v>273</v>
      </c>
      <c r="C40" s="7" t="s">
        <v>272</v>
      </c>
      <c r="D40" s="6" t="s">
        <v>56</v>
      </c>
      <c r="E40" s="6" t="s">
        <v>78</v>
      </c>
      <c r="F40" s="6" t="s">
        <v>79</v>
      </c>
      <c r="G40" s="6" t="s">
        <v>274</v>
      </c>
      <c r="H40" s="6" t="s">
        <v>275</v>
      </c>
      <c r="I40" s="11">
        <v>3000</v>
      </c>
      <c r="J40" s="11">
        <v>3000</v>
      </c>
      <c r="K40" s="11">
        <v>3000</v>
      </c>
      <c r="L40" s="11"/>
      <c r="M40" s="11"/>
      <c r="N40" s="11"/>
      <c r="O40" s="11"/>
      <c r="P40" s="33"/>
      <c r="Q40" s="11"/>
      <c r="R40" s="11"/>
      <c r="S40" s="11"/>
      <c r="T40" s="11"/>
      <c r="U40" s="11"/>
      <c r="V40" s="11"/>
      <c r="W40" s="11"/>
    </row>
    <row r="41" ht="18.75" customHeight="1" spans="1:23">
      <c r="A41" s="6" t="s">
        <v>260</v>
      </c>
      <c r="B41" s="6" t="s">
        <v>273</v>
      </c>
      <c r="C41" s="7" t="s">
        <v>272</v>
      </c>
      <c r="D41" s="6" t="s">
        <v>56</v>
      </c>
      <c r="E41" s="6" t="s">
        <v>78</v>
      </c>
      <c r="F41" s="6" t="s">
        <v>79</v>
      </c>
      <c r="G41" s="6" t="s">
        <v>276</v>
      </c>
      <c r="H41" s="6" t="s">
        <v>277</v>
      </c>
      <c r="I41" s="11">
        <v>12000</v>
      </c>
      <c r="J41" s="11">
        <v>12000</v>
      </c>
      <c r="K41" s="11">
        <v>12000</v>
      </c>
      <c r="L41" s="11"/>
      <c r="M41" s="11"/>
      <c r="N41" s="11"/>
      <c r="O41" s="11"/>
      <c r="P41" s="33"/>
      <c r="Q41" s="11"/>
      <c r="R41" s="11"/>
      <c r="S41" s="11"/>
      <c r="T41" s="11"/>
      <c r="U41" s="11"/>
      <c r="V41" s="11"/>
      <c r="W41" s="11"/>
    </row>
    <row r="42" ht="18.75" customHeight="1" spans="1:23">
      <c r="A42" s="6" t="s">
        <v>260</v>
      </c>
      <c r="B42" s="6" t="s">
        <v>273</v>
      </c>
      <c r="C42" s="7" t="s">
        <v>272</v>
      </c>
      <c r="D42" s="6" t="s">
        <v>56</v>
      </c>
      <c r="E42" s="6" t="s">
        <v>78</v>
      </c>
      <c r="F42" s="6" t="s">
        <v>79</v>
      </c>
      <c r="G42" s="6" t="s">
        <v>223</v>
      </c>
      <c r="H42" s="6" t="s">
        <v>224</v>
      </c>
      <c r="I42" s="11">
        <v>6000</v>
      </c>
      <c r="J42" s="11">
        <v>6000</v>
      </c>
      <c r="K42" s="11">
        <v>6000</v>
      </c>
      <c r="L42" s="11"/>
      <c r="M42" s="11"/>
      <c r="N42" s="11"/>
      <c r="O42" s="11"/>
      <c r="P42" s="33"/>
      <c r="Q42" s="11"/>
      <c r="R42" s="11"/>
      <c r="S42" s="11"/>
      <c r="T42" s="11"/>
      <c r="U42" s="11"/>
      <c r="V42" s="11"/>
      <c r="W42" s="11"/>
    </row>
    <row r="43" ht="18.75" customHeight="1" spans="1:23">
      <c r="A43" s="6" t="s">
        <v>260</v>
      </c>
      <c r="B43" s="6" t="s">
        <v>273</v>
      </c>
      <c r="C43" s="7" t="s">
        <v>272</v>
      </c>
      <c r="D43" s="6" t="s">
        <v>56</v>
      </c>
      <c r="E43" s="6" t="s">
        <v>78</v>
      </c>
      <c r="F43" s="6" t="s">
        <v>79</v>
      </c>
      <c r="G43" s="6" t="s">
        <v>262</v>
      </c>
      <c r="H43" s="6" t="s">
        <v>263</v>
      </c>
      <c r="I43" s="11">
        <v>19110</v>
      </c>
      <c r="J43" s="11">
        <v>19110</v>
      </c>
      <c r="K43" s="11">
        <v>19110</v>
      </c>
      <c r="L43" s="11"/>
      <c r="M43" s="11"/>
      <c r="N43" s="11"/>
      <c r="O43" s="11"/>
      <c r="P43" s="33"/>
      <c r="Q43" s="11"/>
      <c r="R43" s="11"/>
      <c r="S43" s="11"/>
      <c r="T43" s="11"/>
      <c r="U43" s="11"/>
      <c r="V43" s="11"/>
      <c r="W43" s="11"/>
    </row>
    <row r="44" ht="18.75" customHeight="1" spans="1:23">
      <c r="A44" s="6" t="s">
        <v>260</v>
      </c>
      <c r="B44" s="6" t="s">
        <v>273</v>
      </c>
      <c r="C44" s="7" t="s">
        <v>272</v>
      </c>
      <c r="D44" s="6" t="s">
        <v>56</v>
      </c>
      <c r="E44" s="6" t="s">
        <v>78</v>
      </c>
      <c r="F44" s="6" t="s">
        <v>79</v>
      </c>
      <c r="G44" s="6" t="s">
        <v>262</v>
      </c>
      <c r="H44" s="6" t="s">
        <v>263</v>
      </c>
      <c r="I44" s="11">
        <v>2000</v>
      </c>
      <c r="J44" s="11">
        <v>2000</v>
      </c>
      <c r="K44" s="11">
        <v>2000</v>
      </c>
      <c r="L44" s="11"/>
      <c r="M44" s="11"/>
      <c r="N44" s="11"/>
      <c r="O44" s="11"/>
      <c r="P44" s="33"/>
      <c r="Q44" s="11"/>
      <c r="R44" s="11"/>
      <c r="S44" s="11"/>
      <c r="T44" s="11"/>
      <c r="U44" s="11"/>
      <c r="V44" s="11"/>
      <c r="W44" s="11"/>
    </row>
    <row r="45" ht="18.75" customHeight="1" spans="1:23">
      <c r="A45" s="6" t="s">
        <v>260</v>
      </c>
      <c r="B45" s="6" t="s">
        <v>273</v>
      </c>
      <c r="C45" s="7" t="s">
        <v>272</v>
      </c>
      <c r="D45" s="6" t="s">
        <v>56</v>
      </c>
      <c r="E45" s="6" t="s">
        <v>78</v>
      </c>
      <c r="F45" s="6" t="s">
        <v>79</v>
      </c>
      <c r="G45" s="6" t="s">
        <v>243</v>
      </c>
      <c r="H45" s="6" t="s">
        <v>244</v>
      </c>
      <c r="I45" s="11">
        <v>2900</v>
      </c>
      <c r="J45" s="11">
        <v>2900</v>
      </c>
      <c r="K45" s="11">
        <v>2900</v>
      </c>
      <c r="L45" s="11"/>
      <c r="M45" s="11"/>
      <c r="N45" s="11"/>
      <c r="O45" s="11"/>
      <c r="P45" s="33"/>
      <c r="Q45" s="11"/>
      <c r="R45" s="11"/>
      <c r="S45" s="11"/>
      <c r="T45" s="11"/>
      <c r="U45" s="11"/>
      <c r="V45" s="11"/>
      <c r="W45" s="11"/>
    </row>
    <row r="46" ht="18.75" customHeight="1" spans="1:23">
      <c r="A46" s="6" t="s">
        <v>260</v>
      </c>
      <c r="B46" s="6" t="s">
        <v>273</v>
      </c>
      <c r="C46" s="7" t="s">
        <v>272</v>
      </c>
      <c r="D46" s="6" t="s">
        <v>56</v>
      </c>
      <c r="E46" s="6" t="s">
        <v>78</v>
      </c>
      <c r="F46" s="6" t="s">
        <v>79</v>
      </c>
      <c r="G46" s="6" t="s">
        <v>246</v>
      </c>
      <c r="H46" s="6" t="s">
        <v>247</v>
      </c>
      <c r="I46" s="11">
        <v>6900</v>
      </c>
      <c r="J46" s="11">
        <v>6900</v>
      </c>
      <c r="K46" s="11">
        <v>6900</v>
      </c>
      <c r="L46" s="11"/>
      <c r="M46" s="11"/>
      <c r="N46" s="11"/>
      <c r="O46" s="11"/>
      <c r="P46" s="33"/>
      <c r="Q46" s="11"/>
      <c r="R46" s="11"/>
      <c r="S46" s="11"/>
      <c r="T46" s="11"/>
      <c r="U46" s="11"/>
      <c r="V46" s="11"/>
      <c r="W46" s="11"/>
    </row>
    <row r="47" ht="18.75" customHeight="1" spans="1:23">
      <c r="A47" s="6" t="s">
        <v>260</v>
      </c>
      <c r="B47" s="6" t="s">
        <v>273</v>
      </c>
      <c r="C47" s="7" t="s">
        <v>272</v>
      </c>
      <c r="D47" s="6" t="s">
        <v>56</v>
      </c>
      <c r="E47" s="6" t="s">
        <v>78</v>
      </c>
      <c r="F47" s="6" t="s">
        <v>79</v>
      </c>
      <c r="G47" s="6" t="s">
        <v>278</v>
      </c>
      <c r="H47" s="6" t="s">
        <v>279</v>
      </c>
      <c r="I47" s="11">
        <v>28140</v>
      </c>
      <c r="J47" s="11">
        <v>28140</v>
      </c>
      <c r="K47" s="11">
        <v>28140</v>
      </c>
      <c r="L47" s="11"/>
      <c r="M47" s="11"/>
      <c r="N47" s="11"/>
      <c r="O47" s="11"/>
      <c r="P47" s="33"/>
      <c r="Q47" s="11"/>
      <c r="R47" s="11"/>
      <c r="S47" s="11"/>
      <c r="T47" s="11"/>
      <c r="U47" s="11"/>
      <c r="V47" s="11"/>
      <c r="W47" s="11"/>
    </row>
    <row r="48" ht="18.75" customHeight="1" spans="1:23">
      <c r="A48" s="6" t="s">
        <v>260</v>
      </c>
      <c r="B48" s="6" t="s">
        <v>273</v>
      </c>
      <c r="C48" s="7" t="s">
        <v>272</v>
      </c>
      <c r="D48" s="6" t="s">
        <v>56</v>
      </c>
      <c r="E48" s="6" t="s">
        <v>78</v>
      </c>
      <c r="F48" s="6" t="s">
        <v>79</v>
      </c>
      <c r="G48" s="6" t="s">
        <v>280</v>
      </c>
      <c r="H48" s="6" t="s">
        <v>281</v>
      </c>
      <c r="I48" s="11">
        <v>14280</v>
      </c>
      <c r="J48" s="11">
        <v>14280</v>
      </c>
      <c r="K48" s="11">
        <v>14280</v>
      </c>
      <c r="L48" s="11"/>
      <c r="M48" s="11"/>
      <c r="N48" s="11"/>
      <c r="O48" s="11"/>
      <c r="P48" s="33"/>
      <c r="Q48" s="11"/>
      <c r="R48" s="11"/>
      <c r="S48" s="11"/>
      <c r="T48" s="11"/>
      <c r="U48" s="11"/>
      <c r="V48" s="11"/>
      <c r="W48" s="11"/>
    </row>
    <row r="49" ht="18.75" customHeight="1" spans="1:23">
      <c r="A49" s="6" t="s">
        <v>260</v>
      </c>
      <c r="B49" s="6" t="s">
        <v>273</v>
      </c>
      <c r="C49" s="7" t="s">
        <v>272</v>
      </c>
      <c r="D49" s="6" t="s">
        <v>56</v>
      </c>
      <c r="E49" s="6" t="s">
        <v>78</v>
      </c>
      <c r="F49" s="6" t="s">
        <v>79</v>
      </c>
      <c r="G49" s="6" t="s">
        <v>231</v>
      </c>
      <c r="H49" s="6" t="s">
        <v>232</v>
      </c>
      <c r="I49" s="11">
        <v>3000</v>
      </c>
      <c r="J49" s="11">
        <v>3000</v>
      </c>
      <c r="K49" s="11">
        <v>3000</v>
      </c>
      <c r="L49" s="11"/>
      <c r="M49" s="11"/>
      <c r="N49" s="11"/>
      <c r="O49" s="11"/>
      <c r="P49" s="33"/>
      <c r="Q49" s="11"/>
      <c r="R49" s="11"/>
      <c r="S49" s="11"/>
      <c r="T49" s="11"/>
      <c r="U49" s="11"/>
      <c r="V49" s="11"/>
      <c r="W49" s="11"/>
    </row>
    <row r="50" ht="18.75" customHeight="1" spans="1:23">
      <c r="A50" s="6" t="s">
        <v>260</v>
      </c>
      <c r="B50" s="6" t="s">
        <v>273</v>
      </c>
      <c r="C50" s="7" t="s">
        <v>272</v>
      </c>
      <c r="D50" s="6" t="s">
        <v>56</v>
      </c>
      <c r="E50" s="6" t="s">
        <v>78</v>
      </c>
      <c r="F50" s="6" t="s">
        <v>79</v>
      </c>
      <c r="G50" s="6" t="s">
        <v>231</v>
      </c>
      <c r="H50" s="6" t="s">
        <v>232</v>
      </c>
      <c r="I50" s="11">
        <v>44080</v>
      </c>
      <c r="J50" s="11">
        <v>44080</v>
      </c>
      <c r="K50" s="11">
        <v>44080</v>
      </c>
      <c r="L50" s="11"/>
      <c r="M50" s="11"/>
      <c r="N50" s="11"/>
      <c r="O50" s="11"/>
      <c r="P50" s="33"/>
      <c r="Q50" s="11"/>
      <c r="R50" s="11"/>
      <c r="S50" s="11"/>
      <c r="T50" s="11"/>
      <c r="U50" s="11"/>
      <c r="V50" s="11"/>
      <c r="W50" s="11"/>
    </row>
    <row r="51" ht="18.75" customHeight="1" spans="1:23">
      <c r="A51" s="6" t="s">
        <v>260</v>
      </c>
      <c r="B51" s="6" t="s">
        <v>273</v>
      </c>
      <c r="C51" s="7" t="s">
        <v>272</v>
      </c>
      <c r="D51" s="6" t="s">
        <v>56</v>
      </c>
      <c r="E51" s="6" t="s">
        <v>78</v>
      </c>
      <c r="F51" s="6" t="s">
        <v>79</v>
      </c>
      <c r="G51" s="6" t="s">
        <v>282</v>
      </c>
      <c r="H51" s="6" t="s">
        <v>283</v>
      </c>
      <c r="I51" s="11">
        <v>7030</v>
      </c>
      <c r="J51" s="11">
        <v>7030</v>
      </c>
      <c r="K51" s="11">
        <v>7030</v>
      </c>
      <c r="L51" s="11"/>
      <c r="M51" s="11"/>
      <c r="N51" s="11"/>
      <c r="O51" s="11"/>
      <c r="P51" s="33"/>
      <c r="Q51" s="11"/>
      <c r="R51" s="11"/>
      <c r="S51" s="11"/>
      <c r="T51" s="11"/>
      <c r="U51" s="11"/>
      <c r="V51" s="11"/>
      <c r="W51" s="11"/>
    </row>
    <row r="52" ht="18.75" customHeight="1" spans="1:23">
      <c r="A52" s="33"/>
      <c r="B52" s="33"/>
      <c r="C52" s="7" t="s">
        <v>284</v>
      </c>
      <c r="D52" s="33"/>
      <c r="E52" s="33"/>
      <c r="F52" s="33"/>
      <c r="G52" s="33"/>
      <c r="H52" s="33"/>
      <c r="I52" s="11">
        <v>120000</v>
      </c>
      <c r="J52" s="11">
        <v>120000</v>
      </c>
      <c r="K52" s="11">
        <v>120000</v>
      </c>
      <c r="L52" s="11"/>
      <c r="M52" s="11"/>
      <c r="N52" s="11"/>
      <c r="O52" s="11"/>
      <c r="P52" s="33"/>
      <c r="Q52" s="11"/>
      <c r="R52" s="11"/>
      <c r="S52" s="11"/>
      <c r="T52" s="11"/>
      <c r="U52" s="11"/>
      <c r="V52" s="11"/>
      <c r="W52" s="11"/>
    </row>
    <row r="53" ht="18.75" customHeight="1" spans="1:23">
      <c r="A53" s="6" t="s">
        <v>260</v>
      </c>
      <c r="B53" s="6" t="s">
        <v>285</v>
      </c>
      <c r="C53" s="7" t="s">
        <v>284</v>
      </c>
      <c r="D53" s="6" t="s">
        <v>56</v>
      </c>
      <c r="E53" s="6" t="s">
        <v>80</v>
      </c>
      <c r="F53" s="6" t="s">
        <v>81</v>
      </c>
      <c r="G53" s="6" t="s">
        <v>286</v>
      </c>
      <c r="H53" s="6" t="s">
        <v>234</v>
      </c>
      <c r="I53" s="11">
        <v>900</v>
      </c>
      <c r="J53" s="11">
        <v>900</v>
      </c>
      <c r="K53" s="11">
        <v>900</v>
      </c>
      <c r="L53" s="11"/>
      <c r="M53" s="11"/>
      <c r="N53" s="11"/>
      <c r="O53" s="11"/>
      <c r="P53" s="33"/>
      <c r="Q53" s="11"/>
      <c r="R53" s="11"/>
      <c r="S53" s="11"/>
      <c r="T53" s="11"/>
      <c r="U53" s="11"/>
      <c r="V53" s="11"/>
      <c r="W53" s="11"/>
    </row>
    <row r="54" ht="18.75" customHeight="1" spans="1:23">
      <c r="A54" s="6" t="s">
        <v>260</v>
      </c>
      <c r="B54" s="6" t="s">
        <v>285</v>
      </c>
      <c r="C54" s="7" t="s">
        <v>284</v>
      </c>
      <c r="D54" s="6" t="s">
        <v>56</v>
      </c>
      <c r="E54" s="6" t="s">
        <v>80</v>
      </c>
      <c r="F54" s="6" t="s">
        <v>81</v>
      </c>
      <c r="G54" s="6" t="s">
        <v>287</v>
      </c>
      <c r="H54" s="6" t="s">
        <v>288</v>
      </c>
      <c r="I54" s="11">
        <v>6600</v>
      </c>
      <c r="J54" s="11">
        <v>6600</v>
      </c>
      <c r="K54" s="11">
        <v>6600</v>
      </c>
      <c r="L54" s="11"/>
      <c r="M54" s="11"/>
      <c r="N54" s="11"/>
      <c r="O54" s="11"/>
      <c r="P54" s="33"/>
      <c r="Q54" s="11"/>
      <c r="R54" s="11"/>
      <c r="S54" s="11"/>
      <c r="T54" s="11"/>
      <c r="U54" s="11"/>
      <c r="V54" s="11"/>
      <c r="W54" s="11"/>
    </row>
    <row r="55" ht="18.75" customHeight="1" spans="1:23">
      <c r="A55" s="6" t="s">
        <v>260</v>
      </c>
      <c r="B55" s="6" t="s">
        <v>285</v>
      </c>
      <c r="C55" s="7" t="s">
        <v>284</v>
      </c>
      <c r="D55" s="6" t="s">
        <v>56</v>
      </c>
      <c r="E55" s="6" t="s">
        <v>80</v>
      </c>
      <c r="F55" s="6" t="s">
        <v>81</v>
      </c>
      <c r="G55" s="6" t="s">
        <v>243</v>
      </c>
      <c r="H55" s="6" t="s">
        <v>244</v>
      </c>
      <c r="I55" s="11">
        <v>17500</v>
      </c>
      <c r="J55" s="11">
        <v>17500</v>
      </c>
      <c r="K55" s="11">
        <v>17500</v>
      </c>
      <c r="L55" s="11"/>
      <c r="M55" s="11"/>
      <c r="N55" s="11"/>
      <c r="O55" s="11"/>
      <c r="P55" s="33"/>
      <c r="Q55" s="11"/>
      <c r="R55" s="11"/>
      <c r="S55" s="11"/>
      <c r="T55" s="11"/>
      <c r="U55" s="11"/>
      <c r="V55" s="11"/>
      <c r="W55" s="11"/>
    </row>
    <row r="56" ht="18.75" customHeight="1" spans="1:23">
      <c r="A56" s="6" t="s">
        <v>260</v>
      </c>
      <c r="B56" s="6" t="s">
        <v>285</v>
      </c>
      <c r="C56" s="7" t="s">
        <v>284</v>
      </c>
      <c r="D56" s="6" t="s">
        <v>56</v>
      </c>
      <c r="E56" s="6" t="s">
        <v>80</v>
      </c>
      <c r="F56" s="6" t="s">
        <v>81</v>
      </c>
      <c r="G56" s="6" t="s">
        <v>246</v>
      </c>
      <c r="H56" s="6" t="s">
        <v>247</v>
      </c>
      <c r="I56" s="11">
        <v>31000</v>
      </c>
      <c r="J56" s="11">
        <v>31000</v>
      </c>
      <c r="K56" s="11">
        <v>31000</v>
      </c>
      <c r="L56" s="11"/>
      <c r="M56" s="11"/>
      <c r="N56" s="11"/>
      <c r="O56" s="11"/>
      <c r="P56" s="33"/>
      <c r="Q56" s="11"/>
      <c r="R56" s="11"/>
      <c r="S56" s="11"/>
      <c r="T56" s="11"/>
      <c r="U56" s="11"/>
      <c r="V56" s="11"/>
      <c r="W56" s="11"/>
    </row>
    <row r="57" ht="18.75" customHeight="1" spans="1:23">
      <c r="A57" s="6" t="s">
        <v>260</v>
      </c>
      <c r="B57" s="6" t="s">
        <v>285</v>
      </c>
      <c r="C57" s="7" t="s">
        <v>284</v>
      </c>
      <c r="D57" s="6" t="s">
        <v>56</v>
      </c>
      <c r="E57" s="6" t="s">
        <v>80</v>
      </c>
      <c r="F57" s="6" t="s">
        <v>81</v>
      </c>
      <c r="G57" s="6" t="s">
        <v>280</v>
      </c>
      <c r="H57" s="6" t="s">
        <v>281</v>
      </c>
      <c r="I57" s="11">
        <v>32000</v>
      </c>
      <c r="J57" s="11">
        <v>32000</v>
      </c>
      <c r="K57" s="11">
        <v>32000</v>
      </c>
      <c r="L57" s="11"/>
      <c r="M57" s="11"/>
      <c r="N57" s="11"/>
      <c r="O57" s="11"/>
      <c r="P57" s="33"/>
      <c r="Q57" s="11"/>
      <c r="R57" s="11"/>
      <c r="S57" s="11"/>
      <c r="T57" s="11"/>
      <c r="U57" s="11"/>
      <c r="V57" s="11"/>
      <c r="W57" s="11"/>
    </row>
    <row r="58" ht="18.75" customHeight="1" spans="1:23">
      <c r="A58" s="6" t="s">
        <v>260</v>
      </c>
      <c r="B58" s="6" t="s">
        <v>285</v>
      </c>
      <c r="C58" s="7" t="s">
        <v>284</v>
      </c>
      <c r="D58" s="6" t="s">
        <v>56</v>
      </c>
      <c r="E58" s="6" t="s">
        <v>80</v>
      </c>
      <c r="F58" s="6" t="s">
        <v>81</v>
      </c>
      <c r="G58" s="6" t="s">
        <v>231</v>
      </c>
      <c r="H58" s="6" t="s">
        <v>232</v>
      </c>
      <c r="I58" s="11">
        <v>32000</v>
      </c>
      <c r="J58" s="11">
        <v>32000</v>
      </c>
      <c r="K58" s="11">
        <v>32000</v>
      </c>
      <c r="L58" s="11"/>
      <c r="M58" s="11"/>
      <c r="N58" s="11"/>
      <c r="O58" s="11"/>
      <c r="P58" s="33"/>
      <c r="Q58" s="11"/>
      <c r="R58" s="11"/>
      <c r="S58" s="11"/>
      <c r="T58" s="11"/>
      <c r="U58" s="11"/>
      <c r="V58" s="11"/>
      <c r="W58" s="11"/>
    </row>
    <row r="59" ht="18.75" customHeight="1" spans="1:23">
      <c r="A59" s="33"/>
      <c r="B59" s="33"/>
      <c r="C59" s="7" t="s">
        <v>289</v>
      </c>
      <c r="D59" s="33"/>
      <c r="E59" s="33"/>
      <c r="F59" s="33"/>
      <c r="G59" s="33"/>
      <c r="H59" s="33"/>
      <c r="I59" s="11">
        <v>67944</v>
      </c>
      <c r="J59" s="11">
        <v>67944</v>
      </c>
      <c r="K59" s="11">
        <v>67944</v>
      </c>
      <c r="L59" s="11"/>
      <c r="M59" s="11"/>
      <c r="N59" s="11"/>
      <c r="O59" s="11"/>
      <c r="P59" s="33"/>
      <c r="Q59" s="11"/>
      <c r="R59" s="11"/>
      <c r="S59" s="11"/>
      <c r="T59" s="11"/>
      <c r="U59" s="11"/>
      <c r="V59" s="11"/>
      <c r="W59" s="11"/>
    </row>
    <row r="60" ht="18.75" customHeight="1" spans="1:23">
      <c r="A60" s="6" t="s">
        <v>290</v>
      </c>
      <c r="B60" s="6" t="s">
        <v>291</v>
      </c>
      <c r="C60" s="7" t="s">
        <v>289</v>
      </c>
      <c r="D60" s="6" t="s">
        <v>56</v>
      </c>
      <c r="E60" s="6" t="s">
        <v>92</v>
      </c>
      <c r="F60" s="6" t="s">
        <v>93</v>
      </c>
      <c r="G60" s="6" t="s">
        <v>264</v>
      </c>
      <c r="H60" s="6" t="s">
        <v>183</v>
      </c>
      <c r="I60" s="11">
        <v>67944</v>
      </c>
      <c r="J60" s="11">
        <v>67944</v>
      </c>
      <c r="K60" s="11">
        <v>67944</v>
      </c>
      <c r="L60" s="11"/>
      <c r="M60" s="11"/>
      <c r="N60" s="11"/>
      <c r="O60" s="11"/>
      <c r="P60" s="33"/>
      <c r="Q60" s="11"/>
      <c r="R60" s="11"/>
      <c r="S60" s="11"/>
      <c r="T60" s="11"/>
      <c r="U60" s="11"/>
      <c r="V60" s="11"/>
      <c r="W60" s="11"/>
    </row>
    <row r="61" ht="18.75" customHeight="1" spans="1:23">
      <c r="A61" s="33"/>
      <c r="B61" s="33"/>
      <c r="C61" s="7" t="s">
        <v>292</v>
      </c>
      <c r="D61" s="33"/>
      <c r="E61" s="33"/>
      <c r="F61" s="33"/>
      <c r="G61" s="33"/>
      <c r="H61" s="33"/>
      <c r="I61" s="11">
        <v>100000</v>
      </c>
      <c r="J61" s="11">
        <v>100000</v>
      </c>
      <c r="K61" s="11">
        <v>100000</v>
      </c>
      <c r="L61" s="11"/>
      <c r="M61" s="11"/>
      <c r="N61" s="11"/>
      <c r="O61" s="11"/>
      <c r="P61" s="33"/>
      <c r="Q61" s="11"/>
      <c r="R61" s="11"/>
      <c r="S61" s="11"/>
      <c r="T61" s="11"/>
      <c r="U61" s="11"/>
      <c r="V61" s="11"/>
      <c r="W61" s="11"/>
    </row>
    <row r="62" ht="18.75" customHeight="1" spans="1:23">
      <c r="A62" s="6" t="s">
        <v>290</v>
      </c>
      <c r="B62" s="6" t="s">
        <v>293</v>
      </c>
      <c r="C62" s="7" t="s">
        <v>292</v>
      </c>
      <c r="D62" s="6" t="s">
        <v>56</v>
      </c>
      <c r="E62" s="6" t="s">
        <v>78</v>
      </c>
      <c r="F62" s="6" t="s">
        <v>79</v>
      </c>
      <c r="G62" s="6" t="s">
        <v>294</v>
      </c>
      <c r="H62" s="6" t="s">
        <v>295</v>
      </c>
      <c r="I62" s="11">
        <v>100000</v>
      </c>
      <c r="J62" s="11">
        <v>100000</v>
      </c>
      <c r="K62" s="11">
        <v>100000</v>
      </c>
      <c r="L62" s="11"/>
      <c r="M62" s="11"/>
      <c r="N62" s="11"/>
      <c r="O62" s="11"/>
      <c r="P62" s="33"/>
      <c r="Q62" s="11"/>
      <c r="R62" s="11"/>
      <c r="S62" s="11"/>
      <c r="T62" s="11"/>
      <c r="U62" s="11"/>
      <c r="V62" s="11"/>
      <c r="W62" s="11"/>
    </row>
    <row r="63" ht="18.75" customHeight="1" spans="1:23">
      <c r="A63" s="33"/>
      <c r="B63" s="33"/>
      <c r="C63" s="7" t="s">
        <v>296</v>
      </c>
      <c r="D63" s="33"/>
      <c r="E63" s="33"/>
      <c r="F63" s="33"/>
      <c r="G63" s="33"/>
      <c r="H63" s="33"/>
      <c r="I63" s="11">
        <v>23400</v>
      </c>
      <c r="J63" s="11"/>
      <c r="K63" s="11"/>
      <c r="L63" s="11"/>
      <c r="M63" s="11"/>
      <c r="N63" s="11"/>
      <c r="O63" s="11"/>
      <c r="P63" s="33"/>
      <c r="Q63" s="11"/>
      <c r="R63" s="11">
        <v>23400</v>
      </c>
      <c r="S63" s="11"/>
      <c r="T63" s="11"/>
      <c r="U63" s="11"/>
      <c r="V63" s="11"/>
      <c r="W63" s="11">
        <v>23400</v>
      </c>
    </row>
    <row r="64" ht="18.75" customHeight="1" spans="1:23">
      <c r="A64" s="6" t="s">
        <v>260</v>
      </c>
      <c r="B64" s="6" t="s">
        <v>297</v>
      </c>
      <c r="C64" s="7" t="s">
        <v>296</v>
      </c>
      <c r="D64" s="6" t="s">
        <v>56</v>
      </c>
      <c r="E64" s="6" t="s">
        <v>78</v>
      </c>
      <c r="F64" s="6" t="s">
        <v>79</v>
      </c>
      <c r="G64" s="6" t="s">
        <v>278</v>
      </c>
      <c r="H64" s="6" t="s">
        <v>279</v>
      </c>
      <c r="I64" s="11">
        <v>23400</v>
      </c>
      <c r="J64" s="11"/>
      <c r="K64" s="11"/>
      <c r="L64" s="11"/>
      <c r="M64" s="11"/>
      <c r="N64" s="11"/>
      <c r="O64" s="11"/>
      <c r="P64" s="33"/>
      <c r="Q64" s="11"/>
      <c r="R64" s="11">
        <v>23400</v>
      </c>
      <c r="S64" s="11"/>
      <c r="T64" s="11"/>
      <c r="U64" s="11"/>
      <c r="V64" s="11"/>
      <c r="W64" s="11">
        <v>23400</v>
      </c>
    </row>
    <row r="65" ht="18.75" customHeight="1" spans="1:23">
      <c r="A65" s="6"/>
      <c r="B65" s="6"/>
      <c r="C65" s="7" t="s">
        <v>298</v>
      </c>
      <c r="D65" s="6"/>
      <c r="E65" s="6"/>
      <c r="F65" s="6"/>
      <c r="G65" s="6"/>
      <c r="H65" s="6"/>
      <c r="I65" s="11">
        <v>4900</v>
      </c>
      <c r="J65" s="11"/>
      <c r="K65" s="11"/>
      <c r="L65" s="11"/>
      <c r="M65" s="11"/>
      <c r="N65" s="11"/>
      <c r="O65" s="11"/>
      <c r="P65" s="11"/>
      <c r="Q65" s="11"/>
      <c r="R65" s="11">
        <v>4900</v>
      </c>
      <c r="S65" s="11"/>
      <c r="T65" s="11"/>
      <c r="U65" s="11">
        <v>4900</v>
      </c>
      <c r="V65" s="11"/>
      <c r="W65" s="11"/>
    </row>
    <row r="66" ht="18.75" customHeight="1" spans="1:23">
      <c r="A66" s="6" t="s">
        <v>260</v>
      </c>
      <c r="B66" s="6" t="s">
        <v>299</v>
      </c>
      <c r="C66" s="7" t="s">
        <v>298</v>
      </c>
      <c r="D66" s="6" t="s">
        <v>56</v>
      </c>
      <c r="E66" s="6" t="s">
        <v>78</v>
      </c>
      <c r="F66" s="6" t="s">
        <v>79</v>
      </c>
      <c r="G66" s="6" t="s">
        <v>220</v>
      </c>
      <c r="H66" s="6" t="s">
        <v>221</v>
      </c>
      <c r="I66" s="11">
        <v>4900</v>
      </c>
      <c r="J66" s="11"/>
      <c r="K66" s="11"/>
      <c r="L66" s="11"/>
      <c r="M66" s="11"/>
      <c r="N66" s="11"/>
      <c r="O66" s="11"/>
      <c r="P66" s="11"/>
      <c r="Q66" s="11"/>
      <c r="R66" s="11">
        <v>4900</v>
      </c>
      <c r="S66" s="11"/>
      <c r="T66" s="11"/>
      <c r="U66" s="11">
        <v>4900</v>
      </c>
      <c r="V66" s="11"/>
      <c r="W66" s="11"/>
    </row>
    <row r="67" ht="18.75" customHeight="1" spans="1:23">
      <c r="A67" s="6"/>
      <c r="B67" s="6"/>
      <c r="C67" s="7"/>
      <c r="D67" s="6"/>
      <c r="E67" s="6"/>
      <c r="F67" s="6"/>
      <c r="G67" s="6"/>
      <c r="H67" s="6"/>
      <c r="I67" s="11"/>
      <c r="J67" s="11"/>
      <c r="K67" s="11"/>
      <c r="L67" s="11"/>
      <c r="M67" s="11"/>
      <c r="N67" s="11"/>
      <c r="O67" s="11"/>
      <c r="P67" s="33"/>
      <c r="Q67" s="11"/>
      <c r="R67" s="11"/>
      <c r="S67" s="11"/>
      <c r="T67" s="11"/>
      <c r="U67" s="11"/>
      <c r="V67" s="11"/>
      <c r="W67" s="11"/>
    </row>
    <row r="68" ht="18.75" customHeight="1" spans="1:23">
      <c r="A68" s="6"/>
      <c r="B68" s="6"/>
      <c r="C68" s="7"/>
      <c r="D68" s="6"/>
      <c r="E68" s="6"/>
      <c r="F68" s="6"/>
      <c r="G68" s="6"/>
      <c r="H68" s="6"/>
      <c r="I68" s="11"/>
      <c r="J68" s="11"/>
      <c r="K68" s="11"/>
      <c r="L68" s="11"/>
      <c r="M68" s="11"/>
      <c r="N68" s="11"/>
      <c r="O68" s="11"/>
      <c r="P68" s="33"/>
      <c r="Q68" s="11"/>
      <c r="R68" s="11"/>
      <c r="S68" s="11"/>
      <c r="T68" s="11"/>
      <c r="U68" s="11"/>
      <c r="V68" s="11"/>
      <c r="W68" s="11"/>
    </row>
    <row r="69" ht="18.75" customHeight="1" spans="1:23">
      <c r="A69" s="6"/>
      <c r="B69" s="6"/>
      <c r="C69" s="7"/>
      <c r="D69" s="6"/>
      <c r="E69" s="6"/>
      <c r="F69" s="6"/>
      <c r="G69" s="6"/>
      <c r="H69" s="6"/>
      <c r="I69" s="11"/>
      <c r="J69" s="11"/>
      <c r="K69" s="11"/>
      <c r="L69" s="11"/>
      <c r="M69" s="11"/>
      <c r="N69" s="11"/>
      <c r="O69" s="11"/>
      <c r="P69" s="33"/>
      <c r="Q69" s="11"/>
      <c r="R69" s="11"/>
      <c r="S69" s="11"/>
      <c r="T69" s="11"/>
      <c r="U69" s="11"/>
      <c r="V69" s="11"/>
      <c r="W69" s="11"/>
    </row>
    <row r="70" ht="18.75" customHeight="1" spans="1:23">
      <c r="A70" s="6"/>
      <c r="B70" s="6"/>
      <c r="C70" s="7"/>
      <c r="D70" s="6"/>
      <c r="E70" s="6"/>
      <c r="F70" s="6"/>
      <c r="G70" s="6"/>
      <c r="H70" s="6"/>
      <c r="I70" s="11"/>
      <c r="J70" s="11"/>
      <c r="K70" s="11"/>
      <c r="L70" s="11"/>
      <c r="M70" s="11"/>
      <c r="N70" s="11"/>
      <c r="O70" s="11"/>
      <c r="P70" s="33"/>
      <c r="Q70" s="11"/>
      <c r="R70" s="11"/>
      <c r="S70" s="11"/>
      <c r="T70" s="11"/>
      <c r="U70" s="11"/>
      <c r="V70" s="11"/>
      <c r="W70" s="11"/>
    </row>
    <row r="71" ht="18.75" customHeight="1" spans="1:23">
      <c r="A71" s="8" t="s">
        <v>32</v>
      </c>
      <c r="B71" s="8"/>
      <c r="C71" s="8"/>
      <c r="D71" s="8"/>
      <c r="E71" s="8"/>
      <c r="F71" s="8"/>
      <c r="G71" s="8"/>
      <c r="H71" s="8"/>
      <c r="I71" s="11">
        <v>1643464</v>
      </c>
      <c r="J71" s="11">
        <v>1615164</v>
      </c>
      <c r="K71" s="11">
        <v>1615164</v>
      </c>
      <c r="L71" s="11"/>
      <c r="M71" s="11"/>
      <c r="N71" s="11"/>
      <c r="O71" s="11"/>
      <c r="P71" s="11"/>
      <c r="Q71" s="11"/>
      <c r="R71" s="11">
        <v>28300</v>
      </c>
      <c r="S71" s="11"/>
      <c r="T71" s="11"/>
      <c r="U71" s="11">
        <v>4900</v>
      </c>
      <c r="V71" s="11"/>
      <c r="W71" s="11">
        <v>23400</v>
      </c>
    </row>
  </sheetData>
  <autoFilter xmlns:etc="http://www.wps.cn/officeDocument/2017/etCustomData" ref="A6:W66" etc:filterBottomFollowUsedRange="0">
    <extLst/>
  </autoFilter>
  <mergeCells count="28">
    <mergeCell ref="A2:W2"/>
    <mergeCell ref="A3:H3"/>
    <mergeCell ref="J4:M4"/>
    <mergeCell ref="N4:P4"/>
    <mergeCell ref="R4:W4"/>
    <mergeCell ref="A71:H7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1"/>
  <sheetViews>
    <sheetView showZeros="0" tabSelected="1" topLeftCell="A12" workbookViewId="0">
      <selection activeCell="I28" sqref="I28"/>
    </sheetView>
  </sheetViews>
  <sheetFormatPr defaultColWidth="8.85" defaultRowHeight="15" customHeight="1"/>
  <cols>
    <col min="1" max="1" width="30.625" customWidth="1"/>
    <col min="2" max="2" width="63.375" customWidth="1"/>
    <col min="3" max="4" width="13.8416666666667" customWidth="1"/>
    <col min="5" max="5" width="23.125" customWidth="1"/>
    <col min="6" max="8" width="10" customWidth="1"/>
    <col min="9" max="9" width="13.7" customWidth="1"/>
    <col min="10" max="10" width="31.25" customWidth="1"/>
  </cols>
  <sheetData>
    <row r="1" customHeight="1" spans="1:10">
      <c r="A1" s="27" t="s">
        <v>300</v>
      </c>
      <c r="B1" s="27"/>
      <c r="C1" s="27"/>
      <c r="D1" s="27"/>
      <c r="E1" s="27"/>
      <c r="F1" s="27"/>
      <c r="G1" s="27"/>
      <c r="H1" s="27"/>
      <c r="I1" s="27"/>
      <c r="J1" s="27"/>
    </row>
    <row r="2" ht="45" customHeight="1" spans="1:10">
      <c r="A2" s="35" t="s">
        <v>301</v>
      </c>
      <c r="B2" s="35"/>
      <c r="C2" s="35"/>
      <c r="D2" s="35"/>
      <c r="E2" s="35"/>
      <c r="F2" s="35"/>
      <c r="G2" s="35"/>
      <c r="H2" s="35"/>
      <c r="I2" s="35"/>
      <c r="J2" s="35"/>
    </row>
    <row r="3" ht="20.25" customHeight="1" spans="1:10">
      <c r="A3" s="19" t="str">
        <f>"单位名称："&amp;"中共新平彝族傣族自治县委员会组织部"</f>
        <v>单位名称：中共新平彝族傣族自治县委员会组织部</v>
      </c>
      <c r="B3" s="19"/>
      <c r="C3" s="19"/>
      <c r="D3" s="19"/>
      <c r="E3" s="19"/>
      <c r="F3" s="19"/>
      <c r="G3" s="19"/>
      <c r="H3" s="19"/>
      <c r="I3" s="19"/>
      <c r="J3" s="19"/>
    </row>
    <row r="4" ht="20.25" customHeight="1" spans="1:10">
      <c r="A4" s="36" t="s">
        <v>302</v>
      </c>
      <c r="B4" s="36" t="s">
        <v>303</v>
      </c>
      <c r="C4" s="36" t="s">
        <v>304</v>
      </c>
      <c r="D4" s="36" t="s">
        <v>305</v>
      </c>
      <c r="E4" s="36" t="s">
        <v>306</v>
      </c>
      <c r="F4" s="36" t="s">
        <v>307</v>
      </c>
      <c r="G4" s="36" t="s">
        <v>308</v>
      </c>
      <c r="H4" s="36" t="s">
        <v>309</v>
      </c>
      <c r="I4" s="36" t="s">
        <v>310</v>
      </c>
      <c r="J4" s="36" t="s">
        <v>311</v>
      </c>
    </row>
    <row r="5" ht="46.5" customHeight="1" spans="1:10">
      <c r="A5" s="36"/>
      <c r="B5" s="36"/>
      <c r="C5" s="36"/>
      <c r="D5" s="36"/>
      <c r="E5" s="36"/>
      <c r="F5" s="36"/>
      <c r="G5" s="36"/>
      <c r="H5" s="36"/>
      <c r="I5" s="36"/>
      <c r="J5" s="36"/>
    </row>
    <row r="6" ht="20.25" customHeight="1" spans="1:10">
      <c r="A6" s="37">
        <v>1</v>
      </c>
      <c r="B6" s="37">
        <v>2</v>
      </c>
      <c r="C6" s="37">
        <v>3</v>
      </c>
      <c r="D6" s="37">
        <v>4</v>
      </c>
      <c r="E6" s="37">
        <v>5</v>
      </c>
      <c r="F6" s="37">
        <v>6</v>
      </c>
      <c r="G6" s="37">
        <v>7</v>
      </c>
      <c r="H6" s="37">
        <v>8</v>
      </c>
      <c r="I6" s="37">
        <v>9</v>
      </c>
      <c r="J6" s="37">
        <v>10</v>
      </c>
    </row>
    <row r="7" ht="21" customHeight="1" spans="1:10">
      <c r="A7" s="33" t="s">
        <v>56</v>
      </c>
      <c r="B7" s="33"/>
      <c r="C7" s="33"/>
      <c r="E7" s="42"/>
      <c r="F7" s="42"/>
      <c r="G7" s="42"/>
      <c r="H7" s="42"/>
      <c r="I7" s="42"/>
      <c r="J7" s="42"/>
    </row>
    <row r="8" ht="21" customHeight="1" spans="1:10">
      <c r="A8" s="53" t="s">
        <v>312</v>
      </c>
      <c r="B8" s="53" t="s">
        <v>313</v>
      </c>
      <c r="C8" s="33" t="s">
        <v>314</v>
      </c>
      <c r="D8" s="54" t="s">
        <v>315</v>
      </c>
      <c r="E8" s="55" t="s">
        <v>316</v>
      </c>
      <c r="F8" s="43" t="s">
        <v>317</v>
      </c>
      <c r="G8" s="26" t="s">
        <v>318</v>
      </c>
      <c r="H8" s="43" t="s">
        <v>319</v>
      </c>
      <c r="I8" s="43" t="s">
        <v>320</v>
      </c>
      <c r="J8" s="55" t="s">
        <v>321</v>
      </c>
    </row>
    <row r="9" ht="21" customHeight="1" spans="1:10">
      <c r="A9" s="53"/>
      <c r="B9" s="53"/>
      <c r="C9" s="33" t="s">
        <v>314</v>
      </c>
      <c r="D9" s="54" t="s">
        <v>315</v>
      </c>
      <c r="E9" s="55" t="s">
        <v>322</v>
      </c>
      <c r="F9" s="43" t="s">
        <v>317</v>
      </c>
      <c r="G9" s="26" t="s">
        <v>318</v>
      </c>
      <c r="H9" s="43" t="s">
        <v>319</v>
      </c>
      <c r="I9" s="43" t="s">
        <v>320</v>
      </c>
      <c r="J9" s="55" t="s">
        <v>323</v>
      </c>
    </row>
    <row r="10" ht="21" customHeight="1" spans="1:10">
      <c r="A10" s="53"/>
      <c r="B10" s="53"/>
      <c r="C10" s="33" t="s">
        <v>314</v>
      </c>
      <c r="D10" s="54" t="s">
        <v>315</v>
      </c>
      <c r="E10" s="55" t="s">
        <v>324</v>
      </c>
      <c r="F10" s="43" t="s">
        <v>317</v>
      </c>
      <c r="G10" s="26" t="s">
        <v>318</v>
      </c>
      <c r="H10" s="43" t="s">
        <v>319</v>
      </c>
      <c r="I10" s="43" t="s">
        <v>320</v>
      </c>
      <c r="J10" s="55" t="s">
        <v>325</v>
      </c>
    </row>
    <row r="11" ht="21" customHeight="1" spans="1:10">
      <c r="A11" s="53"/>
      <c r="B11" s="53"/>
      <c r="C11" s="33" t="s">
        <v>314</v>
      </c>
      <c r="D11" s="54" t="s">
        <v>315</v>
      </c>
      <c r="E11" s="55" t="s">
        <v>326</v>
      </c>
      <c r="F11" s="43" t="s">
        <v>327</v>
      </c>
      <c r="G11" s="26" t="s">
        <v>328</v>
      </c>
      <c r="H11" s="43" t="s">
        <v>329</v>
      </c>
      <c r="I11" s="43" t="s">
        <v>320</v>
      </c>
      <c r="J11" s="55" t="s">
        <v>330</v>
      </c>
    </row>
    <row r="12" ht="21" customHeight="1" spans="1:10">
      <c r="A12" s="53"/>
      <c r="B12" s="53"/>
      <c r="C12" s="33" t="s">
        <v>314</v>
      </c>
      <c r="D12" s="54" t="s">
        <v>315</v>
      </c>
      <c r="E12" s="55" t="s">
        <v>331</v>
      </c>
      <c r="F12" s="43" t="s">
        <v>327</v>
      </c>
      <c r="G12" s="26" t="s">
        <v>50</v>
      </c>
      <c r="H12" s="43" t="s">
        <v>319</v>
      </c>
      <c r="I12" s="43" t="s">
        <v>320</v>
      </c>
      <c r="J12" s="55" t="s">
        <v>332</v>
      </c>
    </row>
    <row r="13" ht="21" customHeight="1" spans="1:10">
      <c r="A13" s="53"/>
      <c r="B13" s="53"/>
      <c r="C13" s="33" t="s">
        <v>314</v>
      </c>
      <c r="D13" s="54" t="s">
        <v>315</v>
      </c>
      <c r="E13" s="55" t="s">
        <v>333</v>
      </c>
      <c r="F13" s="43" t="s">
        <v>317</v>
      </c>
      <c r="G13" s="26" t="s">
        <v>334</v>
      </c>
      <c r="H13" s="43" t="s">
        <v>335</v>
      </c>
      <c r="I13" s="43" t="s">
        <v>320</v>
      </c>
      <c r="J13" s="55" t="s">
        <v>336</v>
      </c>
    </row>
    <row r="14" ht="21" customHeight="1" spans="1:10">
      <c r="A14" s="53"/>
      <c r="B14" s="53"/>
      <c r="C14" s="33" t="s">
        <v>314</v>
      </c>
      <c r="D14" s="54" t="s">
        <v>315</v>
      </c>
      <c r="E14" s="55" t="s">
        <v>337</v>
      </c>
      <c r="F14" s="43" t="s">
        <v>317</v>
      </c>
      <c r="G14" s="26" t="s">
        <v>338</v>
      </c>
      <c r="H14" s="43" t="s">
        <v>335</v>
      </c>
      <c r="I14" s="43" t="s">
        <v>320</v>
      </c>
      <c r="J14" s="55" t="s">
        <v>339</v>
      </c>
    </row>
    <row r="15" ht="21" customHeight="1" spans="1:10">
      <c r="A15" s="53"/>
      <c r="B15" s="53"/>
      <c r="C15" s="33" t="s">
        <v>314</v>
      </c>
      <c r="D15" s="54" t="s">
        <v>340</v>
      </c>
      <c r="E15" s="55" t="s">
        <v>341</v>
      </c>
      <c r="F15" s="43" t="s">
        <v>317</v>
      </c>
      <c r="G15" s="26" t="s">
        <v>342</v>
      </c>
      <c r="H15" s="43" t="s">
        <v>343</v>
      </c>
      <c r="I15" s="43" t="s">
        <v>320</v>
      </c>
      <c r="J15" s="55" t="s">
        <v>344</v>
      </c>
    </row>
    <row r="16" ht="21" customHeight="1" spans="1:10">
      <c r="A16" s="53"/>
      <c r="B16" s="53"/>
      <c r="C16" s="33" t="s">
        <v>345</v>
      </c>
      <c r="D16" s="54" t="s">
        <v>346</v>
      </c>
      <c r="E16" s="55" t="s">
        <v>347</v>
      </c>
      <c r="F16" s="43" t="s">
        <v>317</v>
      </c>
      <c r="G16" s="26" t="s">
        <v>348</v>
      </c>
      <c r="H16" s="43"/>
      <c r="I16" s="43" t="s">
        <v>349</v>
      </c>
      <c r="J16" s="55" t="s">
        <v>350</v>
      </c>
    </row>
    <row r="17" ht="21" customHeight="1" spans="1:10">
      <c r="A17" s="53"/>
      <c r="B17" s="53"/>
      <c r="C17" s="33" t="s">
        <v>351</v>
      </c>
      <c r="D17" s="54" t="s">
        <v>352</v>
      </c>
      <c r="E17" s="55" t="s">
        <v>353</v>
      </c>
      <c r="F17" s="43" t="s">
        <v>327</v>
      </c>
      <c r="G17" s="26" t="s">
        <v>354</v>
      </c>
      <c r="H17" s="43" t="s">
        <v>343</v>
      </c>
      <c r="I17" s="43" t="s">
        <v>320</v>
      </c>
      <c r="J17" s="55" t="s">
        <v>355</v>
      </c>
    </row>
    <row r="18" ht="21" customHeight="1" spans="1:10">
      <c r="A18" s="53" t="s">
        <v>356</v>
      </c>
      <c r="B18" s="53" t="s">
        <v>357</v>
      </c>
      <c r="C18" s="33" t="s">
        <v>314</v>
      </c>
      <c r="D18" s="54" t="s">
        <v>315</v>
      </c>
      <c r="E18" s="55" t="s">
        <v>358</v>
      </c>
      <c r="F18" s="43" t="s">
        <v>317</v>
      </c>
      <c r="G18" s="26" t="s">
        <v>47</v>
      </c>
      <c r="H18" s="43" t="s">
        <v>329</v>
      </c>
      <c r="I18" s="43" t="s">
        <v>320</v>
      </c>
      <c r="J18" s="55" t="s">
        <v>359</v>
      </c>
    </row>
    <row r="19" ht="21" customHeight="1" spans="1:10">
      <c r="A19" s="53"/>
      <c r="B19" s="53"/>
      <c r="C19" s="33" t="s">
        <v>314</v>
      </c>
      <c r="D19" s="54" t="s">
        <v>315</v>
      </c>
      <c r="E19" s="55" t="s">
        <v>360</v>
      </c>
      <c r="F19" s="43" t="s">
        <v>317</v>
      </c>
      <c r="G19" s="26" t="s">
        <v>47</v>
      </c>
      <c r="H19" s="43" t="s">
        <v>329</v>
      </c>
      <c r="I19" s="43" t="s">
        <v>320</v>
      </c>
      <c r="J19" s="55" t="s">
        <v>361</v>
      </c>
    </row>
    <row r="20" ht="21" customHeight="1" spans="1:10">
      <c r="A20" s="53"/>
      <c r="B20" s="53"/>
      <c r="C20" s="33" t="s">
        <v>314</v>
      </c>
      <c r="D20" s="54" t="s">
        <v>315</v>
      </c>
      <c r="E20" s="55" t="s">
        <v>362</v>
      </c>
      <c r="F20" s="43" t="s">
        <v>317</v>
      </c>
      <c r="G20" s="26" t="s">
        <v>71</v>
      </c>
      <c r="H20" s="43" t="s">
        <v>363</v>
      </c>
      <c r="I20" s="43" t="s">
        <v>320</v>
      </c>
      <c r="J20" s="55" t="s">
        <v>364</v>
      </c>
    </row>
    <row r="21" ht="21" customHeight="1" spans="1:10">
      <c r="A21" s="53"/>
      <c r="B21" s="53"/>
      <c r="C21" s="33" t="s">
        <v>314</v>
      </c>
      <c r="D21" s="54" t="s">
        <v>315</v>
      </c>
      <c r="E21" s="55" t="s">
        <v>365</v>
      </c>
      <c r="F21" s="43" t="s">
        <v>317</v>
      </c>
      <c r="G21" s="26" t="s">
        <v>318</v>
      </c>
      <c r="H21" s="43" t="s">
        <v>329</v>
      </c>
      <c r="I21" s="43" t="s">
        <v>320</v>
      </c>
      <c r="J21" s="55" t="s">
        <v>366</v>
      </c>
    </row>
    <row r="22" ht="35" customHeight="1" spans="1:10">
      <c r="A22" s="53"/>
      <c r="B22" s="53"/>
      <c r="C22" s="33" t="s">
        <v>314</v>
      </c>
      <c r="D22" s="54" t="s">
        <v>315</v>
      </c>
      <c r="E22" s="55" t="s">
        <v>367</v>
      </c>
      <c r="F22" s="43" t="s">
        <v>317</v>
      </c>
      <c r="G22" s="26" t="s">
        <v>318</v>
      </c>
      <c r="H22" s="43" t="s">
        <v>329</v>
      </c>
      <c r="I22" s="43" t="s">
        <v>320</v>
      </c>
      <c r="J22" s="55" t="s">
        <v>368</v>
      </c>
    </row>
    <row r="23" ht="21" customHeight="1" spans="1:10">
      <c r="A23" s="53"/>
      <c r="B23" s="53"/>
      <c r="C23" s="33" t="s">
        <v>314</v>
      </c>
      <c r="D23" s="54" t="s">
        <v>315</v>
      </c>
      <c r="E23" s="55" t="s">
        <v>369</v>
      </c>
      <c r="F23" s="43" t="s">
        <v>317</v>
      </c>
      <c r="G23" s="26" t="s">
        <v>318</v>
      </c>
      <c r="H23" s="43" t="s">
        <v>329</v>
      </c>
      <c r="I23" s="43" t="s">
        <v>320</v>
      </c>
      <c r="J23" s="55" t="s">
        <v>370</v>
      </c>
    </row>
    <row r="24" ht="35" customHeight="1" spans="1:10">
      <c r="A24" s="53"/>
      <c r="B24" s="53"/>
      <c r="C24" s="33" t="s">
        <v>314</v>
      </c>
      <c r="D24" s="54" t="s">
        <v>315</v>
      </c>
      <c r="E24" s="55" t="s">
        <v>371</v>
      </c>
      <c r="F24" s="43" t="s">
        <v>317</v>
      </c>
      <c r="G24" s="26" t="s">
        <v>318</v>
      </c>
      <c r="H24" s="43" t="s">
        <v>329</v>
      </c>
      <c r="I24" s="43" t="s">
        <v>320</v>
      </c>
      <c r="J24" s="55" t="s">
        <v>372</v>
      </c>
    </row>
    <row r="25" ht="21" customHeight="1" spans="1:10">
      <c r="A25" s="53"/>
      <c r="B25" s="53"/>
      <c r="C25" s="33" t="s">
        <v>314</v>
      </c>
      <c r="D25" s="54" t="s">
        <v>340</v>
      </c>
      <c r="E25" s="55" t="s">
        <v>373</v>
      </c>
      <c r="F25" s="43" t="s">
        <v>317</v>
      </c>
      <c r="G25" s="26" t="s">
        <v>374</v>
      </c>
      <c r="H25" s="43" t="s">
        <v>343</v>
      </c>
      <c r="I25" s="43" t="s">
        <v>320</v>
      </c>
      <c r="J25" s="55" t="s">
        <v>375</v>
      </c>
    </row>
    <row r="26" ht="21" customHeight="1" spans="1:10">
      <c r="A26" s="53"/>
      <c r="B26" s="53"/>
      <c r="C26" s="33" t="s">
        <v>314</v>
      </c>
      <c r="D26" s="54" t="s">
        <v>340</v>
      </c>
      <c r="E26" s="55" t="s">
        <v>376</v>
      </c>
      <c r="F26" s="43" t="s">
        <v>327</v>
      </c>
      <c r="G26" s="26" t="s">
        <v>342</v>
      </c>
      <c r="H26" s="43" t="s">
        <v>343</v>
      </c>
      <c r="I26" s="43" t="s">
        <v>320</v>
      </c>
      <c r="J26" s="55" t="s">
        <v>377</v>
      </c>
    </row>
    <row r="27" ht="21" customHeight="1" spans="1:10">
      <c r="A27" s="53"/>
      <c r="B27" s="53"/>
      <c r="C27" s="33" t="s">
        <v>345</v>
      </c>
      <c r="D27" s="54" t="s">
        <v>346</v>
      </c>
      <c r="E27" s="55" t="s">
        <v>378</v>
      </c>
      <c r="F27" s="43" t="s">
        <v>317</v>
      </c>
      <c r="G27" s="26" t="s">
        <v>379</v>
      </c>
      <c r="H27" s="43"/>
      <c r="I27" s="43" t="s">
        <v>349</v>
      </c>
      <c r="J27" s="55" t="s">
        <v>380</v>
      </c>
    </row>
    <row r="28" ht="35" customHeight="1" spans="1:10">
      <c r="A28" s="53"/>
      <c r="B28" s="53"/>
      <c r="C28" s="33" t="s">
        <v>351</v>
      </c>
      <c r="D28" s="54" t="s">
        <v>352</v>
      </c>
      <c r="E28" s="55" t="s">
        <v>381</v>
      </c>
      <c r="F28" s="43" t="s">
        <v>327</v>
      </c>
      <c r="G28" s="26" t="s">
        <v>342</v>
      </c>
      <c r="H28" s="43" t="s">
        <v>343</v>
      </c>
      <c r="I28" s="43" t="s">
        <v>320</v>
      </c>
      <c r="J28" s="55" t="s">
        <v>382</v>
      </c>
    </row>
    <row r="29" ht="21" customHeight="1" spans="1:10">
      <c r="A29" s="53" t="s">
        <v>383</v>
      </c>
      <c r="B29" s="53" t="s">
        <v>384</v>
      </c>
      <c r="C29" s="33" t="s">
        <v>314</v>
      </c>
      <c r="D29" s="54" t="s">
        <v>315</v>
      </c>
      <c r="E29" s="55" t="s">
        <v>385</v>
      </c>
      <c r="F29" s="43" t="s">
        <v>317</v>
      </c>
      <c r="G29" s="26" t="s">
        <v>47</v>
      </c>
      <c r="H29" s="43" t="s">
        <v>319</v>
      </c>
      <c r="I29" s="43" t="s">
        <v>320</v>
      </c>
      <c r="J29" s="55" t="s">
        <v>386</v>
      </c>
    </row>
    <row r="30" ht="21" customHeight="1" spans="1:10">
      <c r="A30" s="53"/>
      <c r="B30" s="53"/>
      <c r="C30" s="33" t="s">
        <v>314</v>
      </c>
      <c r="D30" s="54" t="s">
        <v>315</v>
      </c>
      <c r="E30" s="55" t="s">
        <v>387</v>
      </c>
      <c r="F30" s="43" t="s">
        <v>317</v>
      </c>
      <c r="G30" s="26" t="s">
        <v>318</v>
      </c>
      <c r="H30" s="43" t="s">
        <v>319</v>
      </c>
      <c r="I30" s="43" t="s">
        <v>320</v>
      </c>
      <c r="J30" s="55" t="s">
        <v>388</v>
      </c>
    </row>
    <row r="31" ht="35" customHeight="1" spans="1:10">
      <c r="A31" s="53"/>
      <c r="B31" s="53"/>
      <c r="C31" s="33" t="s">
        <v>314</v>
      </c>
      <c r="D31" s="54" t="s">
        <v>315</v>
      </c>
      <c r="E31" s="55" t="s">
        <v>389</v>
      </c>
      <c r="F31" s="43" t="s">
        <v>327</v>
      </c>
      <c r="G31" s="26" t="s">
        <v>50</v>
      </c>
      <c r="H31" s="43" t="s">
        <v>319</v>
      </c>
      <c r="I31" s="43" t="s">
        <v>320</v>
      </c>
      <c r="J31" s="55" t="s">
        <v>390</v>
      </c>
    </row>
    <row r="32" ht="21" customHeight="1" spans="1:10">
      <c r="A32" s="53"/>
      <c r="B32" s="53"/>
      <c r="C32" s="33" t="s">
        <v>314</v>
      </c>
      <c r="D32" s="54" t="s">
        <v>315</v>
      </c>
      <c r="E32" s="55" t="s">
        <v>391</v>
      </c>
      <c r="F32" s="43" t="s">
        <v>327</v>
      </c>
      <c r="G32" s="26" t="s">
        <v>392</v>
      </c>
      <c r="H32" s="43" t="s">
        <v>319</v>
      </c>
      <c r="I32" s="43" t="s">
        <v>320</v>
      </c>
      <c r="J32" s="55" t="s">
        <v>393</v>
      </c>
    </row>
    <row r="33" ht="21" customHeight="1" spans="1:10">
      <c r="A33" s="53"/>
      <c r="B33" s="53"/>
      <c r="C33" s="33" t="s">
        <v>314</v>
      </c>
      <c r="D33" s="54" t="s">
        <v>340</v>
      </c>
      <c r="E33" s="55" t="s">
        <v>341</v>
      </c>
      <c r="F33" s="43" t="s">
        <v>327</v>
      </c>
      <c r="G33" s="26" t="s">
        <v>342</v>
      </c>
      <c r="H33" s="43" t="s">
        <v>343</v>
      </c>
      <c r="I33" s="43" t="s">
        <v>320</v>
      </c>
      <c r="J33" s="55" t="s">
        <v>394</v>
      </c>
    </row>
    <row r="34" ht="35" customHeight="1" spans="1:10">
      <c r="A34" s="53"/>
      <c r="B34" s="53"/>
      <c r="C34" s="33" t="s">
        <v>345</v>
      </c>
      <c r="D34" s="54" t="s">
        <v>346</v>
      </c>
      <c r="E34" s="55" t="s">
        <v>395</v>
      </c>
      <c r="F34" s="43" t="s">
        <v>317</v>
      </c>
      <c r="G34" s="26" t="s">
        <v>379</v>
      </c>
      <c r="H34" s="43"/>
      <c r="I34" s="43" t="s">
        <v>349</v>
      </c>
      <c r="J34" s="55" t="s">
        <v>396</v>
      </c>
    </row>
    <row r="35" ht="21" customHeight="1" spans="1:10">
      <c r="A35" s="53"/>
      <c r="B35" s="53"/>
      <c r="C35" s="33" t="s">
        <v>351</v>
      </c>
      <c r="D35" s="54" t="s">
        <v>352</v>
      </c>
      <c r="E35" s="55" t="s">
        <v>397</v>
      </c>
      <c r="F35" s="43" t="s">
        <v>327</v>
      </c>
      <c r="G35" s="26" t="s">
        <v>354</v>
      </c>
      <c r="H35" s="43" t="s">
        <v>343</v>
      </c>
      <c r="I35" s="43" t="s">
        <v>320</v>
      </c>
      <c r="J35" s="55" t="s">
        <v>398</v>
      </c>
    </row>
    <row r="36" ht="21" customHeight="1" spans="1:10">
      <c r="A36" s="53" t="s">
        <v>399</v>
      </c>
      <c r="B36" s="53" t="s">
        <v>400</v>
      </c>
      <c r="C36" s="33" t="s">
        <v>314</v>
      </c>
      <c r="D36" s="54" t="s">
        <v>315</v>
      </c>
      <c r="E36" s="55" t="s">
        <v>401</v>
      </c>
      <c r="F36" s="43" t="s">
        <v>317</v>
      </c>
      <c r="G36" s="26" t="s">
        <v>402</v>
      </c>
      <c r="H36" s="43" t="s">
        <v>335</v>
      </c>
      <c r="I36" s="43" t="s">
        <v>320</v>
      </c>
      <c r="J36" s="55" t="s">
        <v>403</v>
      </c>
    </row>
    <row r="37" ht="21" customHeight="1" spans="1:10">
      <c r="A37" s="53"/>
      <c r="B37" s="53"/>
      <c r="C37" s="33" t="s">
        <v>314</v>
      </c>
      <c r="D37" s="54" t="s">
        <v>315</v>
      </c>
      <c r="E37" s="55" t="s">
        <v>404</v>
      </c>
      <c r="F37" s="43" t="s">
        <v>327</v>
      </c>
      <c r="G37" s="26" t="s">
        <v>405</v>
      </c>
      <c r="H37" s="43" t="s">
        <v>319</v>
      </c>
      <c r="I37" s="43" t="s">
        <v>320</v>
      </c>
      <c r="J37" s="55" t="s">
        <v>406</v>
      </c>
    </row>
    <row r="38" ht="35" customHeight="1" spans="1:10">
      <c r="A38" s="53"/>
      <c r="B38" s="53"/>
      <c r="C38" s="33" t="s">
        <v>314</v>
      </c>
      <c r="D38" s="54" t="s">
        <v>340</v>
      </c>
      <c r="E38" s="55" t="s">
        <v>407</v>
      </c>
      <c r="F38" s="43" t="s">
        <v>317</v>
      </c>
      <c r="G38" s="26" t="s">
        <v>374</v>
      </c>
      <c r="H38" s="43" t="s">
        <v>343</v>
      </c>
      <c r="I38" s="43" t="s">
        <v>320</v>
      </c>
      <c r="J38" s="55" t="s">
        <v>408</v>
      </c>
    </row>
    <row r="39" ht="30" customHeight="1" spans="1:10">
      <c r="A39" s="53"/>
      <c r="B39" s="53"/>
      <c r="C39" s="33" t="s">
        <v>314</v>
      </c>
      <c r="D39" s="54" t="s">
        <v>340</v>
      </c>
      <c r="E39" s="55" t="s">
        <v>341</v>
      </c>
      <c r="F39" s="43" t="s">
        <v>327</v>
      </c>
      <c r="G39" s="26" t="s">
        <v>342</v>
      </c>
      <c r="H39" s="43" t="s">
        <v>343</v>
      </c>
      <c r="I39" s="43" t="s">
        <v>320</v>
      </c>
      <c r="J39" s="55" t="s">
        <v>344</v>
      </c>
    </row>
    <row r="40" ht="21" customHeight="1" spans="1:10">
      <c r="A40" s="53"/>
      <c r="B40" s="53"/>
      <c r="C40" s="33" t="s">
        <v>345</v>
      </c>
      <c r="D40" s="54" t="s">
        <v>346</v>
      </c>
      <c r="E40" s="55" t="s">
        <v>409</v>
      </c>
      <c r="F40" s="43" t="s">
        <v>327</v>
      </c>
      <c r="G40" s="26" t="s">
        <v>342</v>
      </c>
      <c r="H40" s="43" t="s">
        <v>343</v>
      </c>
      <c r="I40" s="43" t="s">
        <v>320</v>
      </c>
      <c r="J40" s="55" t="s">
        <v>410</v>
      </c>
    </row>
    <row r="41" ht="21" customHeight="1" spans="1:10">
      <c r="A41" s="53"/>
      <c r="B41" s="53"/>
      <c r="C41" s="33" t="s">
        <v>345</v>
      </c>
      <c r="D41" s="54" t="s">
        <v>346</v>
      </c>
      <c r="E41" s="55" t="s">
        <v>347</v>
      </c>
      <c r="F41" s="43" t="s">
        <v>317</v>
      </c>
      <c r="G41" s="26" t="s">
        <v>348</v>
      </c>
      <c r="H41" s="43"/>
      <c r="I41" s="43" t="s">
        <v>349</v>
      </c>
      <c r="J41" s="55" t="s">
        <v>350</v>
      </c>
    </row>
    <row r="42" ht="35" customHeight="1" spans="1:10">
      <c r="A42" s="53"/>
      <c r="B42" s="53"/>
      <c r="C42" s="33" t="s">
        <v>351</v>
      </c>
      <c r="D42" s="54" t="s">
        <v>352</v>
      </c>
      <c r="E42" s="55" t="s">
        <v>411</v>
      </c>
      <c r="F42" s="43" t="s">
        <v>327</v>
      </c>
      <c r="G42" s="26" t="s">
        <v>412</v>
      </c>
      <c r="H42" s="43" t="s">
        <v>343</v>
      </c>
      <c r="I42" s="43" t="s">
        <v>320</v>
      </c>
      <c r="J42" s="55" t="s">
        <v>413</v>
      </c>
    </row>
    <row r="43" ht="21" customHeight="1" spans="1:10">
      <c r="A43" s="53" t="s">
        <v>414</v>
      </c>
      <c r="B43" s="53" t="s">
        <v>415</v>
      </c>
      <c r="C43" s="33" t="s">
        <v>314</v>
      </c>
      <c r="D43" s="54" t="s">
        <v>315</v>
      </c>
      <c r="E43" s="55" t="s">
        <v>416</v>
      </c>
      <c r="F43" s="43" t="s">
        <v>317</v>
      </c>
      <c r="G43" s="26" t="s">
        <v>318</v>
      </c>
      <c r="H43" s="43" t="s">
        <v>319</v>
      </c>
      <c r="I43" s="43" t="s">
        <v>320</v>
      </c>
      <c r="J43" s="55" t="s">
        <v>417</v>
      </c>
    </row>
    <row r="44" ht="21" customHeight="1" spans="1:10">
      <c r="A44" s="53"/>
      <c r="B44" s="53"/>
      <c r="C44" s="33" t="s">
        <v>314</v>
      </c>
      <c r="D44" s="54" t="s">
        <v>315</v>
      </c>
      <c r="E44" s="55" t="s">
        <v>418</v>
      </c>
      <c r="F44" s="43" t="s">
        <v>317</v>
      </c>
      <c r="G44" s="26" t="s">
        <v>48</v>
      </c>
      <c r="H44" s="43" t="s">
        <v>319</v>
      </c>
      <c r="I44" s="43" t="s">
        <v>320</v>
      </c>
      <c r="J44" s="55" t="s">
        <v>419</v>
      </c>
    </row>
    <row r="45" ht="21" customHeight="1" spans="1:10">
      <c r="A45" s="53"/>
      <c r="B45" s="53"/>
      <c r="C45" s="33" t="s">
        <v>314</v>
      </c>
      <c r="D45" s="54" t="s">
        <v>315</v>
      </c>
      <c r="E45" s="55" t="s">
        <v>420</v>
      </c>
      <c r="F45" s="43" t="s">
        <v>317</v>
      </c>
      <c r="G45" s="26" t="s">
        <v>405</v>
      </c>
      <c r="H45" s="43" t="s">
        <v>335</v>
      </c>
      <c r="I45" s="43" t="s">
        <v>320</v>
      </c>
      <c r="J45" s="55" t="s">
        <v>421</v>
      </c>
    </row>
    <row r="46" ht="21" customHeight="1" spans="1:10">
      <c r="A46" s="53"/>
      <c r="B46" s="53"/>
      <c r="C46" s="33" t="s">
        <v>314</v>
      </c>
      <c r="D46" s="54" t="s">
        <v>315</v>
      </c>
      <c r="E46" s="55" t="s">
        <v>422</v>
      </c>
      <c r="F46" s="43" t="s">
        <v>317</v>
      </c>
      <c r="G46" s="26" t="s">
        <v>423</v>
      </c>
      <c r="H46" s="43" t="s">
        <v>424</v>
      </c>
      <c r="I46" s="43" t="s">
        <v>320</v>
      </c>
      <c r="J46" s="55" t="s">
        <v>425</v>
      </c>
    </row>
    <row r="47" ht="21" customHeight="1" spans="1:10">
      <c r="A47" s="53"/>
      <c r="B47" s="53"/>
      <c r="C47" s="33" t="s">
        <v>314</v>
      </c>
      <c r="D47" s="54" t="s">
        <v>315</v>
      </c>
      <c r="E47" s="55" t="s">
        <v>426</v>
      </c>
      <c r="F47" s="43" t="s">
        <v>317</v>
      </c>
      <c r="G47" s="26" t="s">
        <v>427</v>
      </c>
      <c r="H47" s="43" t="s">
        <v>428</v>
      </c>
      <c r="I47" s="43" t="s">
        <v>320</v>
      </c>
      <c r="J47" s="55" t="s">
        <v>429</v>
      </c>
    </row>
    <row r="48" ht="21" customHeight="1" spans="1:10">
      <c r="A48" s="53"/>
      <c r="B48" s="53"/>
      <c r="C48" s="33" t="s">
        <v>314</v>
      </c>
      <c r="D48" s="54" t="s">
        <v>315</v>
      </c>
      <c r="E48" s="55" t="s">
        <v>430</v>
      </c>
      <c r="F48" s="43" t="s">
        <v>317</v>
      </c>
      <c r="G48" s="26" t="s">
        <v>318</v>
      </c>
      <c r="H48" s="43" t="s">
        <v>319</v>
      </c>
      <c r="I48" s="43" t="s">
        <v>320</v>
      </c>
      <c r="J48" s="55" t="s">
        <v>431</v>
      </c>
    </row>
    <row r="49" ht="21" customHeight="1" spans="1:10">
      <c r="A49" s="53"/>
      <c r="B49" s="53"/>
      <c r="C49" s="33" t="s">
        <v>314</v>
      </c>
      <c r="D49" s="54" t="s">
        <v>315</v>
      </c>
      <c r="E49" s="55" t="s">
        <v>432</v>
      </c>
      <c r="F49" s="43" t="s">
        <v>317</v>
      </c>
      <c r="G49" s="26" t="s">
        <v>433</v>
      </c>
      <c r="H49" s="43" t="s">
        <v>428</v>
      </c>
      <c r="I49" s="43" t="s">
        <v>320</v>
      </c>
      <c r="J49" s="55" t="s">
        <v>434</v>
      </c>
    </row>
    <row r="50" ht="21" customHeight="1" spans="1:10">
      <c r="A50" s="53"/>
      <c r="B50" s="53"/>
      <c r="C50" s="33" t="s">
        <v>314</v>
      </c>
      <c r="D50" s="54" t="s">
        <v>315</v>
      </c>
      <c r="E50" s="55" t="s">
        <v>435</v>
      </c>
      <c r="F50" s="43" t="s">
        <v>317</v>
      </c>
      <c r="G50" s="26" t="s">
        <v>318</v>
      </c>
      <c r="H50" s="43" t="s">
        <v>329</v>
      </c>
      <c r="I50" s="43" t="s">
        <v>320</v>
      </c>
      <c r="J50" s="55" t="s">
        <v>436</v>
      </c>
    </row>
    <row r="51" ht="35" customHeight="1" spans="1:10">
      <c r="A51" s="53"/>
      <c r="B51" s="53"/>
      <c r="C51" s="33" t="s">
        <v>314</v>
      </c>
      <c r="D51" s="54" t="s">
        <v>340</v>
      </c>
      <c r="E51" s="55" t="s">
        <v>437</v>
      </c>
      <c r="F51" s="43" t="s">
        <v>327</v>
      </c>
      <c r="G51" s="26" t="s">
        <v>342</v>
      </c>
      <c r="H51" s="43" t="s">
        <v>343</v>
      </c>
      <c r="I51" s="43" t="s">
        <v>320</v>
      </c>
      <c r="J51" s="55" t="s">
        <v>438</v>
      </c>
    </row>
    <row r="52" ht="30" customHeight="1" spans="1:10">
      <c r="A52" s="53"/>
      <c r="B52" s="53"/>
      <c r="C52" s="33" t="s">
        <v>314</v>
      </c>
      <c r="D52" s="54" t="s">
        <v>340</v>
      </c>
      <c r="E52" s="55" t="s">
        <v>439</v>
      </c>
      <c r="F52" s="43" t="s">
        <v>317</v>
      </c>
      <c r="G52" s="26" t="s">
        <v>374</v>
      </c>
      <c r="H52" s="43" t="s">
        <v>343</v>
      </c>
      <c r="I52" s="43" t="s">
        <v>320</v>
      </c>
      <c r="J52" s="55" t="s">
        <v>440</v>
      </c>
    </row>
    <row r="53" ht="21" customHeight="1" spans="1:10">
      <c r="A53" s="53"/>
      <c r="B53" s="53"/>
      <c r="C53" s="33" t="s">
        <v>345</v>
      </c>
      <c r="D53" s="54" t="s">
        <v>346</v>
      </c>
      <c r="E53" s="55" t="s">
        <v>441</v>
      </c>
      <c r="F53" s="43" t="s">
        <v>317</v>
      </c>
      <c r="G53" s="26" t="s">
        <v>348</v>
      </c>
      <c r="H53" s="43"/>
      <c r="I53" s="43" t="s">
        <v>349</v>
      </c>
      <c r="J53" s="55" t="s">
        <v>442</v>
      </c>
    </row>
    <row r="54" ht="21" customHeight="1" spans="1:10">
      <c r="A54" s="53"/>
      <c r="B54" s="53"/>
      <c r="C54" s="33" t="s">
        <v>351</v>
      </c>
      <c r="D54" s="54" t="s">
        <v>352</v>
      </c>
      <c r="E54" s="55" t="s">
        <v>443</v>
      </c>
      <c r="F54" s="43" t="s">
        <v>327</v>
      </c>
      <c r="G54" s="26" t="s">
        <v>354</v>
      </c>
      <c r="H54" s="43" t="s">
        <v>343</v>
      </c>
      <c r="I54" s="43" t="s">
        <v>320</v>
      </c>
      <c r="J54" s="55" t="s">
        <v>444</v>
      </c>
    </row>
    <row r="55" ht="24" customHeight="1" spans="1:10">
      <c r="A55" s="53" t="s">
        <v>445</v>
      </c>
      <c r="B55" s="53" t="s">
        <v>446</v>
      </c>
      <c r="C55" s="33" t="s">
        <v>314</v>
      </c>
      <c r="D55" s="54" t="s">
        <v>315</v>
      </c>
      <c r="E55" s="55" t="s">
        <v>447</v>
      </c>
      <c r="F55" s="43" t="s">
        <v>317</v>
      </c>
      <c r="G55" s="26" t="s">
        <v>448</v>
      </c>
      <c r="H55" s="43" t="s">
        <v>428</v>
      </c>
      <c r="I55" s="43" t="s">
        <v>320</v>
      </c>
      <c r="J55" s="55" t="s">
        <v>449</v>
      </c>
    </row>
    <row r="56" ht="24" customHeight="1" spans="1:10">
      <c r="A56" s="53"/>
      <c r="B56" s="53"/>
      <c r="C56" s="33" t="s">
        <v>314</v>
      </c>
      <c r="D56" s="54" t="s">
        <v>315</v>
      </c>
      <c r="E56" s="55" t="s">
        <v>450</v>
      </c>
      <c r="F56" s="43" t="s">
        <v>317</v>
      </c>
      <c r="G56" s="26" t="s">
        <v>318</v>
      </c>
      <c r="H56" s="43" t="s">
        <v>329</v>
      </c>
      <c r="I56" s="43" t="s">
        <v>320</v>
      </c>
      <c r="J56" s="55" t="s">
        <v>451</v>
      </c>
    </row>
    <row r="57" ht="24" customHeight="1" spans="1:10">
      <c r="A57" s="53"/>
      <c r="B57" s="53"/>
      <c r="C57" s="33" t="s">
        <v>314</v>
      </c>
      <c r="D57" s="54" t="s">
        <v>315</v>
      </c>
      <c r="E57" s="55" t="s">
        <v>452</v>
      </c>
      <c r="F57" s="43" t="s">
        <v>317</v>
      </c>
      <c r="G57" s="26" t="s">
        <v>48</v>
      </c>
      <c r="H57" s="43" t="s">
        <v>319</v>
      </c>
      <c r="I57" s="43" t="s">
        <v>320</v>
      </c>
      <c r="J57" s="55" t="s">
        <v>453</v>
      </c>
    </row>
    <row r="58" ht="24" customHeight="1" spans="1:10">
      <c r="A58" s="53"/>
      <c r="B58" s="53"/>
      <c r="C58" s="33" t="s">
        <v>314</v>
      </c>
      <c r="D58" s="54" t="s">
        <v>315</v>
      </c>
      <c r="E58" s="55" t="s">
        <v>454</v>
      </c>
      <c r="F58" s="43" t="s">
        <v>317</v>
      </c>
      <c r="G58" s="26" t="s">
        <v>448</v>
      </c>
      <c r="H58" s="43" t="s">
        <v>428</v>
      </c>
      <c r="I58" s="43" t="s">
        <v>320</v>
      </c>
      <c r="J58" s="55" t="s">
        <v>455</v>
      </c>
    </row>
    <row r="59" ht="24" customHeight="1" spans="1:10">
      <c r="A59" s="53"/>
      <c r="B59" s="53"/>
      <c r="C59" s="33" t="s">
        <v>314</v>
      </c>
      <c r="D59" s="54" t="s">
        <v>315</v>
      </c>
      <c r="E59" s="55" t="s">
        <v>456</v>
      </c>
      <c r="F59" s="43" t="s">
        <v>317</v>
      </c>
      <c r="G59" s="26" t="s">
        <v>47</v>
      </c>
      <c r="H59" s="43" t="s">
        <v>428</v>
      </c>
      <c r="I59" s="43" t="s">
        <v>320</v>
      </c>
      <c r="J59" s="55" t="s">
        <v>457</v>
      </c>
    </row>
    <row r="60" ht="24" customHeight="1" spans="1:10">
      <c r="A60" s="53"/>
      <c r="B60" s="53"/>
      <c r="C60" s="33" t="s">
        <v>314</v>
      </c>
      <c r="D60" s="54" t="s">
        <v>340</v>
      </c>
      <c r="E60" s="55" t="s">
        <v>341</v>
      </c>
      <c r="F60" s="43" t="s">
        <v>327</v>
      </c>
      <c r="G60" s="26" t="s">
        <v>342</v>
      </c>
      <c r="H60" s="43" t="s">
        <v>343</v>
      </c>
      <c r="I60" s="43" t="s">
        <v>320</v>
      </c>
      <c r="J60" s="55" t="s">
        <v>394</v>
      </c>
    </row>
    <row r="61" ht="24" customHeight="1" spans="1:10">
      <c r="A61" s="53"/>
      <c r="B61" s="53"/>
      <c r="C61" s="33" t="s">
        <v>314</v>
      </c>
      <c r="D61" s="54" t="s">
        <v>340</v>
      </c>
      <c r="E61" s="55" t="s">
        <v>439</v>
      </c>
      <c r="F61" s="43" t="s">
        <v>317</v>
      </c>
      <c r="G61" s="26" t="s">
        <v>374</v>
      </c>
      <c r="H61" s="43" t="s">
        <v>343</v>
      </c>
      <c r="I61" s="43" t="s">
        <v>320</v>
      </c>
      <c r="J61" s="55" t="s">
        <v>440</v>
      </c>
    </row>
    <row r="62" ht="24" customHeight="1" spans="1:10">
      <c r="A62" s="53"/>
      <c r="B62" s="53"/>
      <c r="C62" s="33" t="s">
        <v>345</v>
      </c>
      <c r="D62" s="54" t="s">
        <v>346</v>
      </c>
      <c r="E62" s="55" t="s">
        <v>458</v>
      </c>
      <c r="F62" s="43" t="s">
        <v>317</v>
      </c>
      <c r="G62" s="26" t="s">
        <v>348</v>
      </c>
      <c r="H62" s="43"/>
      <c r="I62" s="43" t="s">
        <v>349</v>
      </c>
      <c r="J62" s="55" t="s">
        <v>459</v>
      </c>
    </row>
    <row r="63" ht="24" customHeight="1" spans="1:10">
      <c r="A63" s="53"/>
      <c r="B63" s="53"/>
      <c r="C63" s="33" t="s">
        <v>351</v>
      </c>
      <c r="D63" s="54" t="s">
        <v>352</v>
      </c>
      <c r="E63" s="55" t="s">
        <v>460</v>
      </c>
      <c r="F63" s="43" t="s">
        <v>327</v>
      </c>
      <c r="G63" s="26" t="s">
        <v>354</v>
      </c>
      <c r="H63" s="43" t="s">
        <v>343</v>
      </c>
      <c r="I63" s="43" t="s">
        <v>320</v>
      </c>
      <c r="J63" s="55" t="s">
        <v>461</v>
      </c>
    </row>
    <row r="64" ht="21" customHeight="1" spans="1:10">
      <c r="A64" s="53" t="s">
        <v>462</v>
      </c>
      <c r="B64" s="53" t="s">
        <v>463</v>
      </c>
      <c r="C64" s="33" t="s">
        <v>314</v>
      </c>
      <c r="D64" s="54" t="s">
        <v>315</v>
      </c>
      <c r="E64" s="55" t="s">
        <v>464</v>
      </c>
      <c r="F64" s="43" t="s">
        <v>317</v>
      </c>
      <c r="G64" s="26" t="s">
        <v>50</v>
      </c>
      <c r="H64" s="43" t="s">
        <v>428</v>
      </c>
      <c r="I64" s="43" t="s">
        <v>320</v>
      </c>
      <c r="J64" s="55" t="s">
        <v>465</v>
      </c>
    </row>
    <row r="65" ht="21" customHeight="1" spans="1:10">
      <c r="A65" s="53"/>
      <c r="B65" s="53"/>
      <c r="C65" s="33" t="s">
        <v>314</v>
      </c>
      <c r="D65" s="54" t="s">
        <v>340</v>
      </c>
      <c r="E65" s="55" t="s">
        <v>466</v>
      </c>
      <c r="F65" s="43" t="s">
        <v>317</v>
      </c>
      <c r="G65" s="26" t="s">
        <v>374</v>
      </c>
      <c r="H65" s="43" t="s">
        <v>343</v>
      </c>
      <c r="I65" s="43" t="s">
        <v>320</v>
      </c>
      <c r="J65" s="56" t="s">
        <v>467</v>
      </c>
    </row>
    <row r="66" ht="21" customHeight="1" spans="1:10">
      <c r="A66" s="53"/>
      <c r="B66" s="53"/>
      <c r="C66" s="33" t="s">
        <v>314</v>
      </c>
      <c r="D66" s="54" t="s">
        <v>340</v>
      </c>
      <c r="E66" s="55" t="s">
        <v>468</v>
      </c>
      <c r="F66" s="43" t="s">
        <v>317</v>
      </c>
      <c r="G66" s="26" t="s">
        <v>374</v>
      </c>
      <c r="H66" s="43" t="s">
        <v>343</v>
      </c>
      <c r="I66" s="43" t="s">
        <v>320</v>
      </c>
      <c r="J66" s="55" t="s">
        <v>469</v>
      </c>
    </row>
    <row r="67" ht="21" customHeight="1" spans="1:10">
      <c r="A67" s="53"/>
      <c r="B67" s="53"/>
      <c r="C67" s="33" t="s">
        <v>314</v>
      </c>
      <c r="D67" s="54" t="s">
        <v>470</v>
      </c>
      <c r="E67" s="55" t="s">
        <v>471</v>
      </c>
      <c r="F67" s="43" t="s">
        <v>317</v>
      </c>
      <c r="G67" s="26" t="s">
        <v>374</v>
      </c>
      <c r="H67" s="43" t="s">
        <v>343</v>
      </c>
      <c r="I67" s="43" t="s">
        <v>320</v>
      </c>
      <c r="J67" s="56" t="s">
        <v>472</v>
      </c>
    </row>
    <row r="68" ht="21" customHeight="1" spans="1:10">
      <c r="A68" s="53"/>
      <c r="B68" s="53"/>
      <c r="C68" s="33" t="s">
        <v>345</v>
      </c>
      <c r="D68" s="54" t="s">
        <v>346</v>
      </c>
      <c r="E68" s="55" t="s">
        <v>473</v>
      </c>
      <c r="F68" s="43" t="s">
        <v>327</v>
      </c>
      <c r="G68" s="26" t="s">
        <v>342</v>
      </c>
      <c r="H68" s="43" t="s">
        <v>343</v>
      </c>
      <c r="I68" s="43" t="s">
        <v>320</v>
      </c>
      <c r="J68" s="56" t="s">
        <v>474</v>
      </c>
    </row>
    <row r="69" ht="35" customHeight="1" spans="1:10">
      <c r="A69" s="53"/>
      <c r="B69" s="53"/>
      <c r="C69" s="33" t="s">
        <v>345</v>
      </c>
      <c r="D69" s="54" t="s">
        <v>346</v>
      </c>
      <c r="E69" s="55" t="s">
        <v>475</v>
      </c>
      <c r="F69" s="43" t="s">
        <v>317</v>
      </c>
      <c r="G69" s="26" t="s">
        <v>476</v>
      </c>
      <c r="H69" s="43"/>
      <c r="I69" s="43" t="s">
        <v>349</v>
      </c>
      <c r="J69" s="55" t="s">
        <v>477</v>
      </c>
    </row>
    <row r="70" ht="21" customHeight="1" spans="1:10">
      <c r="A70" s="53"/>
      <c r="B70" s="53"/>
      <c r="C70" s="33" t="s">
        <v>351</v>
      </c>
      <c r="D70" s="54" t="s">
        <v>352</v>
      </c>
      <c r="E70" s="55" t="s">
        <v>478</v>
      </c>
      <c r="F70" s="43" t="s">
        <v>327</v>
      </c>
      <c r="G70" s="26" t="s">
        <v>412</v>
      </c>
      <c r="H70" s="43" t="s">
        <v>343</v>
      </c>
      <c r="I70" s="43" t="s">
        <v>320</v>
      </c>
      <c r="J70" s="55" t="s">
        <v>479</v>
      </c>
    </row>
    <row r="71" ht="21" customHeight="1" spans="1:10">
      <c r="A71" s="53" t="s">
        <v>480</v>
      </c>
      <c r="B71" s="53" t="s">
        <v>481</v>
      </c>
      <c r="C71" s="33" t="s">
        <v>314</v>
      </c>
      <c r="D71" s="54" t="s">
        <v>315</v>
      </c>
      <c r="E71" s="55" t="s">
        <v>482</v>
      </c>
      <c r="F71" s="43" t="s">
        <v>317</v>
      </c>
      <c r="G71" s="26" t="s">
        <v>483</v>
      </c>
      <c r="H71" s="43" t="s">
        <v>428</v>
      </c>
      <c r="I71" s="43" t="s">
        <v>320</v>
      </c>
      <c r="J71" s="55" t="s">
        <v>484</v>
      </c>
    </row>
    <row r="72" ht="35" customHeight="1" spans="1:10">
      <c r="A72" s="53"/>
      <c r="B72" s="53"/>
      <c r="C72" s="33" t="s">
        <v>314</v>
      </c>
      <c r="D72" s="54" t="s">
        <v>340</v>
      </c>
      <c r="E72" s="55" t="s">
        <v>485</v>
      </c>
      <c r="F72" s="43" t="s">
        <v>317</v>
      </c>
      <c r="G72" s="26" t="s">
        <v>374</v>
      </c>
      <c r="H72" s="43" t="s">
        <v>343</v>
      </c>
      <c r="I72" s="43" t="s">
        <v>320</v>
      </c>
      <c r="J72" s="55" t="s">
        <v>486</v>
      </c>
    </row>
    <row r="73" ht="32" customHeight="1" spans="1:10">
      <c r="A73" s="53"/>
      <c r="B73" s="53"/>
      <c r="C73" s="33" t="s">
        <v>314</v>
      </c>
      <c r="D73" s="54" t="s">
        <v>340</v>
      </c>
      <c r="E73" s="55" t="s">
        <v>487</v>
      </c>
      <c r="F73" s="43" t="s">
        <v>317</v>
      </c>
      <c r="G73" s="26" t="s">
        <v>374</v>
      </c>
      <c r="H73" s="43" t="s">
        <v>343</v>
      </c>
      <c r="I73" s="43" t="s">
        <v>320</v>
      </c>
      <c r="J73" s="55" t="s">
        <v>488</v>
      </c>
    </row>
    <row r="74" ht="21" customHeight="1" spans="1:10">
      <c r="A74" s="53"/>
      <c r="B74" s="53"/>
      <c r="C74" s="33" t="s">
        <v>314</v>
      </c>
      <c r="D74" s="54" t="s">
        <v>470</v>
      </c>
      <c r="E74" s="55" t="s">
        <v>489</v>
      </c>
      <c r="F74" s="43" t="s">
        <v>317</v>
      </c>
      <c r="G74" s="26" t="s">
        <v>374</v>
      </c>
      <c r="H74" s="43" t="s">
        <v>343</v>
      </c>
      <c r="I74" s="43" t="s">
        <v>320</v>
      </c>
      <c r="J74" s="56" t="s">
        <v>472</v>
      </c>
    </row>
    <row r="75" ht="21" customHeight="1" spans="1:10">
      <c r="A75" s="53"/>
      <c r="B75" s="53"/>
      <c r="C75" s="33" t="s">
        <v>345</v>
      </c>
      <c r="D75" s="54" t="s">
        <v>346</v>
      </c>
      <c r="E75" s="55" t="s">
        <v>473</v>
      </c>
      <c r="F75" s="43" t="s">
        <v>327</v>
      </c>
      <c r="G75" s="26" t="s">
        <v>342</v>
      </c>
      <c r="H75" s="43" t="s">
        <v>343</v>
      </c>
      <c r="I75" s="43" t="s">
        <v>320</v>
      </c>
      <c r="J75" s="56" t="s">
        <v>490</v>
      </c>
    </row>
    <row r="76" ht="21" customHeight="1" spans="1:10">
      <c r="A76" s="53"/>
      <c r="B76" s="53"/>
      <c r="C76" s="33" t="s">
        <v>345</v>
      </c>
      <c r="D76" s="54" t="s">
        <v>346</v>
      </c>
      <c r="E76" s="55" t="s">
        <v>475</v>
      </c>
      <c r="F76" s="43" t="s">
        <v>317</v>
      </c>
      <c r="G76" s="26" t="s">
        <v>476</v>
      </c>
      <c r="H76" s="43"/>
      <c r="I76" s="43" t="s">
        <v>349</v>
      </c>
      <c r="J76" s="55" t="s">
        <v>477</v>
      </c>
    </row>
    <row r="77" ht="21" customHeight="1" spans="1:10">
      <c r="A77" s="53"/>
      <c r="B77" s="53"/>
      <c r="C77" s="33" t="s">
        <v>351</v>
      </c>
      <c r="D77" s="54" t="s">
        <v>352</v>
      </c>
      <c r="E77" s="55" t="s">
        <v>491</v>
      </c>
      <c r="F77" s="43" t="s">
        <v>327</v>
      </c>
      <c r="G77" s="26" t="s">
        <v>354</v>
      </c>
      <c r="H77" s="43" t="s">
        <v>343</v>
      </c>
      <c r="I77" s="43" t="s">
        <v>320</v>
      </c>
      <c r="J77" s="55" t="s">
        <v>479</v>
      </c>
    </row>
    <row r="78" ht="21" customHeight="1" spans="1:10">
      <c r="A78" s="53" t="s">
        <v>492</v>
      </c>
      <c r="B78" s="53" t="s">
        <v>493</v>
      </c>
      <c r="C78" s="33" t="s">
        <v>314</v>
      </c>
      <c r="D78" s="54" t="s">
        <v>315</v>
      </c>
      <c r="E78" s="55" t="s">
        <v>494</v>
      </c>
      <c r="F78" s="43" t="s">
        <v>317</v>
      </c>
      <c r="G78" s="26" t="s">
        <v>405</v>
      </c>
      <c r="H78" s="43" t="s">
        <v>335</v>
      </c>
      <c r="I78" s="43" t="s">
        <v>320</v>
      </c>
      <c r="J78" s="55" t="s">
        <v>421</v>
      </c>
    </row>
    <row r="79" ht="21" customHeight="1" spans="1:10">
      <c r="A79" s="53"/>
      <c r="B79" s="53"/>
      <c r="C79" s="33" t="s">
        <v>314</v>
      </c>
      <c r="D79" s="54" t="s">
        <v>315</v>
      </c>
      <c r="E79" s="55" t="s">
        <v>495</v>
      </c>
      <c r="F79" s="43" t="s">
        <v>317</v>
      </c>
      <c r="G79" s="26" t="s">
        <v>423</v>
      </c>
      <c r="H79" s="43" t="s">
        <v>424</v>
      </c>
      <c r="I79" s="43" t="s">
        <v>320</v>
      </c>
      <c r="J79" s="55" t="s">
        <v>496</v>
      </c>
    </row>
    <row r="80" ht="21" customHeight="1" spans="1:10">
      <c r="A80" s="53"/>
      <c r="B80" s="53"/>
      <c r="C80" s="33" t="s">
        <v>314</v>
      </c>
      <c r="D80" s="54" t="s">
        <v>315</v>
      </c>
      <c r="E80" s="55" t="s">
        <v>497</v>
      </c>
      <c r="F80" s="43" t="s">
        <v>317</v>
      </c>
      <c r="G80" s="26" t="s">
        <v>427</v>
      </c>
      <c r="H80" s="43" t="s">
        <v>428</v>
      </c>
      <c r="I80" s="43" t="s">
        <v>320</v>
      </c>
      <c r="J80" s="55" t="s">
        <v>498</v>
      </c>
    </row>
    <row r="81" ht="21" customHeight="1" spans="1:10">
      <c r="A81" s="53"/>
      <c r="B81" s="53"/>
      <c r="C81" s="33" t="s">
        <v>314</v>
      </c>
      <c r="D81" s="54" t="s">
        <v>315</v>
      </c>
      <c r="E81" s="55" t="s">
        <v>499</v>
      </c>
      <c r="F81" s="43" t="s">
        <v>317</v>
      </c>
      <c r="G81" s="26" t="s">
        <v>318</v>
      </c>
      <c r="H81" s="43" t="s">
        <v>329</v>
      </c>
      <c r="I81" s="43" t="s">
        <v>320</v>
      </c>
      <c r="J81" s="55" t="s">
        <v>496</v>
      </c>
    </row>
    <row r="82" ht="21" customHeight="1" spans="1:10">
      <c r="A82" s="53"/>
      <c r="B82" s="53"/>
      <c r="C82" s="33" t="s">
        <v>314</v>
      </c>
      <c r="D82" s="54" t="s">
        <v>340</v>
      </c>
      <c r="E82" s="55" t="s">
        <v>500</v>
      </c>
      <c r="F82" s="43" t="s">
        <v>327</v>
      </c>
      <c r="G82" s="26" t="s">
        <v>342</v>
      </c>
      <c r="H82" s="43" t="s">
        <v>343</v>
      </c>
      <c r="I82" s="43" t="s">
        <v>320</v>
      </c>
      <c r="J82" s="55" t="s">
        <v>501</v>
      </c>
    </row>
    <row r="83" ht="21" customHeight="1" spans="1:10">
      <c r="A83" s="53"/>
      <c r="B83" s="53"/>
      <c r="C83" s="33" t="s">
        <v>345</v>
      </c>
      <c r="D83" s="54" t="s">
        <v>346</v>
      </c>
      <c r="E83" s="55" t="s">
        <v>502</v>
      </c>
      <c r="F83" s="43" t="s">
        <v>317</v>
      </c>
      <c r="G83" s="26" t="s">
        <v>348</v>
      </c>
      <c r="H83" s="43"/>
      <c r="I83" s="43" t="s">
        <v>349</v>
      </c>
      <c r="J83" s="55" t="s">
        <v>503</v>
      </c>
    </row>
    <row r="84" ht="21" customHeight="1" spans="1:10">
      <c r="A84" s="53"/>
      <c r="B84" s="53"/>
      <c r="C84" s="33" t="s">
        <v>351</v>
      </c>
      <c r="D84" s="54" t="s">
        <v>352</v>
      </c>
      <c r="E84" s="55" t="s">
        <v>504</v>
      </c>
      <c r="F84" s="43" t="s">
        <v>327</v>
      </c>
      <c r="G84" s="26" t="s">
        <v>342</v>
      </c>
      <c r="H84" s="43" t="s">
        <v>343</v>
      </c>
      <c r="I84" s="43" t="s">
        <v>320</v>
      </c>
      <c r="J84" s="55" t="s">
        <v>505</v>
      </c>
    </row>
    <row r="85" ht="21" customHeight="1" spans="1:10">
      <c r="A85" s="53" t="s">
        <v>506</v>
      </c>
      <c r="B85" s="53" t="s">
        <v>507</v>
      </c>
      <c r="C85" s="33" t="s">
        <v>314</v>
      </c>
      <c r="D85" s="54" t="s">
        <v>315</v>
      </c>
      <c r="E85" s="55" t="s">
        <v>508</v>
      </c>
      <c r="F85" s="43" t="s">
        <v>317</v>
      </c>
      <c r="G85" s="26" t="s">
        <v>509</v>
      </c>
      <c r="H85" s="43" t="s">
        <v>510</v>
      </c>
      <c r="I85" s="43" t="s">
        <v>320</v>
      </c>
      <c r="J85" s="55" t="s">
        <v>511</v>
      </c>
    </row>
    <row r="86" ht="21" customHeight="1" spans="1:10">
      <c r="A86" s="53"/>
      <c r="B86" s="53"/>
      <c r="C86" s="33" t="s">
        <v>314</v>
      </c>
      <c r="D86" s="54" t="s">
        <v>315</v>
      </c>
      <c r="E86" s="55" t="s">
        <v>512</v>
      </c>
      <c r="F86" s="43" t="s">
        <v>327</v>
      </c>
      <c r="G86" s="26" t="s">
        <v>342</v>
      </c>
      <c r="H86" s="43" t="s">
        <v>343</v>
      </c>
      <c r="I86" s="43" t="s">
        <v>320</v>
      </c>
      <c r="J86" s="55" t="s">
        <v>513</v>
      </c>
    </row>
    <row r="87" ht="21" customHeight="1" spans="1:10">
      <c r="A87" s="53"/>
      <c r="B87" s="53"/>
      <c r="C87" s="33" t="s">
        <v>314</v>
      </c>
      <c r="D87" s="54" t="s">
        <v>470</v>
      </c>
      <c r="E87" s="55" t="s">
        <v>514</v>
      </c>
      <c r="F87" s="43" t="s">
        <v>317</v>
      </c>
      <c r="G87" s="26" t="s">
        <v>374</v>
      </c>
      <c r="H87" s="43" t="s">
        <v>343</v>
      </c>
      <c r="I87" s="43" t="s">
        <v>320</v>
      </c>
      <c r="J87" s="55" t="s">
        <v>515</v>
      </c>
    </row>
    <row r="88" ht="35" customHeight="1" spans="1:10">
      <c r="A88" s="53"/>
      <c r="B88" s="53"/>
      <c r="C88" s="33" t="s">
        <v>345</v>
      </c>
      <c r="D88" s="54" t="s">
        <v>346</v>
      </c>
      <c r="E88" s="55" t="s">
        <v>516</v>
      </c>
      <c r="F88" s="43" t="s">
        <v>327</v>
      </c>
      <c r="G88" s="26" t="s">
        <v>412</v>
      </c>
      <c r="H88" s="43" t="s">
        <v>343</v>
      </c>
      <c r="I88" s="43" t="s">
        <v>320</v>
      </c>
      <c r="J88" s="56" t="s">
        <v>517</v>
      </c>
    </row>
    <row r="89" ht="30" customHeight="1" spans="1:10">
      <c r="A89" s="53"/>
      <c r="B89" s="53"/>
      <c r="C89" s="33" t="s">
        <v>345</v>
      </c>
      <c r="D89" s="54" t="s">
        <v>346</v>
      </c>
      <c r="E89" s="55" t="s">
        <v>441</v>
      </c>
      <c r="F89" s="43" t="s">
        <v>317</v>
      </c>
      <c r="G89" s="26" t="s">
        <v>348</v>
      </c>
      <c r="H89" s="43"/>
      <c r="I89" s="43" t="s">
        <v>349</v>
      </c>
      <c r="J89" s="55" t="s">
        <v>442</v>
      </c>
    </row>
    <row r="90" ht="21" customHeight="1" spans="1:10">
      <c r="A90" s="53"/>
      <c r="B90" s="53"/>
      <c r="C90" s="33" t="s">
        <v>351</v>
      </c>
      <c r="D90" s="54" t="s">
        <v>352</v>
      </c>
      <c r="E90" s="55" t="s">
        <v>518</v>
      </c>
      <c r="F90" s="43" t="s">
        <v>327</v>
      </c>
      <c r="G90" s="26" t="s">
        <v>354</v>
      </c>
      <c r="H90" s="43" t="s">
        <v>343</v>
      </c>
      <c r="I90" s="43" t="s">
        <v>320</v>
      </c>
      <c r="J90" s="55" t="s">
        <v>519</v>
      </c>
    </row>
    <row r="91" ht="21" customHeight="1" spans="1:10">
      <c r="A91" s="53"/>
      <c r="B91" s="53"/>
      <c r="C91" s="33" t="s">
        <v>351</v>
      </c>
      <c r="D91" s="54" t="s">
        <v>352</v>
      </c>
      <c r="E91" s="55" t="s">
        <v>443</v>
      </c>
      <c r="F91" s="43" t="s">
        <v>327</v>
      </c>
      <c r="G91" s="26" t="s">
        <v>354</v>
      </c>
      <c r="H91" s="43" t="s">
        <v>343</v>
      </c>
      <c r="I91" s="43" t="s">
        <v>320</v>
      </c>
      <c r="J91" s="55" t="s">
        <v>444</v>
      </c>
    </row>
  </sheetData>
  <mergeCells count="33">
    <mergeCell ref="A1:J1"/>
    <mergeCell ref="A2:J2"/>
    <mergeCell ref="A3:J3"/>
    <mergeCell ref="A4:A5"/>
    <mergeCell ref="A8:A17"/>
    <mergeCell ref="A18:A28"/>
    <mergeCell ref="A29:A35"/>
    <mergeCell ref="A36:A42"/>
    <mergeCell ref="A43:A54"/>
    <mergeCell ref="A55:A63"/>
    <mergeCell ref="A64:A70"/>
    <mergeCell ref="A71:A77"/>
    <mergeCell ref="A78:A84"/>
    <mergeCell ref="A85:A91"/>
    <mergeCell ref="B4:B5"/>
    <mergeCell ref="B8:B17"/>
    <mergeCell ref="B18:B28"/>
    <mergeCell ref="B29:B35"/>
    <mergeCell ref="B36:B42"/>
    <mergeCell ref="B43:B54"/>
    <mergeCell ref="B55:B63"/>
    <mergeCell ref="B64:B70"/>
    <mergeCell ref="B71:B77"/>
    <mergeCell ref="B78:B84"/>
    <mergeCell ref="B85:B91"/>
    <mergeCell ref="C4:C5"/>
    <mergeCell ref="D4:D5"/>
    <mergeCell ref="E4:E5"/>
    <mergeCell ref="F4:F5"/>
    <mergeCell ref="G4:G5"/>
    <mergeCell ref="H4:H5"/>
    <mergeCell ref="I4:I5"/>
    <mergeCell ref="J4:J5"/>
  </mergeCells>
  <pageMargins left="0.751388888888889" right="0.751388888888889" top="1" bottom="0.802777777777778" header="0.5" footer="0.5"/>
  <pageSetup paperSize="1" scale="56"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2026-03-03T22:34:00Z</dcterms:created>
  <dcterms:modified xsi:type="dcterms:W3CDTF">2026-03-10T11:00:32Z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10C1281AC6394FFAA11A2A53562F4E55_12</vt:lpwstr>
  </property>
  <property fmtid="{D5CDD505-2E9C-101B-9397-08002B2CF9AE}" pid="3" name="KSOProductBuildVer">
    <vt:lpwstr>2052-12.8.2.17863</vt:lpwstr>
  </property>
</Properties>
</file>