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 firstSheet="11" activeTab="14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 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Print_Titles" localSheetId="8">'部门项目支出绩效目标表05-2'!$4:$6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<sst xmlns="http://schemas.openxmlformats.org/spreadsheetml/2006/main" count="1488" uniqueCount="497">
  <si>
    <t>预算01-1表</t>
  </si>
  <si>
    <t>2026年部门财务收支预算总表</t>
  </si>
  <si>
    <t>单位：元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</si>
  <si>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</si>
  <si>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</si>
  <si>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</si>
  <si>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</si>
  <si>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</si>
  <si>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</si>
  <si>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</si>
  <si>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</si>
  <si>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</si>
  <si>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</si>
  <si>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</si>
  <si>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</si>
  <si>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</si>
  <si>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</si>
  <si>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</si>
  <si>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</si>
  <si>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</si>
  <si>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</si>
  <si>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</si>
  <si>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</si>
  <si>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</si>
  <si>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</si>
  <si>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</si>
  <si>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</si>
  <si>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</si>
  <si>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</si>
  <si>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</si>
  <si>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</si>
  <si>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</si>
  <si>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</si>
  <si>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</si>
  <si>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</si>
  <si>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</si>
  <si>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</si>
  <si>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</si>
  <si>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</si>
  <si>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</si>
  <si>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</si>
  <si>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</si>
  <si>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</si>
  <si>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</si>
  <si>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</si>
  <si>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</si>
  <si>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</si>
  <si>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</si>
  <si>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</si>
  <si>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</si>
  <si>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</si>
  <si>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</si>
  <si>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</si>
  <si>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</si>
  <si>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302</t>
  </si>
  <si>
    <t>中共新平彝族傣族自治县委员会政法委员会</t>
  </si>
  <si>
    <t>302001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</si>
  <si>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</si>
  <si>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</si>
  <si>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</si>
  <si>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</si>
  <si>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</si>
  <si>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</si>
  <si>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</si>
  <si>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</si>
  <si>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</si>
  <si>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</si>
  <si>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</si>
  <si>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</si>
  <si>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</si>
  <si>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</si>
  <si>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201</t>
  </si>
  <si>
    <t>一般公共服务支出</t>
  </si>
  <si>
    <t>20132</t>
  </si>
  <si>
    <t>组织事务</t>
  </si>
  <si>
    <t>2013299</t>
  </si>
  <si>
    <t>其他组织事务支出</t>
  </si>
  <si>
    <t>20136</t>
  </si>
  <si>
    <t>其他共产党事务支出</t>
  </si>
  <si>
    <t>2013601</t>
  </si>
  <si>
    <t>行政运行</t>
  </si>
  <si>
    <t>2013650</t>
  </si>
  <si>
    <t>事业运行</t>
  </si>
  <si>
    <t>2013699</t>
  </si>
  <si>
    <t>204</t>
  </si>
  <si>
    <t>公共安全支出</t>
  </si>
  <si>
    <t>20499</t>
  </si>
  <si>
    <t>其他公共安全支出</t>
  </si>
  <si>
    <t>2049999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</si>
  <si>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</si>
  <si>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</si>
  <si>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</si>
  <si>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</si>
  <si>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</si>
  <si>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</si>
  <si>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</si>
  <si>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</si>
  <si>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</si>
  <si>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</si>
  <si>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</si>
  <si>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</si>
  <si>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</si>
  <si>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</si>
  <si>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</si>
  <si>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</si>
  <si>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</si>
  <si>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</si>
  <si>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</si>
  <si>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</si>
  <si>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</si>
  <si>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</si>
  <si>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</si>
  <si>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</si>
  <si>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</si>
  <si>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</si>
  <si>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</si>
  <si>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</si>
  <si>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</si>
  <si>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</si>
  <si>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</si>
  <si>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</si>
  <si>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2026年部门财政拨款收支预算总表</t>
  </si>
  <si>
    <t>单位:元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</si>
  <si>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</si>
  <si>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</si>
  <si>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</si>
  <si>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</si>
  <si>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</si>
  <si>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</si>
  <si>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</si>
  <si>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</si>
  <si>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收入总计</t>
  </si>
  <si>
    <t>支出总计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</si>
  <si>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</si>
  <si>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</si>
  <si>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</si>
  <si>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</si>
  <si>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</si>
  <si>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</si>
  <si>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</si>
  <si>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</si>
  <si>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</si>
  <si>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</si>
  <si>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</si>
  <si>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</si>
  <si>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</si>
  <si>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</si>
  <si>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</si>
  <si>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</si>
  <si>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</si>
  <si>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</si>
  <si>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</si>
  <si>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</si>
  <si>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经济科目部门</t>
  </si>
  <si>
    <t>经济科目名称</t>
  </si>
  <si>
    <t>资金来源</t>
  </si>
  <si>
    <t>财政拨款结转结余</t>
  </si>
  <si>
    <t>总计</t>
  </si>
  <si>
    <t>一般公共预算资金</t>
  </si>
  <si>
    <t>全年数</t>
  </si>
  <si>
    <t>已提前安排</t>
  </si>
  <si>
    <t>抵扣上年垫付资金</t>
  </si>
  <si>
    <t>本次下达</t>
  </si>
  <si>
    <t>另文下达</t>
  </si>
  <si>
    <t>530427210000000014840</t>
  </si>
  <si>
    <t>行政人员工资支出</t>
  </si>
  <si>
    <t>30101</t>
  </si>
  <si>
    <t>基本工资</t>
  </si>
  <si>
    <t>30102</t>
  </si>
  <si>
    <t>津贴补贴</t>
  </si>
  <si>
    <t>530427210000000014841</t>
  </si>
  <si>
    <t>事业人员工资支出</t>
  </si>
  <si>
    <t>30107</t>
  </si>
  <si>
    <t>绩效工资</t>
  </si>
  <si>
    <t>530427210000000014842</t>
  </si>
  <si>
    <t>社会保障缴费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</si>
  <si>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</si>
  <si>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</si>
  <si>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</si>
  <si>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</si>
  <si>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</si>
  <si>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</si>
  <si>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</si>
  <si>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</si>
  <si>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530427210000000014843</t>
  </si>
  <si>
    <t>30113</t>
  </si>
  <si>
    <t>530427210000000014847</t>
  </si>
  <si>
    <t>行政人员公务交通补贴</t>
  </si>
  <si>
    <t>30239</t>
  </si>
  <si>
    <t>其他交通费用</t>
  </si>
  <si>
    <t>530427210000000014848</t>
  </si>
  <si>
    <t>工会经费</t>
  </si>
  <si>
    <t>30228</t>
  </si>
  <si>
    <t>530427210000000014849</t>
  </si>
  <si>
    <t>一般公用经费</t>
  </si>
  <si>
    <t>30201</t>
  </si>
  <si>
    <t>办公费</t>
  </si>
  <si>
    <t>30299</t>
  </si>
  <si>
    <t>其他商品和服务支出</t>
  </si>
  <si>
    <t>30207</t>
  </si>
  <si>
    <t>邮电费</t>
  </si>
  <si>
    <t>530427221100000419302</t>
  </si>
  <si>
    <t>30217</t>
  </si>
  <si>
    <t>530427231100001457797</t>
  </si>
  <si>
    <t>奖励性绩效工资(地方)</t>
  </si>
  <si>
    <t>530427231100001457798</t>
  </si>
  <si>
    <t>公务员基础绩效奖</t>
  </si>
  <si>
    <t>30103</t>
  </si>
  <si>
    <t>奖金</t>
  </si>
  <si>
    <t>530427231100001457802</t>
  </si>
  <si>
    <t>退休干部公用经费</t>
  </si>
  <si>
    <t>530427261100004938498</t>
  </si>
  <si>
    <t>其他公务出行用车经费</t>
  </si>
  <si>
    <t>530427261100004938711</t>
  </si>
  <si>
    <t>编外人员经费</t>
  </si>
  <si>
    <t>30199</t>
  </si>
  <si>
    <t>其他工资福利支出</t>
  </si>
  <si>
    <t>预算05-1表</t>
  </si>
  <si>
    <t>2026年部门项目支出预算表</t>
  </si>
  <si>
    <t>项目分类</t>
  </si>
  <si>
    <t>项目单位</t>
  </si>
  <si>
    <t>经济科目编码</t>
  </si>
  <si>
    <t>本年拨款</t>
  </si>
  <si>
    <t>其中：本次下达</t>
  </si>
  <si>
    <t>党建工作经费</t>
  </si>
  <si>
    <t>312 民生类</t>
  </si>
  <si>
    <t>530427210000000017504</t>
  </si>
  <si>
    <t>机关事业单位职工及军人抚恤补助经费</t>
  </si>
  <si>
    <t>530427231100001344470</t>
  </si>
  <si>
    <t>30305</t>
  </si>
  <si>
    <t>生活补助</t>
  </si>
  <si>
    <t>见义勇为募捐资金</t>
  </si>
  <si>
    <t>313 事业发展类</t>
  </si>
  <si>
    <t>530427231100001922200</t>
  </si>
  <si>
    <t>离退休支部返还经费</t>
  </si>
  <si>
    <t>530427261100004922668</t>
  </si>
  <si>
    <t>铁路护路工作经费</t>
  </si>
  <si>
    <t>311 专项业务类</t>
  </si>
  <si>
    <t>530427231100001754254</t>
  </si>
  <si>
    <t>30226</t>
  </si>
  <si>
    <t>劳务费</t>
  </si>
  <si>
    <t>新平长安网维护经费</t>
  </si>
  <si>
    <t>530427221100000265008</t>
  </si>
  <si>
    <t>30213</t>
  </si>
  <si>
    <t>维修（护）费</t>
  </si>
  <si>
    <t>新平县见义勇为慰问经费</t>
  </si>
  <si>
    <t>530427231100001463401</t>
  </si>
  <si>
    <t>30309</t>
  </si>
  <si>
    <t>奖励金</t>
  </si>
  <si>
    <t>综治维稳工作经费</t>
  </si>
  <si>
    <t>530427210000000014441</t>
  </si>
  <si>
    <t>30202</t>
  </si>
  <si>
    <t>印刷费</t>
  </si>
  <si>
    <t>30205</t>
  </si>
  <si>
    <t>水费</t>
  </si>
  <si>
    <t>30206</t>
  </si>
  <si>
    <t>电费</t>
  </si>
  <si>
    <t>30211</t>
  </si>
  <si>
    <t>差旅费</t>
  </si>
  <si>
    <t>30215</t>
  </si>
  <si>
    <t>会议费</t>
  </si>
  <si>
    <t>30216</t>
  </si>
  <si>
    <t>培训费</t>
  </si>
  <si>
    <t>30306</t>
  </si>
  <si>
    <t>救济费</t>
  </si>
  <si>
    <t>31002</t>
  </si>
  <si>
    <t>办公设备购置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</si>
  <si>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</si>
  <si>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</si>
  <si>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</si>
  <si>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</si>
  <si>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</si>
  <si>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</si>
  <si>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</si>
  <si>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</si>
  <si>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</si>
  <si>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</si>
  <si>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</si>
  <si>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</si>
  <si>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按照“科学立法、严格执法、公正司法、全民守法”的总体要求，不断增强基层党组织和党员干部职工法律意识，以运用法治思维和法治方式推进工作，促进依法行政能力；以法治建设为抓手，结合辖区实际和现状，不断丰富平安创建成果，提升创建水平和实效，努力实现“社会更加稳定，民族更加和睦，治安更加良好，群众更加安康”的目标。2026年，持续抓好400余名政法干警队伍建设，统筹三级综治中心力量，组织综治、维稳、普法等各类政法工作培训200人次以上、工作会议150人次以上，出差补助250人次以上，稳步推进国产化办公设备更新，逐步采购替换普通打印机5台、彩色打印机1台、复印机1台、扫描仪1台，有效提升综治中心、综治督导股、维稳指导股、铁路护路办、法学会等建设；强化普法教育、政策宣传等法治宣传工作，制作宣传册3万册以上；实施司法救助案件3个以上，有效维护当事人合法权益。</t>
  </si>
  <si>
    <t>产出指标</t>
  </si>
  <si>
    <t>数量指标</t>
  </si>
  <si>
    <t>综治维稳工作会议</t>
  </si>
  <si>
    <t>&gt;=</t>
  </si>
  <si>
    <t>120</t>
  </si>
  <si>
    <t>人次</t>
  </si>
  <si>
    <t>定量指标</t>
  </si>
  <si>
    <t>组织相关工作会议12场120人次，参会人员总数大于或等于120人次为完成。未到达未完成</t>
  </si>
  <si>
    <t>综治维稳人数</t>
  </si>
  <si>
    <t>26</t>
  </si>
  <si>
    <t>万人</t>
  </si>
  <si>
    <t>全县人口约26万人，做好全覆盖综治维稳宣传，社会稳定等工作。综治维稳覆盖人数大于等于26万人次为完成。</t>
  </si>
  <si>
    <t>综治维稳工作培训</t>
  </si>
  <si>
    <t>100</t>
  </si>
  <si>
    <t>每季度召开综治维稳业务培训1次，全年召开综治维稳业务培训4次，参加培训人员总数大于或等于100人次为完成。少于100人次为未完成。</t>
  </si>
  <si>
    <t>采购办公设备</t>
  </si>
  <si>
    <t>台（件、套）</t>
  </si>
  <si>
    <t>反映采购办公设备完成情况。</t>
  </si>
  <si>
    <t>质量指标</t>
  </si>
  <si>
    <t>司法救助对象准确率</t>
  </si>
  <si>
    <t>90</t>
  </si>
  <si>
    <t>%</t>
  </si>
  <si>
    <t>落实案件救助3件，评审司法救助对象准确数÷总救助数3=司法救助对象准确率</t>
  </si>
  <si>
    <t>采购设备验收合格率</t>
  </si>
  <si>
    <t>=</t>
  </si>
  <si>
    <t>反映采购设备验收合格率。</t>
  </si>
  <si>
    <t>效益指标</t>
  </si>
  <si>
    <t>社会效益</t>
  </si>
  <si>
    <t>基层组织稳定情况</t>
  </si>
  <si>
    <t>有效改善</t>
  </si>
  <si>
    <t>定性指标</t>
  </si>
  <si>
    <t>基层综治维稳人员工作有效开展，社会大局稳定，实现“三下降，一扭转”工作目标</t>
  </si>
  <si>
    <t>满意度指标</t>
  </si>
  <si>
    <t>服务对象满意度</t>
  </si>
  <si>
    <t>群众满意度</t>
  </si>
  <si>
    <t>群众安全感满意度调查，满意数÷参加调查总人数=满意度，满意度≥90为完成。</t>
  </si>
  <si>
    <t>切实增强“四个意识”、坚定“四个自信”、做到“两个维护”，坚持政治引领，强化政治建设，把党对政法宣传舆论工作的绝对领导落细落实，把党的声音传播得更响更广，把政法宣传舆论工作队伍做精做强，确保始终保持正确政治方向。积极与玉溪日报社共同构建玉溪长安网新平频道，充分宣传和展示平安建设、综合治理、反邪教、扫黑除恶等工作情况，有效反映政法有关工作成果，群众安全满意度情况，让群众及时了解社会安全稳定情况。抓住融媒体发展机遇，守正创新、融合发展，讲好与群众工作生活密切相关的政法故事，预计发布信息100篇以上，确保稿件100%高效合格，充分调动群众参与度，有效提高群众安全感、幸福感。</t>
  </si>
  <si>
    <t>发布信息数量</t>
  </si>
  <si>
    <t>条</t>
  </si>
  <si>
    <t>反映新平县政法委在长安网信息系统发布信息每年不少于100条，100条及以上为完成，少于100条则为未完成。</t>
  </si>
  <si>
    <t>稿件合格率</t>
  </si>
  <si>
    <t>反映稿件审核通过发布情况。稿件合格率=审核通过发布数÷送审稿件总数。</t>
  </si>
  <si>
    <t>稿件发布完成率</t>
  </si>
  <si>
    <t>反映信息系统相关数据发布不少于100条为完成。稿件发布完成率=稿件发布总数÷100</t>
  </si>
  <si>
    <t>时效指标</t>
  </si>
  <si>
    <t>信息及时发布</t>
  </si>
  <si>
    <t>&lt;</t>
  </si>
  <si>
    <t>天</t>
  </si>
  <si>
    <t>反映信息发布的时效性，信息在规定时限内发布为发布及时，大于或等于7天该条信息为发布不及时，用按规定发布总数÷总发布数=信息发布及时率。</t>
  </si>
  <si>
    <t>法治宣传影响力提升情况</t>
  </si>
  <si>
    <t>反映信息系统建设/运维对宣传法治信息的效果，信息的浏览量。</t>
  </si>
  <si>
    <t>社会公众满意度</t>
  </si>
  <si>
    <t>反映使用对象对信息系统使用的满意度。社会公众满意总数÷调查总人数=社会公众满意度</t>
  </si>
  <si>
    <t>单位人员满意度</t>
  </si>
  <si>
    <t>95</t>
  </si>
  <si>
    <t>反映使用单位工作者对信息系统使用的满意度。社会公众满意总数÷调查总人数=社会公众满意度</t>
  </si>
  <si>
    <t>深入学习贯彻习近平新时代中国特色社会主义思想，认真落实新时代党的建设总要求，坚持和加强党的全面领导，以党的政治建设为统领，牢固增强“四个意识”，深入推进机关党的政治建设、思想建设、组织建设、作风建设、纪律建设。召开“三会一课”等党支部活动2次；保障离退休党支部书记工作等。实现党支部各项党的活动得以正常开展，党支部活动、党员学习积极性进一步提高，基层党组织战斗堡垒作用和党员先锋模范作用得到充分发挥，为新平和谐发展提供强有力的组织保障。</t>
  </si>
  <si>
    <t>离退休党员数</t>
  </si>
  <si>
    <t>人</t>
  </si>
  <si>
    <t>离退休支部党员数。</t>
  </si>
  <si>
    <t>离退休党支部个数</t>
  </si>
  <si>
    <t>01</t>
  </si>
  <si>
    <t>个</t>
  </si>
  <si>
    <t>反映共有离退休支部1个支</t>
  </si>
  <si>
    <t>离退休支部活动次数</t>
  </si>
  <si>
    <t>次</t>
  </si>
  <si>
    <t>离退休支部组织党建活动不少于2次。开展党建活动总和大于或等于2次为完成，少于2次为未完成。</t>
  </si>
  <si>
    <t>书刊订阅1期</t>
  </si>
  <si>
    <t>期</t>
  </si>
  <si>
    <t>征订报刊、杂志、书籍等不少于1期。</t>
  </si>
  <si>
    <t>兑现党员准确率</t>
  </si>
  <si>
    <t xml:space="preserve">反映离退休支部组织党员认定的准确性情况。
</t>
  </si>
  <si>
    <t>政策知晓情况</t>
  </si>
  <si>
    <t>知晓率明显提升</t>
  </si>
  <si>
    <t>反映党费返还及使用政策的效益情况。</t>
  </si>
  <si>
    <t>受益党员满意度</t>
  </si>
  <si>
    <t>反映受益党员满意度，满意人数÷受益党员总数=受益党员满意度</t>
  </si>
  <si>
    <t>根据《关于调整新平县机关事业单位遗属生活困难补助有关问题的通知》《新平县机关事业单位死亡人员遗属生活困难补助调标审批表》等政策文件相关精神，保障新平县委政法委机关事业单位人员死亡遗属补助3人。</t>
  </si>
  <si>
    <t>工资福利发放人数（事业编）</t>
  </si>
  <si>
    <t>&lt;=</t>
  </si>
  <si>
    <t>反映部门（单位）实际发放工资人员数量。</t>
  </si>
  <si>
    <t>工资福利发放人数（行政编）</t>
  </si>
  <si>
    <t>遗属补助人数</t>
  </si>
  <si>
    <t>反映遗属补助应保障人数3人。</t>
  </si>
  <si>
    <t>离（退）休人员数</t>
  </si>
  <si>
    <t>反映财政供养部门（单位）离（退）休人员数量。</t>
  </si>
  <si>
    <t>遗属生活保障率</t>
  </si>
  <si>
    <t>80</t>
  </si>
  <si>
    <t>反映人员生活保障情况，按时发放相关补助。遗属生活保障人数÷3=遗属生活保障率</t>
  </si>
  <si>
    <t>遗属补助发放率</t>
  </si>
  <si>
    <t>反映遗属人员生活补助实际发放情况。发放人数÷应发放人数3=遗属补助发放率</t>
  </si>
  <si>
    <t>人员生活保障情况</t>
  </si>
  <si>
    <t>得到有效保障</t>
  </si>
  <si>
    <t>反映补助按标准按时发放，有效保障遗属生活人数÷应保障人数3=100%为是。</t>
  </si>
  <si>
    <t>人员满意度</t>
  </si>
  <si>
    <t>反映部门（单位）人员遗属对遗属补助保障的满意程度。调查满意人员÷3=人员满意度</t>
  </si>
  <si>
    <t>根据《中国共产党章程》和《中国共产党党和国家机关基层组织工作条例》和《中共新平县委办公室关于贯彻落实〈中共玉溪市委关于加强和改进全市机关党的建设的实施意见〉的通知》认真开展“理论学习中心组”“三会一课”、主题党日活动等。深入学习贯彻习近平新时代中国特色社会主义思想，认真落实新时代党的建设总要求，坚持和加强党的全面领导，以党的政治建设为统领，牢固增强“四个意识”，深入推进机关党的政治建设、思想建设、组织建设、作风建设、纪律建设。计划实施订阅或购买党员教育报刊、资料、音像制品10期；召开“三会一课”等党支部活动4次；保障离退休党支部书记工作等。实现党支部各项党的活动得以正常开展，党支部活动、党员学习积极性进一步提高，基层党组织战斗堡垒作用和党员先锋模范作用得到充分发挥，为新平和谐发展提供强有力的组织保障。</t>
  </si>
  <si>
    <t>党支部个数</t>
  </si>
  <si>
    <t>反映共有政法委机关支部和离退休支部2个支部</t>
  </si>
  <si>
    <t>党建活动</t>
  </si>
  <si>
    <t>委机关支部、离退休支部组织党建活动不少于4次。开展党建活动总和大于或等于4次为完成，少于4次为未完成。</t>
  </si>
  <si>
    <t>党员数</t>
  </si>
  <si>
    <t>21</t>
  </si>
  <si>
    <t>反映政法委机关支部和离退休支部2个支部共有党员21人。</t>
  </si>
  <si>
    <t>报刊征订</t>
  </si>
  <si>
    <t>征订报刊、杂志、书籍等不少于10期。</t>
  </si>
  <si>
    <t>党建活动完成率</t>
  </si>
  <si>
    <t>委机关支部、离退休支部组织党建活动不少于6次，实际开展数÷6=党建活动完成率</t>
  </si>
  <si>
    <t>先锋模范作用</t>
  </si>
  <si>
    <t>有效提高</t>
  </si>
  <si>
    <t>反映补助促进受助党支部、党员先锋模范作用发挥情况。</t>
  </si>
  <si>
    <t>积极组织开展本级30名见义勇为个人走访慰问活动，多种形式关爱见义勇为人员，对在生活、工作上存在困难的，积极与有关部门沟通协调，进一步做好优抚工作，并组织广大见义勇为志愿者采取结对帮扶等形式，切实为见义勇为人员解决实际困难。</t>
  </si>
  <si>
    <t>见义勇为慰问对象</t>
  </si>
  <si>
    <t>30</t>
  </si>
  <si>
    <t>反映见义勇为慰问人数情况。</t>
  </si>
  <si>
    <t>见义勇为先进个人表彰</t>
  </si>
  <si>
    <t>表彰见义勇为人数。</t>
  </si>
  <si>
    <t>见义勇为慰问人数</t>
  </si>
  <si>
    <t>见义勇为慰问率</t>
  </si>
  <si>
    <t>85</t>
  </si>
  <si>
    <t>反映见义勇为慰问人数比例</t>
  </si>
  <si>
    <t>见义勇为人员生活保障情况</t>
  </si>
  <si>
    <t>反映人员生活保障情况。</t>
  </si>
  <si>
    <t>见义勇为对象满意度</t>
  </si>
  <si>
    <t>反映部门（单位）人员对遗属补助保障的满意程度。</t>
  </si>
  <si>
    <t>积极组织开展全县30名（预留2名）见义勇为个人走访慰问活动，多种形式关爱见义勇为人员，对在生活、工作上存在困难的，积极与有关部门沟通协调，进一步做好优抚工作，并组织广大见义勇为志愿者采取结对帮扶等形式，切实为见义勇为人员解决实际困难。积极弘扬见义勇为精神，争取发现并表彰见义勇为先进个人2名。</t>
  </si>
  <si>
    <t>先进个人表彰</t>
  </si>
  <si>
    <t>慰问对象</t>
  </si>
  <si>
    <t>32</t>
  </si>
  <si>
    <t>反映见义勇为慰问人数比例。</t>
  </si>
  <si>
    <t>慰问工作及时率</t>
  </si>
  <si>
    <t>反映见义勇为慰问工作及时情况。</t>
  </si>
  <si>
    <t>生活保障情况</t>
  </si>
  <si>
    <t>一是充分认识将铁路护路联防纳入平安建设整体规划的重要性，进一步增强做好铁路护路联防工作的紧迫感和责任感，强化玉磨铁路新平段18公里铁路护路联防责任落实。二是建立适应新时代发展的护路联防工作机制，落实工作情况定期报送制度。三是认真分析本辖区铁路运输形势，以危及铁路运输安全、影响社会和谐等突出问题入手，逐级明确工作重点，压实工作任务，努力实现“六不、两无”工作目标。四是加强护路队伍建设，推进宣传示范建设，提升护路联防智能化水平，全面保障新时代铁路护路联防工作。积极推进好18公里过境铁路三项排查，保障2名铁路护路人员的承包费等，切实维护过境铁路安全畅通。</t>
  </si>
  <si>
    <t>护路经费覆盖乡镇</t>
  </si>
  <si>
    <t>反映工作保障乡镇数。</t>
  </si>
  <si>
    <t>铁路维护里程</t>
  </si>
  <si>
    <t>18000</t>
  </si>
  <si>
    <t>里</t>
  </si>
  <si>
    <t>反映工作总体维护里程情况。</t>
  </si>
  <si>
    <t>铁路护路人员</t>
  </si>
  <si>
    <t>反映工作保障人数。</t>
  </si>
  <si>
    <t>铁路护路工作完成率</t>
  </si>
  <si>
    <t>反映执行单位保障铁路安全的情况。</t>
  </si>
  <si>
    <t>铁路安全保障及时率</t>
  </si>
  <si>
    <t>反映执行单位及时保障铁路安全的情况。</t>
  </si>
  <si>
    <t>铁路护路政策群众知晓率</t>
  </si>
  <si>
    <t>反映补助政策的宣传效果情况。
政策知晓率=调查中补助政策知晓人数/调查总人数*100%</t>
  </si>
  <si>
    <t>受益对象满意度</t>
  </si>
  <si>
    <t>反映获补助受益对象的满意程度。</t>
  </si>
  <si>
    <t>预算06表</t>
  </si>
  <si>
    <t>2026年部门政府性基金预算支出预算表</t>
  </si>
  <si>
    <t>政府性基金预算支出</t>
  </si>
  <si>
    <t>注：我部门无此事项。</t>
  </si>
  <si>
    <t>预算07表</t>
  </si>
  <si>
    <t>2026年部门政府采购预算表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</si>
  <si>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</si>
  <si>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</si>
  <si>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</si>
  <si>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</si>
  <si>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</si>
  <si>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</si>
  <si>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</si>
  <si>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</si>
  <si>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</si>
  <si>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单位自筹</t>
  </si>
  <si>
    <t>中间资料印刷</t>
  </si>
  <si>
    <t>张</t>
  </si>
  <si>
    <t>国产化替代扫描仪</t>
  </si>
  <si>
    <t>台</t>
  </si>
  <si>
    <t>预算08表</t>
  </si>
  <si>
    <t>2026年部门政府购买服务预算表</t>
  </si>
  <si>
    <t>政府购买服务项目</t>
  </si>
  <si>
    <t>政府购买服务目录</t>
  </si>
  <si>
    <t>政府购买服务指导性目录代码</t>
  </si>
  <si>
    <t>预算09-1表</t>
  </si>
  <si>
    <t>2026年对下转移支付预算表</t>
  </si>
  <si>
    <t>单位名称（项目）</t>
  </si>
  <si>
    <t>地区</t>
  </si>
  <si>
    <t>桂山街道</t>
  </si>
  <si>
    <t>古城街道</t>
  </si>
  <si>
    <t>平甸乡</t>
  </si>
  <si>
    <t>扬武镇</t>
  </si>
  <si>
    <t>新化乡</t>
  </si>
  <si>
    <t>老厂乡</t>
  </si>
  <si>
    <t>戛洒镇</t>
  </si>
  <si>
    <t>水塘镇</t>
  </si>
  <si>
    <t>者竜乡</t>
  </si>
  <si>
    <t>漠沙镇</t>
  </si>
  <si>
    <t>建兴乡</t>
  </si>
  <si>
    <t>平掌乡</t>
  </si>
  <si>
    <t>11</t>
  </si>
  <si>
    <t>12</t>
  </si>
  <si>
    <t>13</t>
  </si>
  <si>
    <t>14</t>
  </si>
  <si>
    <t>15</t>
  </si>
  <si>
    <t>16</t>
  </si>
  <si>
    <t>预算09-2表</t>
  </si>
  <si>
    <t>2026年对下转移支付绩效目标表</t>
  </si>
  <si>
    <t>预算10表</t>
  </si>
  <si>
    <t>2026年新增资产配置表</t>
  </si>
  <si>
    <t>资产类别</t>
  </si>
  <si>
    <t>资产分类代码名称</t>
  </si>
  <si>
    <t>资产名称</t>
  </si>
  <si>
    <t>财政部门批复数（元）</t>
  </si>
  <si>
    <t>单价</t>
  </si>
  <si>
    <t>金额</t>
  </si>
  <si>
    <t>设备</t>
  </si>
  <si>
    <t>A02021118</t>
  </si>
  <si>
    <t>扫描仪</t>
  </si>
  <si>
    <t>预算11表</t>
  </si>
  <si>
    <t>2026年上级补助项目支出预算表</t>
  </si>
  <si>
    <t>上级补助</t>
  </si>
  <si>
    <t>预算12表</t>
  </si>
  <si>
    <t>2026年部门项目支出中期规划预算表</t>
  </si>
  <si>
    <t>项目级次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</si>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</sst>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37"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27"/>
      <name val="SimSun"/>
      <charset val="134"/>
    </font>
    <font>
      <sz val="10.5"/>
      <name val="SimSun"/>
      <charset val="134"/>
    </font>
    <font>
      <sz val="9"/>
      <name val="SimSun"/>
      <charset val="134"/>
    </font>
    <font>
      <sz val="10.5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27"/>
      <name val="宋体"/>
      <charset val="134"/>
    </font>
    <font>
      <sz val="10"/>
      <name val="宋体"/>
      <charset val="134"/>
      <scheme val="minor"/>
    </font>
    <font>
      <sz val="27"/>
      <name val="Calibri"/>
      <charset val="134"/>
    </font>
    <font>
      <sz val="11"/>
      <color rgb="FF000000"/>
      <name val="宋体"/>
      <charset val="134"/>
    </font>
    <font>
      <b/>
      <sz val="9"/>
      <name val="宋体"/>
      <charset val="134"/>
    </font>
    <font>
      <sz val="27"/>
      <name val="Times New Roman"/>
      <charset val="134"/>
    </font>
    <font>
      <sz val="10.5"/>
      <color rgb="FF000000"/>
      <name val="SimSun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top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2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0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5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176" fontId="2" fillId="0" borderId="1">
      <alignment horizontal="right" vertical="center"/>
    </xf>
    <xf numFmtId="177" fontId="2" fillId="0" borderId="1">
      <alignment horizontal="right" vertical="center"/>
    </xf>
    <xf numFmtId="10" fontId="2" fillId="0" borderId="1">
      <alignment horizontal="right" vertical="center"/>
    </xf>
    <xf numFmtId="178" fontId="2" fillId="0" borderId="1">
      <alignment horizontal="right" vertical="center"/>
    </xf>
    <xf numFmtId="49" fontId="2" fillId="0" borderId="1">
      <alignment horizontal="left" vertical="center" wrapText="1"/>
    </xf>
    <xf numFmtId="178" fontId="2" fillId="0" borderId="1">
      <alignment horizontal="right" vertical="center"/>
    </xf>
    <xf numFmtId="179" fontId="2" fillId="0" borderId="1">
      <alignment horizontal="right" vertical="center"/>
    </xf>
    <xf numFmtId="180" fontId="2" fillId="0" borderId="1">
      <alignment horizontal="right" vertical="center"/>
    </xf>
    <xf numFmtId="0" fontId="2" fillId="0" borderId="0">
      <alignment vertical="top"/>
      <protection locked="0"/>
    </xf>
  </cellStyleXfs>
  <cellXfs count="86">
    <xf numFmtId="0" fontId="0" fillId="0" borderId="0" xfId="0" applyFont="1">
      <alignment vertical="top"/>
    </xf>
    <xf numFmtId="0" fontId="1" fillId="0" borderId="0" xfId="0" applyFont="1" applyAlignme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78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8" fontId="2" fillId="0" borderId="1" xfId="54" applyNumberFormat="1" applyFont="1" applyBorder="1">
      <alignment horizontal="right" vertical="center"/>
    </xf>
    <xf numFmtId="0" fontId="8" fillId="0" borderId="0" xfId="0" applyFont="1" applyFill="1" applyAlignment="1">
      <alignment horizontal="left" wrapText="1"/>
    </xf>
    <xf numFmtId="0" fontId="8" fillId="0" borderId="0" xfId="0" applyFont="1" applyFill="1" applyAlignment="1"/>
    <xf numFmtId="49" fontId="2" fillId="0" borderId="0" xfId="53" applyNumberFormat="1" applyFont="1" applyBorder="1">
      <alignment horizontal="left" vertical="center" wrapText="1"/>
    </xf>
    <xf numFmtId="49" fontId="2" fillId="0" borderId="0" xfId="53" applyNumberFormat="1" applyFont="1" applyBorder="1" applyAlignment="1">
      <alignment horizontal="right" vertical="center" wrapText="1"/>
    </xf>
    <xf numFmtId="49" fontId="9" fillId="0" borderId="0" xfId="0" applyNumberFormat="1" applyFont="1" applyBorder="1" applyAlignment="1">
      <alignment horizontal="center" vertical="center" wrapText="1"/>
    </xf>
    <xf numFmtId="49" fontId="4" fillId="0" borderId="1" xfId="53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6" fillId="0" borderId="1" xfId="53" applyFo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49" fontId="6" fillId="0" borderId="1" xfId="53" applyFont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178" fontId="2" fillId="0" borderId="1" xfId="53" applyNumberFormat="1" applyFont="1" applyBorder="1" applyAlignment="1">
      <alignment horizontal="center" vertical="center" wrapText="1"/>
    </xf>
    <xf numFmtId="49" fontId="9" fillId="0" borderId="0" xfId="53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49" fontId="2" fillId="0" borderId="0" xfId="53" applyNumberFormat="1" applyFont="1" applyBorder="1" applyAlignment="1">
      <alignment horizontal="center" vertical="center" wrapText="1"/>
    </xf>
    <xf numFmtId="49" fontId="2" fillId="0" borderId="1" xfId="53" applyNumberFormat="1" applyFont="1" applyBorder="1">
      <alignment horizontal="left" vertical="center" wrapText="1"/>
    </xf>
    <xf numFmtId="0" fontId="8" fillId="0" borderId="0" xfId="0" applyFont="1" applyFill="1" applyAlignment="1">
      <alignment wrapText="1"/>
    </xf>
    <xf numFmtId="49" fontId="6" fillId="0" borderId="1" xfId="0" applyNumberFormat="1" applyFont="1" applyBorder="1" applyAlignment="1">
      <alignment horizontal="center" vertical="center" wrapText="1"/>
    </xf>
    <xf numFmtId="0" fontId="12" fillId="0" borderId="1" xfId="57" applyFont="1" applyFill="1" applyBorder="1" applyAlignment="1" applyProtection="1">
      <alignment horizontal="center" vertical="center"/>
    </xf>
    <xf numFmtId="49" fontId="2" fillId="0" borderId="1" xfId="53" applyNumberFormat="1" applyFont="1" applyBorder="1" applyAlignment="1">
      <alignment horizontal="center" vertical="center" wrapText="1"/>
    </xf>
    <xf numFmtId="49" fontId="3" fillId="0" borderId="0" xfId="53" applyNumberFormat="1" applyFont="1" applyBorder="1" applyAlignment="1">
      <alignment horizontal="center" vertical="center" wrapText="1"/>
    </xf>
    <xf numFmtId="49" fontId="6" fillId="0" borderId="1" xfId="53" applyNumberFormat="1" applyFont="1" applyBorder="1" applyAlignment="1">
      <alignment horizontal="center" vertical="center" wrapText="1"/>
    </xf>
    <xf numFmtId="180" fontId="2" fillId="0" borderId="1" xfId="56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right" vertical="center" wrapText="1"/>
    </xf>
    <xf numFmtId="180" fontId="6" fillId="0" borderId="1" xfId="56" applyNumberFormat="1" applyFont="1" applyBorder="1" applyAlignment="1">
      <alignment horizontal="center" vertical="center" wrapText="1"/>
    </xf>
    <xf numFmtId="49" fontId="13" fillId="0" borderId="0" xfId="53" applyNumberFormat="1" applyFont="1" applyBorder="1" applyAlignment="1">
      <alignment horizontal="right" vertical="center" wrapText="1"/>
    </xf>
    <xf numFmtId="0" fontId="2" fillId="0" borderId="1" xfId="53" applyNumberFormat="1" applyFont="1" applyBorder="1">
      <alignment horizontal="left" vertical="center" wrapText="1"/>
    </xf>
    <xf numFmtId="178" fontId="2" fillId="0" borderId="1" xfId="53" applyNumberFormat="1" applyFont="1" applyBorder="1" applyAlignment="1">
      <alignment horizontal="right" vertical="center" wrapText="1"/>
    </xf>
    <xf numFmtId="49" fontId="14" fillId="0" borderId="0" xfId="53" applyNumberFormat="1" applyFont="1" applyBorder="1" applyAlignment="1">
      <alignment horizontal="center" vertical="center" wrapText="1"/>
    </xf>
    <xf numFmtId="180" fontId="4" fillId="0" borderId="1" xfId="56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right" vertical="center"/>
    </xf>
    <xf numFmtId="49" fontId="2" fillId="0" borderId="1" xfId="53" applyNumberFormat="1" applyFont="1" applyBorder="1" applyAlignment="1">
      <alignment horizontal="left" vertical="center" wrapText="1" indent="1"/>
    </xf>
    <xf numFmtId="178" fontId="2" fillId="0" borderId="1" xfId="0" applyNumberFormat="1" applyFont="1" applyBorder="1" applyAlignment="1">
      <alignment horizontal="left" vertical="center" wrapText="1"/>
    </xf>
    <xf numFmtId="178" fontId="2" fillId="0" borderId="1" xfId="53" applyNumberFormat="1" applyFont="1" applyBorder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7" fillId="0" borderId="0" xfId="0" applyFont="1" applyAlignment="1"/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1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178" fontId="13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0" fontId="0" fillId="0" borderId="0" xfId="0" applyFont="1" applyAlignment="1">
      <alignment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2"/>
  <sheetViews>
    <sheetView showZeros="0" topLeftCell="A3" workbookViewId="0">
      <selection activeCell="C21" sqref="C21"/>
    </sheetView>
  </sheetViews>
  <sheetFormatPr defaultColWidth="8.85185185185185" defaultRowHeight="15" customHeight="1" outlineLevelCol="3"/>
  <cols>
    <col min="1" max="4" width="35.7037037037037" customWidth="1"/>
  </cols>
  <sheetData>
    <row r="1" ht="18.75" customHeight="1" spans="1:4">
      <c r="A1" s="1"/>
      <c r="B1" s="1"/>
      <c r="C1" s="1"/>
      <c r="D1" s="5" t="s">
        <v>0</v>
      </c>
    </row>
    <row r="2" ht="45" customHeight="1" spans="1:4">
      <c r="A2" s="3" t="s">
        <v>1</v>
      </c>
      <c r="B2" s="3"/>
      <c r="C2" s="3"/>
      <c r="D2" s="3"/>
    </row>
    <row r="3" ht="18.75" customHeight="1" spans="1:4">
      <c r="A3" s="4" t="str">
        <f>"单位名称："&amp;"中共新平彝族傣族自治县委员会政法委员会"</f>
        <v>单位名称：中共新平彝族傣族自治县委员会政法委员会</v>
      </c>
      <c r="B3" s="4"/>
      <c r="C3" s="72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7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73" t="s">
        <v>8</v>
      </c>
      <c r="B7" s="15">
        <v>3711960</v>
      </c>
      <c r="C7" s="73" t="str">
        <f>"一"&amp;"、"&amp;"一般公共服务支出"</f>
        <v>一、一般公共服务支出</v>
      </c>
      <c r="D7" s="15">
        <v>2758911</v>
      </c>
    </row>
    <row r="8" ht="22.5" customHeight="1" spans="1:4">
      <c r="A8" s="73" t="s">
        <v>9</v>
      </c>
      <c r="B8" s="15"/>
      <c r="C8" s="73" t="str">
        <f>"二"&amp;"、"&amp;"公共安全支出"</f>
        <v>二、公共安全支出</v>
      </c>
      <c r="D8" s="15">
        <v>184170</v>
      </c>
    </row>
    <row r="9" ht="22.5" customHeight="1" spans="1:4">
      <c r="A9" s="73" t="s">
        <v>10</v>
      </c>
      <c r="B9" s="15"/>
      <c r="C9" s="73" t="str">
        <f>"三"&amp;"、"&amp;"社会保障和就业支出"</f>
        <v>三、社会保障和就业支出</v>
      </c>
      <c r="D9" s="15">
        <v>359334</v>
      </c>
    </row>
    <row r="10" ht="22.5" customHeight="1" spans="1:4">
      <c r="A10" s="73" t="s">
        <v>11</v>
      </c>
      <c r="B10" s="15"/>
      <c r="C10" s="73" t="str">
        <f>"四"&amp;"、"&amp;"卫生健康支出"</f>
        <v>四、卫生健康支出</v>
      </c>
      <c r="D10" s="15">
        <v>277959</v>
      </c>
    </row>
    <row r="11" ht="22.5" customHeight="1" spans="1:4">
      <c r="A11" s="73" t="s">
        <v>12</v>
      </c>
      <c r="B11" s="15">
        <v>155430</v>
      </c>
      <c r="C11" s="73" t="str">
        <f>"五"&amp;"、"&amp;"住房保障支出"</f>
        <v>五、住房保障支出</v>
      </c>
      <c r="D11" s="15">
        <v>287016</v>
      </c>
    </row>
    <row r="12" ht="22.5" customHeight="1" spans="1:4">
      <c r="A12" s="73" t="s">
        <v>13</v>
      </c>
      <c r="B12" s="15"/>
      <c r="C12" s="73"/>
      <c r="D12" s="15"/>
    </row>
    <row r="13" ht="22.5" customHeight="1" spans="1:4">
      <c r="A13" s="73" t="s">
        <v>14</v>
      </c>
      <c r="B13" s="15"/>
      <c r="C13" s="73"/>
      <c r="D13" s="15"/>
    </row>
    <row r="14" ht="22.5" customHeight="1" spans="1:4">
      <c r="A14" s="73" t="s">
        <v>15</v>
      </c>
      <c r="B14" s="15">
        <v>154170</v>
      </c>
      <c r="C14" s="73"/>
      <c r="D14" s="15"/>
    </row>
    <row r="15" ht="22.5" customHeight="1" spans="1:4">
      <c r="A15" s="74" t="s">
        <v>16</v>
      </c>
      <c r="B15" s="15"/>
      <c r="C15" s="77"/>
      <c r="D15" s="15"/>
    </row>
    <row r="16" ht="22.5" customHeight="1" spans="1:4">
      <c r="A16" s="74" t="s">
        <v>17</v>
      </c>
      <c r="B16" s="15">
        <v>1260</v>
      </c>
      <c r="C16" s="77"/>
      <c r="D16" s="15"/>
    </row>
    <row r="17" ht="22.5" customHeight="1" spans="1:4">
      <c r="A17" s="74"/>
      <c r="B17" s="15"/>
      <c r="C17" s="77"/>
      <c r="D17" s="15"/>
    </row>
    <row r="18" ht="22.5" customHeight="1" spans="1:4">
      <c r="A18" s="75" t="s">
        <v>18</v>
      </c>
      <c r="B18" s="76">
        <v>3867390</v>
      </c>
      <c r="C18" s="77" t="s">
        <v>19</v>
      </c>
      <c r="D18" s="76">
        <v>3867390</v>
      </c>
    </row>
    <row r="19" ht="22.5" customHeight="1" spans="1:4">
      <c r="A19" s="84" t="s">
        <v>20</v>
      </c>
      <c r="B19" s="15"/>
      <c r="C19" s="85" t="s">
        <v>21</v>
      </c>
      <c r="D19" s="54"/>
    </row>
    <row r="20" ht="22.5" customHeight="1" spans="1:4">
      <c r="A20" s="74" t="s">
        <v>22</v>
      </c>
      <c r="B20" s="76"/>
      <c r="C20" s="74" t="s">
        <v>22</v>
      </c>
      <c r="D20" s="76"/>
    </row>
    <row r="21" ht="22.5" customHeight="1" spans="1:4">
      <c r="A21" s="74" t="s">
        <v>23</v>
      </c>
      <c r="B21" s="76"/>
      <c r="C21" s="74" t="s">
        <v>24</v>
      </c>
      <c r="D21" s="76"/>
    </row>
    <row r="22" ht="22.5" customHeight="1" spans="1:4">
      <c r="A22" s="75" t="s">
        <v>25</v>
      </c>
      <c r="B22" s="76">
        <v>3867390</v>
      </c>
      <c r="C22" s="77" t="s">
        <v>26</v>
      </c>
      <c r="D22" s="76">
        <v>3867390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scale="86" pageOrder="overThenDown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B22" sqref="B22"/>
    </sheetView>
  </sheetViews>
  <sheetFormatPr defaultColWidth="8.85185185185185" defaultRowHeight="15" customHeight="1" outlineLevelCol="5"/>
  <cols>
    <col min="1" max="1" width="28.5740740740741" customWidth="1"/>
    <col min="2" max="2" width="17.1388888888889" customWidth="1"/>
    <col min="3" max="3" width="28.5740740740741" customWidth="1"/>
    <col min="4" max="6" width="21.4259259259259" customWidth="1"/>
  </cols>
  <sheetData>
    <row r="1" ht="18.75" customHeight="1" spans="1:6">
      <c r="A1" s="1"/>
      <c r="B1" s="1"/>
      <c r="C1" s="1"/>
      <c r="D1" s="1"/>
      <c r="E1" s="1"/>
      <c r="F1" s="47" t="s">
        <v>430</v>
      </c>
    </row>
    <row r="2" ht="37.5" customHeight="1" spans="1:6">
      <c r="A2" s="3" t="s">
        <v>431</v>
      </c>
      <c r="B2" s="3"/>
      <c r="C2" s="3"/>
      <c r="D2" s="3"/>
      <c r="E2" s="3"/>
      <c r="F2" s="3"/>
    </row>
    <row r="3" ht="18.75" customHeight="1" spans="1:6">
      <c r="A3" s="48" t="str">
        <f>"单位名称："&amp;"中共新平彝族傣族自治县委员会政法委员会"</f>
        <v>单位名称：中共新平彝族傣族自治县委员会政法委员会</v>
      </c>
      <c r="B3" s="48"/>
      <c r="C3" s="48"/>
      <c r="D3" s="49"/>
      <c r="E3" s="49"/>
      <c r="F3" s="50" t="s">
        <v>2</v>
      </c>
    </row>
    <row r="4" ht="18.75" customHeight="1" spans="1:6">
      <c r="A4" s="12" t="s">
        <v>148</v>
      </c>
      <c r="B4" s="12" t="s">
        <v>59</v>
      </c>
      <c r="C4" s="12" t="s">
        <v>60</v>
      </c>
      <c r="D4" s="51" t="s">
        <v>432</v>
      </c>
      <c r="E4" s="51"/>
      <c r="F4" s="51"/>
    </row>
    <row r="5" ht="18.75" customHeight="1" spans="1:6">
      <c r="A5" s="12" t="s">
        <v>59</v>
      </c>
      <c r="B5" s="12" t="s">
        <v>59</v>
      </c>
      <c r="C5" s="12" t="s">
        <v>60</v>
      </c>
      <c r="D5" s="51" t="s">
        <v>33</v>
      </c>
      <c r="E5" s="51" t="s">
        <v>63</v>
      </c>
      <c r="F5" s="51" t="s">
        <v>64</v>
      </c>
    </row>
    <row r="6" ht="18.75" customHeight="1" spans="1:6">
      <c r="A6" s="13" t="s">
        <v>45</v>
      </c>
      <c r="B6" s="13">
        <v>2</v>
      </c>
      <c r="C6" s="13">
        <v>3</v>
      </c>
      <c r="D6" s="13" t="s">
        <v>48</v>
      </c>
      <c r="E6" s="13" t="s">
        <v>49</v>
      </c>
      <c r="F6" s="13" t="s">
        <v>50</v>
      </c>
    </row>
    <row r="7" ht="20.25" customHeight="1" spans="1:6">
      <c r="A7" s="52"/>
      <c r="B7" s="52"/>
      <c r="C7" s="52"/>
      <c r="D7" s="15"/>
      <c r="E7" s="15"/>
      <c r="F7" s="15"/>
    </row>
    <row r="8" ht="20.25" customHeight="1" spans="1:6">
      <c r="A8" s="53" t="s">
        <v>119</v>
      </c>
      <c r="B8" s="53"/>
      <c r="C8" s="53"/>
      <c r="D8" s="54"/>
      <c r="E8" s="54"/>
      <c r="F8" s="54"/>
    </row>
    <row r="9" s="17" customFormat="1" ht="14.25" customHeight="1" spans="1:1">
      <c r="A9" s="33" t="s">
        <v>433</v>
      </c>
    </row>
  </sheetData>
  <mergeCells count="7">
    <mergeCell ref="A2:F2"/>
    <mergeCell ref="A3:C3"/>
    <mergeCell ref="D4:F4"/>
    <mergeCell ref="A8:C8"/>
    <mergeCell ref="A4:A5"/>
    <mergeCell ref="B4:B5"/>
    <mergeCell ref="C4:C5"/>
  </mergeCells>
  <pageMargins left="0.75" right="0.75" top="1" bottom="1" header="0.5" footer="0.5"/>
  <pageSetup paperSize="1" scale="89" fitToHeight="0" pageOrder="overThenDown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1"/>
  <sheetViews>
    <sheetView showZeros="0" workbookViewId="0">
      <selection activeCell="G10" sqref="G10"/>
    </sheetView>
  </sheetViews>
  <sheetFormatPr defaultColWidth="8.85185185185185" defaultRowHeight="15" customHeight="1"/>
  <cols>
    <col min="1" max="1" width="22.5" customWidth="1"/>
    <col min="2" max="2" width="21.8796296296296" customWidth="1"/>
    <col min="3" max="3" width="20.75" customWidth="1"/>
    <col min="4" max="4" width="11.4166666666667" customWidth="1"/>
    <col min="5" max="5" width="16.287037037037" customWidth="1"/>
    <col min="6" max="6" width="6.62962962962963" customWidth="1"/>
    <col min="7" max="7" width="16.287037037037" customWidth="1"/>
    <col min="8" max="8" width="16.4166666666667" customWidth="1"/>
    <col min="9" max="17" width="7.5" customWidth="1"/>
  </cols>
  <sheetData>
    <row r="1" customHeight="1" spans="1:17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19" t="s">
        <v>434</v>
      </c>
    </row>
    <row r="2" ht="45" customHeight="1" spans="1:17">
      <c r="A2" s="37" t="s">
        <v>435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45"/>
      <c r="O2" s="45"/>
      <c r="P2" s="45"/>
      <c r="Q2" s="45"/>
    </row>
    <row r="3" ht="20.25" customHeight="1" spans="1:17">
      <c r="A3" s="18" t="str">
        <f>"单位名称："&amp;"中共新平彝族傣族自治县委员会政法委员会"</f>
        <v>单位名称：中共新平彝族傣族自治县委员会政法委员会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9" t="s">
        <v>2</v>
      </c>
    </row>
    <row r="4" ht="51" customHeight="1" spans="1:17">
      <c r="A4" s="21" t="s">
        <v>436</v>
      </c>
      <c r="B4" s="21" t="s">
        <v>437</v>
      </c>
      <c r="C4" s="21" t="s">
        <v>438</v>
      </c>
      <c r="D4" s="21" t="s">
        <v>439</v>
      </c>
      <c r="E4" s="21" t="s">
        <v>440</v>
      </c>
      <c r="F4" s="21" t="s">
        <v>441</v>
      </c>
      <c r="G4" s="21" t="s">
        <v>155</v>
      </c>
      <c r="H4" s="21"/>
      <c r="I4" s="21"/>
      <c r="J4" s="21"/>
      <c r="K4" s="21"/>
      <c r="L4" s="21"/>
      <c r="M4" s="21"/>
      <c r="N4" s="21"/>
      <c r="O4" s="21"/>
      <c r="P4" s="21"/>
      <c r="Q4" s="21"/>
    </row>
    <row r="5" ht="51" customHeight="1" spans="1:17">
      <c r="A5" s="21" t="s">
        <v>442</v>
      </c>
      <c r="B5" s="21" t="s">
        <v>437</v>
      </c>
      <c r="C5" s="21" t="s">
        <v>438</v>
      </c>
      <c r="D5" s="21" t="s">
        <v>439</v>
      </c>
      <c r="E5" s="21" t="s">
        <v>440</v>
      </c>
      <c r="F5" s="21" t="s">
        <v>441</v>
      </c>
      <c r="G5" s="21" t="s">
        <v>31</v>
      </c>
      <c r="H5" s="21" t="s">
        <v>34</v>
      </c>
      <c r="I5" s="21" t="s">
        <v>443</v>
      </c>
      <c r="J5" s="21" t="s">
        <v>444</v>
      </c>
      <c r="K5" s="21" t="s">
        <v>37</v>
      </c>
      <c r="L5" s="21" t="s">
        <v>445</v>
      </c>
      <c r="M5" s="21" t="s">
        <v>62</v>
      </c>
      <c r="N5" s="21"/>
      <c r="O5" s="21"/>
      <c r="P5" s="21"/>
      <c r="Q5" s="21"/>
    </row>
    <row r="6" ht="51" customHeight="1" spans="1:17">
      <c r="A6" s="21"/>
      <c r="B6" s="21"/>
      <c r="C6" s="21"/>
      <c r="D6" s="21"/>
      <c r="E6" s="21"/>
      <c r="F6" s="21"/>
      <c r="G6" s="21"/>
      <c r="H6" s="21" t="s">
        <v>33</v>
      </c>
      <c r="I6" s="21"/>
      <c r="J6" s="21"/>
      <c r="K6" s="21"/>
      <c r="L6" s="21" t="s">
        <v>33</v>
      </c>
      <c r="M6" s="21" t="s">
        <v>40</v>
      </c>
      <c r="N6" s="21" t="s">
        <v>41</v>
      </c>
      <c r="O6" s="46" t="s">
        <v>42</v>
      </c>
      <c r="P6" s="46" t="s">
        <v>43</v>
      </c>
      <c r="Q6" s="46" t="s">
        <v>44</v>
      </c>
    </row>
    <row r="7" ht="20.25" customHeight="1" spans="1:17">
      <c r="A7" s="39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  <c r="H7" s="39">
        <v>8</v>
      </c>
      <c r="I7" s="39">
        <v>9</v>
      </c>
      <c r="J7" s="39">
        <v>10</v>
      </c>
      <c r="K7" s="39">
        <v>11</v>
      </c>
      <c r="L7" s="39">
        <v>12</v>
      </c>
      <c r="M7" s="39">
        <v>13</v>
      </c>
      <c r="N7" s="39">
        <v>14</v>
      </c>
      <c r="O7" s="39">
        <v>15</v>
      </c>
      <c r="P7" s="39">
        <v>16</v>
      </c>
      <c r="Q7" s="39">
        <v>17</v>
      </c>
    </row>
    <row r="8" ht="20.25" customHeight="1" spans="1:17">
      <c r="A8" s="43" t="s">
        <v>249</v>
      </c>
      <c r="B8" s="32"/>
      <c r="C8" s="32"/>
      <c r="D8" s="44"/>
      <c r="E8" s="44"/>
      <c r="F8" s="44"/>
      <c r="G8" s="44">
        <v>8000</v>
      </c>
      <c r="H8" s="44">
        <v>8000</v>
      </c>
      <c r="I8" s="44"/>
      <c r="J8" s="40"/>
      <c r="K8" s="40"/>
      <c r="L8" s="44"/>
      <c r="M8" s="44"/>
      <c r="N8" s="44"/>
      <c r="O8" s="44"/>
      <c r="P8" s="44"/>
      <c r="Q8" s="44"/>
    </row>
    <row r="9" ht="20.25" customHeight="1" spans="1:17">
      <c r="A9" s="32"/>
      <c r="B9" s="32" t="s">
        <v>446</v>
      </c>
      <c r="C9" s="32" t="str">
        <f>"A05040101"&amp;"  "&amp;"复印纸"</f>
        <v>A05040101  复印纸</v>
      </c>
      <c r="D9" s="28" t="s">
        <v>447</v>
      </c>
      <c r="E9" s="36">
        <v>30000</v>
      </c>
      <c r="F9" s="44"/>
      <c r="G9" s="44">
        <v>6000</v>
      </c>
      <c r="H9" s="40">
        <v>6000</v>
      </c>
      <c r="I9" s="40"/>
      <c r="J9" s="40"/>
      <c r="K9" s="40"/>
      <c r="L9" s="44"/>
      <c r="M9" s="44"/>
      <c r="N9" s="44"/>
      <c r="O9" s="44"/>
      <c r="P9" s="44"/>
      <c r="Q9" s="44"/>
    </row>
    <row r="10" ht="20.25" customHeight="1" spans="1:17">
      <c r="A10" s="32"/>
      <c r="B10" s="32" t="s">
        <v>448</v>
      </c>
      <c r="C10" s="32" t="str">
        <f>"A02021118"&amp;"  "&amp;"扫描仪"</f>
        <v>A02021118  扫描仪</v>
      </c>
      <c r="D10" s="28" t="s">
        <v>449</v>
      </c>
      <c r="E10" s="36">
        <v>1</v>
      </c>
      <c r="F10" s="44"/>
      <c r="G10" s="44">
        <v>2000</v>
      </c>
      <c r="H10" s="40">
        <v>2000</v>
      </c>
      <c r="I10" s="40"/>
      <c r="J10" s="40"/>
      <c r="K10" s="40"/>
      <c r="L10" s="44"/>
      <c r="M10" s="44"/>
      <c r="N10" s="44"/>
      <c r="O10" s="44"/>
      <c r="P10" s="44"/>
      <c r="Q10" s="44"/>
    </row>
    <row r="11" ht="20.25" customHeight="1" spans="1:17">
      <c r="A11" s="36" t="s">
        <v>31</v>
      </c>
      <c r="B11" s="36"/>
      <c r="C11" s="36"/>
      <c r="D11" s="28"/>
      <c r="E11" s="28"/>
      <c r="F11" s="44"/>
      <c r="G11" s="44">
        <v>8000</v>
      </c>
      <c r="H11" s="44">
        <v>8000</v>
      </c>
      <c r="I11" s="44"/>
      <c r="J11" s="44"/>
      <c r="K11" s="44"/>
      <c r="L11" s="44"/>
      <c r="M11" s="44"/>
      <c r="N11" s="44"/>
      <c r="O11" s="44"/>
      <c r="P11" s="44"/>
      <c r="Q11" s="44"/>
    </row>
  </sheetData>
  <mergeCells count="17">
    <mergeCell ref="A1:M1"/>
    <mergeCell ref="A2:Q2"/>
    <mergeCell ref="A3:M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1" scale="62" fitToHeight="0" pageOrder="overThenDown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1"/>
  <sheetViews>
    <sheetView showZeros="0" workbookViewId="0">
      <selection activeCell="B15" sqref="B15:C15"/>
    </sheetView>
  </sheetViews>
  <sheetFormatPr defaultColWidth="8.85185185185185" defaultRowHeight="15" customHeight="1"/>
  <cols>
    <col min="1" max="1" width="21.75" customWidth="1"/>
    <col min="2" max="3" width="10.5" customWidth="1"/>
    <col min="4" max="14" width="9.62962962962963" customWidth="1"/>
  </cols>
  <sheetData>
    <row r="1" customHeight="1" spans="1:14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 t="s">
        <v>450</v>
      </c>
    </row>
    <row r="2" ht="45" customHeight="1" spans="1:14">
      <c r="A2" s="37" t="s">
        <v>451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ht="20.25" customHeight="1" spans="1:14">
      <c r="A3" s="18" t="str">
        <f>"单位名称："&amp;"中共新平彝族傣族自治县委员会政法委员会"</f>
        <v>单位名称：中共新平彝族傣族自治县委员会政法委员会</v>
      </c>
      <c r="B3" s="18"/>
      <c r="C3" s="18"/>
      <c r="D3" s="18"/>
      <c r="E3" s="18"/>
      <c r="F3" s="18"/>
      <c r="G3" s="18"/>
      <c r="H3" s="18"/>
      <c r="I3" s="19"/>
      <c r="J3" s="19"/>
      <c r="K3" s="19"/>
      <c r="L3" s="19"/>
      <c r="M3" s="19"/>
      <c r="N3" s="19" t="s">
        <v>2</v>
      </c>
    </row>
    <row r="4" ht="27.15" customHeight="1" spans="1:14">
      <c r="A4" s="38" t="s">
        <v>436</v>
      </c>
      <c r="B4" s="38" t="s">
        <v>452</v>
      </c>
      <c r="C4" s="38" t="s">
        <v>453</v>
      </c>
      <c r="D4" s="38" t="s">
        <v>155</v>
      </c>
      <c r="E4" s="38"/>
      <c r="F4" s="38"/>
      <c r="G4" s="38"/>
      <c r="H4" s="38"/>
      <c r="I4" s="38"/>
      <c r="J4" s="38"/>
      <c r="K4" s="38"/>
      <c r="L4" s="38"/>
      <c r="M4" s="38"/>
      <c r="N4" s="38"/>
    </row>
    <row r="5" ht="23.4" customHeight="1" spans="1:14">
      <c r="A5" s="38" t="s">
        <v>442</v>
      </c>
      <c r="B5" s="38"/>
      <c r="C5" s="38" t="s">
        <v>454</v>
      </c>
      <c r="D5" s="38" t="s">
        <v>31</v>
      </c>
      <c r="E5" s="38" t="s">
        <v>34</v>
      </c>
      <c r="F5" s="38" t="s">
        <v>443</v>
      </c>
      <c r="G5" s="38" t="s">
        <v>444</v>
      </c>
      <c r="H5" s="38" t="s">
        <v>37</v>
      </c>
      <c r="I5" s="38" t="s">
        <v>445</v>
      </c>
      <c r="J5" s="38"/>
      <c r="K5" s="38"/>
      <c r="L5" s="38"/>
      <c r="M5" s="38"/>
      <c r="N5" s="38"/>
    </row>
    <row r="6" ht="50" customHeight="1" spans="1:14">
      <c r="A6" s="38"/>
      <c r="B6" s="38"/>
      <c r="C6" s="38"/>
      <c r="D6" s="38"/>
      <c r="E6" s="38" t="s">
        <v>33</v>
      </c>
      <c r="F6" s="38"/>
      <c r="G6" s="38"/>
      <c r="H6" s="38"/>
      <c r="I6" s="38" t="s">
        <v>33</v>
      </c>
      <c r="J6" s="38" t="s">
        <v>40</v>
      </c>
      <c r="K6" s="38" t="s">
        <v>41</v>
      </c>
      <c r="L6" s="41" t="s">
        <v>42</v>
      </c>
      <c r="M6" s="41" t="s">
        <v>43</v>
      </c>
      <c r="N6" s="41" t="s">
        <v>44</v>
      </c>
    </row>
    <row r="7" ht="20.25" customHeight="1" spans="1:14">
      <c r="A7" s="39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  <c r="H7" s="39">
        <v>8</v>
      </c>
      <c r="I7" s="39">
        <v>9</v>
      </c>
      <c r="J7" s="39">
        <v>10</v>
      </c>
      <c r="K7" s="39">
        <v>11</v>
      </c>
      <c r="L7" s="39">
        <v>12</v>
      </c>
      <c r="M7" s="39">
        <v>13</v>
      </c>
      <c r="N7" s="39">
        <v>14</v>
      </c>
    </row>
    <row r="8" ht="20.25" customHeight="1" spans="1:14">
      <c r="A8" s="32"/>
      <c r="B8" s="32"/>
      <c r="C8" s="32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</row>
    <row r="9" ht="20.25" customHeight="1" spans="1:14">
      <c r="A9" s="32"/>
      <c r="B9" s="32"/>
      <c r="C9" s="32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</row>
    <row r="10" ht="20.25" customHeight="1" spans="1:14">
      <c r="A10" s="36" t="s">
        <v>31</v>
      </c>
      <c r="B10" s="36"/>
      <c r="C10" s="36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</row>
    <row r="11" customHeight="1" spans="1:1">
      <c r="A11" s="33" t="s">
        <v>433</v>
      </c>
    </row>
  </sheetData>
  <mergeCells count="14">
    <mergeCell ref="A1:I1"/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1" scale="83" fitToHeight="0" pageOrder="overThenDown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P9"/>
  <sheetViews>
    <sheetView showZeros="0" workbookViewId="0">
      <selection activeCell="A2" sqref="A2:P2"/>
    </sheetView>
  </sheetViews>
  <sheetFormatPr defaultColWidth="8.85185185185185" defaultRowHeight="15" customHeight="1"/>
  <cols>
    <col min="1" max="1" width="22.75" customWidth="1"/>
    <col min="2" max="16" width="9" customWidth="1"/>
  </cols>
  <sheetData>
    <row r="1" ht="24.15" customHeight="1" spans="1:16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9" t="s">
        <v>455</v>
      </c>
    </row>
    <row r="2" ht="45.15" customHeight="1" spans="1:16">
      <c r="A2" s="29" t="s">
        <v>456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ht="34" customHeight="1" spans="1:16">
      <c r="A3" s="18" t="str">
        <f>"单位名称："&amp;"中共新平彝族傣族自治县委员会政法委员会"</f>
        <v>单位名称：中共新平彝族傣族自治县委员会政法委员会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9" t="s">
        <v>2</v>
      </c>
    </row>
    <row r="4" ht="22.5" customHeight="1" spans="1:16">
      <c r="A4" s="34" t="s">
        <v>457</v>
      </c>
      <c r="B4" s="34" t="s">
        <v>155</v>
      </c>
      <c r="C4" s="34"/>
      <c r="D4" s="34"/>
      <c r="E4" s="34" t="s">
        <v>458</v>
      </c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ht="42" customHeight="1" spans="1:16">
      <c r="A5" s="34"/>
      <c r="B5" s="34" t="s">
        <v>31</v>
      </c>
      <c r="C5" s="34" t="s">
        <v>34</v>
      </c>
      <c r="D5" s="34" t="s">
        <v>443</v>
      </c>
      <c r="E5" s="35" t="s">
        <v>459</v>
      </c>
      <c r="F5" s="35" t="s">
        <v>460</v>
      </c>
      <c r="G5" s="35" t="s">
        <v>461</v>
      </c>
      <c r="H5" s="35" t="s">
        <v>462</v>
      </c>
      <c r="I5" s="35" t="s">
        <v>463</v>
      </c>
      <c r="J5" s="35" t="s">
        <v>464</v>
      </c>
      <c r="K5" s="35" t="s">
        <v>465</v>
      </c>
      <c r="L5" s="35" t="s">
        <v>466</v>
      </c>
      <c r="M5" s="35" t="s">
        <v>467</v>
      </c>
      <c r="N5" s="35" t="s">
        <v>468</v>
      </c>
      <c r="O5" s="35" t="s">
        <v>469</v>
      </c>
      <c r="P5" s="35" t="s">
        <v>470</v>
      </c>
    </row>
    <row r="6" ht="18.75" customHeight="1" spans="1:16">
      <c r="A6" s="36" t="s">
        <v>45</v>
      </c>
      <c r="B6" s="36" t="s">
        <v>46</v>
      </c>
      <c r="C6" s="36" t="s">
        <v>47</v>
      </c>
      <c r="D6" s="36" t="s">
        <v>48</v>
      </c>
      <c r="E6" s="36" t="s">
        <v>49</v>
      </c>
      <c r="F6" s="36" t="s">
        <v>50</v>
      </c>
      <c r="G6" s="36" t="s">
        <v>51</v>
      </c>
      <c r="H6" s="36" t="s">
        <v>52</v>
      </c>
      <c r="I6" s="36" t="s">
        <v>53</v>
      </c>
      <c r="J6" s="36" t="s">
        <v>70</v>
      </c>
      <c r="K6" s="36" t="s">
        <v>471</v>
      </c>
      <c r="L6" s="36" t="s">
        <v>472</v>
      </c>
      <c r="M6" s="36" t="s">
        <v>473</v>
      </c>
      <c r="N6" s="36" t="s">
        <v>474</v>
      </c>
      <c r="O6" s="36" t="s">
        <v>475</v>
      </c>
      <c r="P6" s="36" t="s">
        <v>476</v>
      </c>
    </row>
    <row r="7" ht="18.75" customHeight="1" spans="1:16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</row>
    <row r="8" ht="18.75" customHeight="1" spans="1:16">
      <c r="A8" s="36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</row>
    <row r="9" customHeight="1" spans="1:1">
      <c r="A9" s="33" t="s">
        <v>433</v>
      </c>
    </row>
  </sheetData>
  <mergeCells count="5">
    <mergeCell ref="A2:P2"/>
    <mergeCell ref="A3:C3"/>
    <mergeCell ref="B4:D4"/>
    <mergeCell ref="E4:P4"/>
    <mergeCell ref="A4:A5"/>
  </mergeCells>
  <pageMargins left="0.75" right="0.75" top="1" bottom="1" header="0.5" footer="0.5"/>
  <pageSetup paperSize="1" scale="78" fitToHeight="0" pageOrder="overThenDown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C23" sqref="C23"/>
    </sheetView>
  </sheetViews>
  <sheetFormatPr defaultColWidth="8.85185185185185" defaultRowHeight="15" customHeight="1" outlineLevelRow="7"/>
  <cols>
    <col min="1" max="1" width="24.1296296296296" customWidth="1"/>
    <col min="2" max="2" width="17.1296296296296" customWidth="1"/>
    <col min="3" max="10" width="13.5" customWidth="1"/>
  </cols>
  <sheetData>
    <row r="1" ht="18.75" customHeight="1" spans="1:10">
      <c r="A1" s="18"/>
      <c r="B1" s="18"/>
      <c r="C1" s="18"/>
      <c r="D1" s="18"/>
      <c r="E1" s="18"/>
      <c r="F1" s="18"/>
      <c r="G1" s="18"/>
      <c r="H1" s="18"/>
      <c r="I1" s="18"/>
      <c r="J1" s="19" t="s">
        <v>477</v>
      </c>
    </row>
    <row r="2" ht="52.05" customHeight="1" spans="1:10">
      <c r="A2" s="29" t="s">
        <v>478</v>
      </c>
      <c r="B2" s="30"/>
      <c r="C2" s="30"/>
      <c r="D2" s="30"/>
      <c r="E2" s="30"/>
      <c r="F2" s="30"/>
      <c r="G2" s="30"/>
      <c r="H2" s="30"/>
      <c r="I2" s="30"/>
      <c r="J2" s="30"/>
    </row>
    <row r="3" ht="21.3" customHeight="1" spans="1:10">
      <c r="A3" s="18" t="str">
        <f>"单位名称："&amp;"中共新平彝族傣族自治县委员会政法委员会"</f>
        <v>单位名称：中共新平彝族傣族自治县委员会政法委员会</v>
      </c>
      <c r="B3" s="18"/>
      <c r="C3" s="18"/>
      <c r="D3" s="31"/>
      <c r="E3" s="31"/>
      <c r="F3" s="31"/>
      <c r="G3" s="31"/>
      <c r="H3" s="31"/>
      <c r="I3" s="31"/>
      <c r="J3" s="31"/>
    </row>
    <row r="4" ht="27.15" customHeight="1" spans="1:10">
      <c r="A4" s="21" t="s">
        <v>269</v>
      </c>
      <c r="B4" s="21" t="s">
        <v>270</v>
      </c>
      <c r="C4" s="21" t="s">
        <v>271</v>
      </c>
      <c r="D4" s="21" t="s">
        <v>272</v>
      </c>
      <c r="E4" s="21" t="s">
        <v>273</v>
      </c>
      <c r="F4" s="21" t="s">
        <v>274</v>
      </c>
      <c r="G4" s="21" t="s">
        <v>275</v>
      </c>
      <c r="H4" s="21" t="s">
        <v>276</v>
      </c>
      <c r="I4" s="21" t="s">
        <v>277</v>
      </c>
      <c r="J4" s="21" t="s">
        <v>278</v>
      </c>
    </row>
    <row r="5" ht="18.75" customHeight="1" spans="1:10">
      <c r="A5" s="21" t="s">
        <v>45</v>
      </c>
      <c r="B5" s="21" t="s">
        <v>46</v>
      </c>
      <c r="C5" s="21" t="s">
        <v>47</v>
      </c>
      <c r="D5" s="21" t="s">
        <v>48</v>
      </c>
      <c r="E5" s="21" t="s">
        <v>49</v>
      </c>
      <c r="F5" s="21" t="s">
        <v>50</v>
      </c>
      <c r="G5" s="21" t="s">
        <v>51</v>
      </c>
      <c r="H5" s="21" t="s">
        <v>52</v>
      </c>
      <c r="I5" s="21" t="s">
        <v>53</v>
      </c>
      <c r="J5" s="21" t="s">
        <v>70</v>
      </c>
    </row>
    <row r="6" ht="18.75" customHeight="1" spans="1:10">
      <c r="A6" s="32"/>
      <c r="B6" s="32"/>
      <c r="C6" s="32"/>
      <c r="D6" s="32"/>
      <c r="E6" s="32"/>
      <c r="F6" s="32"/>
      <c r="G6" s="32"/>
      <c r="H6" s="32"/>
      <c r="I6" s="32"/>
      <c r="J6" s="32"/>
    </row>
    <row r="7" ht="18.75" customHeight="1" spans="1:10">
      <c r="A7" s="32"/>
      <c r="B7" s="32"/>
      <c r="C7" s="32"/>
      <c r="D7" s="32"/>
      <c r="E7" s="32"/>
      <c r="F7" s="32"/>
      <c r="G7" s="32"/>
      <c r="H7" s="32"/>
      <c r="I7" s="32"/>
      <c r="J7" s="32"/>
    </row>
    <row r="8" customHeight="1" spans="1:1">
      <c r="A8" s="33" t="s">
        <v>433</v>
      </c>
    </row>
  </sheetData>
  <mergeCells count="2">
    <mergeCell ref="A2:J2"/>
    <mergeCell ref="A3:C3"/>
  </mergeCells>
  <pageMargins left="0.75" right="0.75" top="1" bottom="1" header="0.5" footer="0.5"/>
  <pageSetup paperSize="1" scale="82" fitToHeight="0" pageOrder="overThenDown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8"/>
  <sheetViews>
    <sheetView showZeros="0" tabSelected="1" workbookViewId="0">
      <selection activeCell="J7" sqref="J7"/>
    </sheetView>
  </sheetViews>
  <sheetFormatPr defaultColWidth="8.85185185185185" defaultRowHeight="15" customHeight="1" outlineLevelRow="7" outlineLevelCol="7"/>
  <cols>
    <col min="1" max="1" width="33.8796296296296" customWidth="1"/>
    <col min="2" max="2" width="11.5" customWidth="1"/>
    <col min="3" max="3" width="19" customWidth="1"/>
    <col min="4" max="8" width="13.5" customWidth="1"/>
  </cols>
  <sheetData>
    <row r="1" ht="18.75" customHeight="1" spans="1:8">
      <c r="A1" s="18"/>
      <c r="B1" s="18"/>
      <c r="C1" s="18"/>
      <c r="D1" s="18"/>
      <c r="E1" s="18"/>
      <c r="F1" s="18"/>
      <c r="G1" s="18"/>
      <c r="H1" s="19" t="s">
        <v>479</v>
      </c>
    </row>
    <row r="2" ht="41.4" customHeight="1" spans="1:8">
      <c r="A2" s="20" t="s">
        <v>480</v>
      </c>
      <c r="B2" s="20"/>
      <c r="C2" s="20"/>
      <c r="D2" s="20"/>
      <c r="E2" s="20"/>
      <c r="F2" s="20"/>
      <c r="G2" s="20"/>
      <c r="H2" s="20"/>
    </row>
    <row r="3" ht="18.75" customHeight="1" spans="1:8">
      <c r="A3" s="18" t="str">
        <f>"单位名称："&amp;"中共新平彝族傣族自治县委员会政法委员会"</f>
        <v>单位名称：中共新平彝族傣族自治县委员会政法委员会</v>
      </c>
      <c r="B3" s="18"/>
      <c r="C3" s="18"/>
      <c r="D3" s="18"/>
      <c r="E3" s="18"/>
      <c r="F3" s="18"/>
      <c r="G3" s="18"/>
      <c r="H3" s="18"/>
    </row>
    <row r="4" ht="18.75" customHeight="1" spans="1:8">
      <c r="A4" s="21" t="s">
        <v>148</v>
      </c>
      <c r="B4" s="21" t="s">
        <v>481</v>
      </c>
      <c r="C4" s="21" t="s">
        <v>482</v>
      </c>
      <c r="D4" s="21" t="s">
        <v>483</v>
      </c>
      <c r="E4" s="21" t="s">
        <v>439</v>
      </c>
      <c r="F4" s="21" t="s">
        <v>484</v>
      </c>
      <c r="G4" s="21"/>
      <c r="H4" s="21"/>
    </row>
    <row r="5" ht="18.75" customHeight="1" spans="1:8">
      <c r="A5" s="21"/>
      <c r="B5" s="21"/>
      <c r="C5" s="21"/>
      <c r="D5" s="21"/>
      <c r="E5" s="21"/>
      <c r="F5" s="21" t="s">
        <v>440</v>
      </c>
      <c r="G5" s="21" t="s">
        <v>485</v>
      </c>
      <c r="H5" s="21" t="s">
        <v>486</v>
      </c>
    </row>
    <row r="6" ht="18.75" customHeight="1" spans="1:8">
      <c r="A6" s="21" t="s">
        <v>45</v>
      </c>
      <c r="B6" s="21" t="s">
        <v>46</v>
      </c>
      <c r="C6" s="21" t="s">
        <v>47</v>
      </c>
      <c r="D6" s="21" t="s">
        <v>48</v>
      </c>
      <c r="E6" s="21" t="s">
        <v>49</v>
      </c>
      <c r="F6" s="21" t="s">
        <v>50</v>
      </c>
      <c r="G6" s="21" t="s">
        <v>51</v>
      </c>
      <c r="H6" s="21" t="s">
        <v>52</v>
      </c>
    </row>
    <row r="7" s="17" customFormat="1" ht="23" customHeight="1" spans="1:8">
      <c r="A7" s="22" t="s">
        <v>55</v>
      </c>
      <c r="B7" s="23" t="s">
        <v>487</v>
      </c>
      <c r="C7" s="24" t="s">
        <v>488</v>
      </c>
      <c r="D7" s="25" t="s">
        <v>489</v>
      </c>
      <c r="E7" s="26" t="s">
        <v>449</v>
      </c>
      <c r="F7" s="27">
        <v>1</v>
      </c>
      <c r="G7" s="28">
        <v>2000</v>
      </c>
      <c r="H7" s="28">
        <f>F7*G7</f>
        <v>2000</v>
      </c>
    </row>
    <row r="8" customHeight="1" spans="1:1">
      <c r="A8" s="16"/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1" scale="93" fitToHeight="0" pageOrder="overThenDown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0"/>
  <sheetViews>
    <sheetView showZeros="0" workbookViewId="0">
      <selection activeCell="I24" sqref="I24"/>
    </sheetView>
  </sheetViews>
  <sheetFormatPr defaultColWidth="8.85185185185185" defaultRowHeight="15" customHeight="1"/>
  <cols>
    <col min="1" max="1" width="15.8796296296296" customWidth="1"/>
    <col min="2" max="2" width="15.75" customWidth="1"/>
    <col min="3" max="3" width="32.3796296296296" customWidth="1"/>
    <col min="4" max="4" width="14.6296296296296" customWidth="1"/>
    <col min="5" max="6" width="15.75" customWidth="1"/>
    <col min="7" max="7" width="14.75" customWidth="1"/>
    <col min="8" max="8" width="10.5" customWidth="1"/>
    <col min="9" max="11" width="8.75" customWidth="1"/>
  </cols>
  <sheetData>
    <row r="1" ht="18.75" customHeight="1" spans="1:11">
      <c r="A1" s="1"/>
      <c r="B1" s="1"/>
      <c r="C1" s="1"/>
      <c r="D1" s="1"/>
      <c r="E1" s="1"/>
      <c r="F1" s="1"/>
      <c r="G1" s="1"/>
      <c r="H1" s="2"/>
      <c r="I1" s="2"/>
      <c r="J1" s="2"/>
      <c r="K1" s="2" t="s">
        <v>490</v>
      </c>
    </row>
    <row r="2" ht="45" customHeight="1" spans="1:11">
      <c r="A2" s="3" t="s">
        <v>491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8.75" customHeight="1" spans="1:11">
      <c r="A3" s="4" t="str">
        <f>"单位名称："&amp;"中共新平彝族傣族自治县委员会政法委员会"</f>
        <v>单位名称：中共新平彝族傣族自治县委员会政法委员会</v>
      </c>
      <c r="B3" s="4"/>
      <c r="C3" s="4"/>
      <c r="D3" s="4"/>
      <c r="E3" s="4"/>
      <c r="F3" s="4"/>
      <c r="G3" s="4"/>
      <c r="H3" s="5"/>
      <c r="I3" s="5"/>
      <c r="J3" s="5"/>
      <c r="K3" s="5" t="s">
        <v>2</v>
      </c>
    </row>
    <row r="4" ht="18.75" customHeight="1" spans="1:11">
      <c r="A4" s="12" t="s">
        <v>219</v>
      </c>
      <c r="B4" s="12" t="s">
        <v>150</v>
      </c>
      <c r="C4" s="12" t="s">
        <v>220</v>
      </c>
      <c r="D4" s="12" t="s">
        <v>151</v>
      </c>
      <c r="E4" s="12" t="s">
        <v>152</v>
      </c>
      <c r="F4" s="12" t="s">
        <v>221</v>
      </c>
      <c r="G4" s="12" t="s">
        <v>154</v>
      </c>
      <c r="H4" s="12" t="s">
        <v>31</v>
      </c>
      <c r="I4" s="12" t="s">
        <v>492</v>
      </c>
      <c r="J4" s="12"/>
      <c r="K4" s="12"/>
    </row>
    <row r="5" ht="18.75" customHeight="1" spans="1:11">
      <c r="A5" s="12"/>
      <c r="B5" s="12"/>
      <c r="C5" s="12"/>
      <c r="D5" s="12"/>
      <c r="E5" s="12"/>
      <c r="F5" s="12"/>
      <c r="G5" s="12"/>
      <c r="H5" s="12"/>
      <c r="I5" s="12" t="s">
        <v>34</v>
      </c>
      <c r="J5" s="12" t="s">
        <v>35</v>
      </c>
      <c r="K5" s="12" t="s">
        <v>36</v>
      </c>
    </row>
    <row r="6" ht="22.65" customHeight="1" spans="1:1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ht="18.75" customHeight="1" spans="1:11">
      <c r="A7" s="13" t="s">
        <v>45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</row>
    <row r="8" ht="20.25" customHeight="1" spans="1:11">
      <c r="A8" s="8" t="s">
        <v>237</v>
      </c>
      <c r="B8" s="9" t="s">
        <v>236</v>
      </c>
      <c r="C8" s="8" t="s">
        <v>55</v>
      </c>
      <c r="D8" s="8" t="s">
        <v>88</v>
      </c>
      <c r="E8" s="8" t="s">
        <v>87</v>
      </c>
      <c r="F8" s="8" t="s">
        <v>195</v>
      </c>
      <c r="G8" s="8" t="s">
        <v>196</v>
      </c>
      <c r="H8" s="10">
        <v>90000</v>
      </c>
      <c r="I8" s="15"/>
      <c r="J8" s="15"/>
      <c r="K8" s="15"/>
    </row>
    <row r="9" ht="20.25" customHeight="1" spans="1:11">
      <c r="A9" s="14" t="s">
        <v>31</v>
      </c>
      <c r="B9" s="14"/>
      <c r="C9" s="14"/>
      <c r="D9" s="14"/>
      <c r="E9" s="14"/>
      <c r="F9" s="14"/>
      <c r="G9" s="14"/>
      <c r="H9" s="15"/>
      <c r="I9" s="15"/>
      <c r="J9" s="15"/>
      <c r="K9" s="15"/>
    </row>
    <row r="10" customHeight="1" spans="1:1">
      <c r="A10" s="16"/>
    </row>
  </sheetData>
  <mergeCells count="15">
    <mergeCell ref="A2:K2"/>
    <mergeCell ref="A3:G3"/>
    <mergeCell ref="I4:K4"/>
    <mergeCell ref="A9:G9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1" scale="76" fitToHeight="0" pageOrder="overThenDown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3"/>
  <sheetViews>
    <sheetView showZeros="0" workbookViewId="0">
      <selection activeCell="K29" sqref="K29"/>
    </sheetView>
  </sheetViews>
  <sheetFormatPr defaultColWidth="8.85185185185185" defaultRowHeight="15" customHeight="1" outlineLevelCol="6"/>
  <cols>
    <col min="1" max="1" width="35.7037037037037" customWidth="1"/>
    <col min="2" max="2" width="21.4259259259259" customWidth="1"/>
    <col min="3" max="3" width="29.25" customWidth="1"/>
    <col min="4" max="4" width="13" customWidth="1"/>
    <col min="5" max="5" width="14.1296296296296" customWidth="1"/>
    <col min="6" max="7" width="12.3796296296296" customWidth="1"/>
  </cols>
  <sheetData>
    <row r="1" ht="18.75" customHeight="1" spans="1:7">
      <c r="A1" s="1"/>
      <c r="B1" s="1"/>
      <c r="C1" s="1"/>
      <c r="D1" s="1"/>
      <c r="E1" s="2"/>
      <c r="F1" s="2"/>
      <c r="G1" s="2" t="s">
        <v>493</v>
      </c>
    </row>
    <row r="2" ht="45" customHeight="1" spans="1:7">
      <c r="A2" s="3" t="s">
        <v>494</v>
      </c>
      <c r="B2" s="3"/>
      <c r="C2" s="3"/>
      <c r="D2" s="3"/>
      <c r="E2" s="3"/>
      <c r="F2" s="3"/>
      <c r="G2" s="3"/>
    </row>
    <row r="3" ht="24.15" customHeight="1" spans="1:7">
      <c r="A3" s="4" t="str">
        <f>"单位名称："&amp;"中共新平彝族傣族自治县委员会政法委员会"</f>
        <v>单位名称：中共新平彝族傣族自治县委员会政法委员会</v>
      </c>
      <c r="B3" s="4"/>
      <c r="C3" s="4"/>
      <c r="D3" s="4"/>
      <c r="E3" s="5"/>
      <c r="F3" s="5"/>
      <c r="G3" s="5" t="s">
        <v>2</v>
      </c>
    </row>
    <row r="4" ht="18.75" customHeight="1" spans="1:7">
      <c r="A4" s="6" t="s">
        <v>220</v>
      </c>
      <c r="B4" s="6" t="s">
        <v>219</v>
      </c>
      <c r="C4" s="6" t="s">
        <v>150</v>
      </c>
      <c r="D4" s="6" t="s">
        <v>495</v>
      </c>
      <c r="E4" s="6" t="s">
        <v>34</v>
      </c>
      <c r="F4" s="6"/>
      <c r="G4" s="6"/>
    </row>
    <row r="5" ht="18.75" customHeight="1" spans="1:7">
      <c r="A5" s="6"/>
      <c r="B5" s="6"/>
      <c r="C5" s="6"/>
      <c r="D5" s="6"/>
      <c r="E5" s="6">
        <v>2026</v>
      </c>
      <c r="F5" s="6">
        <v>2027</v>
      </c>
      <c r="G5" s="6">
        <v>2028</v>
      </c>
    </row>
    <row r="6" ht="22.65" customHeight="1" spans="1:7">
      <c r="A6" s="6"/>
      <c r="B6" s="6"/>
      <c r="C6" s="6"/>
      <c r="D6" s="6"/>
      <c r="E6" s="6"/>
      <c r="F6" s="6"/>
      <c r="G6" s="6"/>
    </row>
    <row r="7" ht="18.75" customHeight="1" spans="1:7">
      <c r="A7" s="7" t="s">
        <v>45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</row>
    <row r="8" ht="20.25" customHeight="1" spans="1:7">
      <c r="A8" s="8" t="s">
        <v>55</v>
      </c>
      <c r="B8" s="8" t="s">
        <v>225</v>
      </c>
      <c r="C8" s="9" t="s">
        <v>224</v>
      </c>
      <c r="D8" s="8" t="s">
        <v>496</v>
      </c>
      <c r="E8" s="10">
        <v>8200</v>
      </c>
      <c r="F8" s="10"/>
      <c r="G8" s="10"/>
    </row>
    <row r="9" ht="20.25" customHeight="1" spans="1:7">
      <c r="A9" s="8" t="s">
        <v>55</v>
      </c>
      <c r="B9" s="8" t="s">
        <v>225</v>
      </c>
      <c r="C9" s="9" t="s">
        <v>227</v>
      </c>
      <c r="D9" s="8" t="s">
        <v>496</v>
      </c>
      <c r="E9" s="10">
        <v>31944</v>
      </c>
      <c r="F9" s="10"/>
      <c r="G9" s="10"/>
    </row>
    <row r="10" ht="20.25" customHeight="1" spans="1:7">
      <c r="A10" s="8" t="s">
        <v>55</v>
      </c>
      <c r="B10" s="8" t="s">
        <v>232</v>
      </c>
      <c r="C10" s="9" t="s">
        <v>241</v>
      </c>
      <c r="D10" s="8" t="s">
        <v>496</v>
      </c>
      <c r="E10" s="10">
        <v>60000</v>
      </c>
      <c r="F10" s="10"/>
      <c r="G10" s="10"/>
    </row>
    <row r="11" ht="20.25" customHeight="1" spans="1:7">
      <c r="A11" s="8" t="s">
        <v>55</v>
      </c>
      <c r="B11" s="8" t="s">
        <v>232</v>
      </c>
      <c r="C11" s="9" t="s">
        <v>245</v>
      </c>
      <c r="D11" s="8" t="s">
        <v>496</v>
      </c>
      <c r="E11" s="10">
        <v>30000</v>
      </c>
      <c r="F11" s="10"/>
      <c r="G11" s="10"/>
    </row>
    <row r="12" ht="20.25" customHeight="1" spans="1:7">
      <c r="A12" s="8" t="s">
        <v>55</v>
      </c>
      <c r="B12" s="8" t="s">
        <v>225</v>
      </c>
      <c r="C12" s="9" t="s">
        <v>249</v>
      </c>
      <c r="D12" s="8" t="s">
        <v>496</v>
      </c>
      <c r="E12" s="10">
        <v>130000</v>
      </c>
      <c r="F12" s="10"/>
      <c r="G12" s="10"/>
    </row>
    <row r="13" ht="20.25" customHeight="1" spans="1:7">
      <c r="A13" s="11" t="s">
        <v>31</v>
      </c>
      <c r="B13" s="11"/>
      <c r="C13" s="11"/>
      <c r="D13" s="11"/>
      <c r="E13" s="10">
        <v>260144</v>
      </c>
      <c r="F13" s="10"/>
      <c r="G13" s="10"/>
    </row>
  </sheetData>
  <mergeCells count="11">
    <mergeCell ref="A2:G2"/>
    <mergeCell ref="A3:D3"/>
    <mergeCell ref="E4:G4"/>
    <mergeCell ref="A13:D13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1" scale="89" fitToHeight="0" pageOrder="overThenDown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workbookViewId="0">
      <selection activeCell="K22" sqref="K22"/>
    </sheetView>
  </sheetViews>
  <sheetFormatPr defaultColWidth="8.85185185185185" defaultRowHeight="15" customHeight="1"/>
  <cols>
    <col min="1" max="1" width="15.1296296296296" customWidth="1"/>
    <col min="2" max="2" width="35.3796296296296" customWidth="1"/>
    <col min="3" max="5" width="11.25" customWidth="1"/>
    <col min="6" max="8" width="6.12962962962963" customWidth="1"/>
    <col min="9" max="9" width="11.25" customWidth="1"/>
    <col min="10" max="11" width="6.62962962962963" customWidth="1"/>
    <col min="12" max="14" width="11.25" customWidth="1"/>
    <col min="15" max="19" width="6.5" customWidth="1"/>
  </cols>
  <sheetData>
    <row r="1" ht="18.75" customHeight="1" spans="1:19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 t="s">
        <v>27</v>
      </c>
    </row>
    <row r="2" ht="37.5" customHeight="1" spans="1:19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8.75" customHeight="1" spans="1:19">
      <c r="A3" s="4" t="str">
        <f>"单位名称："&amp;"中共新平彝族傣族自治县委员会政法委员会"</f>
        <v>单位名称：中共新平彝族傣族自治县委员会政法委员会</v>
      </c>
      <c r="B3" s="4"/>
      <c r="C3" s="4"/>
      <c r="D3" s="4"/>
      <c r="E3" s="59"/>
      <c r="F3" s="59"/>
      <c r="G3" s="59"/>
      <c r="H3" s="59"/>
      <c r="I3" s="5"/>
      <c r="J3" s="5"/>
      <c r="K3" s="5"/>
      <c r="L3" s="5"/>
      <c r="M3" s="5"/>
      <c r="N3" s="5"/>
      <c r="O3" s="5"/>
      <c r="P3" s="5"/>
      <c r="Q3" s="5"/>
      <c r="R3" s="5"/>
      <c r="S3" s="5" t="s">
        <v>2</v>
      </c>
    </row>
    <row r="4" s="78" customFormat="1" ht="35" customHeight="1" spans="1:19">
      <c r="A4" s="12" t="s">
        <v>29</v>
      </c>
      <c r="B4" s="79" t="s">
        <v>30</v>
      </c>
      <c r="C4" s="79" t="s">
        <v>31</v>
      </c>
      <c r="D4" s="79" t="s">
        <v>32</v>
      </c>
      <c r="E4" s="79"/>
      <c r="F4" s="79"/>
      <c r="G4" s="79"/>
      <c r="H4" s="79"/>
      <c r="I4" s="79"/>
      <c r="J4" s="82"/>
      <c r="K4" s="82"/>
      <c r="L4" s="82"/>
      <c r="M4" s="82"/>
      <c r="N4" s="82"/>
      <c r="O4" s="79" t="s">
        <v>20</v>
      </c>
      <c r="P4" s="79"/>
      <c r="Q4" s="79"/>
      <c r="R4" s="79"/>
      <c r="S4" s="79"/>
    </row>
    <row r="5" s="78" customFormat="1" ht="35" customHeight="1" spans="1:19">
      <c r="A5" s="12"/>
      <c r="B5" s="79"/>
      <c r="C5" s="79"/>
      <c r="D5" s="80" t="s">
        <v>33</v>
      </c>
      <c r="E5" s="80" t="s">
        <v>34</v>
      </c>
      <c r="F5" s="80" t="s">
        <v>35</v>
      </c>
      <c r="G5" s="80" t="s">
        <v>36</v>
      </c>
      <c r="H5" s="80" t="s">
        <v>37</v>
      </c>
      <c r="I5" s="80" t="s">
        <v>38</v>
      </c>
      <c r="J5" s="83"/>
      <c r="K5" s="83"/>
      <c r="L5" s="83"/>
      <c r="M5" s="83"/>
      <c r="N5" s="83"/>
      <c r="O5" s="80" t="s">
        <v>33</v>
      </c>
      <c r="P5" s="80" t="s">
        <v>34</v>
      </c>
      <c r="Q5" s="80" t="s">
        <v>35</v>
      </c>
      <c r="R5" s="80" t="s">
        <v>36</v>
      </c>
      <c r="S5" s="80" t="s">
        <v>39</v>
      </c>
    </row>
    <row r="6" s="78" customFormat="1" ht="49" customHeight="1" spans="1:19">
      <c r="A6" s="12"/>
      <c r="B6" s="79"/>
      <c r="C6" s="79"/>
      <c r="D6" s="80"/>
      <c r="E6" s="80"/>
      <c r="F6" s="80"/>
      <c r="G6" s="80"/>
      <c r="H6" s="80"/>
      <c r="I6" s="80" t="s">
        <v>33</v>
      </c>
      <c r="J6" s="80" t="s">
        <v>40</v>
      </c>
      <c r="K6" s="80" t="s">
        <v>41</v>
      </c>
      <c r="L6" s="80" t="s">
        <v>42</v>
      </c>
      <c r="M6" s="80" t="s">
        <v>43</v>
      </c>
      <c r="N6" s="80" t="s">
        <v>44</v>
      </c>
      <c r="O6" s="80"/>
      <c r="P6" s="80"/>
      <c r="Q6" s="80"/>
      <c r="R6" s="80"/>
      <c r="S6" s="80"/>
    </row>
    <row r="7" ht="18.75" customHeight="1" spans="1:19">
      <c r="A7" s="81" t="s">
        <v>45</v>
      </c>
      <c r="B7" s="13" t="s">
        <v>46</v>
      </c>
      <c r="C7" s="13" t="s">
        <v>47</v>
      </c>
      <c r="D7" s="13" t="s">
        <v>48</v>
      </c>
      <c r="E7" s="81" t="s">
        <v>49</v>
      </c>
      <c r="F7" s="13" t="s">
        <v>50</v>
      </c>
      <c r="G7" s="13" t="s">
        <v>51</v>
      </c>
      <c r="H7" s="81" t="s">
        <v>52</v>
      </c>
      <c r="I7" s="13" t="s">
        <v>53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</row>
    <row r="8" ht="20.25" customHeight="1" spans="1:19">
      <c r="A8" s="52" t="s">
        <v>54</v>
      </c>
      <c r="B8" s="52" t="s">
        <v>55</v>
      </c>
      <c r="C8" s="15">
        <v>3867390</v>
      </c>
      <c r="D8" s="15">
        <v>3711960</v>
      </c>
      <c r="E8" s="15">
        <v>3711960</v>
      </c>
      <c r="F8" s="15"/>
      <c r="G8" s="15"/>
      <c r="H8" s="15"/>
      <c r="I8" s="15">
        <v>155430</v>
      </c>
      <c r="J8" s="15"/>
      <c r="K8" s="15"/>
      <c r="L8" s="15">
        <v>154170</v>
      </c>
      <c r="M8" s="15"/>
      <c r="N8" s="15">
        <v>1260</v>
      </c>
      <c r="O8" s="15"/>
      <c r="P8" s="15"/>
      <c r="Q8" s="15"/>
      <c r="R8" s="15"/>
      <c r="S8" s="15"/>
    </row>
    <row r="9" ht="20.25" customHeight="1" spans="1:19">
      <c r="A9" s="70" t="s">
        <v>56</v>
      </c>
      <c r="B9" s="70" t="s">
        <v>55</v>
      </c>
      <c r="C9" s="15">
        <v>3867390</v>
      </c>
      <c r="D9" s="15">
        <v>3711960</v>
      </c>
      <c r="E9" s="15">
        <v>3711960</v>
      </c>
      <c r="F9" s="15"/>
      <c r="G9" s="15"/>
      <c r="H9" s="15"/>
      <c r="I9" s="15">
        <v>155430</v>
      </c>
      <c r="J9" s="15"/>
      <c r="K9" s="15"/>
      <c r="L9" s="15">
        <v>154170</v>
      </c>
      <c r="M9" s="15"/>
      <c r="N9" s="15">
        <v>1260</v>
      </c>
      <c r="O9" s="32"/>
      <c r="P9" s="32"/>
      <c r="Q9" s="32"/>
      <c r="R9" s="32"/>
      <c r="S9" s="32"/>
    </row>
    <row r="10" ht="20.25" customHeight="1" spans="1:19">
      <c r="A10" s="53" t="s">
        <v>31</v>
      </c>
      <c r="B10" s="53"/>
      <c r="C10" s="15">
        <v>3867390</v>
      </c>
      <c r="D10" s="15">
        <v>3711960</v>
      </c>
      <c r="E10" s="15">
        <v>3711960</v>
      </c>
      <c r="F10" s="15"/>
      <c r="G10" s="15"/>
      <c r="H10" s="15"/>
      <c r="I10" s="15">
        <v>155430</v>
      </c>
      <c r="J10" s="15"/>
      <c r="K10" s="15"/>
      <c r="L10" s="15">
        <v>154170</v>
      </c>
      <c r="M10" s="15"/>
      <c r="N10" s="15">
        <v>1260</v>
      </c>
      <c r="O10" s="15"/>
      <c r="P10" s="15"/>
      <c r="Q10" s="15"/>
      <c r="R10" s="15"/>
      <c r="S10" s="15"/>
    </row>
  </sheetData>
  <mergeCells count="19">
    <mergeCell ref="A2:S2"/>
    <mergeCell ref="A3:D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1" scale="63" pageOrder="overThenDown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32"/>
  <sheetViews>
    <sheetView showZeros="0" topLeftCell="A6" workbookViewId="0">
      <selection activeCell="O11" sqref="O11"/>
    </sheetView>
  </sheetViews>
  <sheetFormatPr defaultColWidth="8.85185185185185" defaultRowHeight="15" customHeight="1"/>
  <cols>
    <col min="1" max="1" width="12" customWidth="1"/>
    <col min="2" max="2" width="31.3796296296296" customWidth="1"/>
    <col min="3" max="6" width="12.75" customWidth="1"/>
    <col min="7" max="9" width="6.5" customWidth="1"/>
    <col min="10" max="15" width="9.62962962962963" customWidth="1"/>
  </cols>
  <sheetData>
    <row r="1" ht="18.75" customHeight="1" spans="1:1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 t="s">
        <v>57</v>
      </c>
    </row>
    <row r="2" ht="37.5" customHeight="1" spans="1:15">
      <c r="A2" s="3" t="s">
        <v>58</v>
      </c>
      <c r="B2" s="3"/>
      <c r="C2" s="3"/>
      <c r="D2" s="3"/>
      <c r="E2" s="3"/>
      <c r="F2" s="3"/>
      <c r="G2" s="3"/>
      <c r="H2" s="3"/>
      <c r="I2" s="3"/>
      <c r="J2" s="3"/>
      <c r="K2" s="58"/>
      <c r="L2" s="58"/>
      <c r="M2" s="58"/>
      <c r="N2" s="58"/>
      <c r="O2" s="58"/>
    </row>
    <row r="3" ht="18.75" customHeight="1" spans="1:15">
      <c r="A3" s="48" t="str">
        <f>"单位名称："&amp;"中共新平彝族傣族自治县委员会政法委员会"</f>
        <v>单位名称：中共新平彝族傣族自治县委员会政法委员会</v>
      </c>
      <c r="B3" s="48"/>
      <c r="C3" s="48"/>
      <c r="D3" s="48"/>
      <c r="E3" s="48"/>
      <c r="F3" s="48"/>
      <c r="G3" s="48"/>
      <c r="H3" s="48"/>
      <c r="I3" s="48"/>
      <c r="J3" s="2"/>
      <c r="K3" s="2"/>
      <c r="L3" s="2"/>
      <c r="M3" s="2"/>
      <c r="N3" s="2"/>
      <c r="O3" s="2" t="s">
        <v>2</v>
      </c>
    </row>
    <row r="4" s="78" customFormat="1" ht="35" customHeight="1" spans="1:15">
      <c r="A4" s="12" t="s">
        <v>59</v>
      </c>
      <c r="B4" s="12" t="s">
        <v>60</v>
      </c>
      <c r="C4" s="12" t="s">
        <v>31</v>
      </c>
      <c r="D4" s="12" t="s">
        <v>34</v>
      </c>
      <c r="E4" s="12"/>
      <c r="F4" s="12"/>
      <c r="G4" s="12" t="s">
        <v>35</v>
      </c>
      <c r="H4" s="12" t="s">
        <v>36</v>
      </c>
      <c r="I4" s="12" t="s">
        <v>61</v>
      </c>
      <c r="J4" s="12" t="s">
        <v>62</v>
      </c>
      <c r="K4" s="12"/>
      <c r="L4" s="12"/>
      <c r="M4" s="12"/>
      <c r="N4" s="12"/>
      <c r="O4" s="12"/>
    </row>
    <row r="5" s="78" customFormat="1" ht="45" customHeight="1" spans="1:15">
      <c r="A5" s="12"/>
      <c r="B5" s="12"/>
      <c r="C5" s="12"/>
      <c r="D5" s="12" t="s">
        <v>33</v>
      </c>
      <c r="E5" s="12" t="s">
        <v>63</v>
      </c>
      <c r="F5" s="12" t="s">
        <v>64</v>
      </c>
      <c r="G5" s="12"/>
      <c r="H5" s="12"/>
      <c r="I5" s="12"/>
      <c r="J5" s="12" t="s">
        <v>33</v>
      </c>
      <c r="K5" s="12" t="s">
        <v>65</v>
      </c>
      <c r="L5" s="68" t="s">
        <v>66</v>
      </c>
      <c r="M5" s="68" t="s">
        <v>67</v>
      </c>
      <c r="N5" s="68" t="s">
        <v>68</v>
      </c>
      <c r="O5" s="68" t="s">
        <v>69</v>
      </c>
    </row>
    <row r="6" ht="18.75" customHeight="1" spans="1:15">
      <c r="A6" s="13" t="s">
        <v>45</v>
      </c>
      <c r="B6" s="13" t="s">
        <v>46</v>
      </c>
      <c r="C6" s="13" t="s">
        <v>47</v>
      </c>
      <c r="D6" s="13" t="s">
        <v>48</v>
      </c>
      <c r="E6" s="13" t="s">
        <v>49</v>
      </c>
      <c r="F6" s="13" t="s">
        <v>50</v>
      </c>
      <c r="G6" s="13" t="s">
        <v>51</v>
      </c>
      <c r="H6" s="13" t="s">
        <v>52</v>
      </c>
      <c r="I6" s="13" t="s">
        <v>53</v>
      </c>
      <c r="J6" s="13" t="s">
        <v>70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</row>
    <row r="7" ht="20.25" customHeight="1" spans="1:15">
      <c r="A7" s="52" t="s">
        <v>71</v>
      </c>
      <c r="B7" s="52" t="s">
        <v>72</v>
      </c>
      <c r="C7" s="15">
        <v>2758911</v>
      </c>
      <c r="D7" s="15">
        <v>2757651</v>
      </c>
      <c r="E7" s="15">
        <v>2559451</v>
      </c>
      <c r="F7" s="15">
        <v>198200</v>
      </c>
      <c r="G7" s="15"/>
      <c r="H7" s="15"/>
      <c r="I7" s="15"/>
      <c r="J7" s="15">
        <v>1260</v>
      </c>
      <c r="K7" s="15"/>
      <c r="L7" s="15"/>
      <c r="M7" s="15"/>
      <c r="N7" s="15"/>
      <c r="O7" s="15">
        <v>1260</v>
      </c>
    </row>
    <row r="8" ht="20.25" customHeight="1" spans="1:15">
      <c r="A8" s="70" t="s">
        <v>73</v>
      </c>
      <c r="B8" s="70" t="s">
        <v>74</v>
      </c>
      <c r="C8" s="15">
        <v>1260</v>
      </c>
      <c r="D8" s="15"/>
      <c r="E8" s="15"/>
      <c r="F8" s="15"/>
      <c r="G8" s="15"/>
      <c r="H8" s="15"/>
      <c r="I8" s="15"/>
      <c r="J8" s="15">
        <v>1260</v>
      </c>
      <c r="K8" s="15"/>
      <c r="L8" s="15"/>
      <c r="M8" s="15"/>
      <c r="N8" s="15"/>
      <c r="O8" s="15">
        <v>1260</v>
      </c>
    </row>
    <row r="9" ht="20.25" customHeight="1" spans="1:15">
      <c r="A9" s="71" t="s">
        <v>75</v>
      </c>
      <c r="B9" s="71" t="s">
        <v>76</v>
      </c>
      <c r="C9" s="15">
        <v>1260</v>
      </c>
      <c r="D9" s="15"/>
      <c r="E9" s="15"/>
      <c r="F9" s="15"/>
      <c r="G9" s="15"/>
      <c r="H9" s="15"/>
      <c r="I9" s="15"/>
      <c r="J9" s="15">
        <v>1260</v>
      </c>
      <c r="K9" s="15"/>
      <c r="L9" s="15"/>
      <c r="M9" s="15"/>
      <c r="N9" s="15"/>
      <c r="O9" s="15">
        <v>1260</v>
      </c>
    </row>
    <row r="10" ht="20.25" customHeight="1" spans="1:15">
      <c r="A10" s="70" t="s">
        <v>77</v>
      </c>
      <c r="B10" s="70" t="s">
        <v>78</v>
      </c>
      <c r="C10" s="15">
        <v>2757651</v>
      </c>
      <c r="D10" s="15">
        <v>2757651</v>
      </c>
      <c r="E10" s="15">
        <v>2559451</v>
      </c>
      <c r="F10" s="15">
        <v>198200</v>
      </c>
      <c r="G10" s="15"/>
      <c r="H10" s="15"/>
      <c r="I10" s="15"/>
      <c r="J10" s="15"/>
      <c r="K10" s="15"/>
      <c r="L10" s="15"/>
      <c r="M10" s="15"/>
      <c r="N10" s="15"/>
      <c r="O10" s="15"/>
    </row>
    <row r="11" ht="20.25" customHeight="1" spans="1:15">
      <c r="A11" s="71" t="s">
        <v>79</v>
      </c>
      <c r="B11" s="71" t="s">
        <v>80</v>
      </c>
      <c r="C11" s="15">
        <v>1744988</v>
      </c>
      <c r="D11" s="15">
        <v>1744988</v>
      </c>
      <c r="E11" s="15">
        <v>1744988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</row>
    <row r="12" ht="20.25" customHeight="1" spans="1:15">
      <c r="A12" s="71" t="s">
        <v>81</v>
      </c>
      <c r="B12" s="71" t="s">
        <v>82</v>
      </c>
      <c r="C12" s="15">
        <v>814463</v>
      </c>
      <c r="D12" s="15">
        <v>814463</v>
      </c>
      <c r="E12" s="15">
        <v>814463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</row>
    <row r="13" ht="20.25" customHeight="1" spans="1:15">
      <c r="A13" s="71" t="s">
        <v>83</v>
      </c>
      <c r="B13" s="71" t="s">
        <v>78</v>
      </c>
      <c r="C13" s="15">
        <v>198200</v>
      </c>
      <c r="D13" s="15">
        <v>198200</v>
      </c>
      <c r="E13" s="15"/>
      <c r="F13" s="15">
        <v>198200</v>
      </c>
      <c r="G13" s="15"/>
      <c r="H13" s="15"/>
      <c r="I13" s="15"/>
      <c r="J13" s="15"/>
      <c r="K13" s="15"/>
      <c r="L13" s="15"/>
      <c r="M13" s="15"/>
      <c r="N13" s="15"/>
      <c r="O13" s="15"/>
    </row>
    <row r="14" ht="20.25" customHeight="1" spans="1:15">
      <c r="A14" s="52" t="s">
        <v>84</v>
      </c>
      <c r="B14" s="52" t="s">
        <v>85</v>
      </c>
      <c r="C14" s="15">
        <v>184170</v>
      </c>
      <c r="D14" s="15">
        <v>30000</v>
      </c>
      <c r="E14" s="15"/>
      <c r="F14" s="15">
        <v>30000</v>
      </c>
      <c r="G14" s="15"/>
      <c r="H14" s="15"/>
      <c r="I14" s="15"/>
      <c r="J14" s="15">
        <v>154170</v>
      </c>
      <c r="K14" s="15"/>
      <c r="L14" s="15"/>
      <c r="M14" s="15">
        <v>154170</v>
      </c>
      <c r="N14" s="15"/>
      <c r="O14" s="15"/>
    </row>
    <row r="15" ht="20.25" customHeight="1" spans="1:15">
      <c r="A15" s="70" t="s">
        <v>86</v>
      </c>
      <c r="B15" s="70" t="s">
        <v>87</v>
      </c>
      <c r="C15" s="15">
        <v>184170</v>
      </c>
      <c r="D15" s="15">
        <v>30000</v>
      </c>
      <c r="E15" s="15"/>
      <c r="F15" s="15">
        <v>30000</v>
      </c>
      <c r="G15" s="15"/>
      <c r="H15" s="15"/>
      <c r="I15" s="15"/>
      <c r="J15" s="15">
        <v>154170</v>
      </c>
      <c r="K15" s="15"/>
      <c r="L15" s="15"/>
      <c r="M15" s="15">
        <v>154170</v>
      </c>
      <c r="N15" s="15"/>
      <c r="O15" s="15"/>
    </row>
    <row r="16" ht="20.25" customHeight="1" spans="1:15">
      <c r="A16" s="71" t="s">
        <v>88</v>
      </c>
      <c r="B16" s="71" t="s">
        <v>87</v>
      </c>
      <c r="C16" s="15">
        <v>184170</v>
      </c>
      <c r="D16" s="15">
        <v>30000</v>
      </c>
      <c r="E16" s="15"/>
      <c r="F16" s="15">
        <v>30000</v>
      </c>
      <c r="G16" s="15"/>
      <c r="H16" s="15"/>
      <c r="I16" s="15"/>
      <c r="J16" s="15">
        <v>154170</v>
      </c>
      <c r="K16" s="15"/>
      <c r="L16" s="15"/>
      <c r="M16" s="15">
        <v>154170</v>
      </c>
      <c r="N16" s="15"/>
      <c r="O16" s="15"/>
    </row>
    <row r="17" ht="20.25" customHeight="1" spans="1:15">
      <c r="A17" s="52" t="s">
        <v>89</v>
      </c>
      <c r="B17" s="52" t="s">
        <v>90</v>
      </c>
      <c r="C17" s="15">
        <v>359334</v>
      </c>
      <c r="D17" s="15">
        <v>359334</v>
      </c>
      <c r="E17" s="15">
        <v>327390</v>
      </c>
      <c r="F17" s="15">
        <v>31944</v>
      </c>
      <c r="G17" s="15"/>
      <c r="H17" s="15"/>
      <c r="I17" s="15"/>
      <c r="J17" s="15"/>
      <c r="K17" s="15"/>
      <c r="L17" s="15"/>
      <c r="M17" s="15"/>
      <c r="N17" s="15"/>
      <c r="O17" s="15"/>
    </row>
    <row r="18" ht="20.25" customHeight="1" spans="1:15">
      <c r="A18" s="70" t="s">
        <v>91</v>
      </c>
      <c r="B18" s="70" t="s">
        <v>92</v>
      </c>
      <c r="C18" s="15">
        <v>327390</v>
      </c>
      <c r="D18" s="15">
        <v>327390</v>
      </c>
      <c r="E18" s="15">
        <v>327390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</row>
    <row r="19" ht="20.25" customHeight="1" spans="1:15">
      <c r="A19" s="71" t="s">
        <v>93</v>
      </c>
      <c r="B19" s="71" t="s">
        <v>94</v>
      </c>
      <c r="C19" s="15">
        <v>1500</v>
      </c>
      <c r="D19" s="15">
        <v>1500</v>
      </c>
      <c r="E19" s="15">
        <v>1500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</row>
    <row r="20" ht="20.25" customHeight="1" spans="1:15">
      <c r="A20" s="71" t="s">
        <v>95</v>
      </c>
      <c r="B20" s="71" t="s">
        <v>96</v>
      </c>
      <c r="C20" s="15">
        <v>325890</v>
      </c>
      <c r="D20" s="15">
        <v>325890</v>
      </c>
      <c r="E20" s="15">
        <v>325890</v>
      </c>
      <c r="F20" s="15"/>
      <c r="G20" s="15"/>
      <c r="H20" s="15"/>
      <c r="I20" s="15"/>
      <c r="J20" s="15"/>
      <c r="K20" s="15"/>
      <c r="L20" s="15"/>
      <c r="M20" s="15"/>
      <c r="N20" s="15"/>
      <c r="O20" s="15"/>
    </row>
    <row r="21" ht="20.25" customHeight="1" spans="1:15">
      <c r="A21" s="70" t="s">
        <v>97</v>
      </c>
      <c r="B21" s="70" t="s">
        <v>98</v>
      </c>
      <c r="C21" s="15">
        <v>31944</v>
      </c>
      <c r="D21" s="15">
        <v>31944</v>
      </c>
      <c r="E21" s="15"/>
      <c r="F21" s="15">
        <v>31944</v>
      </c>
      <c r="G21" s="15"/>
      <c r="H21" s="15"/>
      <c r="I21" s="15"/>
      <c r="J21" s="15"/>
      <c r="K21" s="15"/>
      <c r="L21" s="15"/>
      <c r="M21" s="15"/>
      <c r="N21" s="15"/>
      <c r="O21" s="15"/>
    </row>
    <row r="22" ht="20.25" customHeight="1" spans="1:15">
      <c r="A22" s="71" t="s">
        <v>99</v>
      </c>
      <c r="B22" s="71" t="s">
        <v>100</v>
      </c>
      <c r="C22" s="15">
        <v>31944</v>
      </c>
      <c r="D22" s="15">
        <v>31944</v>
      </c>
      <c r="E22" s="15"/>
      <c r="F22" s="15">
        <v>31944</v>
      </c>
      <c r="G22" s="15"/>
      <c r="H22" s="15"/>
      <c r="I22" s="15"/>
      <c r="J22" s="15"/>
      <c r="K22" s="15"/>
      <c r="L22" s="15"/>
      <c r="M22" s="15"/>
      <c r="N22" s="15"/>
      <c r="O22" s="15"/>
    </row>
    <row r="23" ht="20.25" customHeight="1" spans="1:15">
      <c r="A23" s="52" t="s">
        <v>101</v>
      </c>
      <c r="B23" s="52" t="s">
        <v>102</v>
      </c>
      <c r="C23" s="15">
        <v>277959</v>
      </c>
      <c r="D23" s="15">
        <v>277959</v>
      </c>
      <c r="E23" s="15">
        <v>277959</v>
      </c>
      <c r="F23" s="15"/>
      <c r="G23" s="15"/>
      <c r="H23" s="15"/>
      <c r="I23" s="15"/>
      <c r="J23" s="15"/>
      <c r="K23" s="15"/>
      <c r="L23" s="15"/>
      <c r="M23" s="15"/>
      <c r="N23" s="15"/>
      <c r="O23" s="15"/>
    </row>
    <row r="24" ht="20.25" customHeight="1" spans="1:15">
      <c r="A24" s="70" t="s">
        <v>103</v>
      </c>
      <c r="B24" s="70" t="s">
        <v>104</v>
      </c>
      <c r="C24" s="15">
        <v>277959</v>
      </c>
      <c r="D24" s="15">
        <v>277959</v>
      </c>
      <c r="E24" s="15">
        <v>277959</v>
      </c>
      <c r="F24" s="15"/>
      <c r="G24" s="15"/>
      <c r="H24" s="15"/>
      <c r="I24" s="15"/>
      <c r="J24" s="15"/>
      <c r="K24" s="15"/>
      <c r="L24" s="15"/>
      <c r="M24" s="15"/>
      <c r="N24" s="15"/>
      <c r="O24" s="15"/>
    </row>
    <row r="25" ht="20.25" customHeight="1" spans="1:15">
      <c r="A25" s="71" t="s">
        <v>105</v>
      </c>
      <c r="B25" s="71" t="s">
        <v>106</v>
      </c>
      <c r="C25" s="15">
        <v>110844</v>
      </c>
      <c r="D25" s="15">
        <v>110844</v>
      </c>
      <c r="E25" s="15">
        <v>110844</v>
      </c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ht="20.25" customHeight="1" spans="1:15">
      <c r="A26" s="71" t="s">
        <v>107</v>
      </c>
      <c r="B26" s="71" t="s">
        <v>108</v>
      </c>
      <c r="C26" s="15">
        <v>65539</v>
      </c>
      <c r="D26" s="15">
        <v>65539</v>
      </c>
      <c r="E26" s="15">
        <v>65539</v>
      </c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ht="20.25" customHeight="1" spans="1:15">
      <c r="A27" s="71" t="s">
        <v>109</v>
      </c>
      <c r="B27" s="71" t="s">
        <v>110</v>
      </c>
      <c r="C27" s="15">
        <v>97502</v>
      </c>
      <c r="D27" s="15">
        <v>97502</v>
      </c>
      <c r="E27" s="15">
        <v>97502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</row>
    <row r="28" ht="20.25" customHeight="1" spans="1:15">
      <c r="A28" s="71" t="s">
        <v>111</v>
      </c>
      <c r="B28" s="71" t="s">
        <v>112</v>
      </c>
      <c r="C28" s="15">
        <v>4074</v>
      </c>
      <c r="D28" s="15">
        <v>4074</v>
      </c>
      <c r="E28" s="15">
        <v>4074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</row>
    <row r="29" ht="20.25" customHeight="1" spans="1:15">
      <c r="A29" s="52" t="s">
        <v>113</v>
      </c>
      <c r="B29" s="52" t="s">
        <v>114</v>
      </c>
      <c r="C29" s="15">
        <v>287016</v>
      </c>
      <c r="D29" s="15">
        <v>287016</v>
      </c>
      <c r="E29" s="15">
        <v>287016</v>
      </c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ht="20.25" customHeight="1" spans="1:15">
      <c r="A30" s="70" t="s">
        <v>115</v>
      </c>
      <c r="B30" s="70" t="s">
        <v>116</v>
      </c>
      <c r="C30" s="15">
        <v>287016</v>
      </c>
      <c r="D30" s="15">
        <v>287016</v>
      </c>
      <c r="E30" s="15">
        <v>287016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ht="20.25" customHeight="1" spans="1:15">
      <c r="A31" s="71" t="s">
        <v>117</v>
      </c>
      <c r="B31" s="71" t="s">
        <v>118</v>
      </c>
      <c r="C31" s="15">
        <v>287016</v>
      </c>
      <c r="D31" s="15">
        <v>287016</v>
      </c>
      <c r="E31" s="15">
        <v>287016</v>
      </c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ht="20.25" customHeight="1" spans="1:15">
      <c r="A32" s="53" t="s">
        <v>119</v>
      </c>
      <c r="B32" s="53"/>
      <c r="C32" s="15">
        <v>3867390</v>
      </c>
      <c r="D32" s="15">
        <v>3711960</v>
      </c>
      <c r="E32" s="15">
        <v>3451816</v>
      </c>
      <c r="F32" s="15">
        <v>260144</v>
      </c>
      <c r="G32" s="15"/>
      <c r="H32" s="15"/>
      <c r="I32" s="15"/>
      <c r="J32" s="15">
        <v>155430</v>
      </c>
      <c r="K32" s="15"/>
      <c r="L32" s="15"/>
      <c r="M32" s="15">
        <v>154170</v>
      </c>
      <c r="N32" s="15"/>
      <c r="O32" s="15">
        <v>1260</v>
      </c>
    </row>
  </sheetData>
  <mergeCells count="11">
    <mergeCell ref="A2:O2"/>
    <mergeCell ref="A3:I3"/>
    <mergeCell ref="D4:F4"/>
    <mergeCell ref="J4:O4"/>
    <mergeCell ref="A32:B32"/>
    <mergeCell ref="A4:A5"/>
    <mergeCell ref="B4:B5"/>
    <mergeCell ref="C4:C5"/>
    <mergeCell ref="G4:G5"/>
    <mergeCell ref="H4:H5"/>
    <mergeCell ref="I4:I5"/>
  </mergeCells>
  <pageMargins left="0.75" right="0.75" top="0.786805555555556" bottom="0.511805555555556" header="0.5" footer="0.5"/>
  <pageSetup paperSize="1" scale="72" fitToHeight="0" pageOrder="overThenDown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workbookViewId="0">
      <selection activeCell="A12" sqref="A12"/>
    </sheetView>
  </sheetViews>
  <sheetFormatPr defaultColWidth="8.85185185185185" defaultRowHeight="15" customHeight="1" outlineLevelCol="3"/>
  <cols>
    <col min="1" max="4" width="35.7037037037037" customWidth="1"/>
  </cols>
  <sheetData>
    <row r="1" ht="18.75" customHeight="1" spans="1:4">
      <c r="A1" s="1"/>
      <c r="B1" s="1"/>
      <c r="C1" s="1"/>
      <c r="D1" s="5" t="s">
        <v>120</v>
      </c>
    </row>
    <row r="2" ht="45" customHeight="1" spans="1:4">
      <c r="A2" s="3" t="s">
        <v>121</v>
      </c>
      <c r="B2" s="3"/>
      <c r="C2" s="3"/>
      <c r="D2" s="3"/>
    </row>
    <row r="3" ht="18.75" customHeight="1" spans="1:4">
      <c r="A3" s="4" t="str">
        <f>"单位名称："&amp;"中共新平彝族傣族自治县委员会政法委员会"</f>
        <v>单位名称：中共新平彝族傣族自治县委员会政法委员会</v>
      </c>
      <c r="B3" s="4"/>
      <c r="C3" s="72"/>
      <c r="D3" s="5" t="s">
        <v>122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123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73" t="s">
        <v>124</v>
      </c>
      <c r="B7" s="15">
        <v>3711960</v>
      </c>
      <c r="C7" s="73" t="s">
        <v>125</v>
      </c>
      <c r="D7" s="15">
        <v>3711960</v>
      </c>
    </row>
    <row r="8" ht="22.5" customHeight="1" spans="1:4">
      <c r="A8" s="73" t="s">
        <v>126</v>
      </c>
      <c r="B8" s="15">
        <v>3711960</v>
      </c>
      <c r="C8" s="73" t="str">
        <f>"（"&amp;"一"&amp;"）"&amp;"一般公共服务支出"</f>
        <v>（一）一般公共服务支出</v>
      </c>
      <c r="D8" s="15">
        <v>2757651</v>
      </c>
    </row>
    <row r="9" ht="22.5" customHeight="1" spans="1:4">
      <c r="A9" s="73" t="s">
        <v>127</v>
      </c>
      <c r="B9" s="15"/>
      <c r="C9" s="73" t="str">
        <f>"（"&amp;"二"&amp;"）"&amp;"公共安全支出"</f>
        <v>（二）公共安全支出</v>
      </c>
      <c r="D9" s="15">
        <v>30000</v>
      </c>
    </row>
    <row r="10" ht="22.5" customHeight="1" spans="1:4">
      <c r="A10" s="73" t="s">
        <v>128</v>
      </c>
      <c r="B10" s="15"/>
      <c r="C10" s="73" t="str">
        <f>"（"&amp;"三"&amp;"）"&amp;"社会保障和就业支出"</f>
        <v>（三）社会保障和就业支出</v>
      </c>
      <c r="D10" s="15">
        <v>359334</v>
      </c>
    </row>
    <row r="11" ht="22.5" customHeight="1" spans="1:4">
      <c r="A11" s="73" t="s">
        <v>129</v>
      </c>
      <c r="B11" s="15"/>
      <c r="C11" s="73" t="str">
        <f>"（"&amp;"四"&amp;"）"&amp;"卫生健康支出"</f>
        <v>（四）卫生健康支出</v>
      </c>
      <c r="D11" s="15">
        <v>277959</v>
      </c>
    </row>
    <row r="12" ht="22.5" customHeight="1" spans="1:4">
      <c r="A12" s="73" t="s">
        <v>126</v>
      </c>
      <c r="B12" s="15"/>
      <c r="C12" s="73" t="str">
        <f>"（"&amp;"五"&amp;"）"&amp;"住房保障支出"</f>
        <v>（五）住房保障支出</v>
      </c>
      <c r="D12" s="15">
        <v>287016</v>
      </c>
    </row>
    <row r="13" ht="22.5" customHeight="1" spans="1:4">
      <c r="A13" s="73" t="s">
        <v>127</v>
      </c>
      <c r="B13" s="15"/>
      <c r="C13" s="73"/>
      <c r="D13" s="15"/>
    </row>
    <row r="14" ht="22.5" customHeight="1" spans="1:4">
      <c r="A14" s="73" t="s">
        <v>128</v>
      </c>
      <c r="B14" s="15"/>
      <c r="C14" s="73"/>
      <c r="D14" s="15"/>
    </row>
    <row r="15" ht="22.5" customHeight="1" spans="1:4">
      <c r="A15" s="74"/>
      <c r="B15" s="15"/>
      <c r="C15" s="73" t="s">
        <v>130</v>
      </c>
      <c r="D15" s="15"/>
    </row>
    <row r="16" ht="22.5" customHeight="1" spans="1:4">
      <c r="A16" s="75" t="s">
        <v>131</v>
      </c>
      <c r="B16" s="76">
        <v>3711960</v>
      </c>
      <c r="C16" s="77" t="s">
        <v>132</v>
      </c>
      <c r="D16" s="76">
        <v>3711960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scale="86" pageOrder="overThenDown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30"/>
  <sheetViews>
    <sheetView showZeros="0" topLeftCell="A6" workbookViewId="0">
      <selection activeCell="G39" sqref="G39"/>
    </sheetView>
  </sheetViews>
  <sheetFormatPr defaultColWidth="8.85185185185185" defaultRowHeight="15" customHeight="1" outlineLevelCol="6"/>
  <cols>
    <col min="1" max="1" width="21.4259259259259" customWidth="1"/>
    <col min="2" max="2" width="28.5740740740741" customWidth="1"/>
    <col min="3" max="7" width="21.4259259259259" customWidth="1"/>
  </cols>
  <sheetData>
    <row r="1" ht="18.75" customHeight="1" spans="1:7">
      <c r="A1" s="1"/>
      <c r="B1" s="1"/>
      <c r="C1" s="1"/>
      <c r="D1" s="1"/>
      <c r="E1" s="1"/>
      <c r="F1" s="1"/>
      <c r="G1" s="47" t="s">
        <v>133</v>
      </c>
    </row>
    <row r="2" ht="37.5" customHeight="1" spans="1:7">
      <c r="A2" s="3" t="s">
        <v>134</v>
      </c>
      <c r="B2" s="3"/>
      <c r="C2" s="3"/>
      <c r="D2" s="3"/>
      <c r="E2" s="3"/>
      <c r="F2" s="3"/>
      <c r="G2" s="3"/>
    </row>
    <row r="3" ht="18.75" customHeight="1" spans="1:7">
      <c r="A3" s="48" t="str">
        <f>"单位名称："&amp;"中共新平彝族傣族自治县委员会政法委员会"</f>
        <v>单位名称：中共新平彝族傣族自治县委员会政法委员会</v>
      </c>
      <c r="B3" s="48"/>
      <c r="C3" s="48"/>
      <c r="D3" s="49"/>
      <c r="E3" s="49"/>
      <c r="F3" s="49"/>
      <c r="G3" s="50" t="s">
        <v>2</v>
      </c>
    </row>
    <row r="4" ht="18.75" customHeight="1" spans="1:7">
      <c r="A4" s="12" t="s">
        <v>135</v>
      </c>
      <c r="B4" s="12" t="s">
        <v>60</v>
      </c>
      <c r="C4" s="51" t="s">
        <v>31</v>
      </c>
      <c r="D4" s="51" t="s">
        <v>63</v>
      </c>
      <c r="E4" s="51"/>
      <c r="F4" s="51"/>
      <c r="G4" s="12" t="s">
        <v>64</v>
      </c>
    </row>
    <row r="5" ht="18.75" customHeight="1" spans="1:7">
      <c r="A5" s="12" t="s">
        <v>59</v>
      </c>
      <c r="B5" s="12" t="s">
        <v>60</v>
      </c>
      <c r="C5" s="51"/>
      <c r="D5" s="51" t="s">
        <v>33</v>
      </c>
      <c r="E5" s="51" t="s">
        <v>136</v>
      </c>
      <c r="F5" s="51" t="s">
        <v>137</v>
      </c>
      <c r="G5" s="12"/>
    </row>
    <row r="6" ht="18.75" customHeight="1" spans="1:7">
      <c r="A6" s="13" t="s">
        <v>45</v>
      </c>
      <c r="B6" s="13" t="s">
        <v>46</v>
      </c>
      <c r="C6" s="13" t="s">
        <v>47</v>
      </c>
      <c r="D6" s="13" t="s">
        <v>48</v>
      </c>
      <c r="E6" s="13" t="s">
        <v>49</v>
      </c>
      <c r="F6" s="13" t="s">
        <v>50</v>
      </c>
      <c r="G6" s="13" t="s">
        <v>51</v>
      </c>
    </row>
    <row r="7" ht="20.25" customHeight="1" spans="1:7">
      <c r="A7" s="52" t="s">
        <v>71</v>
      </c>
      <c r="B7" s="52" t="s">
        <v>72</v>
      </c>
      <c r="C7" s="15">
        <v>2757651</v>
      </c>
      <c r="D7" s="15">
        <v>2559451</v>
      </c>
      <c r="E7" s="15">
        <v>2324451</v>
      </c>
      <c r="F7" s="15">
        <v>235000</v>
      </c>
      <c r="G7" s="15">
        <v>198200</v>
      </c>
    </row>
    <row r="8" ht="20.25" customHeight="1" spans="1:7">
      <c r="A8" s="70" t="s">
        <v>77</v>
      </c>
      <c r="B8" s="70" t="s">
        <v>78</v>
      </c>
      <c r="C8" s="15">
        <v>2757651</v>
      </c>
      <c r="D8" s="15">
        <v>2559451</v>
      </c>
      <c r="E8" s="15">
        <v>2324451</v>
      </c>
      <c r="F8" s="15">
        <v>235000</v>
      </c>
      <c r="G8" s="15">
        <v>198200</v>
      </c>
    </row>
    <row r="9" ht="20.25" customHeight="1" spans="1:7">
      <c r="A9" s="71" t="s">
        <v>79</v>
      </c>
      <c r="B9" s="71" t="s">
        <v>80</v>
      </c>
      <c r="C9" s="15">
        <v>1744988</v>
      </c>
      <c r="D9" s="15">
        <v>1744988</v>
      </c>
      <c r="E9" s="15">
        <v>1557588</v>
      </c>
      <c r="F9" s="15">
        <v>187400</v>
      </c>
      <c r="G9" s="15"/>
    </row>
    <row r="10" ht="20.25" customHeight="1" spans="1:7">
      <c r="A10" s="71" t="s">
        <v>81</v>
      </c>
      <c r="B10" s="71" t="s">
        <v>82</v>
      </c>
      <c r="C10" s="15">
        <v>814463</v>
      </c>
      <c r="D10" s="15">
        <v>814463</v>
      </c>
      <c r="E10" s="15">
        <v>766863</v>
      </c>
      <c r="F10" s="15">
        <v>47600</v>
      </c>
      <c r="G10" s="15"/>
    </row>
    <row r="11" ht="20.25" customHeight="1" spans="1:7">
      <c r="A11" s="71" t="s">
        <v>83</v>
      </c>
      <c r="B11" s="71" t="s">
        <v>78</v>
      </c>
      <c r="C11" s="15">
        <v>198200</v>
      </c>
      <c r="D11" s="15"/>
      <c r="E11" s="15"/>
      <c r="F11" s="15"/>
      <c r="G11" s="15">
        <v>198200</v>
      </c>
    </row>
    <row r="12" ht="20.25" customHeight="1" spans="1:7">
      <c r="A12" s="52" t="s">
        <v>84</v>
      </c>
      <c r="B12" s="52" t="s">
        <v>85</v>
      </c>
      <c r="C12" s="15">
        <v>30000</v>
      </c>
      <c r="D12" s="15"/>
      <c r="E12" s="15"/>
      <c r="F12" s="15"/>
      <c r="G12" s="15">
        <v>30000</v>
      </c>
    </row>
    <row r="13" ht="20.25" customHeight="1" spans="1:7">
      <c r="A13" s="70" t="s">
        <v>86</v>
      </c>
      <c r="B13" s="70" t="s">
        <v>87</v>
      </c>
      <c r="C13" s="15">
        <v>30000</v>
      </c>
      <c r="D13" s="15"/>
      <c r="E13" s="15"/>
      <c r="F13" s="15"/>
      <c r="G13" s="15">
        <v>30000</v>
      </c>
    </row>
    <row r="14" ht="20.25" customHeight="1" spans="1:7">
      <c r="A14" s="71" t="s">
        <v>88</v>
      </c>
      <c r="B14" s="71" t="s">
        <v>87</v>
      </c>
      <c r="C14" s="15">
        <v>30000</v>
      </c>
      <c r="D14" s="15"/>
      <c r="E14" s="15"/>
      <c r="F14" s="15"/>
      <c r="G14" s="15">
        <v>30000</v>
      </c>
    </row>
    <row r="15" ht="20.25" customHeight="1" spans="1:7">
      <c r="A15" s="52" t="s">
        <v>89</v>
      </c>
      <c r="B15" s="52" t="s">
        <v>90</v>
      </c>
      <c r="C15" s="15">
        <v>359334</v>
      </c>
      <c r="D15" s="15">
        <v>327390</v>
      </c>
      <c r="E15" s="15">
        <v>325890</v>
      </c>
      <c r="F15" s="15">
        <v>1500</v>
      </c>
      <c r="G15" s="15">
        <v>31944</v>
      </c>
    </row>
    <row r="16" ht="20.25" customHeight="1" spans="1:7">
      <c r="A16" s="70" t="s">
        <v>91</v>
      </c>
      <c r="B16" s="70" t="s">
        <v>92</v>
      </c>
      <c r="C16" s="15">
        <v>327390</v>
      </c>
      <c r="D16" s="15">
        <v>327390</v>
      </c>
      <c r="E16" s="15">
        <v>325890</v>
      </c>
      <c r="F16" s="15">
        <v>1500</v>
      </c>
      <c r="G16" s="15"/>
    </row>
    <row r="17" ht="20.25" customHeight="1" spans="1:7">
      <c r="A17" s="71" t="s">
        <v>93</v>
      </c>
      <c r="B17" s="71" t="s">
        <v>94</v>
      </c>
      <c r="C17" s="15">
        <v>1500</v>
      </c>
      <c r="D17" s="15">
        <v>1500</v>
      </c>
      <c r="E17" s="15"/>
      <c r="F17" s="15">
        <v>1500</v>
      </c>
      <c r="G17" s="15"/>
    </row>
    <row r="18" ht="20.25" customHeight="1" spans="1:7">
      <c r="A18" s="71" t="s">
        <v>95</v>
      </c>
      <c r="B18" s="71" t="s">
        <v>96</v>
      </c>
      <c r="C18" s="15">
        <v>325890</v>
      </c>
      <c r="D18" s="15">
        <v>325890</v>
      </c>
      <c r="E18" s="15">
        <v>325890</v>
      </c>
      <c r="F18" s="15"/>
      <c r="G18" s="15"/>
    </row>
    <row r="19" ht="20.25" customHeight="1" spans="1:7">
      <c r="A19" s="70" t="s">
        <v>97</v>
      </c>
      <c r="B19" s="70" t="s">
        <v>98</v>
      </c>
      <c r="C19" s="15">
        <v>31944</v>
      </c>
      <c r="D19" s="15"/>
      <c r="E19" s="15"/>
      <c r="F19" s="15"/>
      <c r="G19" s="15">
        <v>31944</v>
      </c>
    </row>
    <row r="20" ht="20.25" customHeight="1" spans="1:7">
      <c r="A20" s="71" t="s">
        <v>99</v>
      </c>
      <c r="B20" s="71" t="s">
        <v>100</v>
      </c>
      <c r="C20" s="15">
        <v>31944</v>
      </c>
      <c r="D20" s="15"/>
      <c r="E20" s="15"/>
      <c r="F20" s="15"/>
      <c r="G20" s="15">
        <v>31944</v>
      </c>
    </row>
    <row r="21" ht="20.25" customHeight="1" spans="1:7">
      <c r="A21" s="52" t="s">
        <v>101</v>
      </c>
      <c r="B21" s="52" t="s">
        <v>102</v>
      </c>
      <c r="C21" s="15">
        <v>277959</v>
      </c>
      <c r="D21" s="15">
        <v>277959</v>
      </c>
      <c r="E21" s="15">
        <v>277959</v>
      </c>
      <c r="F21" s="15"/>
      <c r="G21" s="15"/>
    </row>
    <row r="22" ht="20.25" customHeight="1" spans="1:7">
      <c r="A22" s="70" t="s">
        <v>103</v>
      </c>
      <c r="B22" s="70" t="s">
        <v>104</v>
      </c>
      <c r="C22" s="15">
        <v>277959</v>
      </c>
      <c r="D22" s="15">
        <v>277959</v>
      </c>
      <c r="E22" s="15">
        <v>277959</v>
      </c>
      <c r="F22" s="15"/>
      <c r="G22" s="15"/>
    </row>
    <row r="23" ht="20.25" customHeight="1" spans="1:7">
      <c r="A23" s="71" t="s">
        <v>105</v>
      </c>
      <c r="B23" s="71" t="s">
        <v>106</v>
      </c>
      <c r="C23" s="15">
        <v>110844</v>
      </c>
      <c r="D23" s="15">
        <v>110844</v>
      </c>
      <c r="E23" s="15">
        <v>110844</v>
      </c>
      <c r="F23" s="15"/>
      <c r="G23" s="15"/>
    </row>
    <row r="24" ht="20.25" customHeight="1" spans="1:7">
      <c r="A24" s="71" t="s">
        <v>107</v>
      </c>
      <c r="B24" s="71" t="s">
        <v>108</v>
      </c>
      <c r="C24" s="15">
        <v>65539</v>
      </c>
      <c r="D24" s="15">
        <v>65539</v>
      </c>
      <c r="E24" s="15">
        <v>65539</v>
      </c>
      <c r="F24" s="15"/>
      <c r="G24" s="15"/>
    </row>
    <row r="25" ht="20.25" customHeight="1" spans="1:7">
      <c r="A25" s="71" t="s">
        <v>109</v>
      </c>
      <c r="B25" s="71" t="s">
        <v>110</v>
      </c>
      <c r="C25" s="15">
        <v>97502</v>
      </c>
      <c r="D25" s="15">
        <v>97502</v>
      </c>
      <c r="E25" s="15">
        <v>97502</v>
      </c>
      <c r="F25" s="15"/>
      <c r="G25" s="15"/>
    </row>
    <row r="26" ht="20.25" customHeight="1" spans="1:7">
      <c r="A26" s="71" t="s">
        <v>111</v>
      </c>
      <c r="B26" s="71" t="s">
        <v>112</v>
      </c>
      <c r="C26" s="15">
        <v>4074</v>
      </c>
      <c r="D26" s="15">
        <v>4074</v>
      </c>
      <c r="E26" s="15">
        <v>4074</v>
      </c>
      <c r="F26" s="15"/>
      <c r="G26" s="15"/>
    </row>
    <row r="27" ht="20.25" customHeight="1" spans="1:7">
      <c r="A27" s="52" t="s">
        <v>113</v>
      </c>
      <c r="B27" s="52" t="s">
        <v>114</v>
      </c>
      <c r="C27" s="15">
        <v>287016</v>
      </c>
      <c r="D27" s="15">
        <v>287016</v>
      </c>
      <c r="E27" s="15">
        <v>287016</v>
      </c>
      <c r="F27" s="15"/>
      <c r="G27" s="15"/>
    </row>
    <row r="28" ht="20.25" customHeight="1" spans="1:7">
      <c r="A28" s="70" t="s">
        <v>115</v>
      </c>
      <c r="B28" s="70" t="s">
        <v>116</v>
      </c>
      <c r="C28" s="15">
        <v>287016</v>
      </c>
      <c r="D28" s="15">
        <v>287016</v>
      </c>
      <c r="E28" s="15">
        <v>287016</v>
      </c>
      <c r="F28" s="15"/>
      <c r="G28" s="15"/>
    </row>
    <row r="29" ht="20.25" customHeight="1" spans="1:7">
      <c r="A29" s="71" t="s">
        <v>117</v>
      </c>
      <c r="B29" s="71" t="s">
        <v>118</v>
      </c>
      <c r="C29" s="15">
        <v>287016</v>
      </c>
      <c r="D29" s="15">
        <v>287016</v>
      </c>
      <c r="E29" s="15">
        <v>287016</v>
      </c>
      <c r="F29" s="15"/>
      <c r="G29" s="15"/>
    </row>
    <row r="30" ht="20.25" customHeight="1" spans="1:7">
      <c r="A30" s="53" t="s">
        <v>119</v>
      </c>
      <c r="B30" s="53"/>
      <c r="C30" s="54">
        <v>3711960</v>
      </c>
      <c r="D30" s="54">
        <v>3451816</v>
      </c>
      <c r="E30" s="54">
        <v>3215316</v>
      </c>
      <c r="F30" s="54">
        <v>236500</v>
      </c>
      <c r="G30" s="54">
        <v>260144</v>
      </c>
    </row>
  </sheetData>
  <mergeCells count="7">
    <mergeCell ref="A2:G2"/>
    <mergeCell ref="A3:C3"/>
    <mergeCell ref="A4:B4"/>
    <mergeCell ref="D4:F4"/>
    <mergeCell ref="A30:B30"/>
    <mergeCell ref="C4:C5"/>
    <mergeCell ref="G4:G5"/>
  </mergeCells>
  <pageMargins left="0.75" right="0.75" top="1" bottom="0.629861111111111" header="0.5" footer="0.5"/>
  <pageSetup paperSize="1" scale="78" fitToHeight="0" pageOrder="overThenDown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C19" sqref="C19"/>
    </sheetView>
  </sheetViews>
  <sheetFormatPr defaultColWidth="8.85185185185185" defaultRowHeight="15" customHeight="1" outlineLevelRow="6" outlineLevelCol="5"/>
  <cols>
    <col min="1" max="6" width="21.3796296296296" customWidth="1"/>
  </cols>
  <sheetData>
    <row r="1" ht="18.75" customHeight="1" spans="1:6">
      <c r="A1" s="63"/>
      <c r="B1" s="63"/>
      <c r="C1" s="64"/>
      <c r="D1" s="1"/>
      <c r="E1" s="1"/>
      <c r="F1" s="65" t="s">
        <v>138</v>
      </c>
    </row>
    <row r="2" ht="41.25" customHeight="1" spans="1:6">
      <c r="A2" s="66" t="s">
        <v>139</v>
      </c>
      <c r="B2" s="66"/>
      <c r="C2" s="66"/>
      <c r="D2" s="66"/>
      <c r="E2" s="66"/>
      <c r="F2" s="66"/>
    </row>
    <row r="3" ht="18.75" customHeight="1" spans="1:6">
      <c r="A3" s="4" t="str">
        <f>"单位名称："&amp;"中共新平彝族傣族自治县委员会政法委员会"</f>
        <v>单位名称：中共新平彝族傣族自治县委员会政法委员会</v>
      </c>
      <c r="B3" s="4"/>
      <c r="C3" s="4"/>
      <c r="D3" s="67"/>
      <c r="E3" s="1"/>
      <c r="F3" s="65" t="s">
        <v>2</v>
      </c>
    </row>
    <row r="4" ht="18.75" customHeight="1" spans="1:6">
      <c r="A4" s="12" t="s">
        <v>140</v>
      </c>
      <c r="B4" s="51" t="s">
        <v>141</v>
      </c>
      <c r="C4" s="51" t="s">
        <v>142</v>
      </c>
      <c r="D4" s="51"/>
      <c r="E4" s="51"/>
      <c r="F4" s="51" t="s">
        <v>143</v>
      </c>
    </row>
    <row r="5" ht="18.75" customHeight="1" spans="1:6">
      <c r="A5" s="12"/>
      <c r="B5" s="51"/>
      <c r="C5" s="51" t="s">
        <v>33</v>
      </c>
      <c r="D5" s="51" t="s">
        <v>144</v>
      </c>
      <c r="E5" s="51" t="s">
        <v>145</v>
      </c>
      <c r="F5" s="51"/>
    </row>
    <row r="6" ht="18.75" customHeight="1" spans="1:6">
      <c r="A6" s="68">
        <v>1</v>
      </c>
      <c r="B6" s="69">
        <v>2</v>
      </c>
      <c r="C6" s="68">
        <v>3</v>
      </c>
      <c r="D6" s="68">
        <v>4</v>
      </c>
      <c r="E6" s="68">
        <v>5</v>
      </c>
      <c r="F6" s="68">
        <v>6</v>
      </c>
    </row>
    <row r="7" ht="20.25" customHeight="1" spans="1:6">
      <c r="A7" s="15">
        <v>20000</v>
      </c>
      <c r="B7" s="15"/>
      <c r="C7" s="15"/>
      <c r="D7" s="15"/>
      <c r="E7" s="15"/>
      <c r="F7" s="15">
        <v>20000</v>
      </c>
    </row>
  </sheetData>
  <mergeCells count="6">
    <mergeCell ref="A2:F2"/>
    <mergeCell ref="A3:C3"/>
    <mergeCell ref="C4:E4"/>
    <mergeCell ref="A4:A5"/>
    <mergeCell ref="B4:B5"/>
    <mergeCell ref="F4:F5"/>
  </mergeCells>
  <pageMargins left="0.75" right="0.75" top="1" bottom="1" header="0.5" footer="0.5"/>
  <pageSetup paperSize="1" scale="96" pageOrder="overThenDown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8"/>
  <sheetViews>
    <sheetView showZeros="0" topLeftCell="A12" workbookViewId="0">
      <selection activeCell="C33" sqref="C33"/>
    </sheetView>
  </sheetViews>
  <sheetFormatPr defaultColWidth="8.85185185185185" defaultRowHeight="15" customHeight="1"/>
  <cols>
    <col min="1" max="1" width="35.75" customWidth="1"/>
    <col min="2" max="2" width="20.1296296296296" customWidth="1"/>
    <col min="3" max="3" width="19.6296296296296" customWidth="1"/>
    <col min="4" max="4" width="12.75" customWidth="1"/>
    <col min="5" max="5" width="26.8796296296296" customWidth="1"/>
    <col min="6" max="6" width="11.1296296296296" customWidth="1"/>
    <col min="7" max="7" width="24.75" customWidth="1"/>
    <col min="8" max="9" width="14.287037037037" customWidth="1"/>
    <col min="10" max="11" width="6.12962962962963" customWidth="1"/>
    <col min="12" max="12" width="14.287037037037" customWidth="1"/>
    <col min="13" max="23" width="8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 t="s">
        <v>146</v>
      </c>
    </row>
    <row r="2" ht="45" customHeight="1" spans="1:23">
      <c r="A2" s="3" t="s">
        <v>147</v>
      </c>
      <c r="B2" s="3"/>
      <c r="C2" s="3"/>
      <c r="D2" s="3"/>
      <c r="E2" s="3"/>
      <c r="F2" s="3"/>
      <c r="G2" s="3"/>
      <c r="H2" s="3"/>
      <c r="I2" s="3"/>
      <c r="J2" s="3"/>
      <c r="K2" s="3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</row>
    <row r="3" ht="18.75" customHeight="1" spans="1:23">
      <c r="A3" s="4" t="str">
        <f>"单位名称："&amp;"中共新平彝族傣族自治县委员会政法委员会"</f>
        <v>单位名称：中共新平彝族傣族自治县委员会政法委员会</v>
      </c>
      <c r="B3" s="4"/>
      <c r="C3" s="4"/>
      <c r="D3" s="4"/>
      <c r="E3" s="4"/>
      <c r="F3" s="4"/>
      <c r="G3" s="4"/>
      <c r="H3" s="59"/>
      <c r="I3" s="59"/>
      <c r="J3" s="59"/>
      <c r="K3" s="59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 t="s">
        <v>2</v>
      </c>
    </row>
    <row r="4" ht="18.75" customHeight="1" spans="1:23">
      <c r="A4" s="60" t="s">
        <v>148</v>
      </c>
      <c r="B4" s="60" t="s">
        <v>149</v>
      </c>
      <c r="C4" s="60" t="s">
        <v>150</v>
      </c>
      <c r="D4" s="60" t="s">
        <v>151</v>
      </c>
      <c r="E4" s="60" t="s">
        <v>152</v>
      </c>
      <c r="F4" s="60" t="s">
        <v>153</v>
      </c>
      <c r="G4" s="60" t="s">
        <v>154</v>
      </c>
      <c r="H4" s="61" t="s">
        <v>31</v>
      </c>
      <c r="I4" s="61" t="s">
        <v>155</v>
      </c>
      <c r="J4" s="60"/>
      <c r="K4" s="60"/>
      <c r="L4" s="60"/>
      <c r="M4" s="60"/>
      <c r="N4" s="60" t="s">
        <v>156</v>
      </c>
      <c r="O4" s="60"/>
      <c r="P4" s="60"/>
      <c r="Q4" s="60" t="s">
        <v>37</v>
      </c>
      <c r="R4" s="60" t="s">
        <v>62</v>
      </c>
      <c r="S4" s="60"/>
      <c r="T4" s="60"/>
      <c r="U4" s="60"/>
      <c r="V4" s="60"/>
      <c r="W4" s="60"/>
    </row>
    <row r="5" ht="18.75" customHeight="1" spans="1:23">
      <c r="A5" s="60"/>
      <c r="B5" s="60"/>
      <c r="C5" s="60"/>
      <c r="D5" s="60"/>
      <c r="E5" s="60"/>
      <c r="F5" s="60"/>
      <c r="G5" s="60"/>
      <c r="H5" s="61" t="s">
        <v>157</v>
      </c>
      <c r="I5" s="61" t="s">
        <v>158</v>
      </c>
      <c r="J5" s="60" t="s">
        <v>35</v>
      </c>
      <c r="K5" s="60" t="s">
        <v>36</v>
      </c>
      <c r="L5" s="60"/>
      <c r="M5" s="60"/>
      <c r="N5" s="60" t="s">
        <v>156</v>
      </c>
      <c r="O5" s="60" t="s">
        <v>35</v>
      </c>
      <c r="P5" s="60" t="s">
        <v>36</v>
      </c>
      <c r="Q5" s="60" t="s">
        <v>37</v>
      </c>
      <c r="R5" s="60" t="s">
        <v>62</v>
      </c>
      <c r="S5" s="60" t="s">
        <v>40</v>
      </c>
      <c r="T5" s="60" t="s">
        <v>41</v>
      </c>
      <c r="U5" s="60" t="s">
        <v>42</v>
      </c>
      <c r="V5" s="60" t="s">
        <v>43</v>
      </c>
      <c r="W5" s="60" t="s">
        <v>44</v>
      </c>
    </row>
    <row r="6" ht="18.75" customHeight="1" spans="1:23">
      <c r="A6" s="60"/>
      <c r="B6" s="60"/>
      <c r="C6" s="60"/>
      <c r="D6" s="60"/>
      <c r="E6" s="60"/>
      <c r="F6" s="60"/>
      <c r="G6" s="60"/>
      <c r="H6" s="61"/>
      <c r="I6" s="61" t="s">
        <v>159</v>
      </c>
      <c r="J6" s="60" t="s">
        <v>160</v>
      </c>
      <c r="K6" s="60" t="s">
        <v>161</v>
      </c>
      <c r="L6" s="60" t="s">
        <v>162</v>
      </c>
      <c r="M6" s="60" t="s">
        <v>163</v>
      </c>
      <c r="N6" s="60" t="s">
        <v>34</v>
      </c>
      <c r="O6" s="60" t="s">
        <v>35</v>
      </c>
      <c r="P6" s="60" t="s">
        <v>36</v>
      </c>
      <c r="Q6" s="60"/>
      <c r="R6" s="60" t="s">
        <v>33</v>
      </c>
      <c r="S6" s="60" t="s">
        <v>40</v>
      </c>
      <c r="T6" s="60" t="s">
        <v>41</v>
      </c>
      <c r="U6" s="60" t="s">
        <v>42</v>
      </c>
      <c r="V6" s="60" t="s">
        <v>43</v>
      </c>
      <c r="W6" s="60" t="s">
        <v>44</v>
      </c>
    </row>
    <row r="7" ht="22.65" customHeight="1" spans="1:23">
      <c r="A7" s="60"/>
      <c r="B7" s="60"/>
      <c r="C7" s="60"/>
      <c r="D7" s="60"/>
      <c r="E7" s="60"/>
      <c r="F7" s="60"/>
      <c r="G7" s="60"/>
      <c r="H7" s="61"/>
      <c r="I7" s="61" t="s">
        <v>33</v>
      </c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</row>
    <row r="8" ht="18.75" customHeight="1" spans="1:23">
      <c r="A8" s="61" t="s">
        <v>45</v>
      </c>
      <c r="B8" s="61">
        <v>2</v>
      </c>
      <c r="C8" s="61">
        <v>3</v>
      </c>
      <c r="D8" s="61">
        <v>4</v>
      </c>
      <c r="E8" s="61">
        <v>5</v>
      </c>
      <c r="F8" s="61">
        <v>6</v>
      </c>
      <c r="G8" s="61">
        <v>7</v>
      </c>
      <c r="H8" s="61">
        <v>8</v>
      </c>
      <c r="I8" s="61">
        <v>9</v>
      </c>
      <c r="J8" s="61">
        <v>10</v>
      </c>
      <c r="K8" s="61">
        <v>11</v>
      </c>
      <c r="L8" s="61">
        <v>12</v>
      </c>
      <c r="M8" s="61">
        <v>13</v>
      </c>
      <c r="N8" s="61">
        <v>14</v>
      </c>
      <c r="O8" s="61">
        <v>15</v>
      </c>
      <c r="P8" s="61">
        <v>16</v>
      </c>
      <c r="Q8" s="61">
        <v>17</v>
      </c>
      <c r="R8" s="61">
        <v>18</v>
      </c>
      <c r="S8" s="61">
        <v>19</v>
      </c>
      <c r="T8" s="61">
        <v>20</v>
      </c>
      <c r="U8" s="61">
        <v>21</v>
      </c>
      <c r="V8" s="61">
        <v>22</v>
      </c>
      <c r="W8" s="61">
        <v>23</v>
      </c>
    </row>
    <row r="9" ht="18.75" customHeight="1" spans="1:23">
      <c r="A9" s="8" t="s">
        <v>55</v>
      </c>
      <c r="B9" s="8"/>
      <c r="C9" s="9"/>
      <c r="D9" s="8"/>
      <c r="E9" s="8"/>
      <c r="F9" s="8"/>
      <c r="G9" s="8"/>
      <c r="H9" s="15">
        <v>3451816</v>
      </c>
      <c r="I9" s="15">
        <v>3451816</v>
      </c>
      <c r="J9" s="15"/>
      <c r="K9" s="15"/>
      <c r="L9" s="15">
        <v>3451816</v>
      </c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ht="18.75" customHeight="1" spans="1:23">
      <c r="A10" s="62" t="s">
        <v>55</v>
      </c>
      <c r="B10" s="8" t="s">
        <v>164</v>
      </c>
      <c r="C10" s="9" t="s">
        <v>165</v>
      </c>
      <c r="D10" s="8" t="s">
        <v>79</v>
      </c>
      <c r="E10" s="8" t="s">
        <v>80</v>
      </c>
      <c r="F10" s="8" t="s">
        <v>166</v>
      </c>
      <c r="G10" s="8" t="s">
        <v>167</v>
      </c>
      <c r="H10" s="15">
        <v>529080</v>
      </c>
      <c r="I10" s="15">
        <v>529080</v>
      </c>
      <c r="J10" s="15"/>
      <c r="K10" s="15"/>
      <c r="L10" s="15">
        <v>529080</v>
      </c>
      <c r="M10" s="15"/>
      <c r="N10" s="15"/>
      <c r="O10" s="15"/>
      <c r="P10" s="32"/>
      <c r="Q10" s="15"/>
      <c r="R10" s="15"/>
      <c r="S10" s="15"/>
      <c r="T10" s="15"/>
      <c r="U10" s="15"/>
      <c r="V10" s="15"/>
      <c r="W10" s="15"/>
    </row>
    <row r="11" ht="18.75" customHeight="1" spans="1:23">
      <c r="A11" s="62" t="s">
        <v>55</v>
      </c>
      <c r="B11" s="8" t="s">
        <v>164</v>
      </c>
      <c r="C11" s="9" t="s">
        <v>165</v>
      </c>
      <c r="D11" s="8" t="s">
        <v>79</v>
      </c>
      <c r="E11" s="8" t="s">
        <v>80</v>
      </c>
      <c r="F11" s="8" t="s">
        <v>168</v>
      </c>
      <c r="G11" s="8" t="s">
        <v>169</v>
      </c>
      <c r="H11" s="15">
        <v>780204</v>
      </c>
      <c r="I11" s="15">
        <v>780204</v>
      </c>
      <c r="J11" s="15"/>
      <c r="K11" s="15"/>
      <c r="L11" s="15">
        <v>780204</v>
      </c>
      <c r="M11" s="15"/>
      <c r="N11" s="15"/>
      <c r="O11" s="15"/>
      <c r="P11" s="32"/>
      <c r="Q11" s="15"/>
      <c r="R11" s="15"/>
      <c r="S11" s="15"/>
      <c r="T11" s="15"/>
      <c r="U11" s="15"/>
      <c r="V11" s="15"/>
      <c r="W11" s="15"/>
    </row>
    <row r="12" ht="18.75" customHeight="1" spans="1:23">
      <c r="A12" s="62" t="s">
        <v>55</v>
      </c>
      <c r="B12" s="8" t="s">
        <v>170</v>
      </c>
      <c r="C12" s="9" t="s">
        <v>171</v>
      </c>
      <c r="D12" s="8" t="s">
        <v>81</v>
      </c>
      <c r="E12" s="8" t="s">
        <v>82</v>
      </c>
      <c r="F12" s="8" t="s">
        <v>166</v>
      </c>
      <c r="G12" s="8" t="s">
        <v>167</v>
      </c>
      <c r="H12" s="15">
        <v>287832</v>
      </c>
      <c r="I12" s="15">
        <v>287832</v>
      </c>
      <c r="J12" s="15"/>
      <c r="K12" s="15"/>
      <c r="L12" s="15">
        <v>287832</v>
      </c>
      <c r="M12" s="15"/>
      <c r="N12" s="15"/>
      <c r="O12" s="15"/>
      <c r="P12" s="32"/>
      <c r="Q12" s="15"/>
      <c r="R12" s="15"/>
      <c r="S12" s="15"/>
      <c r="T12" s="15"/>
      <c r="U12" s="15"/>
      <c r="V12" s="15"/>
      <c r="W12" s="15"/>
    </row>
    <row r="13" ht="18.75" customHeight="1" spans="1:23">
      <c r="A13" s="62" t="s">
        <v>55</v>
      </c>
      <c r="B13" s="8" t="s">
        <v>170</v>
      </c>
      <c r="C13" s="9" t="s">
        <v>171</v>
      </c>
      <c r="D13" s="8" t="s">
        <v>81</v>
      </c>
      <c r="E13" s="8" t="s">
        <v>82</v>
      </c>
      <c r="F13" s="8" t="s">
        <v>168</v>
      </c>
      <c r="G13" s="8" t="s">
        <v>169</v>
      </c>
      <c r="H13" s="15">
        <v>32280</v>
      </c>
      <c r="I13" s="15">
        <v>32280</v>
      </c>
      <c r="J13" s="15"/>
      <c r="K13" s="15"/>
      <c r="L13" s="15">
        <v>32280</v>
      </c>
      <c r="M13" s="15"/>
      <c r="N13" s="15"/>
      <c r="O13" s="15"/>
      <c r="P13" s="32"/>
      <c r="Q13" s="15"/>
      <c r="R13" s="15"/>
      <c r="S13" s="15"/>
      <c r="T13" s="15"/>
      <c r="U13" s="15"/>
      <c r="V13" s="15"/>
      <c r="W13" s="15"/>
    </row>
    <row r="14" ht="18.75" customHeight="1" spans="1:23">
      <c r="A14" s="62" t="s">
        <v>55</v>
      </c>
      <c r="B14" s="8" t="s">
        <v>170</v>
      </c>
      <c r="C14" s="9" t="s">
        <v>171</v>
      </c>
      <c r="D14" s="8" t="s">
        <v>81</v>
      </c>
      <c r="E14" s="8" t="s">
        <v>82</v>
      </c>
      <c r="F14" s="8" t="s">
        <v>172</v>
      </c>
      <c r="G14" s="8" t="s">
        <v>173</v>
      </c>
      <c r="H14" s="15">
        <v>105420</v>
      </c>
      <c r="I14" s="15">
        <v>105420</v>
      </c>
      <c r="J14" s="15"/>
      <c r="K14" s="15"/>
      <c r="L14" s="15">
        <v>105420</v>
      </c>
      <c r="M14" s="15"/>
      <c r="N14" s="15"/>
      <c r="O14" s="15"/>
      <c r="P14" s="32"/>
      <c r="Q14" s="15"/>
      <c r="R14" s="15"/>
      <c r="S14" s="15"/>
      <c r="T14" s="15"/>
      <c r="U14" s="15"/>
      <c r="V14" s="15"/>
      <c r="W14" s="15"/>
    </row>
    <row r="15" ht="18.75" customHeight="1" spans="1:23">
      <c r="A15" s="62" t="s">
        <v>55</v>
      </c>
      <c r="B15" s="8" t="s">
        <v>170</v>
      </c>
      <c r="C15" s="9" t="s">
        <v>171</v>
      </c>
      <c r="D15" s="8" t="s">
        <v>81</v>
      </c>
      <c r="E15" s="8" t="s">
        <v>82</v>
      </c>
      <c r="F15" s="8" t="s">
        <v>172</v>
      </c>
      <c r="G15" s="8" t="s">
        <v>173</v>
      </c>
      <c r="H15" s="15">
        <v>210000</v>
      </c>
      <c r="I15" s="15">
        <v>210000</v>
      </c>
      <c r="J15" s="15"/>
      <c r="K15" s="15"/>
      <c r="L15" s="15">
        <v>210000</v>
      </c>
      <c r="M15" s="15"/>
      <c r="N15" s="15"/>
      <c r="O15" s="15"/>
      <c r="P15" s="32"/>
      <c r="Q15" s="15"/>
      <c r="R15" s="15"/>
      <c r="S15" s="15"/>
      <c r="T15" s="15"/>
      <c r="U15" s="15"/>
      <c r="V15" s="15"/>
      <c r="W15" s="15"/>
    </row>
    <row r="16" ht="18.75" customHeight="1" spans="1:23">
      <c r="A16" s="62" t="s">
        <v>55</v>
      </c>
      <c r="B16" s="8" t="s">
        <v>174</v>
      </c>
      <c r="C16" s="9" t="s">
        <v>175</v>
      </c>
      <c r="D16" s="8" t="s">
        <v>81</v>
      </c>
      <c r="E16" s="8" t="s">
        <v>82</v>
      </c>
      <c r="F16" s="8" t="s">
        <v>176</v>
      </c>
      <c r="G16" s="8" t="s">
        <v>177</v>
      </c>
      <c r="H16" s="15">
        <v>5331</v>
      </c>
      <c r="I16" s="15">
        <v>5331</v>
      </c>
      <c r="J16" s="15"/>
      <c r="K16" s="15"/>
      <c r="L16" s="15">
        <v>5331</v>
      </c>
      <c r="M16" s="15"/>
      <c r="N16" s="15"/>
      <c r="O16" s="15"/>
      <c r="P16" s="32"/>
      <c r="Q16" s="15"/>
      <c r="R16" s="15"/>
      <c r="S16" s="15"/>
      <c r="T16" s="15"/>
      <c r="U16" s="15"/>
      <c r="V16" s="15"/>
      <c r="W16" s="15"/>
    </row>
    <row r="17" ht="18.75" customHeight="1" spans="1:23">
      <c r="A17" s="62" t="s">
        <v>55</v>
      </c>
      <c r="B17" s="8" t="s">
        <v>174</v>
      </c>
      <c r="C17" s="9" t="s">
        <v>175</v>
      </c>
      <c r="D17" s="8" t="s">
        <v>95</v>
      </c>
      <c r="E17" s="8" t="s">
        <v>96</v>
      </c>
      <c r="F17" s="8" t="s">
        <v>178</v>
      </c>
      <c r="G17" s="8" t="s">
        <v>179</v>
      </c>
      <c r="H17" s="15">
        <v>325890</v>
      </c>
      <c r="I17" s="15">
        <v>325890</v>
      </c>
      <c r="J17" s="15"/>
      <c r="K17" s="15"/>
      <c r="L17" s="15">
        <v>325890</v>
      </c>
      <c r="M17" s="15"/>
      <c r="N17" s="15"/>
      <c r="O17" s="15"/>
      <c r="P17" s="32"/>
      <c r="Q17" s="15"/>
      <c r="R17" s="15"/>
      <c r="S17" s="15"/>
      <c r="T17" s="15"/>
      <c r="U17" s="15"/>
      <c r="V17" s="15"/>
      <c r="W17" s="15"/>
    </row>
    <row r="18" ht="18.75" customHeight="1" spans="1:23">
      <c r="A18" s="62" t="s">
        <v>55</v>
      </c>
      <c r="B18" s="8" t="s">
        <v>174</v>
      </c>
      <c r="C18" s="9" t="s">
        <v>175</v>
      </c>
      <c r="D18" s="8" t="s">
        <v>105</v>
      </c>
      <c r="E18" s="8" t="s">
        <v>106</v>
      </c>
      <c r="F18" s="8" t="s">
        <v>180</v>
      </c>
      <c r="G18" s="8" t="s">
        <v>181</v>
      </c>
      <c r="H18" s="15">
        <v>105849</v>
      </c>
      <c r="I18" s="15">
        <v>105849</v>
      </c>
      <c r="J18" s="15"/>
      <c r="K18" s="15"/>
      <c r="L18" s="15">
        <v>105849</v>
      </c>
      <c r="M18" s="15"/>
      <c r="N18" s="15"/>
      <c r="O18" s="15"/>
      <c r="P18" s="32"/>
      <c r="Q18" s="15"/>
      <c r="R18" s="15"/>
      <c r="S18" s="15"/>
      <c r="T18" s="15"/>
      <c r="U18" s="15"/>
      <c r="V18" s="15"/>
      <c r="W18" s="15"/>
    </row>
    <row r="19" ht="18.75" customHeight="1" spans="1:23">
      <c r="A19" s="62" t="s">
        <v>55</v>
      </c>
      <c r="B19" s="8" t="s">
        <v>174</v>
      </c>
      <c r="C19" s="9" t="s">
        <v>175</v>
      </c>
      <c r="D19" s="8" t="s">
        <v>105</v>
      </c>
      <c r="E19" s="8" t="s">
        <v>106</v>
      </c>
      <c r="F19" s="8" t="s">
        <v>180</v>
      </c>
      <c r="G19" s="8" t="s">
        <v>181</v>
      </c>
      <c r="H19" s="15">
        <v>4995</v>
      </c>
      <c r="I19" s="15">
        <v>4995</v>
      </c>
      <c r="J19" s="15"/>
      <c r="K19" s="15"/>
      <c r="L19" s="15">
        <v>4995</v>
      </c>
      <c r="M19" s="15"/>
      <c r="N19" s="15"/>
      <c r="O19" s="15"/>
      <c r="P19" s="32"/>
      <c r="Q19" s="15"/>
      <c r="R19" s="15"/>
      <c r="S19" s="15"/>
      <c r="T19" s="15"/>
      <c r="U19" s="15"/>
      <c r="V19" s="15"/>
      <c r="W19" s="15"/>
    </row>
    <row r="20" ht="18.75" customHeight="1" spans="1:23">
      <c r="A20" s="62" t="s">
        <v>55</v>
      </c>
      <c r="B20" s="8" t="s">
        <v>174</v>
      </c>
      <c r="C20" s="9" t="s">
        <v>175</v>
      </c>
      <c r="D20" s="8" t="s">
        <v>107</v>
      </c>
      <c r="E20" s="8" t="s">
        <v>108</v>
      </c>
      <c r="F20" s="8" t="s">
        <v>180</v>
      </c>
      <c r="G20" s="8" t="s">
        <v>181</v>
      </c>
      <c r="H20" s="15">
        <v>2331</v>
      </c>
      <c r="I20" s="15">
        <v>2331</v>
      </c>
      <c r="J20" s="15"/>
      <c r="K20" s="15"/>
      <c r="L20" s="15">
        <v>2331</v>
      </c>
      <c r="M20" s="15"/>
      <c r="N20" s="15"/>
      <c r="O20" s="15"/>
      <c r="P20" s="32"/>
      <c r="Q20" s="15"/>
      <c r="R20" s="15"/>
      <c r="S20" s="15"/>
      <c r="T20" s="15"/>
      <c r="U20" s="15"/>
      <c r="V20" s="15"/>
      <c r="W20" s="15"/>
    </row>
    <row r="21" ht="18.75" customHeight="1" spans="1:23">
      <c r="A21" s="62" t="s">
        <v>55</v>
      </c>
      <c r="B21" s="8" t="s">
        <v>174</v>
      </c>
      <c r="C21" s="9" t="s">
        <v>175</v>
      </c>
      <c r="D21" s="8" t="s">
        <v>107</v>
      </c>
      <c r="E21" s="8" t="s">
        <v>108</v>
      </c>
      <c r="F21" s="8" t="s">
        <v>180</v>
      </c>
      <c r="G21" s="8" t="s">
        <v>181</v>
      </c>
      <c r="H21" s="15">
        <v>63208</v>
      </c>
      <c r="I21" s="15">
        <v>63208</v>
      </c>
      <c r="J21" s="15"/>
      <c r="K21" s="15"/>
      <c r="L21" s="15">
        <v>63208</v>
      </c>
      <c r="M21" s="15"/>
      <c r="N21" s="15"/>
      <c r="O21" s="15"/>
      <c r="P21" s="32"/>
      <c r="Q21" s="15"/>
      <c r="R21" s="15"/>
      <c r="S21" s="15"/>
      <c r="T21" s="15"/>
      <c r="U21" s="15"/>
      <c r="V21" s="15"/>
      <c r="W21" s="15"/>
    </row>
    <row r="22" ht="18.75" customHeight="1" spans="1:23">
      <c r="A22" s="62" t="s">
        <v>55</v>
      </c>
      <c r="B22" s="8" t="s">
        <v>174</v>
      </c>
      <c r="C22" s="9" t="s">
        <v>175</v>
      </c>
      <c r="D22" s="8" t="s">
        <v>109</v>
      </c>
      <c r="E22" s="8" t="s">
        <v>110</v>
      </c>
      <c r="F22" s="8" t="s">
        <v>182</v>
      </c>
      <c r="G22" s="8" t="s">
        <v>183</v>
      </c>
      <c r="H22" s="15">
        <v>97502</v>
      </c>
      <c r="I22" s="15">
        <v>97502</v>
      </c>
      <c r="J22" s="15"/>
      <c r="K22" s="15"/>
      <c r="L22" s="15">
        <v>97502</v>
      </c>
      <c r="M22" s="15"/>
      <c r="N22" s="15"/>
      <c r="O22" s="15"/>
      <c r="P22" s="32"/>
      <c r="Q22" s="15"/>
      <c r="R22" s="15"/>
      <c r="S22" s="15"/>
      <c r="T22" s="15"/>
      <c r="U22" s="15"/>
      <c r="V22" s="15"/>
      <c r="W22" s="15"/>
    </row>
    <row r="23" ht="18.75" customHeight="1" spans="1:23">
      <c r="A23" s="62" t="s">
        <v>55</v>
      </c>
      <c r="B23" s="8" t="s">
        <v>174</v>
      </c>
      <c r="C23" s="9" t="s">
        <v>175</v>
      </c>
      <c r="D23" s="8" t="s">
        <v>111</v>
      </c>
      <c r="E23" s="8" t="s">
        <v>112</v>
      </c>
      <c r="F23" s="8" t="s">
        <v>176</v>
      </c>
      <c r="G23" s="8" t="s">
        <v>177</v>
      </c>
      <c r="H23" s="15">
        <v>4074</v>
      </c>
      <c r="I23" s="15">
        <v>4074</v>
      </c>
      <c r="J23" s="15"/>
      <c r="K23" s="15"/>
      <c r="L23" s="15">
        <v>4074</v>
      </c>
      <c r="M23" s="15"/>
      <c r="N23" s="15"/>
      <c r="O23" s="15"/>
      <c r="P23" s="32"/>
      <c r="Q23" s="15"/>
      <c r="R23" s="15"/>
      <c r="S23" s="15"/>
      <c r="T23" s="15"/>
      <c r="U23" s="15"/>
      <c r="V23" s="15"/>
      <c r="W23" s="15"/>
    </row>
    <row r="24" ht="18.75" customHeight="1" spans="1:23">
      <c r="A24" s="62" t="s">
        <v>55</v>
      </c>
      <c r="B24" s="8" t="s">
        <v>184</v>
      </c>
      <c r="C24" s="9" t="s">
        <v>118</v>
      </c>
      <c r="D24" s="8" t="s">
        <v>117</v>
      </c>
      <c r="E24" s="8" t="s">
        <v>118</v>
      </c>
      <c r="F24" s="8" t="s">
        <v>185</v>
      </c>
      <c r="G24" s="8" t="s">
        <v>118</v>
      </c>
      <c r="H24" s="15">
        <v>287016</v>
      </c>
      <c r="I24" s="15">
        <v>287016</v>
      </c>
      <c r="J24" s="15"/>
      <c r="K24" s="15"/>
      <c r="L24" s="15">
        <v>287016</v>
      </c>
      <c r="M24" s="15"/>
      <c r="N24" s="15"/>
      <c r="O24" s="15"/>
      <c r="P24" s="32"/>
      <c r="Q24" s="15"/>
      <c r="R24" s="15"/>
      <c r="S24" s="15"/>
      <c r="T24" s="15"/>
      <c r="U24" s="15"/>
      <c r="V24" s="15"/>
      <c r="W24" s="15"/>
    </row>
    <row r="25" ht="18.75" customHeight="1" spans="1:23">
      <c r="A25" s="62" t="s">
        <v>55</v>
      </c>
      <c r="B25" s="8" t="s">
        <v>186</v>
      </c>
      <c r="C25" s="9" t="s">
        <v>187</v>
      </c>
      <c r="D25" s="8" t="s">
        <v>79</v>
      </c>
      <c r="E25" s="8" t="s">
        <v>80</v>
      </c>
      <c r="F25" s="8" t="s">
        <v>188</v>
      </c>
      <c r="G25" s="8" t="s">
        <v>189</v>
      </c>
      <c r="H25" s="15">
        <v>95400</v>
      </c>
      <c r="I25" s="15">
        <v>95400</v>
      </c>
      <c r="J25" s="15"/>
      <c r="K25" s="15"/>
      <c r="L25" s="15">
        <v>95400</v>
      </c>
      <c r="M25" s="15"/>
      <c r="N25" s="15"/>
      <c r="O25" s="15"/>
      <c r="P25" s="32"/>
      <c r="Q25" s="15"/>
      <c r="R25" s="15"/>
      <c r="S25" s="15"/>
      <c r="T25" s="15"/>
      <c r="U25" s="15"/>
      <c r="V25" s="15"/>
      <c r="W25" s="15"/>
    </row>
    <row r="26" ht="18.75" customHeight="1" spans="1:23">
      <c r="A26" s="62" t="s">
        <v>55</v>
      </c>
      <c r="B26" s="8" t="s">
        <v>190</v>
      </c>
      <c r="C26" s="9" t="s">
        <v>191</v>
      </c>
      <c r="D26" s="8" t="s">
        <v>79</v>
      </c>
      <c r="E26" s="8" t="s">
        <v>80</v>
      </c>
      <c r="F26" s="8" t="s">
        <v>192</v>
      </c>
      <c r="G26" s="8" t="s">
        <v>191</v>
      </c>
      <c r="H26" s="15">
        <v>16000</v>
      </c>
      <c r="I26" s="15">
        <v>16000</v>
      </c>
      <c r="J26" s="15"/>
      <c r="K26" s="15"/>
      <c r="L26" s="15">
        <v>16000</v>
      </c>
      <c r="M26" s="15"/>
      <c r="N26" s="15"/>
      <c r="O26" s="15"/>
      <c r="P26" s="32"/>
      <c r="Q26" s="15"/>
      <c r="R26" s="15"/>
      <c r="S26" s="15"/>
      <c r="T26" s="15"/>
      <c r="U26" s="15"/>
      <c r="V26" s="15"/>
      <c r="W26" s="15"/>
    </row>
    <row r="27" ht="18.75" customHeight="1" spans="1:23">
      <c r="A27" s="62" t="s">
        <v>55</v>
      </c>
      <c r="B27" s="8" t="s">
        <v>190</v>
      </c>
      <c r="C27" s="9" t="s">
        <v>191</v>
      </c>
      <c r="D27" s="8" t="s">
        <v>81</v>
      </c>
      <c r="E27" s="8" t="s">
        <v>82</v>
      </c>
      <c r="F27" s="8" t="s">
        <v>192</v>
      </c>
      <c r="G27" s="8" t="s">
        <v>191</v>
      </c>
      <c r="H27" s="15">
        <v>11200</v>
      </c>
      <c r="I27" s="15">
        <v>11200</v>
      </c>
      <c r="J27" s="15"/>
      <c r="K27" s="15"/>
      <c r="L27" s="15">
        <v>11200</v>
      </c>
      <c r="M27" s="15"/>
      <c r="N27" s="15"/>
      <c r="O27" s="15"/>
      <c r="P27" s="32"/>
      <c r="Q27" s="15"/>
      <c r="R27" s="15"/>
      <c r="S27" s="15"/>
      <c r="T27" s="15"/>
      <c r="U27" s="15"/>
      <c r="V27" s="15"/>
      <c r="W27" s="15"/>
    </row>
    <row r="28" ht="18.75" customHeight="1" spans="1:23">
      <c r="A28" s="62" t="s">
        <v>55</v>
      </c>
      <c r="B28" s="8" t="s">
        <v>193</v>
      </c>
      <c r="C28" s="9" t="s">
        <v>194</v>
      </c>
      <c r="D28" s="8" t="s">
        <v>79</v>
      </c>
      <c r="E28" s="8" t="s">
        <v>80</v>
      </c>
      <c r="F28" s="8" t="s">
        <v>195</v>
      </c>
      <c r="G28" s="8" t="s">
        <v>196</v>
      </c>
      <c r="H28" s="15">
        <v>22000</v>
      </c>
      <c r="I28" s="15">
        <v>22000</v>
      </c>
      <c r="J28" s="15"/>
      <c r="K28" s="15"/>
      <c r="L28" s="15">
        <v>22000</v>
      </c>
      <c r="M28" s="15"/>
      <c r="N28" s="15"/>
      <c r="O28" s="15"/>
      <c r="P28" s="32"/>
      <c r="Q28" s="15"/>
      <c r="R28" s="15"/>
      <c r="S28" s="15"/>
      <c r="T28" s="15"/>
      <c r="U28" s="15"/>
      <c r="V28" s="15"/>
      <c r="W28" s="15"/>
    </row>
    <row r="29" ht="18.75" customHeight="1" spans="1:23">
      <c r="A29" s="62" t="s">
        <v>55</v>
      </c>
      <c r="B29" s="8" t="s">
        <v>193</v>
      </c>
      <c r="C29" s="9" t="s">
        <v>194</v>
      </c>
      <c r="D29" s="8" t="s">
        <v>79</v>
      </c>
      <c r="E29" s="8" t="s">
        <v>80</v>
      </c>
      <c r="F29" s="8" t="s">
        <v>197</v>
      </c>
      <c r="G29" s="8" t="s">
        <v>198</v>
      </c>
      <c r="H29" s="15">
        <v>30000</v>
      </c>
      <c r="I29" s="15">
        <v>30000</v>
      </c>
      <c r="J29" s="15"/>
      <c r="K29" s="15"/>
      <c r="L29" s="15">
        <v>30000</v>
      </c>
      <c r="M29" s="15"/>
      <c r="N29" s="15"/>
      <c r="O29" s="15"/>
      <c r="P29" s="32"/>
      <c r="Q29" s="15"/>
      <c r="R29" s="15"/>
      <c r="S29" s="15"/>
      <c r="T29" s="15"/>
      <c r="U29" s="15"/>
      <c r="V29" s="15"/>
      <c r="W29" s="15"/>
    </row>
    <row r="30" ht="18.75" customHeight="1" spans="1:23">
      <c r="A30" s="62" t="s">
        <v>55</v>
      </c>
      <c r="B30" s="8" t="s">
        <v>193</v>
      </c>
      <c r="C30" s="9" t="s">
        <v>194</v>
      </c>
      <c r="D30" s="8" t="s">
        <v>81</v>
      </c>
      <c r="E30" s="8" t="s">
        <v>82</v>
      </c>
      <c r="F30" s="8" t="s">
        <v>195</v>
      </c>
      <c r="G30" s="8" t="s">
        <v>196</v>
      </c>
      <c r="H30" s="15">
        <v>14930</v>
      </c>
      <c r="I30" s="15">
        <v>14930</v>
      </c>
      <c r="J30" s="15"/>
      <c r="K30" s="15"/>
      <c r="L30" s="15">
        <v>14930</v>
      </c>
      <c r="M30" s="15"/>
      <c r="N30" s="15"/>
      <c r="O30" s="15"/>
      <c r="P30" s="32"/>
      <c r="Q30" s="15"/>
      <c r="R30" s="15"/>
      <c r="S30" s="15"/>
      <c r="T30" s="15"/>
      <c r="U30" s="15"/>
      <c r="V30" s="15"/>
      <c r="W30" s="15"/>
    </row>
    <row r="31" ht="18.75" customHeight="1" spans="1:23">
      <c r="A31" s="62" t="s">
        <v>55</v>
      </c>
      <c r="B31" s="8" t="s">
        <v>193</v>
      </c>
      <c r="C31" s="9" t="s">
        <v>194</v>
      </c>
      <c r="D31" s="8" t="s">
        <v>81</v>
      </c>
      <c r="E31" s="8" t="s">
        <v>82</v>
      </c>
      <c r="F31" s="8" t="s">
        <v>199</v>
      </c>
      <c r="G31" s="8" t="s">
        <v>200</v>
      </c>
      <c r="H31" s="15">
        <v>1470</v>
      </c>
      <c r="I31" s="15">
        <v>1470</v>
      </c>
      <c r="J31" s="15"/>
      <c r="K31" s="15"/>
      <c r="L31" s="15">
        <v>1470</v>
      </c>
      <c r="M31" s="15"/>
      <c r="N31" s="15"/>
      <c r="O31" s="15"/>
      <c r="P31" s="32"/>
      <c r="Q31" s="15"/>
      <c r="R31" s="15"/>
      <c r="S31" s="15"/>
      <c r="T31" s="15"/>
      <c r="U31" s="15"/>
      <c r="V31" s="15"/>
      <c r="W31" s="15"/>
    </row>
    <row r="32" ht="18.75" customHeight="1" spans="1:23">
      <c r="A32" s="62" t="s">
        <v>55</v>
      </c>
      <c r="B32" s="8" t="s">
        <v>201</v>
      </c>
      <c r="C32" s="9" t="s">
        <v>143</v>
      </c>
      <c r="D32" s="8" t="s">
        <v>81</v>
      </c>
      <c r="E32" s="8" t="s">
        <v>82</v>
      </c>
      <c r="F32" s="8" t="s">
        <v>202</v>
      </c>
      <c r="G32" s="8" t="s">
        <v>143</v>
      </c>
      <c r="H32" s="15">
        <v>20000</v>
      </c>
      <c r="I32" s="15">
        <v>20000</v>
      </c>
      <c r="J32" s="15"/>
      <c r="K32" s="15"/>
      <c r="L32" s="15">
        <v>20000</v>
      </c>
      <c r="M32" s="15"/>
      <c r="N32" s="15"/>
      <c r="O32" s="15"/>
      <c r="P32" s="32"/>
      <c r="Q32" s="15"/>
      <c r="R32" s="15"/>
      <c r="S32" s="15"/>
      <c r="T32" s="15"/>
      <c r="U32" s="15"/>
      <c r="V32" s="15"/>
      <c r="W32" s="15"/>
    </row>
    <row r="33" ht="18.75" customHeight="1" spans="1:23">
      <c r="A33" s="62" t="s">
        <v>55</v>
      </c>
      <c r="B33" s="8" t="s">
        <v>203</v>
      </c>
      <c r="C33" s="9" t="s">
        <v>204</v>
      </c>
      <c r="D33" s="8" t="s">
        <v>81</v>
      </c>
      <c r="E33" s="8" t="s">
        <v>82</v>
      </c>
      <c r="F33" s="8" t="s">
        <v>172</v>
      </c>
      <c r="G33" s="8" t="s">
        <v>173</v>
      </c>
      <c r="H33" s="15">
        <v>126000</v>
      </c>
      <c r="I33" s="15">
        <v>126000</v>
      </c>
      <c r="J33" s="15"/>
      <c r="K33" s="15"/>
      <c r="L33" s="15">
        <v>126000</v>
      </c>
      <c r="M33" s="15"/>
      <c r="N33" s="15"/>
      <c r="O33" s="15"/>
      <c r="P33" s="32"/>
      <c r="Q33" s="15"/>
      <c r="R33" s="15"/>
      <c r="S33" s="15"/>
      <c r="T33" s="15"/>
      <c r="U33" s="15"/>
      <c r="V33" s="15"/>
      <c r="W33" s="15"/>
    </row>
    <row r="34" ht="18.75" customHeight="1" spans="1:23">
      <c r="A34" s="62" t="s">
        <v>55</v>
      </c>
      <c r="B34" s="8" t="s">
        <v>205</v>
      </c>
      <c r="C34" s="9" t="s">
        <v>206</v>
      </c>
      <c r="D34" s="8" t="s">
        <v>79</v>
      </c>
      <c r="E34" s="8" t="s">
        <v>80</v>
      </c>
      <c r="F34" s="8" t="s">
        <v>207</v>
      </c>
      <c r="G34" s="8" t="s">
        <v>208</v>
      </c>
      <c r="H34" s="15">
        <v>187104</v>
      </c>
      <c r="I34" s="15">
        <v>187104</v>
      </c>
      <c r="J34" s="15"/>
      <c r="K34" s="15"/>
      <c r="L34" s="15">
        <v>187104</v>
      </c>
      <c r="M34" s="15"/>
      <c r="N34" s="15"/>
      <c r="O34" s="15"/>
      <c r="P34" s="32"/>
      <c r="Q34" s="15"/>
      <c r="R34" s="15"/>
      <c r="S34" s="15"/>
      <c r="T34" s="15"/>
      <c r="U34" s="15"/>
      <c r="V34" s="15"/>
      <c r="W34" s="15"/>
    </row>
    <row r="35" ht="18.75" customHeight="1" spans="1:23">
      <c r="A35" s="62" t="s">
        <v>55</v>
      </c>
      <c r="B35" s="8" t="s">
        <v>209</v>
      </c>
      <c r="C35" s="9" t="s">
        <v>210</v>
      </c>
      <c r="D35" s="8" t="s">
        <v>93</v>
      </c>
      <c r="E35" s="8" t="s">
        <v>94</v>
      </c>
      <c r="F35" s="8" t="s">
        <v>197</v>
      </c>
      <c r="G35" s="8" t="s">
        <v>198</v>
      </c>
      <c r="H35" s="15">
        <v>1500</v>
      </c>
      <c r="I35" s="15">
        <v>1500</v>
      </c>
      <c r="J35" s="15"/>
      <c r="K35" s="15"/>
      <c r="L35" s="15">
        <v>1500</v>
      </c>
      <c r="M35" s="15"/>
      <c r="N35" s="15"/>
      <c r="O35" s="15"/>
      <c r="P35" s="32"/>
      <c r="Q35" s="15"/>
      <c r="R35" s="15"/>
      <c r="S35" s="15"/>
      <c r="T35" s="15"/>
      <c r="U35" s="15"/>
      <c r="V35" s="15"/>
      <c r="W35" s="15"/>
    </row>
    <row r="36" ht="18.75" customHeight="1" spans="1:23">
      <c r="A36" s="62" t="s">
        <v>55</v>
      </c>
      <c r="B36" s="8" t="s">
        <v>211</v>
      </c>
      <c r="C36" s="9" t="s">
        <v>212</v>
      </c>
      <c r="D36" s="8" t="s">
        <v>79</v>
      </c>
      <c r="E36" s="8" t="s">
        <v>80</v>
      </c>
      <c r="F36" s="8" t="s">
        <v>188</v>
      </c>
      <c r="G36" s="8" t="s">
        <v>189</v>
      </c>
      <c r="H36" s="15">
        <v>24000</v>
      </c>
      <c r="I36" s="15">
        <v>24000</v>
      </c>
      <c r="J36" s="15"/>
      <c r="K36" s="15"/>
      <c r="L36" s="15">
        <v>24000</v>
      </c>
      <c r="M36" s="15"/>
      <c r="N36" s="15"/>
      <c r="O36" s="15"/>
      <c r="P36" s="32"/>
      <c r="Q36" s="15"/>
      <c r="R36" s="15"/>
      <c r="S36" s="15"/>
      <c r="T36" s="15"/>
      <c r="U36" s="15"/>
      <c r="V36" s="15"/>
      <c r="W36" s="15"/>
    </row>
    <row r="37" ht="18.75" customHeight="1" spans="1:23">
      <c r="A37" s="62" t="s">
        <v>55</v>
      </c>
      <c r="B37" s="8" t="s">
        <v>213</v>
      </c>
      <c r="C37" s="9" t="s">
        <v>214</v>
      </c>
      <c r="D37" s="8" t="s">
        <v>79</v>
      </c>
      <c r="E37" s="8" t="s">
        <v>80</v>
      </c>
      <c r="F37" s="8" t="s">
        <v>215</v>
      </c>
      <c r="G37" s="8" t="s">
        <v>216</v>
      </c>
      <c r="H37" s="15">
        <v>61200</v>
      </c>
      <c r="I37" s="15">
        <v>61200</v>
      </c>
      <c r="J37" s="15"/>
      <c r="K37" s="15"/>
      <c r="L37" s="15">
        <v>61200</v>
      </c>
      <c r="M37" s="15"/>
      <c r="N37" s="15"/>
      <c r="O37" s="15"/>
      <c r="P37" s="32"/>
      <c r="Q37" s="15"/>
      <c r="R37" s="15"/>
      <c r="S37" s="15"/>
      <c r="T37" s="15"/>
      <c r="U37" s="15"/>
      <c r="V37" s="15"/>
      <c r="W37" s="15"/>
    </row>
    <row r="38" ht="18.75" customHeight="1" spans="1:23">
      <c r="A38" s="11" t="s">
        <v>31</v>
      </c>
      <c r="B38" s="11"/>
      <c r="C38" s="11"/>
      <c r="D38" s="11"/>
      <c r="E38" s="11"/>
      <c r="F38" s="11"/>
      <c r="G38" s="11"/>
      <c r="H38" s="15">
        <v>3451816</v>
      </c>
      <c r="I38" s="15">
        <v>3451816</v>
      </c>
      <c r="J38" s="15"/>
      <c r="K38" s="15"/>
      <c r="L38" s="15">
        <v>3451816</v>
      </c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</row>
  </sheetData>
  <mergeCells count="30">
    <mergeCell ref="A2:W2"/>
    <mergeCell ref="A3:G3"/>
    <mergeCell ref="I4:W4"/>
    <mergeCell ref="I5:M5"/>
    <mergeCell ref="N5:P5"/>
    <mergeCell ref="R5:W5"/>
    <mergeCell ref="A38:G38"/>
    <mergeCell ref="A4:A7"/>
    <mergeCell ref="B4:B7"/>
    <mergeCell ref="C4:C7"/>
    <mergeCell ref="D4:D7"/>
    <mergeCell ref="E4:E7"/>
    <mergeCell ref="F4:F7"/>
    <mergeCell ref="G4:G7"/>
    <mergeCell ref="H4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1" scale="42" fitToHeight="0" pageOrder="overThenDown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47"/>
  <sheetViews>
    <sheetView showZeros="0" workbookViewId="0">
      <selection activeCell="J4" sqref="$A4:$XFD8"/>
    </sheetView>
  </sheetViews>
  <sheetFormatPr defaultColWidth="8.85185185185185" defaultRowHeight="15" customHeight="1"/>
  <cols>
    <col min="1" max="1" width="14.75" customWidth="1"/>
    <col min="2" max="2" width="20.6296296296296" customWidth="1"/>
    <col min="3" max="3" width="29.75" customWidth="1"/>
    <col min="4" max="4" width="33.3796296296296" customWidth="1"/>
    <col min="5" max="5" width="10.6296296296296" customWidth="1"/>
    <col min="6" max="6" width="17.8796296296296" customWidth="1"/>
    <col min="7" max="7" width="6.5" customWidth="1"/>
    <col min="8" max="8" width="17.3796296296296" customWidth="1"/>
    <col min="9" max="11" width="10.6296296296296" customWidth="1"/>
    <col min="12" max="17" width="5.37962962962963" customWidth="1"/>
    <col min="18" max="18" width="11.1296296296296" customWidth="1"/>
    <col min="19" max="20" width="4.5" customWidth="1"/>
    <col min="21" max="21" width="11.8796296296296" customWidth="1"/>
    <col min="22" max="22" width="5" customWidth="1"/>
    <col min="23" max="23" width="10.5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 t="s">
        <v>217</v>
      </c>
    </row>
    <row r="2" ht="45" customHeight="1" spans="1:23">
      <c r="A2" s="3" t="s">
        <v>218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58"/>
      <c r="O2" s="58"/>
      <c r="P2" s="58"/>
      <c r="Q2" s="58"/>
      <c r="R2" s="58"/>
      <c r="S2" s="58"/>
      <c r="T2" s="58"/>
      <c r="U2" s="58"/>
      <c r="V2" s="58"/>
      <c r="W2" s="58"/>
    </row>
    <row r="3" ht="18.75" customHeight="1" spans="1:23">
      <c r="A3" s="4" t="str">
        <f>"单位名称："&amp;"中共新平彝族傣族自治县委员会政法委员会"</f>
        <v>单位名称：中共新平彝族傣族自治县委员会政法委员会</v>
      </c>
      <c r="B3" s="4"/>
      <c r="C3" s="4"/>
      <c r="D3" s="4"/>
      <c r="E3" s="4"/>
      <c r="F3" s="4"/>
      <c r="G3" s="4"/>
      <c r="H3" s="4"/>
      <c r="I3" s="59"/>
      <c r="J3" s="59"/>
      <c r="K3" s="59"/>
      <c r="L3" s="59"/>
      <c r="M3" s="59"/>
      <c r="N3" s="5"/>
      <c r="O3" s="5"/>
      <c r="P3" s="5"/>
      <c r="Q3" s="5"/>
      <c r="R3" s="5"/>
      <c r="S3" s="5"/>
      <c r="T3" s="5"/>
      <c r="U3" s="5"/>
      <c r="V3" s="5"/>
      <c r="W3" s="5" t="s">
        <v>2</v>
      </c>
    </row>
    <row r="4" ht="18.75" customHeight="1" spans="1:23">
      <c r="A4" s="12" t="s">
        <v>219</v>
      </c>
      <c r="B4" s="12" t="s">
        <v>149</v>
      </c>
      <c r="C4" s="12" t="s">
        <v>150</v>
      </c>
      <c r="D4" s="12" t="s">
        <v>220</v>
      </c>
      <c r="E4" s="12" t="s">
        <v>151</v>
      </c>
      <c r="F4" s="12" t="s">
        <v>152</v>
      </c>
      <c r="G4" s="12" t="s">
        <v>221</v>
      </c>
      <c r="H4" s="12" t="s">
        <v>154</v>
      </c>
      <c r="I4" s="51" t="s">
        <v>31</v>
      </c>
      <c r="J4" s="51" t="s">
        <v>222</v>
      </c>
      <c r="K4" s="12"/>
      <c r="L4" s="12"/>
      <c r="M4" s="12"/>
      <c r="N4" s="12" t="s">
        <v>156</v>
      </c>
      <c r="O4" s="12"/>
      <c r="P4" s="12"/>
      <c r="Q4" s="12" t="s">
        <v>37</v>
      </c>
      <c r="R4" s="12" t="s">
        <v>62</v>
      </c>
      <c r="S4" s="12"/>
      <c r="T4" s="12"/>
      <c r="U4" s="12"/>
      <c r="V4" s="12"/>
      <c r="W4" s="12"/>
    </row>
    <row r="5" ht="18.75" customHeight="1" spans="1:23">
      <c r="A5" s="12"/>
      <c r="B5" s="12"/>
      <c r="C5" s="12"/>
      <c r="D5" s="12"/>
      <c r="E5" s="12"/>
      <c r="F5" s="12"/>
      <c r="G5" s="12"/>
      <c r="H5" s="12"/>
      <c r="I5" s="51" t="s">
        <v>157</v>
      </c>
      <c r="J5" s="51" t="s">
        <v>34</v>
      </c>
      <c r="K5" s="12"/>
      <c r="L5" s="12" t="s">
        <v>35</v>
      </c>
      <c r="M5" s="12" t="s">
        <v>36</v>
      </c>
      <c r="N5" s="12" t="s">
        <v>34</v>
      </c>
      <c r="O5" s="12" t="s">
        <v>35</v>
      </c>
      <c r="P5" s="12" t="s">
        <v>36</v>
      </c>
      <c r="Q5" s="12" t="s">
        <v>37</v>
      </c>
      <c r="R5" s="12" t="s">
        <v>33</v>
      </c>
      <c r="S5" s="12" t="s">
        <v>40</v>
      </c>
      <c r="T5" s="12" t="s">
        <v>41</v>
      </c>
      <c r="U5" s="12" t="s">
        <v>42</v>
      </c>
      <c r="V5" s="12" t="s">
        <v>43</v>
      </c>
      <c r="W5" s="12" t="s">
        <v>44</v>
      </c>
    </row>
    <row r="6" ht="18.75" customHeight="1" spans="1:23">
      <c r="A6" s="12"/>
      <c r="B6" s="12"/>
      <c r="C6" s="12"/>
      <c r="D6" s="12"/>
      <c r="E6" s="12"/>
      <c r="F6" s="12"/>
      <c r="G6" s="12"/>
      <c r="H6" s="12"/>
      <c r="I6" s="51"/>
      <c r="J6" s="51" t="s">
        <v>34</v>
      </c>
      <c r="K6" s="12"/>
      <c r="L6" s="12" t="s">
        <v>35</v>
      </c>
      <c r="M6" s="12" t="s">
        <v>36</v>
      </c>
      <c r="N6" s="12" t="s">
        <v>34</v>
      </c>
      <c r="O6" s="12" t="s">
        <v>35</v>
      </c>
      <c r="P6" s="12" t="s">
        <v>36</v>
      </c>
      <c r="Q6" s="12"/>
      <c r="R6" s="12" t="s">
        <v>33</v>
      </c>
      <c r="S6" s="12" t="s">
        <v>40</v>
      </c>
      <c r="T6" s="12" t="s">
        <v>41</v>
      </c>
      <c r="U6" s="12" t="s">
        <v>42</v>
      </c>
      <c r="V6" s="12" t="s">
        <v>43</v>
      </c>
      <c r="W6" s="12" t="s">
        <v>44</v>
      </c>
    </row>
    <row r="7" ht="48" customHeight="1" spans="1:23">
      <c r="A7" s="12"/>
      <c r="B7" s="12"/>
      <c r="C7" s="12"/>
      <c r="D7" s="12"/>
      <c r="E7" s="12"/>
      <c r="F7" s="12"/>
      <c r="G7" s="12"/>
      <c r="H7" s="12"/>
      <c r="I7" s="51"/>
      <c r="J7" s="51" t="s">
        <v>33</v>
      </c>
      <c r="K7" s="12" t="s">
        <v>223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18.75" customHeight="1" spans="1:23">
      <c r="A8" s="13" t="s">
        <v>45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>
        <v>19</v>
      </c>
      <c r="T8" s="13">
        <v>20</v>
      </c>
      <c r="U8" s="13">
        <v>21</v>
      </c>
      <c r="V8" s="13">
        <v>22</v>
      </c>
      <c r="W8" s="13">
        <v>23</v>
      </c>
    </row>
    <row r="9" ht="18.75" customHeight="1" spans="1:23">
      <c r="A9" s="8"/>
      <c r="B9" s="8"/>
      <c r="C9" s="9" t="s">
        <v>224</v>
      </c>
      <c r="D9" s="8"/>
      <c r="E9" s="8"/>
      <c r="F9" s="8"/>
      <c r="G9" s="8"/>
      <c r="H9" s="8"/>
      <c r="I9" s="10">
        <v>8200</v>
      </c>
      <c r="J9" s="10">
        <v>8200</v>
      </c>
      <c r="K9" s="10">
        <v>8200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ht="18.75" customHeight="1" spans="1:23">
      <c r="A10" s="8" t="s">
        <v>225</v>
      </c>
      <c r="B10" s="8" t="s">
        <v>226</v>
      </c>
      <c r="C10" s="9" t="s">
        <v>224</v>
      </c>
      <c r="D10" s="8" t="s">
        <v>55</v>
      </c>
      <c r="E10" s="8" t="s">
        <v>83</v>
      </c>
      <c r="F10" s="8" t="s">
        <v>78</v>
      </c>
      <c r="G10" s="8" t="s">
        <v>195</v>
      </c>
      <c r="H10" s="8" t="s">
        <v>196</v>
      </c>
      <c r="I10" s="10">
        <v>2000</v>
      </c>
      <c r="J10" s="10">
        <v>2000</v>
      </c>
      <c r="K10" s="10">
        <v>2000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ht="18.75" customHeight="1" spans="1:23">
      <c r="A11" s="8" t="s">
        <v>225</v>
      </c>
      <c r="B11" s="8" t="s">
        <v>226</v>
      </c>
      <c r="C11" s="9" t="s">
        <v>224</v>
      </c>
      <c r="D11" s="8" t="s">
        <v>55</v>
      </c>
      <c r="E11" s="8" t="s">
        <v>83</v>
      </c>
      <c r="F11" s="8" t="s">
        <v>78</v>
      </c>
      <c r="G11" s="8" t="s">
        <v>195</v>
      </c>
      <c r="H11" s="8" t="s">
        <v>196</v>
      </c>
      <c r="I11" s="10">
        <v>3000</v>
      </c>
      <c r="J11" s="10">
        <v>3000</v>
      </c>
      <c r="K11" s="10">
        <v>3000</v>
      </c>
      <c r="L11" s="10"/>
      <c r="M11" s="10"/>
      <c r="N11" s="10"/>
      <c r="O11" s="10"/>
      <c r="P11" s="32"/>
      <c r="Q11" s="10"/>
      <c r="R11" s="10"/>
      <c r="S11" s="10"/>
      <c r="T11" s="10"/>
      <c r="U11" s="10"/>
      <c r="V11" s="10"/>
      <c r="W11" s="10"/>
    </row>
    <row r="12" ht="18.75" customHeight="1" spans="1:23">
      <c r="A12" s="8" t="s">
        <v>225</v>
      </c>
      <c r="B12" s="8" t="s">
        <v>226</v>
      </c>
      <c r="C12" s="9" t="s">
        <v>224</v>
      </c>
      <c r="D12" s="8" t="s">
        <v>55</v>
      </c>
      <c r="E12" s="8" t="s">
        <v>83</v>
      </c>
      <c r="F12" s="8" t="s">
        <v>78</v>
      </c>
      <c r="G12" s="8" t="s">
        <v>195</v>
      </c>
      <c r="H12" s="8" t="s">
        <v>196</v>
      </c>
      <c r="I12" s="10">
        <v>2000</v>
      </c>
      <c r="J12" s="10">
        <v>2000</v>
      </c>
      <c r="K12" s="10">
        <v>2000</v>
      </c>
      <c r="L12" s="10"/>
      <c r="M12" s="10"/>
      <c r="N12" s="10"/>
      <c r="O12" s="10"/>
      <c r="P12" s="32"/>
      <c r="Q12" s="10"/>
      <c r="R12" s="10"/>
      <c r="S12" s="10"/>
      <c r="T12" s="10"/>
      <c r="U12" s="10"/>
      <c r="V12" s="10"/>
      <c r="W12" s="10"/>
    </row>
    <row r="13" ht="18.75" customHeight="1" spans="1:23">
      <c r="A13" s="8" t="s">
        <v>225</v>
      </c>
      <c r="B13" s="8" t="s">
        <v>226</v>
      </c>
      <c r="C13" s="9" t="s">
        <v>224</v>
      </c>
      <c r="D13" s="8" t="s">
        <v>55</v>
      </c>
      <c r="E13" s="8" t="s">
        <v>83</v>
      </c>
      <c r="F13" s="8" t="s">
        <v>78</v>
      </c>
      <c r="G13" s="8" t="s">
        <v>197</v>
      </c>
      <c r="H13" s="8" t="s">
        <v>198</v>
      </c>
      <c r="I13" s="10">
        <v>1200</v>
      </c>
      <c r="J13" s="10">
        <v>1200</v>
      </c>
      <c r="K13" s="10">
        <v>1200</v>
      </c>
      <c r="L13" s="10"/>
      <c r="M13" s="10"/>
      <c r="N13" s="10"/>
      <c r="O13" s="10"/>
      <c r="P13" s="32"/>
      <c r="Q13" s="10"/>
      <c r="R13" s="10"/>
      <c r="S13" s="10"/>
      <c r="T13" s="10"/>
      <c r="U13" s="10"/>
      <c r="V13" s="10"/>
      <c r="W13" s="10"/>
    </row>
    <row r="14" ht="18.75" customHeight="1" spans="1:23">
      <c r="A14" s="32"/>
      <c r="B14" s="32"/>
      <c r="C14" s="9" t="s">
        <v>227</v>
      </c>
      <c r="D14" s="32"/>
      <c r="E14" s="32"/>
      <c r="F14" s="32"/>
      <c r="G14" s="32"/>
      <c r="H14" s="32"/>
      <c r="I14" s="10">
        <v>31944</v>
      </c>
      <c r="J14" s="10">
        <v>31944</v>
      </c>
      <c r="K14" s="10">
        <v>31944</v>
      </c>
      <c r="L14" s="10"/>
      <c r="M14" s="10"/>
      <c r="N14" s="10"/>
      <c r="O14" s="10"/>
      <c r="P14" s="32"/>
      <c r="Q14" s="10"/>
      <c r="R14" s="10"/>
      <c r="S14" s="10"/>
      <c r="T14" s="10"/>
      <c r="U14" s="10"/>
      <c r="V14" s="10"/>
      <c r="W14" s="10"/>
    </row>
    <row r="15" ht="18.75" customHeight="1" spans="1:23">
      <c r="A15" s="8" t="s">
        <v>225</v>
      </c>
      <c r="B15" s="8" t="s">
        <v>228</v>
      </c>
      <c r="C15" s="9" t="s">
        <v>227</v>
      </c>
      <c r="D15" s="8" t="s">
        <v>55</v>
      </c>
      <c r="E15" s="8" t="s">
        <v>99</v>
      </c>
      <c r="F15" s="8" t="s">
        <v>100</v>
      </c>
      <c r="G15" s="8" t="s">
        <v>229</v>
      </c>
      <c r="H15" s="8" t="s">
        <v>230</v>
      </c>
      <c r="I15" s="10">
        <v>11604</v>
      </c>
      <c r="J15" s="10">
        <v>11604</v>
      </c>
      <c r="K15" s="10">
        <v>11604</v>
      </c>
      <c r="L15" s="10"/>
      <c r="M15" s="10"/>
      <c r="N15" s="10"/>
      <c r="O15" s="10"/>
      <c r="P15" s="32"/>
      <c r="Q15" s="10"/>
      <c r="R15" s="10"/>
      <c r="S15" s="10"/>
      <c r="T15" s="10"/>
      <c r="U15" s="10"/>
      <c r="V15" s="10"/>
      <c r="W15" s="10"/>
    </row>
    <row r="16" ht="18.75" customHeight="1" spans="1:23">
      <c r="A16" s="8" t="s">
        <v>225</v>
      </c>
      <c r="B16" s="8" t="s">
        <v>228</v>
      </c>
      <c r="C16" s="9" t="s">
        <v>227</v>
      </c>
      <c r="D16" s="8" t="s">
        <v>55</v>
      </c>
      <c r="E16" s="8" t="s">
        <v>99</v>
      </c>
      <c r="F16" s="8" t="s">
        <v>100</v>
      </c>
      <c r="G16" s="8" t="s">
        <v>229</v>
      </c>
      <c r="H16" s="8" t="s">
        <v>230</v>
      </c>
      <c r="I16" s="10">
        <v>11604</v>
      </c>
      <c r="J16" s="10">
        <v>11604</v>
      </c>
      <c r="K16" s="10">
        <v>11604</v>
      </c>
      <c r="L16" s="10"/>
      <c r="M16" s="10"/>
      <c r="N16" s="10"/>
      <c r="O16" s="10"/>
      <c r="P16" s="32"/>
      <c r="Q16" s="10"/>
      <c r="R16" s="10"/>
      <c r="S16" s="10"/>
      <c r="T16" s="10"/>
      <c r="U16" s="10"/>
      <c r="V16" s="10"/>
      <c r="W16" s="10"/>
    </row>
    <row r="17" ht="18.75" customHeight="1" spans="1:23">
      <c r="A17" s="8" t="s">
        <v>225</v>
      </c>
      <c r="B17" s="8" t="s">
        <v>228</v>
      </c>
      <c r="C17" s="9" t="s">
        <v>227</v>
      </c>
      <c r="D17" s="8" t="s">
        <v>55</v>
      </c>
      <c r="E17" s="8" t="s">
        <v>99</v>
      </c>
      <c r="F17" s="8" t="s">
        <v>100</v>
      </c>
      <c r="G17" s="8" t="s">
        <v>229</v>
      </c>
      <c r="H17" s="8" t="s">
        <v>230</v>
      </c>
      <c r="I17" s="10">
        <v>8736</v>
      </c>
      <c r="J17" s="10">
        <v>8736</v>
      </c>
      <c r="K17" s="10">
        <v>8736</v>
      </c>
      <c r="L17" s="10"/>
      <c r="M17" s="10"/>
      <c r="N17" s="10"/>
      <c r="O17" s="10"/>
      <c r="P17" s="32"/>
      <c r="Q17" s="10"/>
      <c r="R17" s="10"/>
      <c r="S17" s="10"/>
      <c r="T17" s="10"/>
      <c r="U17" s="10"/>
      <c r="V17" s="10"/>
      <c r="W17" s="10"/>
    </row>
    <row r="18" ht="18.75" customHeight="1" spans="1:23">
      <c r="A18" s="32"/>
      <c r="B18" s="32"/>
      <c r="C18" s="9" t="s">
        <v>231</v>
      </c>
      <c r="D18" s="32"/>
      <c r="E18" s="32"/>
      <c r="F18" s="32"/>
      <c r="G18" s="32"/>
      <c r="H18" s="32"/>
      <c r="I18" s="10">
        <v>64170</v>
      </c>
      <c r="J18" s="10"/>
      <c r="K18" s="10"/>
      <c r="L18" s="10"/>
      <c r="M18" s="10"/>
      <c r="N18" s="10"/>
      <c r="O18" s="10"/>
      <c r="P18" s="32"/>
      <c r="Q18" s="10"/>
      <c r="R18" s="10">
        <v>64170</v>
      </c>
      <c r="S18" s="10"/>
      <c r="T18" s="10"/>
      <c r="U18" s="10">
        <v>64170</v>
      </c>
      <c r="V18" s="10"/>
      <c r="W18" s="10"/>
    </row>
    <row r="19" ht="18.75" customHeight="1" spans="1:23">
      <c r="A19" s="8" t="s">
        <v>232</v>
      </c>
      <c r="B19" s="8" t="s">
        <v>233</v>
      </c>
      <c r="C19" s="9" t="s">
        <v>231</v>
      </c>
      <c r="D19" s="8" t="s">
        <v>55</v>
      </c>
      <c r="E19" s="8" t="s">
        <v>88</v>
      </c>
      <c r="F19" s="8" t="s">
        <v>87</v>
      </c>
      <c r="G19" s="8" t="s">
        <v>229</v>
      </c>
      <c r="H19" s="8" t="s">
        <v>230</v>
      </c>
      <c r="I19" s="10">
        <v>10435</v>
      </c>
      <c r="J19" s="10"/>
      <c r="K19" s="10"/>
      <c r="L19" s="10"/>
      <c r="M19" s="10"/>
      <c r="N19" s="10"/>
      <c r="O19" s="10"/>
      <c r="P19" s="32"/>
      <c r="Q19" s="10"/>
      <c r="R19" s="10">
        <v>10435</v>
      </c>
      <c r="S19" s="10"/>
      <c r="T19" s="10"/>
      <c r="U19" s="10">
        <v>10435</v>
      </c>
      <c r="V19" s="10"/>
      <c r="W19" s="10"/>
    </row>
    <row r="20" ht="18.75" customHeight="1" spans="1:23">
      <c r="A20" s="8" t="s">
        <v>232</v>
      </c>
      <c r="B20" s="8" t="s">
        <v>233</v>
      </c>
      <c r="C20" s="9" t="s">
        <v>231</v>
      </c>
      <c r="D20" s="8" t="s">
        <v>55</v>
      </c>
      <c r="E20" s="8" t="s">
        <v>88</v>
      </c>
      <c r="F20" s="8" t="s">
        <v>87</v>
      </c>
      <c r="G20" s="8" t="s">
        <v>229</v>
      </c>
      <c r="H20" s="8" t="s">
        <v>230</v>
      </c>
      <c r="I20" s="10">
        <v>53735</v>
      </c>
      <c r="J20" s="10"/>
      <c r="K20" s="10"/>
      <c r="L20" s="10"/>
      <c r="M20" s="10"/>
      <c r="N20" s="10"/>
      <c r="O20" s="10"/>
      <c r="P20" s="32"/>
      <c r="Q20" s="10"/>
      <c r="R20" s="10">
        <v>53735</v>
      </c>
      <c r="S20" s="10"/>
      <c r="T20" s="10"/>
      <c r="U20" s="10">
        <v>53735</v>
      </c>
      <c r="V20" s="10"/>
      <c r="W20" s="10"/>
    </row>
    <row r="21" ht="18.75" customHeight="1" spans="1:23">
      <c r="A21" s="32"/>
      <c r="B21" s="32"/>
      <c r="C21" s="9" t="s">
        <v>234</v>
      </c>
      <c r="D21" s="32"/>
      <c r="E21" s="32"/>
      <c r="F21" s="32"/>
      <c r="G21" s="32"/>
      <c r="H21" s="32"/>
      <c r="I21" s="10">
        <v>1260</v>
      </c>
      <c r="J21" s="10"/>
      <c r="K21" s="10"/>
      <c r="L21" s="10"/>
      <c r="M21" s="10"/>
      <c r="N21" s="10"/>
      <c r="O21" s="10"/>
      <c r="P21" s="32"/>
      <c r="Q21" s="10"/>
      <c r="R21" s="10">
        <v>1260</v>
      </c>
      <c r="S21" s="10"/>
      <c r="T21" s="10"/>
      <c r="U21" s="10"/>
      <c r="V21" s="10"/>
      <c r="W21" s="10">
        <v>1260</v>
      </c>
    </row>
    <row r="22" ht="18.75" customHeight="1" spans="1:23">
      <c r="A22" s="8" t="s">
        <v>232</v>
      </c>
      <c r="B22" s="8" t="s">
        <v>235</v>
      </c>
      <c r="C22" s="9" t="s">
        <v>234</v>
      </c>
      <c r="D22" s="8" t="s">
        <v>55</v>
      </c>
      <c r="E22" s="8" t="s">
        <v>75</v>
      </c>
      <c r="F22" s="8" t="s">
        <v>76</v>
      </c>
      <c r="G22" s="8" t="s">
        <v>195</v>
      </c>
      <c r="H22" s="8" t="s">
        <v>196</v>
      </c>
      <c r="I22" s="10">
        <v>1260</v>
      </c>
      <c r="J22" s="10"/>
      <c r="K22" s="10"/>
      <c r="L22" s="10"/>
      <c r="M22" s="10"/>
      <c r="N22" s="10"/>
      <c r="O22" s="10"/>
      <c r="P22" s="32"/>
      <c r="Q22" s="10"/>
      <c r="R22" s="10">
        <v>1260</v>
      </c>
      <c r="S22" s="10"/>
      <c r="T22" s="10"/>
      <c r="U22" s="10"/>
      <c r="V22" s="10"/>
      <c r="W22" s="10">
        <v>1260</v>
      </c>
    </row>
    <row r="23" ht="18.75" customHeight="1" spans="1:23">
      <c r="A23" s="32"/>
      <c r="B23" s="32"/>
      <c r="C23" s="9" t="s">
        <v>236</v>
      </c>
      <c r="D23" s="32"/>
      <c r="E23" s="32"/>
      <c r="F23" s="32"/>
      <c r="G23" s="32"/>
      <c r="H23" s="32"/>
      <c r="I23" s="10">
        <v>90000</v>
      </c>
      <c r="J23" s="10"/>
      <c r="K23" s="10"/>
      <c r="L23" s="10"/>
      <c r="M23" s="10"/>
      <c r="N23" s="10"/>
      <c r="O23" s="10"/>
      <c r="P23" s="32"/>
      <c r="Q23" s="10"/>
      <c r="R23" s="10">
        <v>90000</v>
      </c>
      <c r="S23" s="10"/>
      <c r="T23" s="10"/>
      <c r="U23" s="10">
        <v>90000</v>
      </c>
      <c r="V23" s="10"/>
      <c r="W23" s="10"/>
    </row>
    <row r="24" ht="18.75" customHeight="1" spans="1:23">
      <c r="A24" s="8" t="s">
        <v>237</v>
      </c>
      <c r="B24" s="8" t="s">
        <v>238</v>
      </c>
      <c r="C24" s="9" t="s">
        <v>236</v>
      </c>
      <c r="D24" s="8" t="s">
        <v>55</v>
      </c>
      <c r="E24" s="8" t="s">
        <v>88</v>
      </c>
      <c r="F24" s="8" t="s">
        <v>87</v>
      </c>
      <c r="G24" s="8" t="s">
        <v>195</v>
      </c>
      <c r="H24" s="8" t="s">
        <v>196</v>
      </c>
      <c r="I24" s="10">
        <v>16000</v>
      </c>
      <c r="J24" s="10"/>
      <c r="K24" s="10"/>
      <c r="L24" s="10"/>
      <c r="M24" s="10"/>
      <c r="N24" s="10"/>
      <c r="O24" s="10"/>
      <c r="P24" s="32"/>
      <c r="Q24" s="10"/>
      <c r="R24" s="10">
        <v>16000</v>
      </c>
      <c r="S24" s="10"/>
      <c r="T24" s="10"/>
      <c r="U24" s="10">
        <v>16000</v>
      </c>
      <c r="V24" s="10"/>
      <c r="W24" s="10"/>
    </row>
    <row r="25" ht="18.75" customHeight="1" spans="1:23">
      <c r="A25" s="8" t="s">
        <v>237</v>
      </c>
      <c r="B25" s="8" t="s">
        <v>238</v>
      </c>
      <c r="C25" s="9" t="s">
        <v>236</v>
      </c>
      <c r="D25" s="8" t="s">
        <v>55</v>
      </c>
      <c r="E25" s="8" t="s">
        <v>88</v>
      </c>
      <c r="F25" s="8" t="s">
        <v>87</v>
      </c>
      <c r="G25" s="8" t="s">
        <v>195</v>
      </c>
      <c r="H25" s="8" t="s">
        <v>196</v>
      </c>
      <c r="I25" s="10">
        <v>20000</v>
      </c>
      <c r="J25" s="10"/>
      <c r="K25" s="10"/>
      <c r="L25" s="10"/>
      <c r="M25" s="10"/>
      <c r="N25" s="10"/>
      <c r="O25" s="10"/>
      <c r="P25" s="32"/>
      <c r="Q25" s="10"/>
      <c r="R25" s="10">
        <v>20000</v>
      </c>
      <c r="S25" s="10"/>
      <c r="T25" s="10"/>
      <c r="U25" s="10">
        <v>20000</v>
      </c>
      <c r="V25" s="10"/>
      <c r="W25" s="10"/>
    </row>
    <row r="26" ht="18.75" customHeight="1" spans="1:23">
      <c r="A26" s="8" t="s">
        <v>237</v>
      </c>
      <c r="B26" s="8" t="s">
        <v>238</v>
      </c>
      <c r="C26" s="9" t="s">
        <v>236</v>
      </c>
      <c r="D26" s="8" t="s">
        <v>55</v>
      </c>
      <c r="E26" s="8" t="s">
        <v>88</v>
      </c>
      <c r="F26" s="8" t="s">
        <v>87</v>
      </c>
      <c r="G26" s="8" t="s">
        <v>239</v>
      </c>
      <c r="H26" s="8" t="s">
        <v>240</v>
      </c>
      <c r="I26" s="10">
        <v>54000</v>
      </c>
      <c r="J26" s="10"/>
      <c r="K26" s="10"/>
      <c r="L26" s="10"/>
      <c r="M26" s="10"/>
      <c r="N26" s="10"/>
      <c r="O26" s="10"/>
      <c r="P26" s="32"/>
      <c r="Q26" s="10"/>
      <c r="R26" s="10">
        <v>54000</v>
      </c>
      <c r="S26" s="10"/>
      <c r="T26" s="10"/>
      <c r="U26" s="10">
        <v>54000</v>
      </c>
      <c r="V26" s="10"/>
      <c r="W26" s="10"/>
    </row>
    <row r="27" ht="18.75" customHeight="1" spans="1:23">
      <c r="A27" s="32"/>
      <c r="B27" s="32"/>
      <c r="C27" s="9" t="s">
        <v>241</v>
      </c>
      <c r="D27" s="32"/>
      <c r="E27" s="32"/>
      <c r="F27" s="32"/>
      <c r="G27" s="32"/>
      <c r="H27" s="32"/>
      <c r="I27" s="10">
        <v>60000</v>
      </c>
      <c r="J27" s="10">
        <v>60000</v>
      </c>
      <c r="K27" s="10">
        <v>60000</v>
      </c>
      <c r="L27" s="10"/>
      <c r="M27" s="10"/>
      <c r="N27" s="10"/>
      <c r="O27" s="10"/>
      <c r="P27" s="32"/>
      <c r="Q27" s="10"/>
      <c r="R27" s="10"/>
      <c r="S27" s="10"/>
      <c r="T27" s="10"/>
      <c r="U27" s="10"/>
      <c r="V27" s="10"/>
      <c r="W27" s="10"/>
    </row>
    <row r="28" ht="18.75" customHeight="1" spans="1:23">
      <c r="A28" s="8" t="s">
        <v>232</v>
      </c>
      <c r="B28" s="8" t="s">
        <v>242</v>
      </c>
      <c r="C28" s="9" t="s">
        <v>241</v>
      </c>
      <c r="D28" s="8" t="s">
        <v>55</v>
      </c>
      <c r="E28" s="8" t="s">
        <v>83</v>
      </c>
      <c r="F28" s="8" t="s">
        <v>78</v>
      </c>
      <c r="G28" s="8" t="s">
        <v>243</v>
      </c>
      <c r="H28" s="8" t="s">
        <v>244</v>
      </c>
      <c r="I28" s="10">
        <v>60000</v>
      </c>
      <c r="J28" s="10">
        <v>60000</v>
      </c>
      <c r="K28" s="10">
        <v>60000</v>
      </c>
      <c r="L28" s="10"/>
      <c r="M28" s="10"/>
      <c r="N28" s="10"/>
      <c r="O28" s="10"/>
      <c r="P28" s="32"/>
      <c r="Q28" s="10"/>
      <c r="R28" s="10"/>
      <c r="S28" s="10"/>
      <c r="T28" s="10"/>
      <c r="U28" s="10"/>
      <c r="V28" s="10"/>
      <c r="W28" s="10"/>
    </row>
    <row r="29" ht="18.75" customHeight="1" spans="1:23">
      <c r="A29" s="32"/>
      <c r="B29" s="32"/>
      <c r="C29" s="9" t="s">
        <v>245</v>
      </c>
      <c r="D29" s="32"/>
      <c r="E29" s="32"/>
      <c r="F29" s="32"/>
      <c r="G29" s="32"/>
      <c r="H29" s="32"/>
      <c r="I29" s="10">
        <v>30000</v>
      </c>
      <c r="J29" s="10">
        <v>30000</v>
      </c>
      <c r="K29" s="10">
        <v>30000</v>
      </c>
      <c r="L29" s="10"/>
      <c r="M29" s="10"/>
      <c r="N29" s="10"/>
      <c r="O29" s="10"/>
      <c r="P29" s="32"/>
      <c r="Q29" s="10"/>
      <c r="R29" s="10"/>
      <c r="S29" s="10"/>
      <c r="T29" s="10"/>
      <c r="U29" s="10"/>
      <c r="V29" s="10"/>
      <c r="W29" s="10"/>
    </row>
    <row r="30" ht="18.75" customHeight="1" spans="1:23">
      <c r="A30" s="8" t="s">
        <v>232</v>
      </c>
      <c r="B30" s="8" t="s">
        <v>246</v>
      </c>
      <c r="C30" s="9" t="s">
        <v>245</v>
      </c>
      <c r="D30" s="8" t="s">
        <v>55</v>
      </c>
      <c r="E30" s="8" t="s">
        <v>88</v>
      </c>
      <c r="F30" s="8" t="s">
        <v>87</v>
      </c>
      <c r="G30" s="8" t="s">
        <v>229</v>
      </c>
      <c r="H30" s="8" t="s">
        <v>230</v>
      </c>
      <c r="I30" s="10">
        <v>20000</v>
      </c>
      <c r="J30" s="10">
        <v>20000</v>
      </c>
      <c r="K30" s="10">
        <v>20000</v>
      </c>
      <c r="L30" s="10"/>
      <c r="M30" s="10"/>
      <c r="N30" s="10"/>
      <c r="O30" s="10"/>
      <c r="P30" s="32"/>
      <c r="Q30" s="10"/>
      <c r="R30" s="10"/>
      <c r="S30" s="10"/>
      <c r="T30" s="10"/>
      <c r="U30" s="10"/>
      <c r="V30" s="10"/>
      <c r="W30" s="10"/>
    </row>
    <row r="31" ht="18.75" customHeight="1" spans="1:23">
      <c r="A31" s="8" t="s">
        <v>232</v>
      </c>
      <c r="B31" s="8" t="s">
        <v>246</v>
      </c>
      <c r="C31" s="9" t="s">
        <v>245</v>
      </c>
      <c r="D31" s="8" t="s">
        <v>55</v>
      </c>
      <c r="E31" s="8" t="s">
        <v>88</v>
      </c>
      <c r="F31" s="8" t="s">
        <v>87</v>
      </c>
      <c r="G31" s="8" t="s">
        <v>247</v>
      </c>
      <c r="H31" s="8" t="s">
        <v>248</v>
      </c>
      <c r="I31" s="10">
        <v>10000</v>
      </c>
      <c r="J31" s="10">
        <v>10000</v>
      </c>
      <c r="K31" s="10">
        <v>10000</v>
      </c>
      <c r="L31" s="10"/>
      <c r="M31" s="10"/>
      <c r="N31" s="10"/>
      <c r="O31" s="10"/>
      <c r="P31" s="32"/>
      <c r="Q31" s="10"/>
      <c r="R31" s="10"/>
      <c r="S31" s="10"/>
      <c r="T31" s="10"/>
      <c r="U31" s="10"/>
      <c r="V31" s="10"/>
      <c r="W31" s="10"/>
    </row>
    <row r="32" ht="18.75" customHeight="1" spans="1:23">
      <c r="A32" s="32"/>
      <c r="B32" s="32"/>
      <c r="C32" s="9" t="s">
        <v>249</v>
      </c>
      <c r="D32" s="32"/>
      <c r="E32" s="32"/>
      <c r="F32" s="32"/>
      <c r="G32" s="32"/>
      <c r="H32" s="32"/>
      <c r="I32" s="10">
        <v>130000</v>
      </c>
      <c r="J32" s="10">
        <v>130000</v>
      </c>
      <c r="K32" s="10">
        <v>130000</v>
      </c>
      <c r="L32" s="10"/>
      <c r="M32" s="10"/>
      <c r="N32" s="10"/>
      <c r="O32" s="10"/>
      <c r="P32" s="32"/>
      <c r="Q32" s="10"/>
      <c r="R32" s="10"/>
      <c r="S32" s="10"/>
      <c r="T32" s="10"/>
      <c r="U32" s="10"/>
      <c r="V32" s="10"/>
      <c r="W32" s="10"/>
    </row>
    <row r="33" ht="18.75" customHeight="1" spans="1:23">
      <c r="A33" s="8" t="s">
        <v>225</v>
      </c>
      <c r="B33" s="8" t="s">
        <v>250</v>
      </c>
      <c r="C33" s="9" t="s">
        <v>249</v>
      </c>
      <c r="D33" s="8" t="s">
        <v>55</v>
      </c>
      <c r="E33" s="8" t="s">
        <v>83</v>
      </c>
      <c r="F33" s="8" t="s">
        <v>78</v>
      </c>
      <c r="G33" s="8" t="s">
        <v>195</v>
      </c>
      <c r="H33" s="8" t="s">
        <v>196</v>
      </c>
      <c r="I33" s="10">
        <v>20000</v>
      </c>
      <c r="J33" s="10">
        <v>20000</v>
      </c>
      <c r="K33" s="10">
        <v>20000</v>
      </c>
      <c r="L33" s="10"/>
      <c r="M33" s="10"/>
      <c r="N33" s="10"/>
      <c r="O33" s="10"/>
      <c r="P33" s="32"/>
      <c r="Q33" s="10"/>
      <c r="R33" s="10"/>
      <c r="S33" s="10"/>
      <c r="T33" s="10"/>
      <c r="U33" s="10"/>
      <c r="V33" s="10"/>
      <c r="W33" s="10"/>
    </row>
    <row r="34" ht="18.75" customHeight="1" spans="1:23">
      <c r="A34" s="8" t="s">
        <v>225</v>
      </c>
      <c r="B34" s="8" t="s">
        <v>250</v>
      </c>
      <c r="C34" s="9" t="s">
        <v>249</v>
      </c>
      <c r="D34" s="8" t="s">
        <v>55</v>
      </c>
      <c r="E34" s="8" t="s">
        <v>83</v>
      </c>
      <c r="F34" s="8" t="s">
        <v>78</v>
      </c>
      <c r="G34" s="8" t="s">
        <v>195</v>
      </c>
      <c r="H34" s="8" t="s">
        <v>196</v>
      </c>
      <c r="I34" s="10">
        <v>6700</v>
      </c>
      <c r="J34" s="10">
        <v>6700</v>
      </c>
      <c r="K34" s="10">
        <v>6700</v>
      </c>
      <c r="L34" s="10"/>
      <c r="M34" s="10"/>
      <c r="N34" s="10"/>
      <c r="O34" s="10"/>
      <c r="P34" s="32"/>
      <c r="Q34" s="10"/>
      <c r="R34" s="10"/>
      <c r="S34" s="10"/>
      <c r="T34" s="10"/>
      <c r="U34" s="10"/>
      <c r="V34" s="10"/>
      <c r="W34" s="10"/>
    </row>
    <row r="35" ht="18.75" customHeight="1" spans="1:23">
      <c r="A35" s="8" t="s">
        <v>225</v>
      </c>
      <c r="B35" s="8" t="s">
        <v>250</v>
      </c>
      <c r="C35" s="9" t="s">
        <v>249</v>
      </c>
      <c r="D35" s="8" t="s">
        <v>55</v>
      </c>
      <c r="E35" s="8" t="s">
        <v>83</v>
      </c>
      <c r="F35" s="8" t="s">
        <v>78</v>
      </c>
      <c r="G35" s="8" t="s">
        <v>251</v>
      </c>
      <c r="H35" s="8" t="s">
        <v>252</v>
      </c>
      <c r="I35" s="10">
        <v>6000</v>
      </c>
      <c r="J35" s="10">
        <v>6000</v>
      </c>
      <c r="K35" s="10">
        <v>6000</v>
      </c>
      <c r="L35" s="10"/>
      <c r="M35" s="10"/>
      <c r="N35" s="10"/>
      <c r="O35" s="10"/>
      <c r="P35" s="32"/>
      <c r="Q35" s="10"/>
      <c r="R35" s="10"/>
      <c r="S35" s="10"/>
      <c r="T35" s="10"/>
      <c r="U35" s="10"/>
      <c r="V35" s="10"/>
      <c r="W35" s="10"/>
    </row>
    <row r="36" ht="18.75" customHeight="1" spans="1:23">
      <c r="A36" s="8" t="s">
        <v>225</v>
      </c>
      <c r="B36" s="8" t="s">
        <v>250</v>
      </c>
      <c r="C36" s="9" t="s">
        <v>249</v>
      </c>
      <c r="D36" s="8" t="s">
        <v>55</v>
      </c>
      <c r="E36" s="8" t="s">
        <v>83</v>
      </c>
      <c r="F36" s="8" t="s">
        <v>78</v>
      </c>
      <c r="G36" s="8" t="s">
        <v>253</v>
      </c>
      <c r="H36" s="8" t="s">
        <v>254</v>
      </c>
      <c r="I36" s="10">
        <v>3200</v>
      </c>
      <c r="J36" s="10">
        <v>3200</v>
      </c>
      <c r="K36" s="10">
        <v>3200</v>
      </c>
      <c r="L36" s="10"/>
      <c r="M36" s="10"/>
      <c r="N36" s="10"/>
      <c r="O36" s="10"/>
      <c r="P36" s="32"/>
      <c r="Q36" s="10"/>
      <c r="R36" s="10"/>
      <c r="S36" s="10"/>
      <c r="T36" s="10"/>
      <c r="U36" s="10"/>
      <c r="V36" s="10"/>
      <c r="W36" s="10"/>
    </row>
    <row r="37" ht="18.75" customHeight="1" spans="1:23">
      <c r="A37" s="8" t="s">
        <v>225</v>
      </c>
      <c r="B37" s="8" t="s">
        <v>250</v>
      </c>
      <c r="C37" s="9" t="s">
        <v>249</v>
      </c>
      <c r="D37" s="8" t="s">
        <v>55</v>
      </c>
      <c r="E37" s="8" t="s">
        <v>83</v>
      </c>
      <c r="F37" s="8" t="s">
        <v>78</v>
      </c>
      <c r="G37" s="8" t="s">
        <v>255</v>
      </c>
      <c r="H37" s="8" t="s">
        <v>256</v>
      </c>
      <c r="I37" s="10">
        <v>4100</v>
      </c>
      <c r="J37" s="10">
        <v>4100</v>
      </c>
      <c r="K37" s="10">
        <v>4100</v>
      </c>
      <c r="L37" s="10"/>
      <c r="M37" s="10"/>
      <c r="N37" s="10"/>
      <c r="O37" s="10"/>
      <c r="P37" s="32"/>
      <c r="Q37" s="10"/>
      <c r="R37" s="10"/>
      <c r="S37" s="10"/>
      <c r="T37" s="10"/>
      <c r="U37" s="10"/>
      <c r="V37" s="10"/>
      <c r="W37" s="10"/>
    </row>
    <row r="38" ht="18.75" customHeight="1" spans="1:23">
      <c r="A38" s="8" t="s">
        <v>225</v>
      </c>
      <c r="B38" s="8" t="s">
        <v>250</v>
      </c>
      <c r="C38" s="9" t="s">
        <v>249</v>
      </c>
      <c r="D38" s="8" t="s">
        <v>55</v>
      </c>
      <c r="E38" s="8" t="s">
        <v>83</v>
      </c>
      <c r="F38" s="8" t="s">
        <v>78</v>
      </c>
      <c r="G38" s="8" t="s">
        <v>199</v>
      </c>
      <c r="H38" s="8" t="s">
        <v>200</v>
      </c>
      <c r="I38" s="10">
        <v>6000</v>
      </c>
      <c r="J38" s="10">
        <v>6000</v>
      </c>
      <c r="K38" s="10">
        <v>6000</v>
      </c>
      <c r="L38" s="10"/>
      <c r="M38" s="10"/>
      <c r="N38" s="10"/>
      <c r="O38" s="10"/>
      <c r="P38" s="32"/>
      <c r="Q38" s="10"/>
      <c r="R38" s="10"/>
      <c r="S38" s="10"/>
      <c r="T38" s="10"/>
      <c r="U38" s="10"/>
      <c r="V38" s="10"/>
      <c r="W38" s="10"/>
    </row>
    <row r="39" ht="18.75" customHeight="1" spans="1:23">
      <c r="A39" s="8" t="s">
        <v>225</v>
      </c>
      <c r="B39" s="8" t="s">
        <v>250</v>
      </c>
      <c r="C39" s="9" t="s">
        <v>249</v>
      </c>
      <c r="D39" s="8" t="s">
        <v>55</v>
      </c>
      <c r="E39" s="8" t="s">
        <v>83</v>
      </c>
      <c r="F39" s="8" t="s">
        <v>78</v>
      </c>
      <c r="G39" s="8" t="s">
        <v>257</v>
      </c>
      <c r="H39" s="8" t="s">
        <v>258</v>
      </c>
      <c r="I39" s="10">
        <v>11000</v>
      </c>
      <c r="J39" s="10">
        <v>11000</v>
      </c>
      <c r="K39" s="10">
        <v>11000</v>
      </c>
      <c r="L39" s="10"/>
      <c r="M39" s="10"/>
      <c r="N39" s="10"/>
      <c r="O39" s="10"/>
      <c r="P39" s="32"/>
      <c r="Q39" s="10"/>
      <c r="R39" s="10"/>
      <c r="S39" s="10"/>
      <c r="T39" s="10"/>
      <c r="U39" s="10"/>
      <c r="V39" s="10"/>
      <c r="W39" s="10"/>
    </row>
    <row r="40" ht="18.75" customHeight="1" spans="1:23">
      <c r="A40" s="8" t="s">
        <v>225</v>
      </c>
      <c r="B40" s="8" t="s">
        <v>250</v>
      </c>
      <c r="C40" s="9" t="s">
        <v>249</v>
      </c>
      <c r="D40" s="8" t="s">
        <v>55</v>
      </c>
      <c r="E40" s="8" t="s">
        <v>83</v>
      </c>
      <c r="F40" s="8" t="s">
        <v>78</v>
      </c>
      <c r="G40" s="8" t="s">
        <v>257</v>
      </c>
      <c r="H40" s="8" t="s">
        <v>258</v>
      </c>
      <c r="I40" s="10">
        <v>10000</v>
      </c>
      <c r="J40" s="10">
        <v>10000</v>
      </c>
      <c r="K40" s="10">
        <v>10000</v>
      </c>
      <c r="L40" s="10"/>
      <c r="M40" s="10"/>
      <c r="N40" s="10"/>
      <c r="O40" s="10"/>
      <c r="P40" s="32"/>
      <c r="Q40" s="10"/>
      <c r="R40" s="10"/>
      <c r="S40" s="10"/>
      <c r="T40" s="10"/>
      <c r="U40" s="10"/>
      <c r="V40" s="10"/>
      <c r="W40" s="10"/>
    </row>
    <row r="41" ht="18.75" customHeight="1" spans="1:23">
      <c r="A41" s="8" t="s">
        <v>225</v>
      </c>
      <c r="B41" s="8" t="s">
        <v>250</v>
      </c>
      <c r="C41" s="9" t="s">
        <v>249</v>
      </c>
      <c r="D41" s="8" t="s">
        <v>55</v>
      </c>
      <c r="E41" s="8" t="s">
        <v>83</v>
      </c>
      <c r="F41" s="8" t="s">
        <v>78</v>
      </c>
      <c r="G41" s="8" t="s">
        <v>257</v>
      </c>
      <c r="H41" s="8" t="s">
        <v>258</v>
      </c>
      <c r="I41" s="10">
        <v>15000</v>
      </c>
      <c r="J41" s="10">
        <v>15000</v>
      </c>
      <c r="K41" s="10">
        <v>15000</v>
      </c>
      <c r="L41" s="10"/>
      <c r="M41" s="10"/>
      <c r="N41" s="10"/>
      <c r="O41" s="10"/>
      <c r="P41" s="32"/>
      <c r="Q41" s="10"/>
      <c r="R41" s="10"/>
      <c r="S41" s="10"/>
      <c r="T41" s="10"/>
      <c r="U41" s="10"/>
      <c r="V41" s="10"/>
      <c r="W41" s="10"/>
    </row>
    <row r="42" ht="18.75" customHeight="1" spans="1:23">
      <c r="A42" s="8" t="s">
        <v>225</v>
      </c>
      <c r="B42" s="8" t="s">
        <v>250</v>
      </c>
      <c r="C42" s="9" t="s">
        <v>249</v>
      </c>
      <c r="D42" s="8" t="s">
        <v>55</v>
      </c>
      <c r="E42" s="8" t="s">
        <v>83</v>
      </c>
      <c r="F42" s="8" t="s">
        <v>78</v>
      </c>
      <c r="G42" s="8" t="s">
        <v>257</v>
      </c>
      <c r="H42" s="8" t="s">
        <v>258</v>
      </c>
      <c r="I42" s="10">
        <v>4000</v>
      </c>
      <c r="J42" s="10">
        <v>4000</v>
      </c>
      <c r="K42" s="10">
        <v>4000</v>
      </c>
      <c r="L42" s="10"/>
      <c r="M42" s="10"/>
      <c r="N42" s="10"/>
      <c r="O42" s="10"/>
      <c r="P42" s="32"/>
      <c r="Q42" s="10"/>
      <c r="R42" s="10"/>
      <c r="S42" s="10"/>
      <c r="T42" s="10"/>
      <c r="U42" s="10"/>
      <c r="V42" s="10"/>
      <c r="W42" s="10"/>
    </row>
    <row r="43" ht="18.75" customHeight="1" spans="1:23">
      <c r="A43" s="8" t="s">
        <v>225</v>
      </c>
      <c r="B43" s="8" t="s">
        <v>250</v>
      </c>
      <c r="C43" s="9" t="s">
        <v>249</v>
      </c>
      <c r="D43" s="8" t="s">
        <v>55</v>
      </c>
      <c r="E43" s="8" t="s">
        <v>83</v>
      </c>
      <c r="F43" s="8" t="s">
        <v>78</v>
      </c>
      <c r="G43" s="8" t="s">
        <v>259</v>
      </c>
      <c r="H43" s="8" t="s">
        <v>260</v>
      </c>
      <c r="I43" s="10">
        <v>12000</v>
      </c>
      <c r="J43" s="10">
        <v>12000</v>
      </c>
      <c r="K43" s="10">
        <v>12000</v>
      </c>
      <c r="L43" s="10"/>
      <c r="M43" s="10"/>
      <c r="N43" s="10"/>
      <c r="O43" s="10"/>
      <c r="P43" s="32"/>
      <c r="Q43" s="10"/>
      <c r="R43" s="10"/>
      <c r="S43" s="10"/>
      <c r="T43" s="10"/>
      <c r="U43" s="10"/>
      <c r="V43" s="10"/>
      <c r="W43" s="10"/>
    </row>
    <row r="44" ht="18.75" customHeight="1" spans="1:23">
      <c r="A44" s="8" t="s">
        <v>225</v>
      </c>
      <c r="B44" s="8" t="s">
        <v>250</v>
      </c>
      <c r="C44" s="9" t="s">
        <v>249</v>
      </c>
      <c r="D44" s="8" t="s">
        <v>55</v>
      </c>
      <c r="E44" s="8" t="s">
        <v>83</v>
      </c>
      <c r="F44" s="8" t="s">
        <v>78</v>
      </c>
      <c r="G44" s="8" t="s">
        <v>261</v>
      </c>
      <c r="H44" s="8" t="s">
        <v>262</v>
      </c>
      <c r="I44" s="10">
        <v>10000</v>
      </c>
      <c r="J44" s="10">
        <v>10000</v>
      </c>
      <c r="K44" s="10">
        <v>10000</v>
      </c>
      <c r="L44" s="10"/>
      <c r="M44" s="10"/>
      <c r="N44" s="10"/>
      <c r="O44" s="10"/>
      <c r="P44" s="32"/>
      <c r="Q44" s="10"/>
      <c r="R44" s="10"/>
      <c r="S44" s="10"/>
      <c r="T44" s="10"/>
      <c r="U44" s="10"/>
      <c r="V44" s="10"/>
      <c r="W44" s="10"/>
    </row>
    <row r="45" ht="18.75" customHeight="1" spans="1:23">
      <c r="A45" s="8" t="s">
        <v>225</v>
      </c>
      <c r="B45" s="8" t="s">
        <v>250</v>
      </c>
      <c r="C45" s="9" t="s">
        <v>249</v>
      </c>
      <c r="D45" s="8" t="s">
        <v>55</v>
      </c>
      <c r="E45" s="8" t="s">
        <v>83</v>
      </c>
      <c r="F45" s="8" t="s">
        <v>78</v>
      </c>
      <c r="G45" s="8" t="s">
        <v>263</v>
      </c>
      <c r="H45" s="8" t="s">
        <v>264</v>
      </c>
      <c r="I45" s="10">
        <v>20000</v>
      </c>
      <c r="J45" s="10">
        <v>20000</v>
      </c>
      <c r="K45" s="10">
        <v>20000</v>
      </c>
      <c r="L45" s="10"/>
      <c r="M45" s="10"/>
      <c r="N45" s="10"/>
      <c r="O45" s="10"/>
      <c r="P45" s="32"/>
      <c r="Q45" s="10"/>
      <c r="R45" s="10"/>
      <c r="S45" s="10"/>
      <c r="T45" s="10"/>
      <c r="U45" s="10"/>
      <c r="V45" s="10"/>
      <c r="W45" s="10"/>
    </row>
    <row r="46" ht="18.75" customHeight="1" spans="1:23">
      <c r="A46" s="8" t="s">
        <v>225</v>
      </c>
      <c r="B46" s="8" t="s">
        <v>250</v>
      </c>
      <c r="C46" s="9" t="s">
        <v>249</v>
      </c>
      <c r="D46" s="8" t="s">
        <v>55</v>
      </c>
      <c r="E46" s="8" t="s">
        <v>83</v>
      </c>
      <c r="F46" s="8" t="s">
        <v>78</v>
      </c>
      <c r="G46" s="8" t="s">
        <v>265</v>
      </c>
      <c r="H46" s="8" t="s">
        <v>266</v>
      </c>
      <c r="I46" s="10">
        <v>2000</v>
      </c>
      <c r="J46" s="10">
        <v>2000</v>
      </c>
      <c r="K46" s="10">
        <v>2000</v>
      </c>
      <c r="L46" s="10"/>
      <c r="M46" s="10"/>
      <c r="N46" s="10"/>
      <c r="O46" s="10"/>
      <c r="P46" s="32"/>
      <c r="Q46" s="10"/>
      <c r="R46" s="10"/>
      <c r="S46" s="10"/>
      <c r="T46" s="10"/>
      <c r="U46" s="10"/>
      <c r="V46" s="10"/>
      <c r="W46" s="10"/>
    </row>
    <row r="47" ht="18.75" customHeight="1" spans="1:23">
      <c r="A47" s="11" t="s">
        <v>31</v>
      </c>
      <c r="B47" s="11"/>
      <c r="C47" s="11"/>
      <c r="D47" s="11"/>
      <c r="E47" s="11"/>
      <c r="F47" s="11"/>
      <c r="G47" s="11"/>
      <c r="H47" s="11"/>
      <c r="I47" s="10">
        <v>415574</v>
      </c>
      <c r="J47" s="10">
        <v>260144</v>
      </c>
      <c r="K47" s="10">
        <v>260144</v>
      </c>
      <c r="L47" s="10"/>
      <c r="M47" s="10"/>
      <c r="N47" s="10"/>
      <c r="O47" s="10"/>
      <c r="P47" s="10"/>
      <c r="Q47" s="10"/>
      <c r="R47" s="10">
        <v>155430</v>
      </c>
      <c r="S47" s="10"/>
      <c r="T47" s="10"/>
      <c r="U47" s="10">
        <v>154170</v>
      </c>
      <c r="V47" s="10"/>
      <c r="W47" s="10">
        <v>1260</v>
      </c>
    </row>
  </sheetData>
  <mergeCells count="28">
    <mergeCell ref="A2:W2"/>
    <mergeCell ref="A3:H3"/>
    <mergeCell ref="J4:M4"/>
    <mergeCell ref="N4:P4"/>
    <mergeCell ref="R4:W4"/>
    <mergeCell ref="A47:H47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1" scale="47" fitToHeight="0" pageOrder="overThenDown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73"/>
  <sheetViews>
    <sheetView showZeros="0" topLeftCell="B63" workbookViewId="0">
      <selection activeCell="F73" sqref="F73"/>
    </sheetView>
  </sheetViews>
  <sheetFormatPr defaultColWidth="8.85185185185185" defaultRowHeight="15" customHeight="1"/>
  <cols>
    <col min="1" max="1" width="44.4166666666667" customWidth="1"/>
    <col min="2" max="2" width="41.5462962962963" customWidth="1"/>
    <col min="3" max="4" width="13.8425925925926" customWidth="1"/>
    <col min="5" max="5" width="26.8425925925926" customWidth="1"/>
    <col min="6" max="6" width="10" customWidth="1"/>
    <col min="7" max="7" width="13.5" customWidth="1"/>
    <col min="8" max="8" width="10" customWidth="1"/>
    <col min="9" max="9" width="13.7037037037037" customWidth="1"/>
    <col min="10" max="10" width="27.9814814814815" customWidth="1"/>
  </cols>
  <sheetData>
    <row r="1" customHeight="1" spans="1:10">
      <c r="A1" s="19" t="s">
        <v>267</v>
      </c>
      <c r="B1" s="19"/>
      <c r="C1" s="19"/>
      <c r="D1" s="19"/>
      <c r="E1" s="19"/>
      <c r="F1" s="19"/>
      <c r="G1" s="19"/>
      <c r="H1" s="19"/>
      <c r="I1" s="19"/>
      <c r="J1" s="19"/>
    </row>
    <row r="2" ht="45" customHeight="1" spans="1:10">
      <c r="A2" s="37" t="s">
        <v>268</v>
      </c>
      <c r="B2" s="37"/>
      <c r="C2" s="37"/>
      <c r="D2" s="37"/>
      <c r="E2" s="37"/>
      <c r="F2" s="37"/>
      <c r="G2" s="37"/>
      <c r="H2" s="37"/>
      <c r="I2" s="37"/>
      <c r="J2" s="37"/>
    </row>
    <row r="3" ht="20.25" customHeight="1" spans="1:10">
      <c r="A3" s="18" t="str">
        <f>"单位名称："&amp;"中共新平彝族傣族自治县委员会政法委员会"</f>
        <v>单位名称：中共新平彝族傣族自治县委员会政法委员会</v>
      </c>
      <c r="B3" s="18"/>
      <c r="C3" s="18"/>
      <c r="D3" s="18"/>
      <c r="E3" s="18"/>
      <c r="F3" s="18"/>
      <c r="G3" s="18"/>
      <c r="H3" s="18"/>
      <c r="I3" s="18"/>
      <c r="J3" s="18"/>
    </row>
    <row r="4" ht="20.25" customHeight="1" spans="1:10">
      <c r="A4" s="38" t="s">
        <v>269</v>
      </c>
      <c r="B4" s="38" t="s">
        <v>270</v>
      </c>
      <c r="C4" s="38" t="s">
        <v>271</v>
      </c>
      <c r="D4" s="38" t="s">
        <v>272</v>
      </c>
      <c r="E4" s="38" t="s">
        <v>273</v>
      </c>
      <c r="F4" s="38" t="s">
        <v>274</v>
      </c>
      <c r="G4" s="38" t="s">
        <v>275</v>
      </c>
      <c r="H4" s="38" t="s">
        <v>276</v>
      </c>
      <c r="I4" s="38" t="s">
        <v>277</v>
      </c>
      <c r="J4" s="38" t="s">
        <v>278</v>
      </c>
    </row>
    <row r="5" ht="46.5" customHeight="1" spans="1:10">
      <c r="A5" s="38"/>
      <c r="B5" s="38"/>
      <c r="C5" s="38"/>
      <c r="D5" s="38"/>
      <c r="E5" s="38"/>
      <c r="F5" s="38"/>
      <c r="G5" s="38"/>
      <c r="H5" s="38"/>
      <c r="I5" s="38"/>
      <c r="J5" s="38"/>
    </row>
    <row r="6" ht="20.25" customHeight="1" spans="1:10">
      <c r="A6" s="39">
        <v>1</v>
      </c>
      <c r="B6" s="39">
        <v>2</v>
      </c>
      <c r="C6" s="39">
        <v>3</v>
      </c>
      <c r="D6" s="39">
        <v>4</v>
      </c>
      <c r="E6" s="39">
        <v>5</v>
      </c>
      <c r="F6" s="39">
        <v>6</v>
      </c>
      <c r="G6" s="39">
        <v>7</v>
      </c>
      <c r="H6" s="39">
        <v>8</v>
      </c>
      <c r="I6" s="39">
        <v>9</v>
      </c>
      <c r="J6" s="39">
        <v>10</v>
      </c>
    </row>
    <row r="7" ht="20.25" customHeight="1" spans="1:10">
      <c r="A7" s="32" t="s">
        <v>55</v>
      </c>
      <c r="B7" s="32"/>
      <c r="C7" s="32"/>
      <c r="E7" s="44"/>
      <c r="F7" s="44"/>
      <c r="G7" s="44"/>
      <c r="H7" s="44"/>
      <c r="I7" s="44"/>
      <c r="J7" s="44"/>
    </row>
    <row r="8" ht="187" customHeight="1" spans="1:10">
      <c r="A8" s="55" t="s">
        <v>249</v>
      </c>
      <c r="B8" s="32" t="s">
        <v>279</v>
      </c>
      <c r="C8" s="36"/>
      <c r="D8" s="36"/>
      <c r="E8" s="44"/>
      <c r="F8" s="44"/>
      <c r="G8" s="44"/>
      <c r="H8" s="44"/>
      <c r="I8" s="44"/>
      <c r="J8" s="44"/>
    </row>
    <row r="9" ht="39" customHeight="1" spans="1:10">
      <c r="A9" s="32"/>
      <c r="B9" s="32"/>
      <c r="C9" s="32" t="s">
        <v>280</v>
      </c>
      <c r="D9" s="56" t="s">
        <v>281</v>
      </c>
      <c r="E9" s="57" t="s">
        <v>282</v>
      </c>
      <c r="F9" s="28" t="s">
        <v>283</v>
      </c>
      <c r="G9" s="36" t="s">
        <v>284</v>
      </c>
      <c r="H9" s="28" t="s">
        <v>285</v>
      </c>
      <c r="I9" s="28" t="s">
        <v>286</v>
      </c>
      <c r="J9" s="57" t="s">
        <v>287</v>
      </c>
    </row>
    <row r="10" ht="48" customHeight="1" spans="1:10">
      <c r="A10" s="32"/>
      <c r="B10" s="32"/>
      <c r="C10" s="32" t="s">
        <v>280</v>
      </c>
      <c r="D10" s="56" t="s">
        <v>281</v>
      </c>
      <c r="E10" s="57" t="s">
        <v>288</v>
      </c>
      <c r="F10" s="28" t="s">
        <v>283</v>
      </c>
      <c r="G10" s="36" t="s">
        <v>289</v>
      </c>
      <c r="H10" s="28" t="s">
        <v>290</v>
      </c>
      <c r="I10" s="28" t="s">
        <v>286</v>
      </c>
      <c r="J10" s="57" t="s">
        <v>291</v>
      </c>
    </row>
    <row r="11" ht="59" customHeight="1" spans="1:10">
      <c r="A11" s="32"/>
      <c r="B11" s="32"/>
      <c r="C11" s="32" t="s">
        <v>280</v>
      </c>
      <c r="D11" s="56" t="s">
        <v>281</v>
      </c>
      <c r="E11" s="57" t="s">
        <v>292</v>
      </c>
      <c r="F11" s="28" t="s">
        <v>283</v>
      </c>
      <c r="G11" s="36" t="s">
        <v>293</v>
      </c>
      <c r="H11" s="28" t="s">
        <v>285</v>
      </c>
      <c r="I11" s="28" t="s">
        <v>286</v>
      </c>
      <c r="J11" s="57" t="s">
        <v>294</v>
      </c>
    </row>
    <row r="12" ht="39" customHeight="1" spans="1:10">
      <c r="A12" s="32"/>
      <c r="B12" s="32"/>
      <c r="C12" s="32" t="s">
        <v>280</v>
      </c>
      <c r="D12" s="56" t="s">
        <v>281</v>
      </c>
      <c r="E12" s="57" t="s">
        <v>295</v>
      </c>
      <c r="F12" s="28" t="s">
        <v>283</v>
      </c>
      <c r="G12" s="36" t="s">
        <v>52</v>
      </c>
      <c r="H12" s="28" t="s">
        <v>296</v>
      </c>
      <c r="I12" s="28" t="s">
        <v>286</v>
      </c>
      <c r="J12" s="57" t="s">
        <v>297</v>
      </c>
    </row>
    <row r="13" ht="39" customHeight="1" spans="1:10">
      <c r="A13" s="32"/>
      <c r="B13" s="32"/>
      <c r="C13" s="32" t="s">
        <v>280</v>
      </c>
      <c r="D13" s="56" t="s">
        <v>298</v>
      </c>
      <c r="E13" s="57" t="s">
        <v>299</v>
      </c>
      <c r="F13" s="28" t="s">
        <v>283</v>
      </c>
      <c r="G13" s="36" t="s">
        <v>300</v>
      </c>
      <c r="H13" s="28" t="s">
        <v>301</v>
      </c>
      <c r="I13" s="28" t="s">
        <v>286</v>
      </c>
      <c r="J13" s="57" t="s">
        <v>302</v>
      </c>
    </row>
    <row r="14" ht="39" customHeight="1" spans="1:10">
      <c r="A14" s="32"/>
      <c r="B14" s="32"/>
      <c r="C14" s="32" t="s">
        <v>280</v>
      </c>
      <c r="D14" s="56" t="s">
        <v>298</v>
      </c>
      <c r="E14" s="57" t="s">
        <v>303</v>
      </c>
      <c r="F14" s="28" t="s">
        <v>304</v>
      </c>
      <c r="G14" s="36" t="s">
        <v>293</v>
      </c>
      <c r="H14" s="28" t="s">
        <v>301</v>
      </c>
      <c r="I14" s="28" t="s">
        <v>286</v>
      </c>
      <c r="J14" s="57" t="s">
        <v>305</v>
      </c>
    </row>
    <row r="15" ht="39" customHeight="1" spans="1:10">
      <c r="A15" s="32"/>
      <c r="B15" s="32"/>
      <c r="C15" s="32" t="s">
        <v>306</v>
      </c>
      <c r="D15" s="56" t="s">
        <v>307</v>
      </c>
      <c r="E15" s="57" t="s">
        <v>308</v>
      </c>
      <c r="F15" s="28" t="s">
        <v>304</v>
      </c>
      <c r="G15" s="36" t="s">
        <v>309</v>
      </c>
      <c r="H15" s="28"/>
      <c r="I15" s="28" t="s">
        <v>310</v>
      </c>
      <c r="J15" s="57" t="s">
        <v>311</v>
      </c>
    </row>
    <row r="16" ht="39" customHeight="1" spans="1:10">
      <c r="A16" s="32"/>
      <c r="B16" s="32"/>
      <c r="C16" s="32" t="s">
        <v>312</v>
      </c>
      <c r="D16" s="56" t="s">
        <v>313</v>
      </c>
      <c r="E16" s="57" t="s">
        <v>314</v>
      </c>
      <c r="F16" s="28" t="s">
        <v>283</v>
      </c>
      <c r="G16" s="36" t="s">
        <v>300</v>
      </c>
      <c r="H16" s="28" t="s">
        <v>301</v>
      </c>
      <c r="I16" s="28" t="s">
        <v>286</v>
      </c>
      <c r="J16" s="57" t="s">
        <v>315</v>
      </c>
    </row>
    <row r="17" ht="142" customHeight="1" spans="1:10">
      <c r="A17" s="55" t="s">
        <v>241</v>
      </c>
      <c r="B17" s="32" t="s">
        <v>316</v>
      </c>
      <c r="C17" s="32"/>
      <c r="D17" s="32"/>
      <c r="E17" s="32"/>
      <c r="F17" s="32"/>
      <c r="G17" s="32"/>
      <c r="H17" s="32"/>
      <c r="I17" s="32"/>
      <c r="J17" s="32"/>
    </row>
    <row r="18" ht="45" customHeight="1" spans="1:10">
      <c r="A18" s="32"/>
      <c r="B18" s="32"/>
      <c r="C18" s="32" t="s">
        <v>280</v>
      </c>
      <c r="D18" s="56" t="s">
        <v>281</v>
      </c>
      <c r="E18" s="57" t="s">
        <v>317</v>
      </c>
      <c r="F18" s="28" t="s">
        <v>304</v>
      </c>
      <c r="G18" s="36" t="s">
        <v>293</v>
      </c>
      <c r="H18" s="28" t="s">
        <v>318</v>
      </c>
      <c r="I18" s="28" t="s">
        <v>286</v>
      </c>
      <c r="J18" s="57" t="s">
        <v>319</v>
      </c>
    </row>
    <row r="19" ht="45" customHeight="1" spans="1:10">
      <c r="A19" s="32"/>
      <c r="B19" s="32"/>
      <c r="C19" s="32" t="s">
        <v>280</v>
      </c>
      <c r="D19" s="56" t="s">
        <v>298</v>
      </c>
      <c r="E19" s="57" t="s">
        <v>320</v>
      </c>
      <c r="F19" s="28" t="s">
        <v>304</v>
      </c>
      <c r="G19" s="36" t="s">
        <v>293</v>
      </c>
      <c r="H19" s="28" t="s">
        <v>301</v>
      </c>
      <c r="I19" s="28" t="s">
        <v>286</v>
      </c>
      <c r="J19" s="57" t="s">
        <v>321</v>
      </c>
    </row>
    <row r="20" ht="45" customHeight="1" spans="1:10">
      <c r="A20" s="32"/>
      <c r="B20" s="32"/>
      <c r="C20" s="32" t="s">
        <v>280</v>
      </c>
      <c r="D20" s="56" t="s">
        <v>298</v>
      </c>
      <c r="E20" s="57" t="s">
        <v>322</v>
      </c>
      <c r="F20" s="28" t="s">
        <v>304</v>
      </c>
      <c r="G20" s="36" t="s">
        <v>293</v>
      </c>
      <c r="H20" s="28" t="s">
        <v>301</v>
      </c>
      <c r="I20" s="28" t="s">
        <v>286</v>
      </c>
      <c r="J20" s="57" t="s">
        <v>323</v>
      </c>
    </row>
    <row r="21" ht="56" customHeight="1" spans="1:10">
      <c r="A21" s="32"/>
      <c r="B21" s="32"/>
      <c r="C21" s="32" t="s">
        <v>280</v>
      </c>
      <c r="D21" s="56" t="s">
        <v>324</v>
      </c>
      <c r="E21" s="57" t="s">
        <v>325</v>
      </c>
      <c r="F21" s="28" t="s">
        <v>326</v>
      </c>
      <c r="G21" s="36" t="s">
        <v>51</v>
      </c>
      <c r="H21" s="28" t="s">
        <v>327</v>
      </c>
      <c r="I21" s="28" t="s">
        <v>286</v>
      </c>
      <c r="J21" s="57" t="s">
        <v>328</v>
      </c>
    </row>
    <row r="22" ht="45" customHeight="1" spans="1:10">
      <c r="A22" s="32"/>
      <c r="B22" s="32"/>
      <c r="C22" s="32" t="s">
        <v>306</v>
      </c>
      <c r="D22" s="56" t="s">
        <v>307</v>
      </c>
      <c r="E22" s="57" t="s">
        <v>329</v>
      </c>
      <c r="F22" s="28" t="s">
        <v>304</v>
      </c>
      <c r="G22" s="36" t="s">
        <v>309</v>
      </c>
      <c r="H22" s="28"/>
      <c r="I22" s="28" t="s">
        <v>310</v>
      </c>
      <c r="J22" s="57" t="s">
        <v>330</v>
      </c>
    </row>
    <row r="23" ht="45" customHeight="1" spans="1:10">
      <c r="A23" s="32"/>
      <c r="B23" s="32"/>
      <c r="C23" s="32" t="s">
        <v>312</v>
      </c>
      <c r="D23" s="56" t="s">
        <v>313</v>
      </c>
      <c r="E23" s="57" t="s">
        <v>331</v>
      </c>
      <c r="F23" s="28" t="s">
        <v>283</v>
      </c>
      <c r="G23" s="36" t="s">
        <v>300</v>
      </c>
      <c r="H23" s="28" t="s">
        <v>301</v>
      </c>
      <c r="I23" s="28" t="s">
        <v>286</v>
      </c>
      <c r="J23" s="57" t="s">
        <v>332</v>
      </c>
    </row>
    <row r="24" ht="45" customHeight="1" spans="1:10">
      <c r="A24" s="32"/>
      <c r="B24" s="32"/>
      <c r="C24" s="32" t="s">
        <v>312</v>
      </c>
      <c r="D24" s="56" t="s">
        <v>313</v>
      </c>
      <c r="E24" s="57" t="s">
        <v>333</v>
      </c>
      <c r="F24" s="28" t="s">
        <v>283</v>
      </c>
      <c r="G24" s="36" t="s">
        <v>334</v>
      </c>
      <c r="H24" s="28" t="s">
        <v>301</v>
      </c>
      <c r="I24" s="28" t="s">
        <v>286</v>
      </c>
      <c r="J24" s="57" t="s">
        <v>335</v>
      </c>
    </row>
    <row r="25" ht="115" customHeight="1" spans="1:10">
      <c r="A25" s="55" t="s">
        <v>234</v>
      </c>
      <c r="B25" s="32" t="s">
        <v>336</v>
      </c>
      <c r="C25" s="32"/>
      <c r="D25" s="32"/>
      <c r="E25" s="32"/>
      <c r="F25" s="32"/>
      <c r="G25" s="32"/>
      <c r="H25" s="32"/>
      <c r="I25" s="32"/>
      <c r="J25" s="32"/>
    </row>
    <row r="26" ht="20.25" customHeight="1" spans="1:10">
      <c r="A26" s="32"/>
      <c r="B26" s="32"/>
      <c r="C26" s="32" t="s">
        <v>280</v>
      </c>
      <c r="D26" s="56" t="s">
        <v>281</v>
      </c>
      <c r="E26" s="57" t="s">
        <v>337</v>
      </c>
      <c r="F26" s="28" t="s">
        <v>304</v>
      </c>
      <c r="G26" s="36" t="s">
        <v>49</v>
      </c>
      <c r="H26" s="28" t="s">
        <v>338</v>
      </c>
      <c r="I26" s="28" t="s">
        <v>286</v>
      </c>
      <c r="J26" s="57" t="s">
        <v>339</v>
      </c>
    </row>
    <row r="27" ht="20.25" customHeight="1" spans="1:10">
      <c r="A27" s="32"/>
      <c r="B27" s="32"/>
      <c r="C27" s="32" t="s">
        <v>280</v>
      </c>
      <c r="D27" s="56" t="s">
        <v>281</v>
      </c>
      <c r="E27" s="57" t="s">
        <v>340</v>
      </c>
      <c r="F27" s="28" t="s">
        <v>304</v>
      </c>
      <c r="G27" s="36" t="s">
        <v>341</v>
      </c>
      <c r="H27" s="28" t="s">
        <v>342</v>
      </c>
      <c r="I27" s="28" t="s">
        <v>286</v>
      </c>
      <c r="J27" s="57" t="s">
        <v>343</v>
      </c>
    </row>
    <row r="28" ht="53" customHeight="1" spans="1:10">
      <c r="A28" s="32"/>
      <c r="B28" s="32"/>
      <c r="C28" s="32" t="s">
        <v>280</v>
      </c>
      <c r="D28" s="56" t="s">
        <v>281</v>
      </c>
      <c r="E28" s="57" t="s">
        <v>344</v>
      </c>
      <c r="F28" s="28" t="s">
        <v>283</v>
      </c>
      <c r="G28" s="36" t="s">
        <v>46</v>
      </c>
      <c r="H28" s="28" t="s">
        <v>345</v>
      </c>
      <c r="I28" s="28" t="s">
        <v>286</v>
      </c>
      <c r="J28" s="57" t="s">
        <v>346</v>
      </c>
    </row>
    <row r="29" ht="20.25" customHeight="1" spans="1:10">
      <c r="A29" s="32"/>
      <c r="B29" s="32"/>
      <c r="C29" s="32" t="s">
        <v>280</v>
      </c>
      <c r="D29" s="56" t="s">
        <v>281</v>
      </c>
      <c r="E29" s="57" t="s">
        <v>347</v>
      </c>
      <c r="F29" s="28" t="s">
        <v>283</v>
      </c>
      <c r="G29" s="36" t="s">
        <v>341</v>
      </c>
      <c r="H29" s="28" t="s">
        <v>348</v>
      </c>
      <c r="I29" s="28" t="s">
        <v>286</v>
      </c>
      <c r="J29" s="57" t="s">
        <v>349</v>
      </c>
    </row>
    <row r="30" ht="39" customHeight="1" spans="1:10">
      <c r="A30" s="32"/>
      <c r="B30" s="32"/>
      <c r="C30" s="32" t="s">
        <v>280</v>
      </c>
      <c r="D30" s="56" t="s">
        <v>298</v>
      </c>
      <c r="E30" s="57" t="s">
        <v>350</v>
      </c>
      <c r="F30" s="28" t="s">
        <v>304</v>
      </c>
      <c r="G30" s="36" t="s">
        <v>293</v>
      </c>
      <c r="H30" s="28" t="s">
        <v>301</v>
      </c>
      <c r="I30" s="28" t="s">
        <v>286</v>
      </c>
      <c r="J30" s="57" t="s">
        <v>351</v>
      </c>
    </row>
    <row r="31" ht="34" customHeight="1" spans="1:10">
      <c r="A31" s="32"/>
      <c r="B31" s="32"/>
      <c r="C31" s="32" t="s">
        <v>306</v>
      </c>
      <c r="D31" s="56" t="s">
        <v>307</v>
      </c>
      <c r="E31" s="57" t="s">
        <v>352</v>
      </c>
      <c r="F31" s="28" t="s">
        <v>304</v>
      </c>
      <c r="G31" s="36" t="s">
        <v>353</v>
      </c>
      <c r="H31" s="28"/>
      <c r="I31" s="28" t="s">
        <v>310</v>
      </c>
      <c r="J31" s="57" t="s">
        <v>354</v>
      </c>
    </row>
    <row r="32" ht="41" customHeight="1" spans="1:10">
      <c r="A32" s="32"/>
      <c r="B32" s="32"/>
      <c r="C32" s="32" t="s">
        <v>312</v>
      </c>
      <c r="D32" s="56" t="s">
        <v>313</v>
      </c>
      <c r="E32" s="57" t="s">
        <v>355</v>
      </c>
      <c r="F32" s="28" t="s">
        <v>283</v>
      </c>
      <c r="G32" s="36" t="s">
        <v>334</v>
      </c>
      <c r="H32" s="28" t="s">
        <v>301</v>
      </c>
      <c r="I32" s="28" t="s">
        <v>286</v>
      </c>
      <c r="J32" s="57" t="s">
        <v>356</v>
      </c>
    </row>
    <row r="33" ht="54" customHeight="1" spans="1:10">
      <c r="A33" s="55" t="s">
        <v>227</v>
      </c>
      <c r="B33" s="32" t="s">
        <v>357</v>
      </c>
      <c r="C33" s="32"/>
      <c r="D33" s="32"/>
      <c r="E33" s="32"/>
      <c r="F33" s="32"/>
      <c r="G33" s="32"/>
      <c r="H33" s="32"/>
      <c r="I33" s="32"/>
      <c r="J33" s="32"/>
    </row>
    <row r="34" ht="28" customHeight="1" spans="1:10">
      <c r="A34" s="32"/>
      <c r="B34" s="32"/>
      <c r="C34" s="32" t="s">
        <v>280</v>
      </c>
      <c r="D34" s="56" t="s">
        <v>281</v>
      </c>
      <c r="E34" s="57" t="s">
        <v>358</v>
      </c>
      <c r="F34" s="28" t="s">
        <v>359</v>
      </c>
      <c r="G34" s="36" t="s">
        <v>53</v>
      </c>
      <c r="H34" s="28" t="s">
        <v>338</v>
      </c>
      <c r="I34" s="28" t="s">
        <v>286</v>
      </c>
      <c r="J34" s="57" t="s">
        <v>360</v>
      </c>
    </row>
    <row r="35" ht="28" customHeight="1" spans="1:10">
      <c r="A35" s="32"/>
      <c r="B35" s="32"/>
      <c r="C35" s="32" t="s">
        <v>280</v>
      </c>
      <c r="D35" s="56" t="s">
        <v>281</v>
      </c>
      <c r="E35" s="57" t="s">
        <v>361</v>
      </c>
      <c r="F35" s="28" t="s">
        <v>359</v>
      </c>
      <c r="G35" s="36" t="s">
        <v>70</v>
      </c>
      <c r="H35" s="28" t="s">
        <v>338</v>
      </c>
      <c r="I35" s="28" t="s">
        <v>286</v>
      </c>
      <c r="J35" s="57" t="s">
        <v>360</v>
      </c>
    </row>
    <row r="36" ht="20.25" customHeight="1" spans="1:10">
      <c r="A36" s="32"/>
      <c r="B36" s="32"/>
      <c r="C36" s="32" t="s">
        <v>280</v>
      </c>
      <c r="D36" s="56" t="s">
        <v>281</v>
      </c>
      <c r="E36" s="57" t="s">
        <v>362</v>
      </c>
      <c r="F36" s="28" t="s">
        <v>304</v>
      </c>
      <c r="G36" s="36" t="s">
        <v>53</v>
      </c>
      <c r="H36" s="28" t="s">
        <v>338</v>
      </c>
      <c r="I36" s="28" t="s">
        <v>286</v>
      </c>
      <c r="J36" s="57" t="s">
        <v>363</v>
      </c>
    </row>
    <row r="37" ht="39" customHeight="1" spans="1:10">
      <c r="A37" s="32"/>
      <c r="B37" s="32"/>
      <c r="C37" s="32" t="s">
        <v>280</v>
      </c>
      <c r="D37" s="56" t="s">
        <v>281</v>
      </c>
      <c r="E37" s="57" t="s">
        <v>364</v>
      </c>
      <c r="F37" s="28" t="s">
        <v>359</v>
      </c>
      <c r="G37" s="36" t="s">
        <v>49</v>
      </c>
      <c r="H37" s="28" t="s">
        <v>338</v>
      </c>
      <c r="I37" s="28" t="s">
        <v>286</v>
      </c>
      <c r="J37" s="57" t="s">
        <v>365</v>
      </c>
    </row>
    <row r="38" ht="39" customHeight="1" spans="1:10">
      <c r="A38" s="32"/>
      <c r="B38" s="32"/>
      <c r="C38" s="32" t="s">
        <v>280</v>
      </c>
      <c r="D38" s="56" t="s">
        <v>298</v>
      </c>
      <c r="E38" s="57" t="s">
        <v>366</v>
      </c>
      <c r="F38" s="28" t="s">
        <v>283</v>
      </c>
      <c r="G38" s="36" t="s">
        <v>367</v>
      </c>
      <c r="H38" s="28" t="s">
        <v>301</v>
      </c>
      <c r="I38" s="28" t="s">
        <v>286</v>
      </c>
      <c r="J38" s="57" t="s">
        <v>368</v>
      </c>
    </row>
    <row r="39" ht="39" customHeight="1" spans="1:10">
      <c r="A39" s="32"/>
      <c r="B39" s="32"/>
      <c r="C39" s="32" t="s">
        <v>280</v>
      </c>
      <c r="D39" s="56" t="s">
        <v>324</v>
      </c>
      <c r="E39" s="57" t="s">
        <v>369</v>
      </c>
      <c r="F39" s="28" t="s">
        <v>304</v>
      </c>
      <c r="G39" s="36" t="s">
        <v>293</v>
      </c>
      <c r="H39" s="28" t="s">
        <v>301</v>
      </c>
      <c r="I39" s="28" t="s">
        <v>286</v>
      </c>
      <c r="J39" s="57" t="s">
        <v>370</v>
      </c>
    </row>
    <row r="40" ht="39" customHeight="1" spans="1:10">
      <c r="A40" s="32"/>
      <c r="B40" s="32"/>
      <c r="C40" s="32" t="s">
        <v>306</v>
      </c>
      <c r="D40" s="56" t="s">
        <v>307</v>
      </c>
      <c r="E40" s="57" t="s">
        <v>371</v>
      </c>
      <c r="F40" s="28" t="s">
        <v>304</v>
      </c>
      <c r="G40" s="36" t="s">
        <v>372</v>
      </c>
      <c r="H40" s="28"/>
      <c r="I40" s="28" t="s">
        <v>310</v>
      </c>
      <c r="J40" s="57" t="s">
        <v>373</v>
      </c>
    </row>
    <row r="41" ht="39" customHeight="1" spans="1:10">
      <c r="A41" s="32"/>
      <c r="B41" s="32"/>
      <c r="C41" s="32" t="s">
        <v>312</v>
      </c>
      <c r="D41" s="56" t="s">
        <v>313</v>
      </c>
      <c r="E41" s="57" t="s">
        <v>374</v>
      </c>
      <c r="F41" s="28" t="s">
        <v>283</v>
      </c>
      <c r="G41" s="36" t="s">
        <v>300</v>
      </c>
      <c r="H41" s="28" t="s">
        <v>301</v>
      </c>
      <c r="I41" s="28" t="s">
        <v>286</v>
      </c>
      <c r="J41" s="57" t="s">
        <v>375</v>
      </c>
    </row>
    <row r="42" ht="180" customHeight="1" spans="1:10">
      <c r="A42" s="55" t="s">
        <v>224</v>
      </c>
      <c r="B42" s="32" t="s">
        <v>376</v>
      </c>
      <c r="C42" s="32"/>
      <c r="D42" s="32"/>
      <c r="E42" s="32"/>
      <c r="F42" s="32"/>
      <c r="G42" s="32"/>
      <c r="H42" s="32"/>
      <c r="I42" s="32"/>
      <c r="J42" s="32"/>
    </row>
    <row r="43" ht="39" customHeight="1" spans="1:10">
      <c r="A43" s="32"/>
      <c r="B43" s="32"/>
      <c r="C43" s="32" t="s">
        <v>280</v>
      </c>
      <c r="D43" s="56" t="s">
        <v>281</v>
      </c>
      <c r="E43" s="57" t="s">
        <v>377</v>
      </c>
      <c r="F43" s="28" t="s">
        <v>304</v>
      </c>
      <c r="G43" s="36" t="s">
        <v>46</v>
      </c>
      <c r="H43" s="28" t="s">
        <v>342</v>
      </c>
      <c r="I43" s="28" t="s">
        <v>286</v>
      </c>
      <c r="J43" s="57" t="s">
        <v>378</v>
      </c>
    </row>
    <row r="44" ht="39" customHeight="1" spans="1:10">
      <c r="A44" s="32"/>
      <c r="B44" s="32"/>
      <c r="C44" s="32" t="s">
        <v>280</v>
      </c>
      <c r="D44" s="56" t="s">
        <v>281</v>
      </c>
      <c r="E44" s="57" t="s">
        <v>379</v>
      </c>
      <c r="F44" s="28" t="s">
        <v>283</v>
      </c>
      <c r="G44" s="36" t="s">
        <v>48</v>
      </c>
      <c r="H44" s="28" t="s">
        <v>345</v>
      </c>
      <c r="I44" s="28" t="s">
        <v>286</v>
      </c>
      <c r="J44" s="57" t="s">
        <v>380</v>
      </c>
    </row>
    <row r="45" ht="39" customHeight="1" spans="1:10">
      <c r="A45" s="32"/>
      <c r="B45" s="32"/>
      <c r="C45" s="32" t="s">
        <v>280</v>
      </c>
      <c r="D45" s="56" t="s">
        <v>281</v>
      </c>
      <c r="E45" s="57" t="s">
        <v>381</v>
      </c>
      <c r="F45" s="28" t="s">
        <v>304</v>
      </c>
      <c r="G45" s="36" t="s">
        <v>382</v>
      </c>
      <c r="H45" s="28" t="s">
        <v>338</v>
      </c>
      <c r="I45" s="28" t="s">
        <v>286</v>
      </c>
      <c r="J45" s="57" t="s">
        <v>383</v>
      </c>
    </row>
    <row r="46" ht="33" customHeight="1" spans="1:10">
      <c r="A46" s="32"/>
      <c r="B46" s="32"/>
      <c r="C46" s="32" t="s">
        <v>280</v>
      </c>
      <c r="D46" s="56" t="s">
        <v>281</v>
      </c>
      <c r="E46" s="57" t="s">
        <v>384</v>
      </c>
      <c r="F46" s="28" t="s">
        <v>283</v>
      </c>
      <c r="G46" s="36" t="s">
        <v>49</v>
      </c>
      <c r="H46" s="28" t="s">
        <v>348</v>
      </c>
      <c r="I46" s="28" t="s">
        <v>286</v>
      </c>
      <c r="J46" s="57" t="s">
        <v>385</v>
      </c>
    </row>
    <row r="47" ht="39" customHeight="1" spans="1:10">
      <c r="A47" s="32"/>
      <c r="B47" s="32"/>
      <c r="C47" s="32" t="s">
        <v>280</v>
      </c>
      <c r="D47" s="56" t="s">
        <v>298</v>
      </c>
      <c r="E47" s="57" t="s">
        <v>386</v>
      </c>
      <c r="F47" s="28" t="s">
        <v>304</v>
      </c>
      <c r="G47" s="36" t="s">
        <v>293</v>
      </c>
      <c r="H47" s="28" t="s">
        <v>301</v>
      </c>
      <c r="I47" s="28" t="s">
        <v>286</v>
      </c>
      <c r="J47" s="57" t="s">
        <v>387</v>
      </c>
    </row>
    <row r="48" ht="39" customHeight="1" spans="1:10">
      <c r="A48" s="32"/>
      <c r="B48" s="32"/>
      <c r="C48" s="32" t="s">
        <v>306</v>
      </c>
      <c r="D48" s="56" t="s">
        <v>307</v>
      </c>
      <c r="E48" s="57" t="s">
        <v>388</v>
      </c>
      <c r="F48" s="28" t="s">
        <v>304</v>
      </c>
      <c r="G48" s="36" t="s">
        <v>389</v>
      </c>
      <c r="H48" s="28"/>
      <c r="I48" s="28" t="s">
        <v>310</v>
      </c>
      <c r="J48" s="57" t="s">
        <v>390</v>
      </c>
    </row>
    <row r="49" ht="39" customHeight="1" spans="1:10">
      <c r="A49" s="32"/>
      <c r="B49" s="32"/>
      <c r="C49" s="32" t="s">
        <v>312</v>
      </c>
      <c r="D49" s="56" t="s">
        <v>313</v>
      </c>
      <c r="E49" s="57" t="s">
        <v>355</v>
      </c>
      <c r="F49" s="28" t="s">
        <v>283</v>
      </c>
      <c r="G49" s="36" t="s">
        <v>300</v>
      </c>
      <c r="H49" s="28" t="s">
        <v>301</v>
      </c>
      <c r="I49" s="28" t="s">
        <v>286</v>
      </c>
      <c r="J49" s="57" t="s">
        <v>356</v>
      </c>
    </row>
    <row r="50" ht="79" customHeight="1" spans="1:10">
      <c r="A50" s="55" t="s">
        <v>231</v>
      </c>
      <c r="B50" s="32" t="s">
        <v>391</v>
      </c>
      <c r="C50" s="32"/>
      <c r="D50" s="32"/>
      <c r="E50" s="32"/>
      <c r="F50" s="32"/>
      <c r="G50" s="32"/>
      <c r="H50" s="32"/>
      <c r="I50" s="32"/>
      <c r="J50" s="32"/>
    </row>
    <row r="51" ht="20.25" customHeight="1" spans="1:10">
      <c r="A51" s="32"/>
      <c r="B51" s="32"/>
      <c r="C51" s="32" t="s">
        <v>280</v>
      </c>
      <c r="D51" s="56" t="s">
        <v>281</v>
      </c>
      <c r="E51" s="57" t="s">
        <v>392</v>
      </c>
      <c r="F51" s="28" t="s">
        <v>304</v>
      </c>
      <c r="G51" s="36" t="s">
        <v>393</v>
      </c>
      <c r="H51" s="28" t="s">
        <v>338</v>
      </c>
      <c r="I51" s="28" t="s">
        <v>286</v>
      </c>
      <c r="J51" s="57" t="s">
        <v>394</v>
      </c>
    </row>
    <row r="52" ht="20.25" customHeight="1" spans="1:10">
      <c r="A52" s="32"/>
      <c r="B52" s="32"/>
      <c r="C52" s="32" t="s">
        <v>280</v>
      </c>
      <c r="D52" s="56" t="s">
        <v>281</v>
      </c>
      <c r="E52" s="57" t="s">
        <v>395</v>
      </c>
      <c r="F52" s="28" t="s">
        <v>283</v>
      </c>
      <c r="G52" s="36" t="s">
        <v>46</v>
      </c>
      <c r="H52" s="28" t="s">
        <v>301</v>
      </c>
      <c r="I52" s="28" t="s">
        <v>286</v>
      </c>
      <c r="J52" s="57" t="s">
        <v>396</v>
      </c>
    </row>
    <row r="53" ht="20.25" customHeight="1" spans="1:10">
      <c r="A53" s="32"/>
      <c r="B53" s="32"/>
      <c r="C53" s="32" t="s">
        <v>280</v>
      </c>
      <c r="D53" s="56" t="s">
        <v>281</v>
      </c>
      <c r="E53" s="57" t="s">
        <v>397</v>
      </c>
      <c r="F53" s="28" t="s">
        <v>304</v>
      </c>
      <c r="G53" s="36" t="s">
        <v>393</v>
      </c>
      <c r="H53" s="28" t="s">
        <v>338</v>
      </c>
      <c r="I53" s="28" t="s">
        <v>286</v>
      </c>
      <c r="J53" s="57" t="s">
        <v>394</v>
      </c>
    </row>
    <row r="54" ht="20.25" customHeight="1" spans="1:10">
      <c r="A54" s="32"/>
      <c r="B54" s="32"/>
      <c r="C54" s="32" t="s">
        <v>280</v>
      </c>
      <c r="D54" s="56" t="s">
        <v>281</v>
      </c>
      <c r="E54" s="57" t="s">
        <v>398</v>
      </c>
      <c r="F54" s="28" t="s">
        <v>283</v>
      </c>
      <c r="G54" s="36" t="s">
        <v>399</v>
      </c>
      <c r="H54" s="28" t="s">
        <v>301</v>
      </c>
      <c r="I54" s="28" t="s">
        <v>286</v>
      </c>
      <c r="J54" s="57" t="s">
        <v>400</v>
      </c>
    </row>
    <row r="55" ht="20.25" customHeight="1" spans="1:10">
      <c r="A55" s="32"/>
      <c r="B55" s="32"/>
      <c r="C55" s="32" t="s">
        <v>306</v>
      </c>
      <c r="D55" s="56" t="s">
        <v>307</v>
      </c>
      <c r="E55" s="57" t="s">
        <v>401</v>
      </c>
      <c r="F55" s="28" t="s">
        <v>304</v>
      </c>
      <c r="G55" s="36" t="s">
        <v>372</v>
      </c>
      <c r="H55" s="28"/>
      <c r="I55" s="28" t="s">
        <v>310</v>
      </c>
      <c r="J55" s="57" t="s">
        <v>402</v>
      </c>
    </row>
    <row r="56" ht="42" customHeight="1" spans="1:10">
      <c r="A56" s="32"/>
      <c r="B56" s="32"/>
      <c r="C56" s="32" t="s">
        <v>312</v>
      </c>
      <c r="D56" s="56" t="s">
        <v>313</v>
      </c>
      <c r="E56" s="57" t="s">
        <v>331</v>
      </c>
      <c r="F56" s="28" t="s">
        <v>283</v>
      </c>
      <c r="G56" s="36" t="s">
        <v>300</v>
      </c>
      <c r="H56" s="28" t="s">
        <v>301</v>
      </c>
      <c r="I56" s="28" t="s">
        <v>286</v>
      </c>
      <c r="J56" s="57" t="s">
        <v>332</v>
      </c>
    </row>
    <row r="57" ht="42" customHeight="1" spans="1:10">
      <c r="A57" s="32"/>
      <c r="B57" s="32"/>
      <c r="C57" s="32" t="s">
        <v>312</v>
      </c>
      <c r="D57" s="56" t="s">
        <v>313</v>
      </c>
      <c r="E57" s="57" t="s">
        <v>403</v>
      </c>
      <c r="F57" s="28" t="s">
        <v>283</v>
      </c>
      <c r="G57" s="36" t="s">
        <v>300</v>
      </c>
      <c r="H57" s="28" t="s">
        <v>301</v>
      </c>
      <c r="I57" s="28" t="s">
        <v>286</v>
      </c>
      <c r="J57" s="57" t="s">
        <v>404</v>
      </c>
    </row>
    <row r="58" ht="82" customHeight="1" spans="1:10">
      <c r="A58" s="55" t="s">
        <v>245</v>
      </c>
      <c r="B58" s="32" t="s">
        <v>405</v>
      </c>
      <c r="C58" s="32"/>
      <c r="D58" s="32"/>
      <c r="E58" s="32"/>
      <c r="F58" s="32"/>
      <c r="G58" s="32"/>
      <c r="H58" s="32"/>
      <c r="I58" s="32"/>
      <c r="J58" s="32"/>
    </row>
    <row r="59" ht="20.25" customHeight="1" spans="1:10">
      <c r="A59" s="32"/>
      <c r="B59" s="32"/>
      <c r="C59" s="32" t="s">
        <v>280</v>
      </c>
      <c r="D59" s="56" t="s">
        <v>281</v>
      </c>
      <c r="E59" s="57" t="s">
        <v>406</v>
      </c>
      <c r="F59" s="28" t="s">
        <v>304</v>
      </c>
      <c r="G59" s="36" t="s">
        <v>46</v>
      </c>
      <c r="H59" s="28" t="s">
        <v>338</v>
      </c>
      <c r="I59" s="28" t="s">
        <v>286</v>
      </c>
      <c r="J59" s="57" t="s">
        <v>396</v>
      </c>
    </row>
    <row r="60" ht="20.25" customHeight="1" spans="1:10">
      <c r="A60" s="32"/>
      <c r="B60" s="32"/>
      <c r="C60" s="32" t="s">
        <v>280</v>
      </c>
      <c r="D60" s="56" t="s">
        <v>281</v>
      </c>
      <c r="E60" s="57" t="s">
        <v>407</v>
      </c>
      <c r="F60" s="28" t="s">
        <v>304</v>
      </c>
      <c r="G60" s="36" t="s">
        <v>408</v>
      </c>
      <c r="H60" s="28" t="s">
        <v>338</v>
      </c>
      <c r="I60" s="28" t="s">
        <v>286</v>
      </c>
      <c r="J60" s="57" t="s">
        <v>394</v>
      </c>
    </row>
    <row r="61" ht="20.25" customHeight="1" spans="1:10">
      <c r="A61" s="32"/>
      <c r="B61" s="32"/>
      <c r="C61" s="32" t="s">
        <v>280</v>
      </c>
      <c r="D61" s="56" t="s">
        <v>281</v>
      </c>
      <c r="E61" s="57" t="s">
        <v>398</v>
      </c>
      <c r="F61" s="28" t="s">
        <v>283</v>
      </c>
      <c r="G61" s="36" t="s">
        <v>300</v>
      </c>
      <c r="H61" s="28" t="s">
        <v>301</v>
      </c>
      <c r="I61" s="28" t="s">
        <v>286</v>
      </c>
      <c r="J61" s="57" t="s">
        <v>409</v>
      </c>
    </row>
    <row r="62" ht="20.25" customHeight="1" spans="1:10">
      <c r="A62" s="32"/>
      <c r="B62" s="32"/>
      <c r="C62" s="32" t="s">
        <v>280</v>
      </c>
      <c r="D62" s="56" t="s">
        <v>324</v>
      </c>
      <c r="E62" s="57" t="s">
        <v>410</v>
      </c>
      <c r="F62" s="28" t="s">
        <v>283</v>
      </c>
      <c r="G62" s="36" t="s">
        <v>300</v>
      </c>
      <c r="H62" s="28" t="s">
        <v>301</v>
      </c>
      <c r="I62" s="28" t="s">
        <v>286</v>
      </c>
      <c r="J62" s="57" t="s">
        <v>411</v>
      </c>
    </row>
    <row r="63" ht="20.25" customHeight="1" spans="1:10">
      <c r="A63" s="32"/>
      <c r="B63" s="32"/>
      <c r="C63" s="32" t="s">
        <v>306</v>
      </c>
      <c r="D63" s="56" t="s">
        <v>307</v>
      </c>
      <c r="E63" s="57" t="s">
        <v>412</v>
      </c>
      <c r="F63" s="28" t="s">
        <v>304</v>
      </c>
      <c r="G63" s="36" t="s">
        <v>372</v>
      </c>
      <c r="H63" s="28"/>
      <c r="I63" s="28" t="s">
        <v>310</v>
      </c>
      <c r="J63" s="57" t="s">
        <v>402</v>
      </c>
    </row>
    <row r="64" ht="38" customHeight="1" spans="1:10">
      <c r="A64" s="32"/>
      <c r="B64" s="32"/>
      <c r="C64" s="32" t="s">
        <v>312</v>
      </c>
      <c r="D64" s="56" t="s">
        <v>313</v>
      </c>
      <c r="E64" s="57" t="s">
        <v>331</v>
      </c>
      <c r="F64" s="28" t="s">
        <v>283</v>
      </c>
      <c r="G64" s="36" t="s">
        <v>300</v>
      </c>
      <c r="H64" s="28" t="s">
        <v>301</v>
      </c>
      <c r="I64" s="28" t="s">
        <v>286</v>
      </c>
      <c r="J64" s="57" t="s">
        <v>404</v>
      </c>
    </row>
    <row r="65" ht="38" customHeight="1" spans="1:10">
      <c r="A65" s="32"/>
      <c r="B65" s="32"/>
      <c r="C65" s="32" t="s">
        <v>312</v>
      </c>
      <c r="D65" s="56" t="s">
        <v>313</v>
      </c>
      <c r="E65" s="57" t="s">
        <v>403</v>
      </c>
      <c r="F65" s="28" t="s">
        <v>283</v>
      </c>
      <c r="G65" s="36" t="s">
        <v>300</v>
      </c>
      <c r="H65" s="28" t="s">
        <v>301</v>
      </c>
      <c r="I65" s="28" t="s">
        <v>286</v>
      </c>
      <c r="J65" s="57" t="s">
        <v>404</v>
      </c>
    </row>
    <row r="66" ht="142" customHeight="1" spans="1:10">
      <c r="A66" s="55" t="s">
        <v>236</v>
      </c>
      <c r="B66" s="32" t="s">
        <v>413</v>
      </c>
      <c r="C66" s="32"/>
      <c r="D66" s="32"/>
      <c r="E66" s="32"/>
      <c r="F66" s="32"/>
      <c r="G66" s="32"/>
      <c r="H66" s="32"/>
      <c r="I66" s="32"/>
      <c r="J66" s="32"/>
    </row>
    <row r="67" ht="20.25" customHeight="1" spans="1:10">
      <c r="A67" s="32"/>
      <c r="B67" s="32"/>
      <c r="C67" s="32" t="s">
        <v>280</v>
      </c>
      <c r="D67" s="56" t="s">
        <v>281</v>
      </c>
      <c r="E67" s="57" t="s">
        <v>414</v>
      </c>
      <c r="F67" s="28" t="s">
        <v>304</v>
      </c>
      <c r="G67" s="36" t="s">
        <v>341</v>
      </c>
      <c r="H67" s="28" t="s">
        <v>342</v>
      </c>
      <c r="I67" s="28" t="s">
        <v>286</v>
      </c>
      <c r="J67" s="57" t="s">
        <v>415</v>
      </c>
    </row>
    <row r="68" ht="20.25" customHeight="1" spans="1:10">
      <c r="A68" s="32"/>
      <c r="B68" s="32"/>
      <c r="C68" s="32" t="s">
        <v>280</v>
      </c>
      <c r="D68" s="56" t="s">
        <v>281</v>
      </c>
      <c r="E68" s="57" t="s">
        <v>416</v>
      </c>
      <c r="F68" s="28" t="s">
        <v>304</v>
      </c>
      <c r="G68" s="36" t="s">
        <v>417</v>
      </c>
      <c r="H68" s="28" t="s">
        <v>418</v>
      </c>
      <c r="I68" s="28" t="s">
        <v>286</v>
      </c>
      <c r="J68" s="57" t="s">
        <v>419</v>
      </c>
    </row>
    <row r="69" ht="20.25" customHeight="1" spans="1:10">
      <c r="A69" s="32"/>
      <c r="B69" s="32"/>
      <c r="C69" s="32" t="s">
        <v>280</v>
      </c>
      <c r="D69" s="56" t="s">
        <v>281</v>
      </c>
      <c r="E69" s="57" t="s">
        <v>420</v>
      </c>
      <c r="F69" s="28" t="s">
        <v>304</v>
      </c>
      <c r="G69" s="36" t="s">
        <v>46</v>
      </c>
      <c r="H69" s="28" t="s">
        <v>338</v>
      </c>
      <c r="I69" s="28" t="s">
        <v>286</v>
      </c>
      <c r="J69" s="57" t="s">
        <v>421</v>
      </c>
    </row>
    <row r="70" ht="20.25" customHeight="1" spans="1:10">
      <c r="A70" s="32"/>
      <c r="B70" s="32"/>
      <c r="C70" s="32" t="s">
        <v>280</v>
      </c>
      <c r="D70" s="56" t="s">
        <v>298</v>
      </c>
      <c r="E70" s="57" t="s">
        <v>422</v>
      </c>
      <c r="F70" s="28" t="s">
        <v>283</v>
      </c>
      <c r="G70" s="36" t="s">
        <v>300</v>
      </c>
      <c r="H70" s="28" t="s">
        <v>301</v>
      </c>
      <c r="I70" s="28" t="s">
        <v>286</v>
      </c>
      <c r="J70" s="57" t="s">
        <v>423</v>
      </c>
    </row>
    <row r="71" ht="33" customHeight="1" spans="1:10">
      <c r="A71" s="32"/>
      <c r="B71" s="32"/>
      <c r="C71" s="32" t="s">
        <v>280</v>
      </c>
      <c r="D71" s="56" t="s">
        <v>324</v>
      </c>
      <c r="E71" s="57" t="s">
        <v>424</v>
      </c>
      <c r="F71" s="28" t="s">
        <v>359</v>
      </c>
      <c r="G71" s="36" t="s">
        <v>293</v>
      </c>
      <c r="H71" s="28" t="s">
        <v>301</v>
      </c>
      <c r="I71" s="28" t="s">
        <v>286</v>
      </c>
      <c r="J71" s="57" t="s">
        <v>425</v>
      </c>
    </row>
    <row r="72" ht="39" customHeight="1" spans="1:10">
      <c r="A72" s="32"/>
      <c r="B72" s="32"/>
      <c r="C72" s="32" t="s">
        <v>306</v>
      </c>
      <c r="D72" s="56" t="s">
        <v>307</v>
      </c>
      <c r="E72" s="57" t="s">
        <v>426</v>
      </c>
      <c r="F72" s="28" t="s">
        <v>359</v>
      </c>
      <c r="G72" s="36" t="s">
        <v>293</v>
      </c>
      <c r="H72" s="28" t="s">
        <v>301</v>
      </c>
      <c r="I72" s="28" t="s">
        <v>286</v>
      </c>
      <c r="J72" s="57" t="s">
        <v>427</v>
      </c>
    </row>
    <row r="73" ht="20.25" customHeight="1" spans="1:10">
      <c r="A73" s="32"/>
      <c r="B73" s="32"/>
      <c r="C73" s="32" t="s">
        <v>312</v>
      </c>
      <c r="D73" s="56" t="s">
        <v>313</v>
      </c>
      <c r="E73" s="57" t="s">
        <v>428</v>
      </c>
      <c r="F73" s="28" t="s">
        <v>283</v>
      </c>
      <c r="G73" s="36" t="s">
        <v>300</v>
      </c>
      <c r="H73" s="28" t="s">
        <v>301</v>
      </c>
      <c r="I73" s="28" t="s">
        <v>286</v>
      </c>
      <c r="J73" s="57" t="s">
        <v>429</v>
      </c>
    </row>
  </sheetData>
  <mergeCells count="13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51388888888889" right="0.751388888888889" top="1" bottom="1" header="0.5" footer="0.5"/>
  <pageSetup paperSize="1" scale="57" fitToHeight="0" pageOrder="overThenDown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 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李俊陵</cp:lastModifiedBy>
  <dcterms:created xsi:type="dcterms:W3CDTF">2026-03-04T07:10:00Z</dcterms:created>
  <dcterms:modified xsi:type="dcterms:W3CDTF">2026-03-06T02:31:26Z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ABCD6C96F4D54A79BD60C340F60605B3</vt:lpwstr>
  </property>
  <property fmtid="{D5CDD505-2E9C-101B-9397-08002B2CF9AE}" pid="3" name="KSOProductBuildVer">
    <vt:lpwstr>2052-12.1.0.21915</vt:lpwstr>
  </property>
</Properties>
</file>