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55" firstSheet="9"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<sst xmlns="http://schemas.openxmlformats.org/spreadsheetml/2006/main" count="1090" uniqueCount="423">
  <si>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</si>
  <si>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</si>
  <si>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</si>
  <si>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</si>
  <si>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</si>
  <si>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</si>
  <si>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</si>
  <si>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</si>
  <si>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</si>
  <si>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</si>
  <si>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</si>
  <si>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</si>
  <si>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</si>
  <si>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</si>
  <si>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</si>
  <si>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</si>
  <si>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</si>
  <si>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</si>
  <si>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</si>
  <si>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</si>
  <si>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</si>
  <si>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</si>
  <si>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</si>
  <si>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</si>
  <si>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</si>
  <si>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</si>
  <si>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</si>
  <si>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</si>
  <si>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</si>
  <si>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</si>
  <si>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</si>
  <si>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</si>
  <si>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</si>
  <si>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</si>
  <si>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</si>
  <si>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</si>
  <si>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</si>
  <si>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</si>
  <si>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</si>
  <si>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</si>
  <si>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</si>
  <si>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</si>
  <si>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</si>
  <si>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</si>
  <si>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</si>
  <si>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</si>
  <si>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</si>
  <si>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</si>
  <si>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</si>
  <si>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</si>
  <si>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</si>
  <si>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</si>
  <si>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</si>
  <si>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</si>
  <si>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</si>
  <si>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105009</t>
  </si>
  <si>
    <t>新平彝族傣族自治县第一幼儿园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</si>
  <si>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</si>
  <si>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</si>
  <si>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</si>
  <si>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</si>
  <si>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</si>
  <si>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</si>
  <si>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</si>
  <si>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</si>
  <si>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</si>
  <si>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</si>
  <si>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</si>
  <si>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</si>
  <si>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</si>
  <si>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</si>
  <si>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</si>
  <si>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</si>
  <si>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</si>
  <si>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</si>
  <si>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</si>
  <si>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</si>
  <si>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</si>
  <si>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</si>
  <si>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</si>
  <si>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</si>
  <si>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</si>
  <si>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</si>
  <si>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</si>
  <si>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</si>
  <si>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</si>
  <si>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</si>
  <si>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</si>
  <si>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</si>
  <si>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</si>
  <si>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</si>
  <si>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</si>
  <si>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</si>
  <si>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</si>
  <si>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</si>
  <si>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</si>
  <si>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</si>
  <si>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</si>
  <si>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</si>
  <si>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</si>
  <si>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</si>
  <si>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</si>
  <si>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</si>
  <si>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</si>
  <si>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</si>
  <si>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</si>
  <si>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</si>
  <si>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</si>
  <si>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</si>
  <si>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</si>
  <si>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</si>
  <si>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</si>
  <si>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</si>
  <si>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</si>
  <si>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</si>
  <si>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</si>
  <si>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</si>
  <si>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</si>
  <si>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</si>
  <si>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</si>
  <si>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</si>
  <si>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</si>
  <si>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</si>
  <si>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</si>
  <si>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</si>
  <si>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</si>
  <si>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</si>
  <si>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</si>
  <si>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</si>
  <si>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</si>
  <si>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</si>
  <si>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</si>
  <si>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</si>
  <si>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</si>
  <si>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</si>
  <si>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备注：本单位无此项预算，本表为空。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</si>
  <si>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</si>
  <si>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</si>
  <si>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</si>
  <si>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</si>
  <si>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</si>
  <si>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</si>
  <si>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</si>
  <si>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</si>
  <si>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</si>
  <si>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</si>
  <si>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</si>
  <si>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</si>
  <si>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</si>
  <si>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</si>
  <si>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</si>
  <si>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</si>
  <si>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</si>
  <si>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</si>
  <si>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530427210000000014688</t>
  </si>
  <si>
    <t>事业人员工资支出</t>
  </si>
  <si>
    <t>30101</t>
  </si>
  <si>
    <t>基本工资</t>
  </si>
  <si>
    <t>30102</t>
  </si>
  <si>
    <t>津贴补贴</t>
  </si>
  <si>
    <t>30107</t>
  </si>
  <si>
    <t>绩效工资</t>
  </si>
  <si>
    <t>530427210000000014689</t>
  </si>
  <si>
    <t>社会保障缴费</t>
  </si>
  <si>
    <t>30112</t>
  </si>
  <si>
    <t>其他社会保障缴费</t>
  </si>
  <si>
    <t>30108</t>
  </si>
  <si>
    <t>机关事业单位基本养老保险缴费</t>
  </si>
  <si>
    <t>30110</t>
  </si>
  <si>
    <t>职工基本医疗保险缴费</t>
  </si>
  <si>
    <t>30111</t>
  </si>
  <si>
    <t>公务员医疗补助缴费</t>
  </si>
  <si>
    <t>530427210000000014690</t>
  </si>
  <si>
    <t>30113</t>
  </si>
  <si>
    <t>530427210000000014693</t>
  </si>
  <si>
    <t>工会经费</t>
  </si>
  <si>
    <t>30228</t>
  </si>
  <si>
    <t>530427210000000014694</t>
  </si>
  <si>
    <t>一般公用经费</t>
  </si>
  <si>
    <t>30201</t>
  </si>
  <si>
    <t>办公费</t>
  </si>
  <si>
    <t>30218</t>
  </si>
  <si>
    <t>专用材料费</t>
  </si>
  <si>
    <t>30299</t>
  </si>
  <si>
    <t>其他商品和服务支出</t>
  </si>
  <si>
    <t>530427231100001458376</t>
  </si>
  <si>
    <t>奖励性绩效工资(地方)</t>
  </si>
  <si>
    <t>530427231100001458393</t>
  </si>
  <si>
    <t>退休干部公用经费</t>
  </si>
  <si>
    <t>预算05-1表</t>
  </si>
  <si>
    <t>2026年部门项目支出预算表</t>
  </si>
  <si>
    <t>项目分类</t>
  </si>
  <si>
    <t>项目单位</t>
  </si>
  <si>
    <t>经济科目编码</t>
  </si>
  <si>
    <t>本年拨款</t>
  </si>
  <si>
    <t>其中：本次下达</t>
  </si>
  <si>
    <t>安保服务资金</t>
  </si>
  <si>
    <t>313 事业发展类</t>
  </si>
  <si>
    <t>530427241100002722467</t>
  </si>
  <si>
    <t>30227</t>
  </si>
  <si>
    <t>委托业务费</t>
  </si>
  <si>
    <t>机关事业单位职工及军人抚恤补助资金</t>
  </si>
  <si>
    <t>312 民生类</t>
  </si>
  <si>
    <t>530427231100001350961</t>
  </si>
  <si>
    <t>30305</t>
  </si>
  <si>
    <t>生活补助</t>
  </si>
  <si>
    <t>学前教育公用经费</t>
  </si>
  <si>
    <t>530427221100000258603</t>
  </si>
  <si>
    <t>30202</t>
  </si>
  <si>
    <t>印刷费</t>
  </si>
  <si>
    <t>30205</t>
  </si>
  <si>
    <t>水费</t>
  </si>
  <si>
    <t>30206</t>
  </si>
  <si>
    <t>电费</t>
  </si>
  <si>
    <t>30207</t>
  </si>
  <si>
    <t>邮电费</t>
  </si>
  <si>
    <t>30209</t>
  </si>
  <si>
    <t>物业管理费</t>
  </si>
  <si>
    <t>30211</t>
  </si>
  <si>
    <t>差旅费</t>
  </si>
  <si>
    <t>30213</t>
  </si>
  <si>
    <t>维修（护）费</t>
  </si>
  <si>
    <t>30216</t>
  </si>
  <si>
    <t>培训费</t>
  </si>
  <si>
    <t>31003</t>
  </si>
  <si>
    <t>专用设备购置</t>
  </si>
  <si>
    <t>学前教育免保育教育费资金</t>
  </si>
  <si>
    <t>530427251100004701356</t>
  </si>
  <si>
    <t>自营食堂伙食经费</t>
  </si>
  <si>
    <t>530427261100005070883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</si>
  <si>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</si>
  <si>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</si>
  <si>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</si>
  <si>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</si>
  <si>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</si>
  <si>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</si>
  <si>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</si>
  <si>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</si>
  <si>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</si>
  <si>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</si>
  <si>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</si>
  <si>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</si>
  <si>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根据（云教发〔2024〕91号）文件精神，公办学校缴纳伙食费需实行 “单独核算、专款专用”，不得挤占、挪用；食材采购支出需纳入预算管理，确保支出合规透明。2026年我园申请项目资金1800,000.00元，项目实施主要用于食材支出、动力成本支出等运营核心支出。通过规范资金使用和优化服务，保障幼儿饮食安全与营养均衡，保障师生饮食健康。 </t>
  </si>
  <si>
    <t>产出指标</t>
  </si>
  <si>
    <t>数量指标</t>
  </si>
  <si>
    <t>供应就餐幼儿人数</t>
  </si>
  <si>
    <t>&lt;=</t>
  </si>
  <si>
    <t>700</t>
  </si>
  <si>
    <t>人</t>
  </si>
  <si>
    <t>定量指标</t>
  </si>
  <si>
    <t>反映食堂供应的幼儿人数</t>
  </si>
  <si>
    <t>每日供给餐数</t>
  </si>
  <si>
    <t>餐</t>
  </si>
  <si>
    <t>反映每日供应的餐数</t>
  </si>
  <si>
    <t>质量指标</t>
  </si>
  <si>
    <t>食品抽检合格率</t>
  </si>
  <si>
    <t>=</t>
  </si>
  <si>
    <t>100</t>
  </si>
  <si>
    <t>%</t>
  </si>
  <si>
    <t>反映食品样本合格情况</t>
  </si>
  <si>
    <t>人员培训覆盖率</t>
  </si>
  <si>
    <t>&gt;=</t>
  </si>
  <si>
    <t>98</t>
  </si>
  <si>
    <t>反映食堂人员参加培训情况</t>
  </si>
  <si>
    <t>效益指标</t>
  </si>
  <si>
    <t>可持续影响</t>
  </si>
  <si>
    <t>幼儿健康饮食习惯养成率</t>
  </si>
  <si>
    <t>90</t>
  </si>
  <si>
    <t>反映幼儿不挑食、营养均衡习惯的比例</t>
  </si>
  <si>
    <t>满意度指标</t>
  </si>
  <si>
    <t>服务对象满意度</t>
  </si>
  <si>
    <t>家长满意度</t>
  </si>
  <si>
    <t>95</t>
  </si>
  <si>
    <t>反映幼儿家长对膳食的满意度</t>
  </si>
  <si>
    <t>成本指标</t>
  </si>
  <si>
    <t>生态环境成本指标</t>
  </si>
  <si>
    <t>幼儿伙食费标准</t>
  </si>
  <si>
    <t>元/人/天</t>
  </si>
  <si>
    <t>反映幼儿伙食费收取标准</t>
  </si>
  <si>
    <t xml:space="preserve">  根据《玉溪市财政局玉溪市教育体育局关于下达学前教育免保育费中央补助资金的通知》玉财教〔2025〕174号，项目资金来源于上级财政专项补助，旨在通过专项资金的精准投放和规范使用，落实学前教育免保育教育费政策，缓解家庭的学前教育支出压力，让更多家庭轻松送幼儿接受学前教育。 本年我园学前教育免保育费补助资金预计共需819000元。优化办学条件，助力提升教育教学质量，为幼儿提供优质、均衡的学前教育服务，保障教育教学效果持续性。</t>
  </si>
  <si>
    <t>学前一 年在园儿童数免除率</t>
  </si>
  <si>
    <t>反映学前一年在园儿童数未收取保教费的免除率</t>
  </si>
  <si>
    <t>免保育教育费资金使用合规程度</t>
  </si>
  <si>
    <t>反映免保育教育费资金使用合规程度</t>
  </si>
  <si>
    <t>时效指标</t>
  </si>
  <si>
    <t>补助资金到位及时率</t>
  </si>
  <si>
    <t>反映补助资金到位的时间及时率</t>
  </si>
  <si>
    <t>社会效益</t>
  </si>
  <si>
    <t>学前三年毛入园率</t>
  </si>
  <si>
    <t>94</t>
  </si>
  <si>
    <t>反映学前三年幼儿毛入园率</t>
  </si>
  <si>
    <t>学前教育教学健康快速发展</t>
  </si>
  <si>
    <t>促进</t>
  </si>
  <si>
    <t>定性指标</t>
  </si>
  <si>
    <t>促进学前教育教学健康快速发展</t>
  </si>
  <si>
    <t>学生家长满意度</t>
  </si>
  <si>
    <t>反映学生家长满意度</t>
  </si>
  <si>
    <t>经济成本指标</t>
  </si>
  <si>
    <t>台式计算机成本总额</t>
  </si>
  <si>
    <t>6000</t>
  </si>
  <si>
    <t>元</t>
  </si>
  <si>
    <t>反映购买一台台式计算机的金额</t>
  </si>
  <si>
    <t xml:space="preserve">根据《云南省人力资源和社会保障厅 云南省财政厅关于调整机关事业单位职工死亡后遗属生活困难补助标准及有关问题的通知》（云人社发〔2010〕127 号）文件精神，为落实国家“保障遗属基本生活、减轻生活负担”的政策要求，解决遗属生活困难。2026年我园应享受遗属补助人数1人，合计需县级配套补助资金11604元。其中享受城镇遗属补助人数为1人，按12个月计算，每人每月标准为967元，计1人*967元/月*12个月=11604元。按照补助标准、发放名册、进行精准补助。 </t>
  </si>
  <si>
    <t>遗属补助对象人数</t>
  </si>
  <si>
    <t>1.00</t>
  </si>
  <si>
    <t>反映应补助对象的人数情况。</t>
  </si>
  <si>
    <t>遗属补助对象认定准确率</t>
  </si>
  <si>
    <t>反映补助对象认定的准确情况。
补助对象认定准确率=抽检符合标准的补助对象数/抽检实际补助对象数*100%</t>
  </si>
  <si>
    <t>救助发放及时率</t>
  </si>
  <si>
    <t>反映发放单位及时发放救助资金的情况。
补助发放及时率=时限内发放补助资金额/应发放补助资金额*100%</t>
  </si>
  <si>
    <t>政策知晓率</t>
  </si>
  <si>
    <t>反映补助政策的宣传效果情况。
政策知晓率=调查中补助政策知晓人数/调查总人数*100%</t>
  </si>
  <si>
    <t>项目持续发挥作用的期限</t>
  </si>
  <si>
    <t>年</t>
  </si>
  <si>
    <t>反映项目持续发挥作用的时间期限</t>
  </si>
  <si>
    <t>救助对象满意度</t>
  </si>
  <si>
    <t>反映补助对象的满意程度。
补助对象满意度=调查中满意和较满意的补助人员数/调查总人数*100%</t>
  </si>
  <si>
    <t>补助标准</t>
  </si>
  <si>
    <t>967</t>
  </si>
  <si>
    <t>反映补助标准金额</t>
  </si>
  <si>
    <t>根据《玉溪市财政局 玉溪市教育局关于建立完善公办幼儿园生均公用经费财政拨款制度的通知》（玉财教〔2018〕22号）文件精神，确保我园教育教学工作正常有序开展，我园2026年学前教育幼儿共计700人，预计申请拨付学前教育公用经费700人*600元/人/年=420000.00元。保障本年我园水电、邮电网络、物业管理服务、差旅费、教师培训、园舍修缮、办公费等各种费用的支出，解决教育教学的需求，提高我园学前教育教学质量。我园将引领民办园、村幼开展课程游戏化，避免“小学化”，努力打造园舍空间、设施布局合理，充分利用当地自然和文化资源的教育环境，为幼儿提供有利于激发学习探索、安全丰富、适宜的游戏材料和玩教具，促进师幼身心健康发展。</t>
  </si>
  <si>
    <t>学前教育幼儿人数</t>
  </si>
  <si>
    <t>反映学前教育幼儿人数</t>
  </si>
  <si>
    <t>购买音响设备数量</t>
  </si>
  <si>
    <t>套</t>
  </si>
  <si>
    <t>反映购买音响设备数量</t>
  </si>
  <si>
    <t>购置设备利用率</t>
  </si>
  <si>
    <t xml:space="preserve">反映设备利用情况。
</t>
  </si>
  <si>
    <t>师幼满意度</t>
  </si>
  <si>
    <t>反映幼儿园师生满意度</t>
  </si>
  <si>
    <t>水费单价成本控制额</t>
  </si>
  <si>
    <t>3.50</t>
  </si>
  <si>
    <t>反映缴纳水费的单价</t>
  </si>
  <si>
    <t>音响设备成本控制总金额</t>
  </si>
  <si>
    <t>14500</t>
  </si>
  <si>
    <t>反映购买音响设备的总价格</t>
  </si>
  <si>
    <t>根据《新平彝族傣族自治县人民政府关于新平县教育体育系统采购校园安保服务的专题会议纪要》，教育体育系统校园安保服务项目费用纳入县级财政保障。2026年我园采购安保服务一项，年度总金额183600.00元。申请纳入年初预算。按月发放。通过项目实施，进一步清理规范教育体育系统编外聘用人员，优化人员结构、强化人员管理，充分发挥人力资源使用效益。</t>
  </si>
  <si>
    <t>安保巡查次数</t>
  </si>
  <si>
    <t>次</t>
  </si>
  <si>
    <t>反映每天安保巡查次数的情况</t>
  </si>
  <si>
    <t>安保服务数</t>
  </si>
  <si>
    <t>项</t>
  </si>
  <si>
    <t>反映安保服务项目数量</t>
  </si>
  <si>
    <t>人员培训完成率</t>
  </si>
  <si>
    <t>培训人员完成情况</t>
  </si>
  <si>
    <t>服务费发放及时率</t>
  </si>
  <si>
    <t>反映工资发放及时情况。</t>
  </si>
  <si>
    <t>优化人员结构</t>
  </si>
  <si>
    <t>有效优化</t>
  </si>
  <si>
    <t>反映优化人员结构、强化人员管理，充分发挥人力资源使用效益情况。</t>
  </si>
  <si>
    <t>聘用单位满意度</t>
  </si>
  <si>
    <t>反映使用单位满意度情况。</t>
  </si>
  <si>
    <t>服务项目总成本</t>
  </si>
  <si>
    <t>183600</t>
  </si>
  <si>
    <t>反映全年需要资金总额</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</si>
  <si>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</si>
  <si>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</si>
  <si>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</si>
  <si>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</si>
  <si>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</si>
  <si>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</si>
  <si>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</si>
  <si>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</si>
  <si>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</si>
  <si>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</si>
  <si>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</si>
  <si>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</si>
  <si>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</si>
  <si>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</si>
  <si>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</si>
  <si>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触控一体机</t>
  </si>
  <si>
    <t>台</t>
  </si>
  <si>
    <t>复印纸</t>
  </si>
  <si>
    <t>件</t>
  </si>
  <si>
    <t>条码打印机</t>
  </si>
  <si>
    <t>台式计算机</t>
  </si>
  <si>
    <t>复印机</t>
  </si>
  <si>
    <t>文件柜</t>
  </si>
  <si>
    <t>组</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</si>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</sst>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theme="1"/>
      <name val="宋体"/>
      <charset val="134"/>
      <scheme val="minor"/>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2" fillId="0" borderId="0">
      <alignment vertical="top"/>
      <protection locked="0"/>
    </xf>
  </cellStyleXfs>
  <cellXfs count="8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11" fillId="0" borderId="1" xfId="57" applyFont="1" applyFill="1" applyBorder="1" applyAlignment="1" applyProtection="1">
      <alignment horizontal="center" vertical="center"/>
    </xf>
    <xf numFmtId="0" fontId="11" fillId="0" borderId="2" xfId="57" applyFont="1" applyFill="1" applyBorder="1" applyAlignment="1" applyProtection="1">
      <alignment horizontal="center" vertical="center"/>
    </xf>
    <xf numFmtId="0" fontId="11" fillId="0" borderId="3" xfId="57" applyFont="1" applyFill="1" applyBorder="1" applyAlignment="1" applyProtection="1">
      <alignment horizontal="center" vertical="center"/>
    </xf>
    <xf numFmtId="49" fontId="2" fillId="0" borderId="2" xfId="53" applyNumberFormat="1" applyFont="1" applyBorder="1" applyAlignment="1">
      <alignment horizontal="center" vertical="center" wrapText="1"/>
    </xf>
    <xf numFmtId="49" fontId="2" fillId="0" borderId="3" xfId="53" applyNumberFormat="1" applyFont="1" applyBorder="1" applyAlignment="1">
      <alignment horizontal="center" vertical="center" wrapText="1"/>
    </xf>
    <xf numFmtId="49" fontId="2" fillId="0" borderId="2" xfId="53" applyNumberFormat="1" applyFont="1" applyBorder="1">
      <alignment horizontal="left" vertical="center" wrapText="1"/>
    </xf>
    <xf numFmtId="49" fontId="2" fillId="0" borderId="4" xfId="53" applyNumberFormat="1" applyFont="1" applyBorder="1">
      <alignment horizontal="left" vertical="center" wrapText="1"/>
    </xf>
    <xf numFmtId="49" fontId="2" fillId="0" borderId="3" xfId="53" applyNumberFormat="1" applyFont="1" applyBorder="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5" xfId="0" applyFont="1" applyBorder="1" applyAlignment="1">
      <alignment horizontal="left" vertical="center"/>
    </xf>
    <xf numFmtId="0" fontId="12" fillId="0" borderId="5" xfId="0" applyFont="1" applyBorder="1" applyAlignment="1">
      <alignment horizontal="center" vertical="center"/>
    </xf>
    <xf numFmtId="178"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21" sqref="C2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"单位名称："&amp;"新平彝族傣族自治县第一幼儿园"</f>
        <v>单位名称：新平彝族傣族自治县第一幼儿园</v>
      </c>
      <c r="B3" s="4"/>
      <c r="C3" s="72"/>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10921651</v>
      </c>
      <c r="C7" s="14" t="str">
        <f>"一"&amp;"、"&amp;"教育支出"</f>
        <v>一、教育支出</v>
      </c>
      <c r="D7" s="16">
        <v>9681861</v>
      </c>
    </row>
    <row r="8" ht="22.5" customHeight="1" spans="1:4">
      <c r="A8" s="14" t="s">
        <v>9</v>
      </c>
      <c r="B8" s="16"/>
      <c r="C8" s="14" t="str">
        <f>"二"&amp;"、"&amp;"社会保障和就业支出"</f>
        <v>二、社会保障和就业支出</v>
      </c>
      <c r="D8" s="16">
        <v>1153533</v>
      </c>
    </row>
    <row r="9" ht="22.5" customHeight="1" spans="1:4">
      <c r="A9" s="14" t="s">
        <v>10</v>
      </c>
      <c r="B9" s="16"/>
      <c r="C9" s="14" t="str">
        <f>"三"&amp;"、"&amp;"卫生健康支出"</f>
        <v>三、卫生健康支出</v>
      </c>
      <c r="D9" s="16">
        <v>1045885</v>
      </c>
    </row>
    <row r="10" ht="22.5" customHeight="1" spans="1:4">
      <c r="A10" s="14" t="s">
        <v>11</v>
      </c>
      <c r="B10" s="16"/>
      <c r="C10" s="14" t="str">
        <f>"四"&amp;"、"&amp;"住房保障支出"</f>
        <v>四、住房保障支出</v>
      </c>
      <c r="D10" s="16">
        <v>840372</v>
      </c>
    </row>
    <row r="11" ht="22.5" customHeight="1" spans="1:4">
      <c r="A11" s="14" t="s">
        <v>12</v>
      </c>
      <c r="B11" s="16">
        <v>1800000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3" t="s">
        <v>16</v>
      </c>
      <c r="B15" s="16"/>
      <c r="C15" s="76"/>
      <c r="D15" s="16"/>
    </row>
    <row r="16" ht="22.5" customHeight="1" spans="1:4">
      <c r="A16" s="73" t="s">
        <v>17</v>
      </c>
      <c r="B16" s="16">
        <v>1800000</v>
      </c>
      <c r="C16" s="76"/>
      <c r="D16" s="16"/>
    </row>
    <row r="17" ht="22.5" customHeight="1" spans="1:4">
      <c r="A17" s="73"/>
      <c r="B17" s="16"/>
      <c r="C17" s="76"/>
      <c r="D17" s="16"/>
    </row>
    <row r="18" ht="22.5" customHeight="1" spans="1:4">
      <c r="A18" s="74" t="s">
        <v>18</v>
      </c>
      <c r="B18" s="75">
        <v>12721651</v>
      </c>
      <c r="C18" s="76" t="s">
        <v>19</v>
      </c>
      <c r="D18" s="75">
        <v>12721651</v>
      </c>
    </row>
    <row r="19" ht="22.5" customHeight="1" spans="1:4">
      <c r="A19" s="83" t="s">
        <v>20</v>
      </c>
      <c r="B19" s="16"/>
      <c r="C19" s="84" t="s">
        <v>21</v>
      </c>
      <c r="D19" s="55"/>
    </row>
    <row r="20" ht="22.5" customHeight="1" spans="1:4">
      <c r="A20" s="73" t="s">
        <v>22</v>
      </c>
      <c r="B20" s="75"/>
      <c r="C20" s="73" t="s">
        <v>22</v>
      </c>
      <c r="D20" s="75"/>
    </row>
    <row r="21" ht="22.5" customHeight="1" spans="1:4">
      <c r="A21" s="73" t="s">
        <v>23</v>
      </c>
      <c r="B21" s="75"/>
      <c r="C21" s="73" t="s">
        <v>24</v>
      </c>
      <c r="D21" s="75"/>
    </row>
    <row r="22" ht="22.5" customHeight="1" spans="1:4">
      <c r="A22" s="74" t="s">
        <v>25</v>
      </c>
      <c r="B22" s="75">
        <v>12721651</v>
      </c>
      <c r="C22" s="76" t="s">
        <v>26</v>
      </c>
      <c r="D22" s="75">
        <v>12721651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9" t="s">
        <v>355</v>
      </c>
    </row>
    <row r="2" ht="37.5" customHeight="1" spans="1:6">
      <c r="A2" s="3" t="s">
        <v>356</v>
      </c>
      <c r="B2" s="3"/>
      <c r="C2" s="3"/>
      <c r="D2" s="3"/>
      <c r="E2" s="3"/>
      <c r="F2" s="3"/>
    </row>
    <row r="3" ht="18.75" customHeight="1" spans="1:6">
      <c r="A3" s="50" t="str">
        <f>"单位名称："&amp;"新平彝族傣族自治县第一幼儿园"</f>
        <v>单位名称：新平彝族傣族自治县第一幼儿园</v>
      </c>
      <c r="B3" s="50"/>
      <c r="C3" s="50"/>
      <c r="D3" s="51"/>
      <c r="E3" s="51"/>
      <c r="F3" s="52" t="s">
        <v>29</v>
      </c>
    </row>
    <row r="4" ht="18.75" customHeight="1" spans="1:6">
      <c r="A4" s="12" t="s">
        <v>138</v>
      </c>
      <c r="B4" s="12" t="s">
        <v>59</v>
      </c>
      <c r="C4" s="12" t="s">
        <v>60</v>
      </c>
      <c r="D4" s="53" t="s">
        <v>357</v>
      </c>
      <c r="E4" s="53"/>
      <c r="F4" s="53"/>
    </row>
    <row r="5" ht="18.75" customHeight="1" spans="1:6">
      <c r="A5" s="12" t="s">
        <v>59</v>
      </c>
      <c r="B5" s="12" t="s">
        <v>59</v>
      </c>
      <c r="C5" s="12" t="s">
        <v>60</v>
      </c>
      <c r="D5" s="53" t="s">
        <v>34</v>
      </c>
      <c r="E5" s="53" t="s">
        <v>63</v>
      </c>
      <c r="F5" s="5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4" t="s">
        <v>109</v>
      </c>
      <c r="B8" s="54"/>
      <c r="C8" s="54"/>
      <c r="D8" s="55"/>
      <c r="E8" s="55"/>
      <c r="F8" s="55"/>
    </row>
    <row r="9" customHeight="1" spans="1:6">
      <c r="A9" s="18" t="s">
        <v>135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B1"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3"/>
      <c r="B1" s="43"/>
      <c r="C1" s="43"/>
      <c r="D1" s="43"/>
      <c r="E1" s="43"/>
      <c r="F1" s="43"/>
      <c r="G1" s="43"/>
      <c r="H1" s="43"/>
      <c r="I1" s="43"/>
      <c r="J1" s="43"/>
      <c r="K1" s="43"/>
      <c r="L1" s="43"/>
      <c r="M1" s="43"/>
      <c r="N1" s="43"/>
      <c r="O1" s="43"/>
      <c r="P1" s="43"/>
      <c r="Q1" s="20" t="s">
        <v>358</v>
      </c>
    </row>
    <row r="2" ht="45" customHeight="1" spans="1:17">
      <c r="A2" s="38" t="s">
        <v>359</v>
      </c>
      <c r="B2" s="38"/>
      <c r="C2" s="38"/>
      <c r="D2" s="38"/>
      <c r="E2" s="38"/>
      <c r="F2" s="38"/>
      <c r="G2" s="38"/>
      <c r="H2" s="38"/>
      <c r="I2" s="38"/>
      <c r="J2" s="38"/>
      <c r="K2" s="38"/>
      <c r="L2" s="38"/>
      <c r="M2" s="38"/>
      <c r="N2" s="44"/>
      <c r="O2" s="44"/>
      <c r="P2" s="44"/>
      <c r="Q2" s="44"/>
    </row>
    <row r="3" ht="20.25" customHeight="1" spans="1:17">
      <c r="A3" s="19" t="str">
        <f>"单位名称："&amp;"新平彝族傣族自治县第一幼儿园"</f>
        <v>单位名称：新平彝族傣族自治县第一幼儿园</v>
      </c>
      <c r="B3" s="19"/>
      <c r="C3" s="19"/>
      <c r="D3" s="19"/>
      <c r="E3" s="19"/>
      <c r="F3" s="19"/>
      <c r="G3" s="19"/>
      <c r="H3" s="19"/>
      <c r="I3" s="19"/>
      <c r="J3" s="19"/>
      <c r="K3" s="19"/>
      <c r="L3" s="19"/>
      <c r="M3" s="19"/>
      <c r="N3" s="19"/>
      <c r="O3" s="19"/>
      <c r="P3" s="19"/>
      <c r="Q3" s="20" t="s">
        <v>29</v>
      </c>
    </row>
    <row r="4" ht="20.25" customHeight="1" spans="1:17">
      <c r="A4" s="22" t="s">
        <v>360</v>
      </c>
      <c r="B4" s="22" t="s">
        <v>361</v>
      </c>
      <c r="C4" s="22" t="s">
        <v>362</v>
      </c>
      <c r="D4" s="22" t="s">
        <v>363</v>
      </c>
      <c r="E4" s="22" t="s">
        <v>364</v>
      </c>
      <c r="F4" s="22" t="s">
        <v>365</v>
      </c>
      <c r="G4" s="22" t="s">
        <v>145</v>
      </c>
      <c r="H4" s="22"/>
      <c r="I4" s="22"/>
      <c r="J4" s="22"/>
      <c r="K4" s="22"/>
      <c r="L4" s="22"/>
      <c r="M4" s="22"/>
      <c r="N4" s="22"/>
      <c r="O4" s="22"/>
      <c r="P4" s="22"/>
      <c r="Q4" s="22"/>
    </row>
    <row r="5" ht="20.25" customHeight="1" spans="1:17">
      <c r="A5" s="22" t="s">
        <v>366</v>
      </c>
      <c r="B5" s="22" t="s">
        <v>361</v>
      </c>
      <c r="C5" s="22" t="s">
        <v>362</v>
      </c>
      <c r="D5" s="22" t="s">
        <v>363</v>
      </c>
      <c r="E5" s="22" t="s">
        <v>364</v>
      </c>
      <c r="F5" s="22" t="s">
        <v>365</v>
      </c>
      <c r="G5" s="22" t="s">
        <v>32</v>
      </c>
      <c r="H5" s="22" t="s">
        <v>35</v>
      </c>
      <c r="I5" s="22" t="s">
        <v>367</v>
      </c>
      <c r="J5" s="22" t="s">
        <v>368</v>
      </c>
      <c r="K5" s="22" t="s">
        <v>38</v>
      </c>
      <c r="L5" s="22" t="s">
        <v>369</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5" t="s">
        <v>43</v>
      </c>
      <c r="P6" s="45" t="s">
        <v>44</v>
      </c>
      <c r="Q6" s="45" t="s">
        <v>45</v>
      </c>
    </row>
    <row r="7" ht="20.25" customHeight="1" spans="1:17">
      <c r="A7" s="41">
        <v>1</v>
      </c>
      <c r="B7" s="41">
        <v>2</v>
      </c>
      <c r="C7" s="41">
        <v>3</v>
      </c>
      <c r="D7" s="41">
        <v>4</v>
      </c>
      <c r="E7" s="41">
        <v>5</v>
      </c>
      <c r="F7" s="41">
        <v>6</v>
      </c>
      <c r="G7" s="41">
        <v>7</v>
      </c>
      <c r="H7" s="41">
        <v>8</v>
      </c>
      <c r="I7" s="41">
        <v>9</v>
      </c>
      <c r="J7" s="41">
        <v>10</v>
      </c>
      <c r="K7" s="41">
        <v>11</v>
      </c>
      <c r="L7" s="41">
        <v>12</v>
      </c>
      <c r="M7" s="41">
        <v>13</v>
      </c>
      <c r="N7" s="41">
        <v>14</v>
      </c>
      <c r="O7" s="41">
        <v>15</v>
      </c>
      <c r="P7" s="41">
        <v>16</v>
      </c>
      <c r="Q7" s="41">
        <v>17</v>
      </c>
    </row>
    <row r="8" ht="20.25" customHeight="1" spans="1:17">
      <c r="A8" s="46" t="s">
        <v>226</v>
      </c>
      <c r="B8" s="23"/>
      <c r="C8" s="23"/>
      <c r="D8" s="47"/>
      <c r="E8" s="47"/>
      <c r="F8" s="47">
        <v>156700</v>
      </c>
      <c r="G8" s="47"/>
      <c r="H8" s="47"/>
      <c r="I8" s="47"/>
      <c r="J8" s="42"/>
      <c r="K8" s="42"/>
      <c r="L8" s="47"/>
      <c r="M8" s="47"/>
      <c r="N8" s="47"/>
      <c r="O8" s="47"/>
      <c r="P8" s="47"/>
      <c r="Q8" s="47"/>
    </row>
    <row r="9" ht="20.25" customHeight="1" spans="1:17">
      <c r="A9" s="23"/>
      <c r="B9" s="23" t="s">
        <v>370</v>
      </c>
      <c r="C9" s="23" t="str">
        <f>"A02020800"&amp;"  "&amp;"触控一体机"</f>
        <v>A02020800  触控一体机</v>
      </c>
      <c r="D9" s="48" t="s">
        <v>371</v>
      </c>
      <c r="E9" s="24">
        <v>5</v>
      </c>
      <c r="F9" s="47">
        <v>90000</v>
      </c>
      <c r="G9" s="47"/>
      <c r="H9" s="42"/>
      <c r="I9" s="42"/>
      <c r="J9" s="42"/>
      <c r="K9" s="42"/>
      <c r="L9" s="47"/>
      <c r="M9" s="47"/>
      <c r="N9" s="47"/>
      <c r="O9" s="47"/>
      <c r="P9" s="47"/>
      <c r="Q9" s="47"/>
    </row>
    <row r="10" ht="20.25" customHeight="1" spans="1:17">
      <c r="A10" s="23"/>
      <c r="B10" s="23" t="s">
        <v>372</v>
      </c>
      <c r="C10" s="23" t="str">
        <f>"A05040101"&amp;"  "&amp;"复印纸"</f>
        <v>A05040101  复印纸</v>
      </c>
      <c r="D10" s="48" t="s">
        <v>373</v>
      </c>
      <c r="E10" s="24">
        <v>40</v>
      </c>
      <c r="F10" s="47">
        <v>5400</v>
      </c>
      <c r="G10" s="47"/>
      <c r="H10" s="42"/>
      <c r="I10" s="42"/>
      <c r="J10" s="42"/>
      <c r="K10" s="42"/>
      <c r="L10" s="47"/>
      <c r="M10" s="47"/>
      <c r="N10" s="47"/>
      <c r="O10" s="47"/>
      <c r="P10" s="47"/>
      <c r="Q10" s="47"/>
    </row>
    <row r="11" ht="20.25" customHeight="1" spans="1:17">
      <c r="A11" s="23"/>
      <c r="B11" s="23" t="s">
        <v>374</v>
      </c>
      <c r="C11" s="23" t="str">
        <f>"A02021007"&amp;"  "&amp;"条码打印机"</f>
        <v>A02021007  条码打印机</v>
      </c>
      <c r="D11" s="48" t="s">
        <v>371</v>
      </c>
      <c r="E11" s="24">
        <v>1</v>
      </c>
      <c r="F11" s="47">
        <v>2500</v>
      </c>
      <c r="G11" s="47"/>
      <c r="H11" s="42"/>
      <c r="I11" s="42"/>
      <c r="J11" s="42"/>
      <c r="K11" s="42"/>
      <c r="L11" s="47"/>
      <c r="M11" s="47"/>
      <c r="N11" s="47"/>
      <c r="O11" s="47"/>
      <c r="P11" s="47"/>
      <c r="Q11" s="47"/>
    </row>
    <row r="12" ht="20.25" customHeight="1" spans="1:17">
      <c r="A12" s="23"/>
      <c r="B12" s="23" t="s">
        <v>375</v>
      </c>
      <c r="C12" s="23" t="str">
        <f>"A02010105"&amp;"  "&amp;"台式计算机"</f>
        <v>A02010105  台式计算机</v>
      </c>
      <c r="D12" s="48" t="s">
        <v>371</v>
      </c>
      <c r="E12" s="24">
        <v>3</v>
      </c>
      <c r="F12" s="47">
        <v>18000</v>
      </c>
      <c r="G12" s="47"/>
      <c r="H12" s="42"/>
      <c r="I12" s="42"/>
      <c r="J12" s="42"/>
      <c r="K12" s="42"/>
      <c r="L12" s="47"/>
      <c r="M12" s="47"/>
      <c r="N12" s="47"/>
      <c r="O12" s="47"/>
      <c r="P12" s="47"/>
      <c r="Q12" s="47"/>
    </row>
    <row r="13" ht="20.25" customHeight="1" spans="1:17">
      <c r="A13" s="23"/>
      <c r="B13" s="23" t="s">
        <v>376</v>
      </c>
      <c r="C13" s="23" t="str">
        <f>"A02020100"&amp;"  "&amp;"复印机"</f>
        <v>A02020100  复印机</v>
      </c>
      <c r="D13" s="48" t="s">
        <v>371</v>
      </c>
      <c r="E13" s="24">
        <v>2</v>
      </c>
      <c r="F13" s="47">
        <v>36000</v>
      </c>
      <c r="G13" s="47"/>
      <c r="H13" s="42"/>
      <c r="I13" s="42"/>
      <c r="J13" s="42"/>
      <c r="K13" s="42"/>
      <c r="L13" s="47"/>
      <c r="M13" s="47"/>
      <c r="N13" s="47"/>
      <c r="O13" s="47"/>
      <c r="P13" s="47"/>
      <c r="Q13" s="47"/>
    </row>
    <row r="14" ht="20.25" customHeight="1" spans="1:17">
      <c r="A14" s="23"/>
      <c r="B14" s="23" t="s">
        <v>377</v>
      </c>
      <c r="C14" s="23" t="str">
        <f>"A05010502"&amp;"  "&amp;"文件柜"</f>
        <v>A05010502  文件柜</v>
      </c>
      <c r="D14" s="48" t="s">
        <v>378</v>
      </c>
      <c r="E14" s="24">
        <v>6</v>
      </c>
      <c r="F14" s="47">
        <v>4800</v>
      </c>
      <c r="G14" s="47"/>
      <c r="H14" s="42"/>
      <c r="I14" s="42"/>
      <c r="J14" s="42"/>
      <c r="K14" s="42"/>
      <c r="L14" s="47"/>
      <c r="M14" s="47"/>
      <c r="N14" s="47"/>
      <c r="O14" s="47"/>
      <c r="P14" s="47"/>
      <c r="Q14" s="47"/>
    </row>
    <row r="15" ht="20.25" customHeight="1" spans="1:17">
      <c r="A15" s="24" t="s">
        <v>32</v>
      </c>
      <c r="B15" s="24"/>
      <c r="C15" s="24"/>
      <c r="D15" s="48"/>
      <c r="E15" s="48"/>
      <c r="F15" s="47">
        <v>156700</v>
      </c>
      <c r="G15" s="47"/>
      <c r="H15" s="47"/>
      <c r="I15" s="47"/>
      <c r="J15" s="47"/>
      <c r="K15" s="47"/>
      <c r="L15" s="47"/>
      <c r="M15" s="47"/>
      <c r="N15" s="47"/>
      <c r="O15" s="47"/>
      <c r="P15" s="47"/>
      <c r="Q15" s="47"/>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5" sqref="A15"/>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379</v>
      </c>
    </row>
    <row r="2" ht="45" customHeight="1" spans="1:14">
      <c r="A2" s="38" t="s">
        <v>380</v>
      </c>
      <c r="B2" s="38"/>
      <c r="C2" s="38"/>
      <c r="D2" s="38"/>
      <c r="E2" s="38"/>
      <c r="F2" s="38"/>
      <c r="G2" s="38"/>
      <c r="H2" s="38"/>
      <c r="I2" s="38"/>
      <c r="J2" s="38"/>
      <c r="K2" s="38"/>
      <c r="L2" s="38"/>
      <c r="M2" s="38"/>
      <c r="N2" s="38"/>
    </row>
    <row r="3" ht="20.25" customHeight="1" spans="1:14">
      <c r="A3" s="19" t="str">
        <f>"单位名称："&amp;"新平彝族傣族自治县第一幼儿园"</f>
        <v>单位名称：新平彝族傣族自治县第一幼儿园</v>
      </c>
      <c r="B3" s="19"/>
      <c r="C3" s="19"/>
      <c r="D3" s="19"/>
      <c r="E3" s="19"/>
      <c r="F3" s="19"/>
      <c r="G3" s="19"/>
      <c r="H3" s="19"/>
      <c r="I3" s="20"/>
      <c r="J3" s="20"/>
      <c r="K3" s="20"/>
      <c r="L3" s="20"/>
      <c r="M3" s="20"/>
      <c r="N3" s="20" t="s">
        <v>29</v>
      </c>
    </row>
    <row r="4" ht="27.15" customHeight="1" spans="1:14">
      <c r="A4" s="39" t="s">
        <v>360</v>
      </c>
      <c r="B4" s="39" t="s">
        <v>381</v>
      </c>
      <c r="C4" s="39" t="s">
        <v>382</v>
      </c>
      <c r="D4" s="39" t="s">
        <v>145</v>
      </c>
      <c r="E4" s="39"/>
      <c r="F4" s="39"/>
      <c r="G4" s="39"/>
      <c r="H4" s="39"/>
      <c r="I4" s="39"/>
      <c r="J4" s="39"/>
      <c r="K4" s="39"/>
      <c r="L4" s="39"/>
      <c r="M4" s="39"/>
      <c r="N4" s="39"/>
    </row>
    <row r="5" ht="23.4" customHeight="1" spans="1:14">
      <c r="A5" s="39" t="s">
        <v>366</v>
      </c>
      <c r="B5" s="39"/>
      <c r="C5" s="39" t="s">
        <v>383</v>
      </c>
      <c r="D5" s="39" t="s">
        <v>32</v>
      </c>
      <c r="E5" s="39" t="s">
        <v>35</v>
      </c>
      <c r="F5" s="39" t="s">
        <v>367</v>
      </c>
      <c r="G5" s="39" t="s">
        <v>368</v>
      </c>
      <c r="H5" s="39" t="s">
        <v>38</v>
      </c>
      <c r="I5" s="39" t="s">
        <v>369</v>
      </c>
      <c r="J5" s="39"/>
      <c r="K5" s="39"/>
      <c r="L5" s="39"/>
      <c r="M5" s="39"/>
      <c r="N5" s="39"/>
    </row>
    <row r="6" ht="28.65" customHeight="1" spans="1:14">
      <c r="A6" s="39"/>
      <c r="B6" s="39"/>
      <c r="C6" s="39"/>
      <c r="D6" s="39"/>
      <c r="E6" s="39" t="s">
        <v>34</v>
      </c>
      <c r="F6" s="39"/>
      <c r="G6" s="39"/>
      <c r="H6" s="39"/>
      <c r="I6" s="39" t="s">
        <v>34</v>
      </c>
      <c r="J6" s="39" t="s">
        <v>41</v>
      </c>
      <c r="K6" s="39" t="s">
        <v>42</v>
      </c>
      <c r="L6" s="40" t="s">
        <v>43</v>
      </c>
      <c r="M6" s="40" t="s">
        <v>44</v>
      </c>
      <c r="N6" s="40" t="s">
        <v>45</v>
      </c>
    </row>
    <row r="7" ht="20.25" customHeight="1" spans="1:14">
      <c r="A7" s="41">
        <v>1</v>
      </c>
      <c r="B7" s="41">
        <v>2</v>
      </c>
      <c r="C7" s="41">
        <v>3</v>
      </c>
      <c r="D7" s="41">
        <v>4</v>
      </c>
      <c r="E7" s="41">
        <v>5</v>
      </c>
      <c r="F7" s="41">
        <v>6</v>
      </c>
      <c r="G7" s="41">
        <v>7</v>
      </c>
      <c r="H7" s="41">
        <v>8</v>
      </c>
      <c r="I7" s="41">
        <v>9</v>
      </c>
      <c r="J7" s="41">
        <v>10</v>
      </c>
      <c r="K7" s="41">
        <v>11</v>
      </c>
      <c r="L7" s="41">
        <v>12</v>
      </c>
      <c r="M7" s="41">
        <v>13</v>
      </c>
      <c r="N7" s="41">
        <v>14</v>
      </c>
    </row>
    <row r="8" ht="20.25" customHeight="1" spans="1:14">
      <c r="A8" s="23"/>
      <c r="B8" s="23"/>
      <c r="C8" s="23"/>
      <c r="D8" s="42"/>
      <c r="E8" s="42"/>
      <c r="F8" s="42"/>
      <c r="G8" s="42"/>
      <c r="H8" s="42"/>
      <c r="I8" s="42"/>
      <c r="J8" s="42"/>
      <c r="K8" s="42"/>
      <c r="L8" s="42"/>
      <c r="M8" s="42"/>
      <c r="N8" s="42"/>
    </row>
    <row r="9" ht="20.25" customHeight="1" spans="1:14">
      <c r="A9" s="23"/>
      <c r="B9" s="23"/>
      <c r="C9" s="23"/>
      <c r="D9" s="42"/>
      <c r="E9" s="42"/>
      <c r="F9" s="42"/>
      <c r="G9" s="42"/>
      <c r="H9" s="42"/>
      <c r="I9" s="42"/>
      <c r="J9" s="42"/>
      <c r="K9" s="42"/>
      <c r="L9" s="42"/>
      <c r="M9" s="42"/>
      <c r="N9" s="42"/>
    </row>
    <row r="10" ht="20.25" customHeight="1" spans="1:14">
      <c r="A10" s="24" t="s">
        <v>32</v>
      </c>
      <c r="B10" s="24"/>
      <c r="C10" s="24"/>
      <c r="D10" s="42"/>
      <c r="E10" s="42"/>
      <c r="F10" s="42"/>
      <c r="G10" s="42"/>
      <c r="H10" s="42"/>
      <c r="I10" s="42"/>
      <c r="J10" s="42"/>
      <c r="K10" s="42"/>
      <c r="L10" s="42"/>
      <c r="M10" s="42"/>
      <c r="N10" s="42"/>
    </row>
    <row r="11" customHeight="1" spans="1:14">
      <c r="A11" s="18" t="s">
        <v>135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A9" sqref="A9"/>
    </sheetView>
  </sheetViews>
  <sheetFormatPr defaultColWidth="8.85" defaultRowHeight="15" customHeight="1"/>
  <cols>
    <col min="1" max="1" width="37.1416666666667" customWidth="1"/>
    <col min="2" max="16" width="17.1416666666667" customWidth="1"/>
  </cols>
  <sheetData>
    <row r="1" ht="24.15" customHeight="1" spans="1:16">
      <c r="A1" s="19"/>
      <c r="B1" s="19"/>
      <c r="C1" s="19"/>
      <c r="D1" s="19"/>
      <c r="E1" s="19"/>
      <c r="F1" s="19"/>
      <c r="G1" s="19"/>
      <c r="H1" s="19"/>
      <c r="I1" s="19"/>
      <c r="J1" s="19"/>
      <c r="K1" s="19"/>
      <c r="L1" s="19"/>
      <c r="M1" s="19"/>
      <c r="N1" s="19"/>
      <c r="O1" s="19"/>
      <c r="P1" s="20" t="s">
        <v>384</v>
      </c>
    </row>
    <row r="2" ht="45.15" customHeight="1" spans="1:16">
      <c r="A2" s="25" t="s">
        <v>385</v>
      </c>
      <c r="B2" s="25"/>
      <c r="C2" s="25"/>
      <c r="D2" s="25"/>
      <c r="E2" s="25"/>
      <c r="F2" s="25"/>
      <c r="G2" s="25"/>
      <c r="H2" s="25"/>
      <c r="I2" s="25"/>
      <c r="J2" s="25"/>
      <c r="K2" s="25"/>
      <c r="L2" s="25"/>
      <c r="M2" s="25"/>
      <c r="N2" s="25"/>
      <c r="O2" s="25"/>
      <c r="P2" s="25"/>
    </row>
    <row r="3" ht="18.75" customHeight="1" spans="1:16">
      <c r="A3" s="19" t="str">
        <f>"单位名称："&amp;"新平彝族傣族自治县第一幼儿园"</f>
        <v>单位名称：新平彝族傣族自治县第一幼儿园</v>
      </c>
      <c r="B3" s="19"/>
      <c r="C3" s="19"/>
      <c r="D3" s="19"/>
      <c r="E3" s="19"/>
      <c r="F3" s="19"/>
      <c r="G3" s="19"/>
      <c r="H3" s="19"/>
      <c r="I3" s="19"/>
      <c r="J3" s="19"/>
      <c r="K3" s="19"/>
      <c r="L3" s="19"/>
      <c r="M3" s="19"/>
      <c r="N3" s="19"/>
      <c r="O3" s="19"/>
      <c r="P3" s="20" t="s">
        <v>29</v>
      </c>
    </row>
    <row r="4" ht="22.5" customHeight="1" spans="1:16">
      <c r="A4" s="28" t="s">
        <v>386</v>
      </c>
      <c r="B4" s="28" t="s">
        <v>145</v>
      </c>
      <c r="C4" s="28"/>
      <c r="D4" s="28"/>
      <c r="E4" s="28" t="s">
        <v>387</v>
      </c>
      <c r="F4" s="28"/>
      <c r="G4" s="28"/>
      <c r="H4" s="28"/>
      <c r="I4" s="28"/>
      <c r="J4" s="28"/>
      <c r="K4" s="28"/>
      <c r="L4" s="28"/>
      <c r="M4" s="28"/>
      <c r="N4" s="29"/>
      <c r="O4" s="29"/>
      <c r="P4" s="29"/>
    </row>
    <row r="5" ht="22.5" customHeight="1" spans="1:16">
      <c r="A5" s="28"/>
      <c r="B5" s="28" t="s">
        <v>32</v>
      </c>
      <c r="C5" s="28" t="s">
        <v>35</v>
      </c>
      <c r="D5" s="28" t="s">
        <v>367</v>
      </c>
      <c r="E5" s="30" t="s">
        <v>388</v>
      </c>
      <c r="F5" s="30" t="s">
        <v>389</v>
      </c>
      <c r="G5" s="30" t="s">
        <v>390</v>
      </c>
      <c r="H5" s="30" t="s">
        <v>391</v>
      </c>
      <c r="I5" s="30" t="s">
        <v>392</v>
      </c>
      <c r="J5" s="30" t="s">
        <v>393</v>
      </c>
      <c r="K5" s="30" t="s">
        <v>394</v>
      </c>
      <c r="L5" s="30" t="s">
        <v>395</v>
      </c>
      <c r="M5" s="30" t="s">
        <v>396</v>
      </c>
      <c r="N5" s="31" t="s">
        <v>397</v>
      </c>
      <c r="O5" s="32" t="s">
        <v>398</v>
      </c>
      <c r="P5" s="32" t="s">
        <v>399</v>
      </c>
    </row>
    <row r="6" ht="18.75" customHeight="1" spans="1:16">
      <c r="A6" s="24" t="s">
        <v>46</v>
      </c>
      <c r="B6" s="24" t="s">
        <v>47</v>
      </c>
      <c r="C6" s="24" t="s">
        <v>48</v>
      </c>
      <c r="D6" s="24" t="s">
        <v>49</v>
      </c>
      <c r="E6" s="24" t="s">
        <v>50</v>
      </c>
      <c r="F6" s="24" t="s">
        <v>51</v>
      </c>
      <c r="G6" s="24" t="s">
        <v>52</v>
      </c>
      <c r="H6" s="24" t="s">
        <v>53</v>
      </c>
      <c r="I6" s="24" t="s">
        <v>54</v>
      </c>
      <c r="J6" s="24" t="s">
        <v>70</v>
      </c>
      <c r="K6" s="24" t="s">
        <v>400</v>
      </c>
      <c r="L6" s="24" t="s">
        <v>401</v>
      </c>
      <c r="M6" s="24" t="s">
        <v>402</v>
      </c>
      <c r="N6" s="33" t="s">
        <v>403</v>
      </c>
      <c r="O6" s="33" t="s">
        <v>404</v>
      </c>
      <c r="P6" s="34" t="s">
        <v>405</v>
      </c>
    </row>
    <row r="7" ht="18.75" customHeight="1" spans="1:16">
      <c r="A7" s="23"/>
      <c r="B7" s="23"/>
      <c r="C7" s="23"/>
      <c r="D7" s="23"/>
      <c r="E7" s="23"/>
      <c r="F7" s="23"/>
      <c r="G7" s="23"/>
      <c r="H7" s="23"/>
      <c r="I7" s="23"/>
      <c r="J7" s="23"/>
      <c r="K7" s="23"/>
      <c r="L7" s="23"/>
      <c r="M7" s="23"/>
      <c r="N7" s="35"/>
      <c r="O7" s="36"/>
      <c r="P7" s="37"/>
    </row>
    <row r="8" ht="18.75" customHeight="1" spans="1:16">
      <c r="A8" s="24"/>
      <c r="B8" s="23"/>
      <c r="C8" s="23"/>
      <c r="D8" s="23"/>
      <c r="E8" s="23"/>
      <c r="F8" s="23"/>
      <c r="G8" s="23"/>
      <c r="H8" s="23"/>
      <c r="I8" s="23"/>
      <c r="J8" s="23"/>
      <c r="K8" s="23"/>
      <c r="L8" s="23"/>
      <c r="M8" s="23"/>
      <c r="N8" s="35"/>
      <c r="O8" s="37"/>
      <c r="P8" s="37"/>
    </row>
    <row r="9" customHeight="1" spans="1:16">
      <c r="A9" s="18" t="s">
        <v>135</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406</v>
      </c>
    </row>
    <row r="2" ht="52.05" customHeight="1" spans="1:10">
      <c r="A2" s="25" t="s">
        <v>407</v>
      </c>
      <c r="B2" s="26"/>
      <c r="C2" s="26"/>
      <c r="D2" s="26"/>
      <c r="E2" s="26"/>
      <c r="F2" s="26"/>
      <c r="G2" s="26"/>
      <c r="H2" s="26"/>
      <c r="I2" s="26"/>
      <c r="J2" s="26"/>
    </row>
    <row r="3" ht="21.3" customHeight="1" spans="1:10">
      <c r="A3" s="19" t="str">
        <f>"单位名称："&amp;"新平彝族傣族自治县第一幼儿园"</f>
        <v>单位名称：新平彝族傣族自治县第一幼儿园</v>
      </c>
      <c r="B3" s="19"/>
      <c r="C3" s="19"/>
      <c r="D3" s="27"/>
      <c r="E3" s="27"/>
      <c r="F3" s="27"/>
      <c r="G3" s="27"/>
      <c r="H3" s="27"/>
      <c r="I3" s="27"/>
      <c r="J3" s="27"/>
    </row>
    <row r="4" ht="27.15" customHeight="1" spans="1:10">
      <c r="A4" s="22" t="s">
        <v>232</v>
      </c>
      <c r="B4" s="22" t="s">
        <v>233</v>
      </c>
      <c r="C4" s="22" t="s">
        <v>234</v>
      </c>
      <c r="D4" s="22" t="s">
        <v>235</v>
      </c>
      <c r="E4" s="22" t="s">
        <v>236</v>
      </c>
      <c r="F4" s="22" t="s">
        <v>237</v>
      </c>
      <c r="G4" s="22" t="s">
        <v>238</v>
      </c>
      <c r="H4" s="22" t="s">
        <v>239</v>
      </c>
      <c r="I4" s="22" t="s">
        <v>240</v>
      </c>
      <c r="J4" s="22" t="s">
        <v>241</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135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4" sqref="C4:C5"/>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408</v>
      </c>
    </row>
    <row r="2" ht="41.4" customHeight="1" spans="1:8">
      <c r="A2" s="21" t="s">
        <v>409</v>
      </c>
      <c r="B2" s="21"/>
      <c r="C2" s="21"/>
      <c r="D2" s="21"/>
      <c r="E2" s="21"/>
      <c r="F2" s="21"/>
      <c r="G2" s="21"/>
      <c r="H2" s="21"/>
    </row>
    <row r="3" ht="18.75" customHeight="1" spans="1:8">
      <c r="A3" s="19" t="str">
        <f>"单位名称："&amp;"新平彝族傣族自治县第一幼儿园"</f>
        <v>单位名称：新平彝族傣族自治县第一幼儿园</v>
      </c>
      <c r="B3" s="19"/>
      <c r="C3" s="19"/>
      <c r="D3" s="19"/>
      <c r="E3" s="19"/>
      <c r="F3" s="19"/>
      <c r="G3" s="19"/>
      <c r="H3" s="19"/>
    </row>
    <row r="4" ht="18.75" customHeight="1" spans="1:8">
      <c r="A4" s="22" t="s">
        <v>138</v>
      </c>
      <c r="B4" s="22" t="s">
        <v>410</v>
      </c>
      <c r="C4" s="22" t="s">
        <v>411</v>
      </c>
      <c r="D4" s="22" t="s">
        <v>412</v>
      </c>
      <c r="E4" s="22" t="s">
        <v>363</v>
      </c>
      <c r="F4" s="22" t="s">
        <v>413</v>
      </c>
      <c r="G4" s="22"/>
      <c r="H4" s="22"/>
    </row>
    <row r="5" ht="18.75" customHeight="1" spans="1:8">
      <c r="A5" s="22"/>
      <c r="B5" s="22"/>
      <c r="C5" s="22"/>
      <c r="D5" s="22"/>
      <c r="E5" s="22"/>
      <c r="F5" s="22" t="s">
        <v>364</v>
      </c>
      <c r="G5" s="22" t="s">
        <v>414</v>
      </c>
      <c r="H5" s="22" t="s">
        <v>415</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8">
      <c r="A8" s="18" t="s">
        <v>135</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416</v>
      </c>
    </row>
    <row r="2" ht="45" customHeight="1" spans="1:11">
      <c r="A2" s="3" t="s">
        <v>417</v>
      </c>
      <c r="B2" s="3"/>
      <c r="C2" s="3"/>
      <c r="D2" s="3"/>
      <c r="E2" s="3"/>
      <c r="F2" s="3"/>
      <c r="G2" s="3"/>
      <c r="H2" s="3"/>
      <c r="I2" s="3"/>
      <c r="J2" s="3"/>
      <c r="K2" s="3"/>
    </row>
    <row r="3" ht="18.75" customHeight="1" spans="1:11">
      <c r="A3" s="4" t="str">
        <f>"单位名称："&amp;"新平彝族傣族自治县第一幼儿园"</f>
        <v>单位名称：新平彝族傣族自治县第一幼儿园</v>
      </c>
      <c r="B3" s="4"/>
      <c r="C3" s="4"/>
      <c r="D3" s="4"/>
      <c r="E3" s="4"/>
      <c r="F3" s="4"/>
      <c r="G3" s="4"/>
      <c r="H3" s="5"/>
      <c r="I3" s="5"/>
      <c r="J3" s="5"/>
      <c r="K3" s="5" t="s">
        <v>29</v>
      </c>
    </row>
    <row r="4" ht="18.75" customHeight="1" spans="1:11">
      <c r="A4" s="12" t="s">
        <v>191</v>
      </c>
      <c r="B4" s="12" t="s">
        <v>140</v>
      </c>
      <c r="C4" s="12" t="s">
        <v>192</v>
      </c>
      <c r="D4" s="12" t="s">
        <v>141</v>
      </c>
      <c r="E4" s="12" t="s">
        <v>142</v>
      </c>
      <c r="F4" s="12" t="s">
        <v>193</v>
      </c>
      <c r="G4" s="12" t="s">
        <v>144</v>
      </c>
      <c r="H4" s="12" t="s">
        <v>32</v>
      </c>
      <c r="I4" s="12" t="s">
        <v>418</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135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419</v>
      </c>
    </row>
    <row r="2" ht="45" customHeight="1" spans="1:7">
      <c r="A2" s="3" t="s">
        <v>420</v>
      </c>
      <c r="B2" s="3"/>
      <c r="C2" s="3"/>
      <c r="D2" s="3"/>
      <c r="E2" s="3"/>
      <c r="F2" s="3"/>
      <c r="G2" s="3"/>
    </row>
    <row r="3" ht="24.15" customHeight="1" spans="1:7">
      <c r="A3" s="4" t="str">
        <f>"单位名称："&amp;"新平彝族傣族自治县第一幼儿园"</f>
        <v>单位名称：新平彝族傣族自治县第一幼儿园</v>
      </c>
      <c r="B3" s="4"/>
      <c r="C3" s="4"/>
      <c r="D3" s="4"/>
      <c r="E3" s="5"/>
      <c r="F3" s="5"/>
      <c r="G3" s="5" t="s">
        <v>29</v>
      </c>
    </row>
    <row r="4" ht="18.75" customHeight="1" spans="1:7">
      <c r="A4" s="6" t="s">
        <v>192</v>
      </c>
      <c r="B4" s="6" t="s">
        <v>191</v>
      </c>
      <c r="C4" s="6" t="s">
        <v>140</v>
      </c>
      <c r="D4" s="6" t="s">
        <v>421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197</v>
      </c>
      <c r="C8" s="9" t="s">
        <v>196</v>
      </c>
      <c r="D8" s="8" t="s">
        <v>422</v>
      </c>
      <c r="E8" s="10">
        <v>183600</v>
      </c>
      <c r="F8" s="10"/>
      <c r="G8" s="10"/>
    </row>
    <row r="9" ht="20.25" customHeight="1" spans="1:7">
      <c r="A9" s="8" t="s">
        <v>56</v>
      </c>
      <c r="B9" s="8" t="s">
        <v>202</v>
      </c>
      <c r="C9" s="9" t="s">
        <v>201</v>
      </c>
      <c r="D9" s="8" t="s">
        <v>422</v>
      </c>
      <c r="E9" s="10">
        <v>11604</v>
      </c>
      <c r="F9" s="10"/>
      <c r="G9" s="10"/>
    </row>
    <row r="10" ht="20.25" customHeight="1" spans="1:7">
      <c r="A10" s="8" t="s">
        <v>56</v>
      </c>
      <c r="B10" s="8" t="s">
        <v>197</v>
      </c>
      <c r="C10" s="9" t="s">
        <v>206</v>
      </c>
      <c r="D10" s="8" t="s">
        <v>422</v>
      </c>
      <c r="E10" s="10">
        <v>420000</v>
      </c>
      <c r="F10" s="10"/>
      <c r="G10" s="10"/>
    </row>
    <row r="11" ht="20.25" customHeight="1" spans="1:7">
      <c r="A11" s="8" t="s">
        <v>56</v>
      </c>
      <c r="B11" s="8" t="s">
        <v>197</v>
      </c>
      <c r="C11" s="9" t="s">
        <v>226</v>
      </c>
      <c r="D11" s="8" t="s">
        <v>422</v>
      </c>
      <c r="E11" s="10">
        <v>29500</v>
      </c>
      <c r="F11" s="10"/>
      <c r="G11" s="10"/>
    </row>
    <row r="12" ht="20.25" customHeight="1" spans="1:7">
      <c r="A12" s="11" t="s">
        <v>32</v>
      </c>
      <c r="B12" s="11"/>
      <c r="C12" s="11"/>
      <c r="D12" s="11"/>
      <c r="E12" s="10">
        <v>644704</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"单位名称："&amp;"新平彝族傣族自治县第一幼儿园"</f>
        <v>单位名称：新平彝族傣族自治县第一幼儿园</v>
      </c>
      <c r="B3" s="4"/>
      <c r="C3" s="4"/>
      <c r="D3" s="4"/>
      <c r="E3" s="60"/>
      <c r="F3" s="60"/>
      <c r="G3" s="60"/>
      <c r="H3" s="60"/>
      <c r="I3" s="5"/>
      <c r="J3" s="5"/>
      <c r="K3" s="5"/>
      <c r="L3" s="5"/>
      <c r="M3" s="5"/>
      <c r="N3" s="5"/>
      <c r="O3" s="5"/>
      <c r="P3" s="5"/>
      <c r="Q3" s="5"/>
      <c r="R3" s="5"/>
      <c r="S3" s="5" t="s">
        <v>29</v>
      </c>
    </row>
    <row r="4" ht="18.75" customHeight="1" spans="1:19">
      <c r="A4" s="12" t="s">
        <v>30</v>
      </c>
      <c r="B4" s="77" t="s">
        <v>31</v>
      </c>
      <c r="C4" s="77" t="s">
        <v>32</v>
      </c>
      <c r="D4" s="77" t="s">
        <v>33</v>
      </c>
      <c r="E4" s="77"/>
      <c r="F4" s="77"/>
      <c r="G4" s="77"/>
      <c r="H4" s="77"/>
      <c r="I4" s="77"/>
      <c r="J4" s="78"/>
      <c r="K4" s="78"/>
      <c r="L4" s="78"/>
      <c r="M4" s="78"/>
      <c r="N4" s="78"/>
      <c r="O4" s="77" t="s">
        <v>20</v>
      </c>
      <c r="P4" s="77"/>
      <c r="Q4" s="77"/>
      <c r="R4" s="77"/>
      <c r="S4" s="77"/>
    </row>
    <row r="5" ht="18.75" customHeight="1" spans="1:19">
      <c r="A5" s="12"/>
      <c r="B5" s="77"/>
      <c r="C5" s="77"/>
      <c r="D5" s="79" t="s">
        <v>34</v>
      </c>
      <c r="E5" s="79" t="s">
        <v>35</v>
      </c>
      <c r="F5" s="79" t="s">
        <v>36</v>
      </c>
      <c r="G5" s="79" t="s">
        <v>37</v>
      </c>
      <c r="H5" s="79" t="s">
        <v>38</v>
      </c>
      <c r="I5" s="80" t="s">
        <v>39</v>
      </c>
      <c r="J5" s="81"/>
      <c r="K5" s="81"/>
      <c r="L5" s="81"/>
      <c r="M5" s="81"/>
      <c r="N5" s="81"/>
      <c r="O5" s="80" t="s">
        <v>34</v>
      </c>
      <c r="P5" s="80" t="s">
        <v>35</v>
      </c>
      <c r="Q5" s="80" t="s">
        <v>36</v>
      </c>
      <c r="R5" s="80" t="s">
        <v>37</v>
      </c>
      <c r="S5" s="79" t="s">
        <v>40</v>
      </c>
    </row>
    <row r="6" ht="18.75" customHeight="1" spans="1:19">
      <c r="A6" s="12"/>
      <c r="B6" s="77"/>
      <c r="C6" s="77"/>
      <c r="D6" s="79"/>
      <c r="E6" s="79"/>
      <c r="F6" s="79"/>
      <c r="G6" s="79"/>
      <c r="H6" s="79"/>
      <c r="I6" s="80" t="s">
        <v>34</v>
      </c>
      <c r="J6" s="80" t="s">
        <v>41</v>
      </c>
      <c r="K6" s="80" t="s">
        <v>42</v>
      </c>
      <c r="L6" s="80" t="s">
        <v>43</v>
      </c>
      <c r="M6" s="80" t="s">
        <v>44</v>
      </c>
      <c r="N6" s="80" t="s">
        <v>45</v>
      </c>
      <c r="O6" s="80"/>
      <c r="P6" s="80"/>
      <c r="Q6" s="80"/>
      <c r="R6" s="80"/>
      <c r="S6" s="79"/>
    </row>
    <row r="7" ht="18.75" customHeight="1" spans="1:19">
      <c r="A7" s="82" t="s">
        <v>46</v>
      </c>
      <c r="B7" s="13" t="s">
        <v>47</v>
      </c>
      <c r="C7" s="13" t="s">
        <v>48</v>
      </c>
      <c r="D7" s="13" t="s">
        <v>49</v>
      </c>
      <c r="E7" s="82" t="s">
        <v>50</v>
      </c>
      <c r="F7" s="13" t="s">
        <v>51</v>
      </c>
      <c r="G7" s="13" t="s">
        <v>52</v>
      </c>
      <c r="H7" s="8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12721651</v>
      </c>
      <c r="D8" s="16">
        <v>10921651</v>
      </c>
      <c r="E8" s="16">
        <v>10921651</v>
      </c>
      <c r="F8" s="16"/>
      <c r="G8" s="16"/>
      <c r="H8" s="16"/>
      <c r="I8" s="16">
        <v>1800000</v>
      </c>
      <c r="J8" s="16"/>
      <c r="K8" s="16"/>
      <c r="L8" s="16"/>
      <c r="M8" s="16"/>
      <c r="N8" s="16">
        <v>1800000</v>
      </c>
      <c r="O8" s="16"/>
      <c r="P8" s="16"/>
      <c r="Q8" s="16"/>
      <c r="R8" s="16"/>
      <c r="S8" s="16"/>
    </row>
    <row r="9" ht="20.25" customHeight="1" spans="1:19">
      <c r="A9" s="54" t="s">
        <v>32</v>
      </c>
      <c r="B9" s="54"/>
      <c r="C9" s="16">
        <v>12721651</v>
      </c>
      <c r="D9" s="16">
        <v>10921651</v>
      </c>
      <c r="E9" s="16">
        <v>10921651</v>
      </c>
      <c r="F9" s="16"/>
      <c r="G9" s="16"/>
      <c r="H9" s="16"/>
      <c r="I9" s="16">
        <v>1800000</v>
      </c>
      <c r="J9" s="16"/>
      <c r="K9" s="16"/>
      <c r="L9" s="16"/>
      <c r="M9" s="16"/>
      <c r="N9" s="16">
        <v>1800000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1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9"/>
      <c r="L2" s="59"/>
      <c r="M2" s="59"/>
      <c r="N2" s="59"/>
      <c r="O2" s="59"/>
    </row>
    <row r="3" ht="18.75" customHeight="1" spans="1:15">
      <c r="A3" s="50" t="str">
        <f>"单位名称："&amp;"新平彝族傣族自治县第一幼儿园"</f>
        <v>单位名称：新平彝族傣族自治县第一幼儿园</v>
      </c>
      <c r="B3" s="50"/>
      <c r="C3" s="50"/>
      <c r="D3" s="50"/>
      <c r="E3" s="50"/>
      <c r="F3" s="50"/>
      <c r="G3" s="50"/>
      <c r="H3" s="50"/>
      <c r="I3" s="50"/>
      <c r="J3" s="2"/>
      <c r="K3" s="2"/>
      <c r="L3" s="2"/>
      <c r="M3" s="2"/>
      <c r="N3" s="2"/>
      <c r="O3" s="2" t="s">
        <v>29</v>
      </c>
    </row>
    <row r="4" ht="18.75" customHeight="1" spans="1:15">
      <c r="A4" s="12" t="s">
        <v>59</v>
      </c>
      <c r="B4" s="12" t="s">
        <v>60</v>
      </c>
      <c r="C4" s="53" t="s">
        <v>32</v>
      </c>
      <c r="D4" s="53" t="s">
        <v>35</v>
      </c>
      <c r="E4" s="53"/>
      <c r="F4" s="53"/>
      <c r="G4" s="12" t="s">
        <v>36</v>
      </c>
      <c r="H4" s="53" t="s">
        <v>37</v>
      </c>
      <c r="I4" s="12" t="s">
        <v>61</v>
      </c>
      <c r="J4" s="53" t="s">
        <v>62</v>
      </c>
      <c r="K4" s="53"/>
      <c r="L4" s="53"/>
      <c r="M4" s="53"/>
      <c r="N4" s="53"/>
      <c r="O4" s="53"/>
    </row>
    <row r="5" ht="18.75" customHeight="1" spans="1:15">
      <c r="A5" s="12"/>
      <c r="B5" s="12"/>
      <c r="C5" s="53"/>
      <c r="D5" s="53" t="s">
        <v>34</v>
      </c>
      <c r="E5" s="53" t="s">
        <v>63</v>
      </c>
      <c r="F5" s="53" t="s">
        <v>64</v>
      </c>
      <c r="G5" s="12"/>
      <c r="H5" s="53"/>
      <c r="I5" s="12"/>
      <c r="J5" s="53" t="s">
        <v>34</v>
      </c>
      <c r="K5" s="5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9681861</v>
      </c>
      <c r="D7" s="16">
        <v>7881861</v>
      </c>
      <c r="E7" s="16">
        <v>7248761</v>
      </c>
      <c r="F7" s="16">
        <v>633100</v>
      </c>
      <c r="G7" s="16"/>
      <c r="H7" s="16"/>
      <c r="I7" s="16"/>
      <c r="J7" s="16">
        <v>1800000</v>
      </c>
      <c r="K7" s="16"/>
      <c r="L7" s="16"/>
      <c r="M7" s="16"/>
      <c r="N7" s="16"/>
      <c r="O7" s="16">
        <v>1800000</v>
      </c>
    </row>
    <row r="8" ht="20.25" customHeight="1" spans="1:15">
      <c r="A8" s="70" t="s">
        <v>73</v>
      </c>
      <c r="B8" s="70" t="s">
        <v>74</v>
      </c>
      <c r="C8" s="16">
        <v>9498261</v>
      </c>
      <c r="D8" s="16">
        <v>7698261</v>
      </c>
      <c r="E8" s="16">
        <v>7248761</v>
      </c>
      <c r="F8" s="16">
        <v>449500</v>
      </c>
      <c r="G8" s="16"/>
      <c r="H8" s="16"/>
      <c r="I8" s="16"/>
      <c r="J8" s="16">
        <v>1800000</v>
      </c>
      <c r="K8" s="16"/>
      <c r="L8" s="16"/>
      <c r="M8" s="16"/>
      <c r="N8" s="16"/>
      <c r="O8" s="16">
        <v>1800000</v>
      </c>
    </row>
    <row r="9" ht="20.25" customHeight="1" spans="1:15">
      <c r="A9" s="71" t="s">
        <v>75</v>
      </c>
      <c r="B9" s="71" t="s">
        <v>76</v>
      </c>
      <c r="C9" s="16">
        <v>9498261</v>
      </c>
      <c r="D9" s="16">
        <v>7698261</v>
      </c>
      <c r="E9" s="16">
        <v>7248761</v>
      </c>
      <c r="F9" s="16">
        <v>449500</v>
      </c>
      <c r="G9" s="16"/>
      <c r="H9" s="16"/>
      <c r="I9" s="16"/>
      <c r="J9" s="16">
        <v>1800000</v>
      </c>
      <c r="K9" s="16"/>
      <c r="L9" s="16"/>
      <c r="M9" s="16"/>
      <c r="N9" s="16"/>
      <c r="O9" s="16">
        <v>1800000</v>
      </c>
    </row>
    <row r="10" ht="20.25" customHeight="1" spans="1:15">
      <c r="A10" s="70" t="s">
        <v>77</v>
      </c>
      <c r="B10" s="70" t="s">
        <v>78</v>
      </c>
      <c r="C10" s="16">
        <v>183600</v>
      </c>
      <c r="D10" s="16">
        <v>183600</v>
      </c>
      <c r="E10" s="16"/>
      <c r="F10" s="16">
        <v>183600</v>
      </c>
      <c r="G10" s="16"/>
      <c r="H10" s="16"/>
      <c r="I10" s="16"/>
      <c r="J10" s="16"/>
      <c r="K10" s="16"/>
      <c r="L10" s="16"/>
      <c r="M10" s="16"/>
      <c r="N10" s="16"/>
      <c r="O10" s="16"/>
    </row>
    <row r="11" ht="20.25" customHeight="1" spans="1:15">
      <c r="A11" s="71" t="s">
        <v>79</v>
      </c>
      <c r="B11" s="71" t="s">
        <v>80</v>
      </c>
      <c r="C11" s="16">
        <v>183600</v>
      </c>
      <c r="D11" s="16">
        <v>183600</v>
      </c>
      <c r="E11" s="16"/>
      <c r="F11" s="16">
        <v>183600</v>
      </c>
      <c r="G11" s="16"/>
      <c r="H11" s="16"/>
      <c r="I11" s="16"/>
      <c r="J11" s="16"/>
      <c r="K11" s="16"/>
      <c r="L11" s="16"/>
      <c r="M11" s="16"/>
      <c r="N11" s="16"/>
      <c r="O11" s="16"/>
    </row>
    <row r="12" ht="20.25" customHeight="1" spans="1:15">
      <c r="A12" s="15" t="s">
        <v>81</v>
      </c>
      <c r="B12" s="15" t="s">
        <v>82</v>
      </c>
      <c r="C12" s="16">
        <v>1153533</v>
      </c>
      <c r="D12" s="16">
        <v>1153533</v>
      </c>
      <c r="E12" s="16">
        <v>1141929</v>
      </c>
      <c r="F12" s="16">
        <v>11604</v>
      </c>
      <c r="G12" s="16"/>
      <c r="H12" s="16"/>
      <c r="I12" s="16"/>
      <c r="J12" s="16"/>
      <c r="K12" s="16"/>
      <c r="L12" s="16"/>
      <c r="M12" s="16"/>
      <c r="N12" s="16"/>
      <c r="O12" s="16"/>
    </row>
    <row r="13" ht="20.25" customHeight="1" spans="1:15">
      <c r="A13" s="70" t="s">
        <v>83</v>
      </c>
      <c r="B13" s="70" t="s">
        <v>84</v>
      </c>
      <c r="C13" s="16">
        <v>1141929</v>
      </c>
      <c r="D13" s="16">
        <v>1141929</v>
      </c>
      <c r="E13" s="16">
        <v>1141929</v>
      </c>
      <c r="F13" s="16"/>
      <c r="G13" s="16"/>
      <c r="H13" s="16"/>
      <c r="I13" s="16"/>
      <c r="J13" s="16"/>
      <c r="K13" s="16"/>
      <c r="L13" s="16"/>
      <c r="M13" s="16"/>
      <c r="N13" s="16"/>
      <c r="O13" s="16"/>
    </row>
    <row r="14" ht="20.25" customHeight="1" spans="1:15">
      <c r="A14" s="71" t="s">
        <v>85</v>
      </c>
      <c r="B14" s="71" t="s">
        <v>86</v>
      </c>
      <c r="C14" s="16">
        <v>11400</v>
      </c>
      <c r="D14" s="16">
        <v>11400</v>
      </c>
      <c r="E14" s="16">
        <v>11400</v>
      </c>
      <c r="F14" s="16"/>
      <c r="G14" s="16"/>
      <c r="H14" s="16"/>
      <c r="I14" s="16"/>
      <c r="J14" s="16"/>
      <c r="K14" s="16"/>
      <c r="L14" s="16"/>
      <c r="M14" s="16"/>
      <c r="N14" s="16"/>
      <c r="O14" s="16"/>
    </row>
    <row r="15" ht="27" customHeight="1" spans="1:15">
      <c r="A15" s="71" t="s">
        <v>87</v>
      </c>
      <c r="B15" s="71" t="s">
        <v>88</v>
      </c>
      <c r="C15" s="16">
        <v>1130529</v>
      </c>
      <c r="D15" s="16">
        <v>1130529</v>
      </c>
      <c r="E15" s="16">
        <v>1130529</v>
      </c>
      <c r="F15" s="16"/>
      <c r="G15" s="16"/>
      <c r="H15" s="16"/>
      <c r="I15" s="16"/>
      <c r="J15" s="16"/>
      <c r="K15" s="16"/>
      <c r="L15" s="16"/>
      <c r="M15" s="16"/>
      <c r="N15" s="16"/>
      <c r="O15" s="16"/>
    </row>
    <row r="16" ht="20.25" customHeight="1" spans="1:15">
      <c r="A16" s="70" t="s">
        <v>89</v>
      </c>
      <c r="B16" s="70" t="s">
        <v>90</v>
      </c>
      <c r="C16" s="16">
        <v>11604</v>
      </c>
      <c r="D16" s="16">
        <v>11604</v>
      </c>
      <c r="E16" s="16"/>
      <c r="F16" s="16">
        <v>11604</v>
      </c>
      <c r="G16" s="16"/>
      <c r="H16" s="16"/>
      <c r="I16" s="16"/>
      <c r="J16" s="16"/>
      <c r="K16" s="16"/>
      <c r="L16" s="16"/>
      <c r="M16" s="16"/>
      <c r="N16" s="16"/>
      <c r="O16" s="16"/>
    </row>
    <row r="17" ht="20.25" customHeight="1" spans="1:15">
      <c r="A17" s="71" t="s">
        <v>91</v>
      </c>
      <c r="B17" s="71" t="s">
        <v>92</v>
      </c>
      <c r="C17" s="16">
        <v>11604</v>
      </c>
      <c r="D17" s="16">
        <v>11604</v>
      </c>
      <c r="E17" s="16"/>
      <c r="F17" s="16">
        <v>11604</v>
      </c>
      <c r="G17" s="16"/>
      <c r="H17" s="16"/>
      <c r="I17" s="16"/>
      <c r="J17" s="16"/>
      <c r="K17" s="16"/>
      <c r="L17" s="16"/>
      <c r="M17" s="16"/>
      <c r="N17" s="16"/>
      <c r="O17" s="16"/>
    </row>
    <row r="18" ht="20.25" customHeight="1" spans="1:15">
      <c r="A18" s="15" t="s">
        <v>93</v>
      </c>
      <c r="B18" s="15" t="s">
        <v>94</v>
      </c>
      <c r="C18" s="16">
        <v>1045885</v>
      </c>
      <c r="D18" s="16">
        <v>1045885</v>
      </c>
      <c r="E18" s="16">
        <v>1045885</v>
      </c>
      <c r="F18" s="16"/>
      <c r="G18" s="16"/>
      <c r="H18" s="16"/>
      <c r="I18" s="16"/>
      <c r="J18" s="16"/>
      <c r="K18" s="16"/>
      <c r="L18" s="16"/>
      <c r="M18" s="16"/>
      <c r="N18" s="16"/>
      <c r="O18" s="16"/>
    </row>
    <row r="19" ht="20.25" customHeight="1" spans="1:15">
      <c r="A19" s="70" t="s">
        <v>95</v>
      </c>
      <c r="B19" s="70" t="s">
        <v>96</v>
      </c>
      <c r="C19" s="16">
        <v>1045885</v>
      </c>
      <c r="D19" s="16">
        <v>1045885</v>
      </c>
      <c r="E19" s="16">
        <v>1045885</v>
      </c>
      <c r="F19" s="16"/>
      <c r="G19" s="16"/>
      <c r="H19" s="16"/>
      <c r="I19" s="16"/>
      <c r="J19" s="16"/>
      <c r="K19" s="16"/>
      <c r="L19" s="16"/>
      <c r="M19" s="16"/>
      <c r="N19" s="16"/>
      <c r="O19" s="16"/>
    </row>
    <row r="20" ht="20.25" customHeight="1" spans="1:15">
      <c r="A20" s="71" t="s">
        <v>97</v>
      </c>
      <c r="B20" s="71" t="s">
        <v>98</v>
      </c>
      <c r="C20" s="16">
        <v>618430</v>
      </c>
      <c r="D20" s="16">
        <v>618430</v>
      </c>
      <c r="E20" s="16">
        <v>618430</v>
      </c>
      <c r="F20" s="16"/>
      <c r="G20" s="16"/>
      <c r="H20" s="16"/>
      <c r="I20" s="16"/>
      <c r="J20" s="16"/>
      <c r="K20" s="16"/>
      <c r="L20" s="16"/>
      <c r="M20" s="16"/>
      <c r="N20" s="16"/>
      <c r="O20" s="16"/>
    </row>
    <row r="21" ht="20.25" customHeight="1" spans="1:15">
      <c r="A21" s="71" t="s">
        <v>99</v>
      </c>
      <c r="B21" s="71" t="s">
        <v>100</v>
      </c>
      <c r="C21" s="16">
        <v>399191</v>
      </c>
      <c r="D21" s="16">
        <v>399191</v>
      </c>
      <c r="E21" s="16">
        <v>399191</v>
      </c>
      <c r="F21" s="16"/>
      <c r="G21" s="16"/>
      <c r="H21" s="16"/>
      <c r="I21" s="16"/>
      <c r="J21" s="16"/>
      <c r="K21" s="16"/>
      <c r="L21" s="16"/>
      <c r="M21" s="16"/>
      <c r="N21" s="16"/>
      <c r="O21" s="16"/>
    </row>
    <row r="22" ht="20.25" customHeight="1" spans="1:15">
      <c r="A22" s="71" t="s">
        <v>101</v>
      </c>
      <c r="B22" s="71" t="s">
        <v>102</v>
      </c>
      <c r="C22" s="16">
        <v>28264</v>
      </c>
      <c r="D22" s="16">
        <v>28264</v>
      </c>
      <c r="E22" s="16">
        <v>28264</v>
      </c>
      <c r="F22" s="16"/>
      <c r="G22" s="16"/>
      <c r="H22" s="16"/>
      <c r="I22" s="16"/>
      <c r="J22" s="16"/>
      <c r="K22" s="16"/>
      <c r="L22" s="16"/>
      <c r="M22" s="16"/>
      <c r="N22" s="16"/>
      <c r="O22" s="16"/>
    </row>
    <row r="23" ht="20.25" customHeight="1" spans="1:15">
      <c r="A23" s="15" t="s">
        <v>103</v>
      </c>
      <c r="B23" s="15" t="s">
        <v>104</v>
      </c>
      <c r="C23" s="16">
        <v>840372</v>
      </c>
      <c r="D23" s="16">
        <v>840372</v>
      </c>
      <c r="E23" s="16">
        <v>840372</v>
      </c>
      <c r="F23" s="16"/>
      <c r="G23" s="16"/>
      <c r="H23" s="16"/>
      <c r="I23" s="16"/>
      <c r="J23" s="16"/>
      <c r="K23" s="16"/>
      <c r="L23" s="16"/>
      <c r="M23" s="16"/>
      <c r="N23" s="16"/>
      <c r="O23" s="16"/>
    </row>
    <row r="24" ht="20.25" customHeight="1" spans="1:15">
      <c r="A24" s="70" t="s">
        <v>105</v>
      </c>
      <c r="B24" s="70" t="s">
        <v>106</v>
      </c>
      <c r="C24" s="16">
        <v>840372</v>
      </c>
      <c r="D24" s="16">
        <v>840372</v>
      </c>
      <c r="E24" s="16">
        <v>840372</v>
      </c>
      <c r="F24" s="16"/>
      <c r="G24" s="16"/>
      <c r="H24" s="16"/>
      <c r="I24" s="16"/>
      <c r="J24" s="16"/>
      <c r="K24" s="16"/>
      <c r="L24" s="16"/>
      <c r="M24" s="16"/>
      <c r="N24" s="16"/>
      <c r="O24" s="16"/>
    </row>
    <row r="25" ht="20.25" customHeight="1" spans="1:15">
      <c r="A25" s="71" t="s">
        <v>107</v>
      </c>
      <c r="B25" s="71" t="s">
        <v>108</v>
      </c>
      <c r="C25" s="16">
        <v>840372</v>
      </c>
      <c r="D25" s="16">
        <v>840372</v>
      </c>
      <c r="E25" s="16">
        <v>840372</v>
      </c>
      <c r="F25" s="16"/>
      <c r="G25" s="16"/>
      <c r="H25" s="16"/>
      <c r="I25" s="16"/>
      <c r="J25" s="16"/>
      <c r="K25" s="16"/>
      <c r="L25" s="16"/>
      <c r="M25" s="16"/>
      <c r="N25" s="16"/>
      <c r="O25" s="16"/>
    </row>
    <row r="26" ht="20.25" customHeight="1" spans="1:15">
      <c r="A26" s="54" t="s">
        <v>109</v>
      </c>
      <c r="B26" s="54"/>
      <c r="C26" s="16">
        <v>12721651</v>
      </c>
      <c r="D26" s="16">
        <v>10921651</v>
      </c>
      <c r="E26" s="16">
        <v>10276947</v>
      </c>
      <c r="F26" s="16">
        <v>644704</v>
      </c>
      <c r="G26" s="16"/>
      <c r="H26" s="16"/>
      <c r="I26" s="16"/>
      <c r="J26" s="16">
        <v>1800000</v>
      </c>
      <c r="K26" s="16"/>
      <c r="L26" s="16"/>
      <c r="M26" s="16"/>
      <c r="N26" s="16"/>
      <c r="O26" s="16">
        <v>1800000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"单位名称："&amp;"新平彝族傣族自治县第一幼儿园"</f>
        <v>单位名称：新平彝族傣族自治县第一幼儿园</v>
      </c>
      <c r="B3" s="4"/>
      <c r="C3" s="72"/>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10921651</v>
      </c>
      <c r="C7" s="14" t="s">
        <v>114</v>
      </c>
      <c r="D7" s="16">
        <v>10921651</v>
      </c>
    </row>
    <row r="8" ht="22.5" customHeight="1" spans="1:4">
      <c r="A8" s="14" t="s">
        <v>115</v>
      </c>
      <c r="B8" s="16">
        <v>10921651</v>
      </c>
      <c r="C8" s="14" t="str">
        <f>"（"&amp;"一"&amp;"）"&amp;"教育支出"</f>
        <v>（一）教育支出</v>
      </c>
      <c r="D8" s="16">
        <v>7881861</v>
      </c>
    </row>
    <row r="9" ht="22.5" customHeight="1" spans="1:4">
      <c r="A9" s="14" t="s">
        <v>116</v>
      </c>
      <c r="B9" s="16"/>
      <c r="C9" s="14" t="str">
        <f>"（"&amp;"二"&amp;"）"&amp;"社会保障和就业支出"</f>
        <v>（二）社会保障和就业支出</v>
      </c>
      <c r="D9" s="16">
        <v>1153533</v>
      </c>
    </row>
    <row r="10" ht="22.5" customHeight="1" spans="1:4">
      <c r="A10" s="14" t="s">
        <v>117</v>
      </c>
      <c r="B10" s="16"/>
      <c r="C10" s="14" t="str">
        <f>"（"&amp;"三"&amp;"）"&amp;"卫生健康支出"</f>
        <v>（三）卫生健康支出</v>
      </c>
      <c r="D10" s="16">
        <v>1045885</v>
      </c>
    </row>
    <row r="11" ht="22.5" customHeight="1" spans="1:4">
      <c r="A11" s="14" t="s">
        <v>118</v>
      </c>
      <c r="B11" s="16"/>
      <c r="C11" s="14" t="str">
        <f>"（"&amp;"四"&amp;"）"&amp;"住房保障支出"</f>
        <v>（四）住房保障支出</v>
      </c>
      <c r="D11" s="16">
        <v>840372</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73"/>
      <c r="B15" s="16"/>
      <c r="C15" s="14" t="s">
        <v>119</v>
      </c>
      <c r="D15" s="16"/>
    </row>
    <row r="16" ht="22.5" customHeight="1" spans="1:4">
      <c r="A16" s="74" t="s">
        <v>120</v>
      </c>
      <c r="B16" s="75">
        <v>10921651</v>
      </c>
      <c r="C16" s="76" t="s">
        <v>121</v>
      </c>
      <c r="D16" s="75">
        <v>10921651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7"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9" t="s">
        <v>122</v>
      </c>
    </row>
    <row r="2" ht="37.5" customHeight="1" spans="1:7">
      <c r="A2" s="3" t="s">
        <v>123</v>
      </c>
      <c r="B2" s="3"/>
      <c r="C2" s="3"/>
      <c r="D2" s="3"/>
      <c r="E2" s="3"/>
      <c r="F2" s="3"/>
      <c r="G2" s="3"/>
    </row>
    <row r="3" ht="18.75" customHeight="1" spans="1:7">
      <c r="A3" s="50" t="str">
        <f>"单位名称："&amp;"新平彝族傣族自治县第一幼儿园"</f>
        <v>单位名称：新平彝族傣族自治县第一幼儿园</v>
      </c>
      <c r="B3" s="50"/>
      <c r="C3" s="50"/>
      <c r="D3" s="51"/>
      <c r="E3" s="51"/>
      <c r="F3" s="51"/>
      <c r="G3" s="52" t="s">
        <v>29</v>
      </c>
    </row>
    <row r="4" ht="18.75" customHeight="1" spans="1:7">
      <c r="A4" s="12" t="s">
        <v>124</v>
      </c>
      <c r="B4" s="12" t="s">
        <v>60</v>
      </c>
      <c r="C4" s="53" t="s">
        <v>32</v>
      </c>
      <c r="D4" s="53" t="s">
        <v>63</v>
      </c>
      <c r="E4" s="53"/>
      <c r="F4" s="53"/>
      <c r="G4" s="12" t="s">
        <v>64</v>
      </c>
    </row>
    <row r="5" ht="18.75" customHeight="1" spans="1:7">
      <c r="A5" s="12" t="s">
        <v>59</v>
      </c>
      <c r="B5" s="12" t="s">
        <v>60</v>
      </c>
      <c r="C5" s="53"/>
      <c r="D5" s="53" t="s">
        <v>34</v>
      </c>
      <c r="E5" s="53" t="s">
        <v>125</v>
      </c>
      <c r="F5" s="53"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7881861</v>
      </c>
      <c r="D7" s="16">
        <v>7248761</v>
      </c>
      <c r="E7" s="16">
        <v>7115361</v>
      </c>
      <c r="F7" s="16">
        <v>133400</v>
      </c>
      <c r="G7" s="16">
        <v>633100</v>
      </c>
    </row>
    <row r="8" ht="20.25" customHeight="1" spans="1:7">
      <c r="A8" s="70" t="s">
        <v>73</v>
      </c>
      <c r="B8" s="70" t="s">
        <v>74</v>
      </c>
      <c r="C8" s="16">
        <v>7698261</v>
      </c>
      <c r="D8" s="16">
        <v>7248761</v>
      </c>
      <c r="E8" s="16">
        <v>7115361</v>
      </c>
      <c r="F8" s="16">
        <v>133400</v>
      </c>
      <c r="G8" s="16">
        <v>449500</v>
      </c>
    </row>
    <row r="9" ht="20.25" customHeight="1" spans="1:7">
      <c r="A9" s="71" t="s">
        <v>75</v>
      </c>
      <c r="B9" s="71" t="s">
        <v>76</v>
      </c>
      <c r="C9" s="16">
        <v>7698261</v>
      </c>
      <c r="D9" s="16">
        <v>7248761</v>
      </c>
      <c r="E9" s="16">
        <v>7115361</v>
      </c>
      <c r="F9" s="16">
        <v>133400</v>
      </c>
      <c r="G9" s="16">
        <v>449500</v>
      </c>
    </row>
    <row r="10" ht="20.25" customHeight="1" spans="1:7">
      <c r="A10" s="70" t="s">
        <v>77</v>
      </c>
      <c r="B10" s="70" t="s">
        <v>78</v>
      </c>
      <c r="C10" s="16">
        <v>183600</v>
      </c>
      <c r="D10" s="16"/>
      <c r="E10" s="16"/>
      <c r="F10" s="16"/>
      <c r="G10" s="16">
        <v>183600</v>
      </c>
    </row>
    <row r="11" ht="20.25" customHeight="1" spans="1:7">
      <c r="A11" s="71" t="s">
        <v>79</v>
      </c>
      <c r="B11" s="71" t="s">
        <v>80</v>
      </c>
      <c r="C11" s="16">
        <v>183600</v>
      </c>
      <c r="D11" s="16"/>
      <c r="E11" s="16"/>
      <c r="F11" s="16"/>
      <c r="G11" s="16">
        <v>183600</v>
      </c>
    </row>
    <row r="12" ht="20.25" customHeight="1" spans="1:7">
      <c r="A12" s="15" t="s">
        <v>81</v>
      </c>
      <c r="B12" s="15" t="s">
        <v>82</v>
      </c>
      <c r="C12" s="16">
        <v>1153533</v>
      </c>
      <c r="D12" s="16">
        <v>1141929</v>
      </c>
      <c r="E12" s="16">
        <v>1130529</v>
      </c>
      <c r="F12" s="16">
        <v>11400</v>
      </c>
      <c r="G12" s="16">
        <v>11604</v>
      </c>
    </row>
    <row r="13" ht="20.25" customHeight="1" spans="1:7">
      <c r="A13" s="70" t="s">
        <v>83</v>
      </c>
      <c r="B13" s="70" t="s">
        <v>84</v>
      </c>
      <c r="C13" s="16">
        <v>1141929</v>
      </c>
      <c r="D13" s="16">
        <v>1141929</v>
      </c>
      <c r="E13" s="16">
        <v>1130529</v>
      </c>
      <c r="F13" s="16">
        <v>11400</v>
      </c>
      <c r="G13" s="16"/>
    </row>
    <row r="14" ht="20.25" customHeight="1" spans="1:7">
      <c r="A14" s="71" t="s">
        <v>85</v>
      </c>
      <c r="B14" s="71" t="s">
        <v>86</v>
      </c>
      <c r="C14" s="16">
        <v>11400</v>
      </c>
      <c r="D14" s="16">
        <v>11400</v>
      </c>
      <c r="E14" s="16"/>
      <c r="F14" s="16">
        <v>11400</v>
      </c>
      <c r="G14" s="16"/>
    </row>
    <row r="15" ht="29" customHeight="1" spans="1:7">
      <c r="A15" s="71" t="s">
        <v>87</v>
      </c>
      <c r="B15" s="71" t="s">
        <v>88</v>
      </c>
      <c r="C15" s="16">
        <v>1130529</v>
      </c>
      <c r="D15" s="16">
        <v>1130529</v>
      </c>
      <c r="E15" s="16">
        <v>1130529</v>
      </c>
      <c r="F15" s="16"/>
      <c r="G15" s="16"/>
    </row>
    <row r="16" ht="20.25" customHeight="1" spans="1:7">
      <c r="A16" s="70" t="s">
        <v>89</v>
      </c>
      <c r="B16" s="70" t="s">
        <v>90</v>
      </c>
      <c r="C16" s="16">
        <v>11604</v>
      </c>
      <c r="D16" s="16"/>
      <c r="E16" s="16"/>
      <c r="F16" s="16"/>
      <c r="G16" s="16">
        <v>11604</v>
      </c>
    </row>
    <row r="17" ht="20.25" customHeight="1" spans="1:7">
      <c r="A17" s="71" t="s">
        <v>91</v>
      </c>
      <c r="B17" s="71" t="s">
        <v>92</v>
      </c>
      <c r="C17" s="16">
        <v>11604</v>
      </c>
      <c r="D17" s="16"/>
      <c r="E17" s="16"/>
      <c r="F17" s="16"/>
      <c r="G17" s="16">
        <v>11604</v>
      </c>
    </row>
    <row r="18" ht="20.25" customHeight="1" spans="1:7">
      <c r="A18" s="15" t="s">
        <v>93</v>
      </c>
      <c r="B18" s="15" t="s">
        <v>94</v>
      </c>
      <c r="C18" s="16">
        <v>1045885</v>
      </c>
      <c r="D18" s="16">
        <v>1045885</v>
      </c>
      <c r="E18" s="16">
        <v>1045885</v>
      </c>
      <c r="F18" s="16"/>
      <c r="G18" s="16"/>
    </row>
    <row r="19" ht="20.25" customHeight="1" spans="1:7">
      <c r="A19" s="70" t="s">
        <v>95</v>
      </c>
      <c r="B19" s="70" t="s">
        <v>96</v>
      </c>
      <c r="C19" s="16">
        <v>1045885</v>
      </c>
      <c r="D19" s="16">
        <v>1045885</v>
      </c>
      <c r="E19" s="16">
        <v>1045885</v>
      </c>
      <c r="F19" s="16"/>
      <c r="G19" s="16"/>
    </row>
    <row r="20" ht="20.25" customHeight="1" spans="1:7">
      <c r="A20" s="71" t="s">
        <v>97</v>
      </c>
      <c r="B20" s="71" t="s">
        <v>98</v>
      </c>
      <c r="C20" s="16">
        <v>618430</v>
      </c>
      <c r="D20" s="16">
        <v>618430</v>
      </c>
      <c r="E20" s="16">
        <v>618430</v>
      </c>
      <c r="F20" s="16"/>
      <c r="G20" s="16"/>
    </row>
    <row r="21" ht="20.25" customHeight="1" spans="1:7">
      <c r="A21" s="71" t="s">
        <v>99</v>
      </c>
      <c r="B21" s="71" t="s">
        <v>100</v>
      </c>
      <c r="C21" s="16">
        <v>399191</v>
      </c>
      <c r="D21" s="16">
        <v>399191</v>
      </c>
      <c r="E21" s="16">
        <v>399191</v>
      </c>
      <c r="F21" s="16"/>
      <c r="G21" s="16"/>
    </row>
    <row r="22" ht="20.25" customHeight="1" spans="1:7">
      <c r="A22" s="71" t="s">
        <v>101</v>
      </c>
      <c r="B22" s="71" t="s">
        <v>102</v>
      </c>
      <c r="C22" s="16">
        <v>28264</v>
      </c>
      <c r="D22" s="16">
        <v>28264</v>
      </c>
      <c r="E22" s="16">
        <v>28264</v>
      </c>
      <c r="F22" s="16"/>
      <c r="G22" s="16"/>
    </row>
    <row r="23" ht="20.25" customHeight="1" spans="1:7">
      <c r="A23" s="15" t="s">
        <v>103</v>
      </c>
      <c r="B23" s="15" t="s">
        <v>104</v>
      </c>
      <c r="C23" s="16">
        <v>840372</v>
      </c>
      <c r="D23" s="16">
        <v>840372</v>
      </c>
      <c r="E23" s="16">
        <v>840372</v>
      </c>
      <c r="F23" s="16"/>
      <c r="G23" s="16"/>
    </row>
    <row r="24" ht="20.25" customHeight="1" spans="1:7">
      <c r="A24" s="70" t="s">
        <v>105</v>
      </c>
      <c r="B24" s="70" t="s">
        <v>106</v>
      </c>
      <c r="C24" s="16">
        <v>840372</v>
      </c>
      <c r="D24" s="16">
        <v>840372</v>
      </c>
      <c r="E24" s="16">
        <v>840372</v>
      </c>
      <c r="F24" s="16"/>
      <c r="G24" s="16"/>
    </row>
    <row r="25" ht="20.25" customHeight="1" spans="1:7">
      <c r="A25" s="71" t="s">
        <v>107</v>
      </c>
      <c r="B25" s="71" t="s">
        <v>108</v>
      </c>
      <c r="C25" s="16">
        <v>840372</v>
      </c>
      <c r="D25" s="16">
        <v>840372</v>
      </c>
      <c r="E25" s="16">
        <v>840372</v>
      </c>
      <c r="F25" s="16"/>
      <c r="G25" s="16"/>
    </row>
    <row r="26" ht="20.25" customHeight="1" spans="1:7">
      <c r="A26" s="54" t="s">
        <v>109</v>
      </c>
      <c r="B26" s="54"/>
      <c r="C26" s="55">
        <v>10921651</v>
      </c>
      <c r="D26" s="55">
        <v>10276947</v>
      </c>
      <c r="E26" s="55">
        <v>10132147</v>
      </c>
      <c r="F26" s="55">
        <v>144800</v>
      </c>
      <c r="G26" s="55">
        <v>644704</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8.85" defaultRowHeight="15" customHeight="1" outlineLevelRow="7" outlineLevelCol="5"/>
  <cols>
    <col min="1" max="6" width="28.575" customWidth="1"/>
  </cols>
  <sheetData>
    <row r="1" ht="18.75" customHeight="1" spans="1:6">
      <c r="A1" s="63"/>
      <c r="B1" s="63"/>
      <c r="C1" s="64"/>
      <c r="D1" s="1"/>
      <c r="E1" s="1"/>
      <c r="F1" s="65" t="s">
        <v>127</v>
      </c>
    </row>
    <row r="2" ht="41.25" customHeight="1" spans="1:6">
      <c r="A2" s="66" t="s">
        <v>128</v>
      </c>
      <c r="B2" s="66"/>
      <c r="C2" s="66"/>
      <c r="D2" s="66"/>
      <c r="E2" s="66"/>
      <c r="F2" s="66"/>
    </row>
    <row r="3" ht="18.75" customHeight="1" spans="1:6">
      <c r="A3" s="4" t="str">
        <f>"单位名称："&amp;"新平彝族傣族自治县第一幼儿园"</f>
        <v>单位名称：新平彝族傣族自治县第一幼儿园</v>
      </c>
      <c r="B3" s="4"/>
      <c r="C3" s="4"/>
      <c r="D3" s="67"/>
      <c r="E3" s="1"/>
      <c r="F3" s="65" t="s">
        <v>29</v>
      </c>
    </row>
    <row r="4" ht="18.75" customHeight="1" spans="1:6">
      <c r="A4" s="12" t="s">
        <v>129</v>
      </c>
      <c r="B4" s="53" t="s">
        <v>130</v>
      </c>
      <c r="C4" s="53" t="s">
        <v>131</v>
      </c>
      <c r="D4" s="53"/>
      <c r="E4" s="53"/>
      <c r="F4" s="53" t="s">
        <v>132</v>
      </c>
    </row>
    <row r="5" ht="18.75" customHeight="1" spans="1:6">
      <c r="A5" s="12"/>
      <c r="B5" s="53"/>
      <c r="C5" s="53" t="s">
        <v>34</v>
      </c>
      <c r="D5" s="53" t="s">
        <v>133</v>
      </c>
      <c r="E5" s="53" t="s">
        <v>134</v>
      </c>
      <c r="F5" s="53"/>
    </row>
    <row r="6" ht="18.75" customHeight="1" spans="1:6">
      <c r="A6" s="68">
        <v>1</v>
      </c>
      <c r="B6" s="69">
        <v>2</v>
      </c>
      <c r="C6" s="68">
        <v>3</v>
      </c>
      <c r="D6" s="68">
        <v>4</v>
      </c>
      <c r="E6" s="68">
        <v>5</v>
      </c>
      <c r="F6" s="68">
        <v>6</v>
      </c>
    </row>
    <row r="7" ht="20.25" customHeight="1" spans="1:6">
      <c r="A7" s="16"/>
      <c r="B7" s="16"/>
      <c r="C7" s="16"/>
      <c r="D7" s="16"/>
      <c r="E7" s="16"/>
      <c r="F7" s="16"/>
    </row>
    <row r="8" customHeight="1" spans="1:6">
      <c r="A8" s="18" t="s">
        <v>135</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topLeftCell="A4" workbookViewId="0">
      <selection activeCell="C24" sqref="C24"/>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136</v>
      </c>
    </row>
    <row r="2" ht="45" customHeight="1" spans="1:23">
      <c r="A2" s="3" t="s">
        <v>137</v>
      </c>
      <c r="B2" s="3"/>
      <c r="C2" s="3"/>
      <c r="D2" s="3"/>
      <c r="E2" s="3"/>
      <c r="F2" s="3"/>
      <c r="G2" s="3"/>
      <c r="H2" s="3"/>
      <c r="I2" s="3"/>
      <c r="J2" s="3"/>
      <c r="K2" s="3"/>
      <c r="L2" s="59"/>
      <c r="M2" s="59"/>
      <c r="N2" s="59"/>
      <c r="O2" s="59"/>
      <c r="P2" s="59"/>
      <c r="Q2" s="59"/>
      <c r="R2" s="59"/>
      <c r="S2" s="59"/>
      <c r="T2" s="59"/>
      <c r="U2" s="59"/>
      <c r="V2" s="59"/>
      <c r="W2" s="59"/>
    </row>
    <row r="3" ht="18.75" customHeight="1" spans="1:23">
      <c r="A3" s="4" t="str">
        <f>"单位名称："&amp;"新平彝族傣族自治县第一幼儿园"</f>
        <v>单位名称：新平彝族傣族自治县第一幼儿园</v>
      </c>
      <c r="B3" s="4"/>
      <c r="C3" s="4"/>
      <c r="D3" s="4"/>
      <c r="E3" s="4"/>
      <c r="F3" s="4"/>
      <c r="G3" s="4"/>
      <c r="H3" s="60"/>
      <c r="I3" s="60"/>
      <c r="J3" s="60"/>
      <c r="K3" s="60"/>
      <c r="L3" s="5"/>
      <c r="M3" s="5"/>
      <c r="N3" s="5"/>
      <c r="O3" s="5"/>
      <c r="P3" s="5"/>
      <c r="Q3" s="5"/>
      <c r="R3" s="5"/>
      <c r="S3" s="5"/>
      <c r="T3" s="5"/>
      <c r="U3" s="5"/>
      <c r="V3" s="5"/>
      <c r="W3" s="5" t="s">
        <v>29</v>
      </c>
    </row>
    <row r="4" ht="18.75" customHeight="1" spans="1:23">
      <c r="A4" s="61" t="s">
        <v>138</v>
      </c>
      <c r="B4" s="61" t="s">
        <v>139</v>
      </c>
      <c r="C4" s="61" t="s">
        <v>140</v>
      </c>
      <c r="D4" s="61" t="s">
        <v>141</v>
      </c>
      <c r="E4" s="61" t="s">
        <v>142</v>
      </c>
      <c r="F4" s="61" t="s">
        <v>143</v>
      </c>
      <c r="G4" s="61" t="s">
        <v>144</v>
      </c>
      <c r="H4" s="62" t="s">
        <v>32</v>
      </c>
      <c r="I4" s="62" t="s">
        <v>145</v>
      </c>
      <c r="J4" s="61"/>
      <c r="K4" s="61"/>
      <c r="L4" s="61"/>
      <c r="M4" s="61"/>
      <c r="N4" s="61" t="s">
        <v>146</v>
      </c>
      <c r="O4" s="61"/>
      <c r="P4" s="61"/>
      <c r="Q4" s="61" t="s">
        <v>38</v>
      </c>
      <c r="R4" s="61" t="s">
        <v>62</v>
      </c>
      <c r="S4" s="61"/>
      <c r="T4" s="61"/>
      <c r="U4" s="61"/>
      <c r="V4" s="61"/>
      <c r="W4" s="61"/>
    </row>
    <row r="5" ht="18.75" customHeight="1" spans="1:23">
      <c r="A5" s="61"/>
      <c r="B5" s="61"/>
      <c r="C5" s="61"/>
      <c r="D5" s="61"/>
      <c r="E5" s="61"/>
      <c r="F5" s="61"/>
      <c r="G5" s="61"/>
      <c r="H5" s="62" t="s">
        <v>147</v>
      </c>
      <c r="I5" s="62" t="s">
        <v>148</v>
      </c>
      <c r="J5" s="61" t="s">
        <v>36</v>
      </c>
      <c r="K5" s="61" t="s">
        <v>37</v>
      </c>
      <c r="L5" s="61"/>
      <c r="M5" s="61"/>
      <c r="N5" s="61" t="s">
        <v>146</v>
      </c>
      <c r="O5" s="61" t="s">
        <v>36</v>
      </c>
      <c r="P5" s="61" t="s">
        <v>37</v>
      </c>
      <c r="Q5" s="61" t="s">
        <v>38</v>
      </c>
      <c r="R5" s="61" t="s">
        <v>62</v>
      </c>
      <c r="S5" s="61" t="s">
        <v>41</v>
      </c>
      <c r="T5" s="61" t="s">
        <v>42</v>
      </c>
      <c r="U5" s="61" t="s">
        <v>43</v>
      </c>
      <c r="V5" s="61" t="s">
        <v>44</v>
      </c>
      <c r="W5" s="61" t="s">
        <v>45</v>
      </c>
    </row>
    <row r="6" ht="18.75" customHeight="1" spans="1:23">
      <c r="A6" s="61"/>
      <c r="B6" s="61"/>
      <c r="C6" s="61"/>
      <c r="D6" s="61"/>
      <c r="E6" s="61"/>
      <c r="F6" s="61"/>
      <c r="G6" s="61"/>
      <c r="H6" s="62"/>
      <c r="I6" s="62" t="s">
        <v>149</v>
      </c>
      <c r="J6" s="61" t="s">
        <v>150</v>
      </c>
      <c r="K6" s="61" t="s">
        <v>151</v>
      </c>
      <c r="L6" s="61" t="s">
        <v>152</v>
      </c>
      <c r="M6" s="61" t="s">
        <v>153</v>
      </c>
      <c r="N6" s="61" t="s">
        <v>35</v>
      </c>
      <c r="O6" s="61" t="s">
        <v>36</v>
      </c>
      <c r="P6" s="61" t="s">
        <v>37</v>
      </c>
      <c r="Q6" s="61"/>
      <c r="R6" s="61" t="s">
        <v>34</v>
      </c>
      <c r="S6" s="61" t="s">
        <v>41</v>
      </c>
      <c r="T6" s="61" t="s">
        <v>42</v>
      </c>
      <c r="U6" s="61" t="s">
        <v>43</v>
      </c>
      <c r="V6" s="61" t="s">
        <v>44</v>
      </c>
      <c r="W6" s="61" t="s">
        <v>45</v>
      </c>
    </row>
    <row r="7" ht="22.65" customHeight="1" spans="1:23">
      <c r="A7" s="61"/>
      <c r="B7" s="61"/>
      <c r="C7" s="61"/>
      <c r="D7" s="61"/>
      <c r="E7" s="61"/>
      <c r="F7" s="61"/>
      <c r="G7" s="61"/>
      <c r="H7" s="62"/>
      <c r="I7" s="62" t="s">
        <v>34</v>
      </c>
      <c r="J7" s="61"/>
      <c r="K7" s="61"/>
      <c r="L7" s="61"/>
      <c r="M7" s="61"/>
      <c r="N7" s="61"/>
      <c r="O7" s="61"/>
      <c r="P7" s="61"/>
      <c r="Q7" s="61"/>
      <c r="R7" s="61"/>
      <c r="S7" s="61"/>
      <c r="T7" s="61"/>
      <c r="U7" s="61"/>
      <c r="V7" s="61"/>
      <c r="W7" s="61"/>
    </row>
    <row r="8" ht="18.75" customHeight="1" spans="1:23">
      <c r="A8" s="62" t="s">
        <v>46</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row>
    <row r="9" ht="18.75" customHeight="1" spans="1:23">
      <c r="A9" s="8" t="s">
        <v>56</v>
      </c>
      <c r="B9" s="8" t="s">
        <v>154</v>
      </c>
      <c r="C9" s="9" t="s">
        <v>155</v>
      </c>
      <c r="D9" s="8" t="s">
        <v>75</v>
      </c>
      <c r="E9" s="8" t="s">
        <v>76</v>
      </c>
      <c r="F9" s="8" t="s">
        <v>156</v>
      </c>
      <c r="G9" s="8" t="s">
        <v>157</v>
      </c>
      <c r="H9" s="16">
        <v>3041472</v>
      </c>
      <c r="I9" s="16">
        <v>3041472</v>
      </c>
      <c r="J9" s="16"/>
      <c r="K9" s="16"/>
      <c r="L9" s="16">
        <v>3041472</v>
      </c>
      <c r="M9" s="16"/>
      <c r="N9" s="16"/>
      <c r="O9" s="16"/>
      <c r="P9" s="16"/>
      <c r="Q9" s="16"/>
      <c r="R9" s="16"/>
      <c r="S9" s="16"/>
      <c r="T9" s="16"/>
      <c r="U9" s="16"/>
      <c r="V9" s="16"/>
      <c r="W9" s="16"/>
    </row>
    <row r="10" ht="18.75" customHeight="1" spans="1:23">
      <c r="A10" s="8" t="s">
        <v>56</v>
      </c>
      <c r="B10" s="8" t="s">
        <v>154</v>
      </c>
      <c r="C10" s="9" t="s">
        <v>155</v>
      </c>
      <c r="D10" s="8" t="s">
        <v>75</v>
      </c>
      <c r="E10" s="8" t="s">
        <v>76</v>
      </c>
      <c r="F10" s="8" t="s">
        <v>158</v>
      </c>
      <c r="G10" s="8" t="s">
        <v>159</v>
      </c>
      <c r="H10" s="16">
        <v>300348</v>
      </c>
      <c r="I10" s="16">
        <v>300348</v>
      </c>
      <c r="J10" s="16"/>
      <c r="K10" s="16"/>
      <c r="L10" s="16">
        <v>300348</v>
      </c>
      <c r="M10" s="16"/>
      <c r="N10" s="16"/>
      <c r="O10" s="16"/>
      <c r="P10" s="23"/>
      <c r="Q10" s="16"/>
      <c r="R10" s="16"/>
      <c r="S10" s="16"/>
      <c r="T10" s="16"/>
      <c r="U10" s="16"/>
      <c r="V10" s="16"/>
      <c r="W10" s="16"/>
    </row>
    <row r="11" ht="18.75" customHeight="1" spans="1:23">
      <c r="A11" s="8" t="s">
        <v>56</v>
      </c>
      <c r="B11" s="8" t="s">
        <v>154</v>
      </c>
      <c r="C11" s="9" t="s">
        <v>155</v>
      </c>
      <c r="D11" s="8" t="s">
        <v>75</v>
      </c>
      <c r="E11" s="8" t="s">
        <v>76</v>
      </c>
      <c r="F11" s="8" t="s">
        <v>160</v>
      </c>
      <c r="G11" s="8" t="s">
        <v>161</v>
      </c>
      <c r="H11" s="16">
        <v>1740000</v>
      </c>
      <c r="I11" s="16">
        <v>1740000</v>
      </c>
      <c r="J11" s="16"/>
      <c r="K11" s="16"/>
      <c r="L11" s="16">
        <v>1740000</v>
      </c>
      <c r="M11" s="16"/>
      <c r="N11" s="16"/>
      <c r="O11" s="16"/>
      <c r="P11" s="23"/>
      <c r="Q11" s="16"/>
      <c r="R11" s="16"/>
      <c r="S11" s="16"/>
      <c r="T11" s="16"/>
      <c r="U11" s="16"/>
      <c r="V11" s="16"/>
      <c r="W11" s="16"/>
    </row>
    <row r="12" ht="18.75" customHeight="1" spans="1:23">
      <c r="A12" s="8" t="s">
        <v>56</v>
      </c>
      <c r="B12" s="8" t="s">
        <v>154</v>
      </c>
      <c r="C12" s="9" t="s">
        <v>155</v>
      </c>
      <c r="D12" s="8" t="s">
        <v>75</v>
      </c>
      <c r="E12" s="8" t="s">
        <v>76</v>
      </c>
      <c r="F12" s="8" t="s">
        <v>160</v>
      </c>
      <c r="G12" s="8" t="s">
        <v>161</v>
      </c>
      <c r="H12" s="16">
        <v>940080</v>
      </c>
      <c r="I12" s="16">
        <v>940080</v>
      </c>
      <c r="J12" s="16"/>
      <c r="K12" s="16"/>
      <c r="L12" s="16">
        <v>940080</v>
      </c>
      <c r="M12" s="16"/>
      <c r="N12" s="16"/>
      <c r="O12" s="16"/>
      <c r="P12" s="23"/>
      <c r="Q12" s="16"/>
      <c r="R12" s="16"/>
      <c r="S12" s="16"/>
      <c r="T12" s="16"/>
      <c r="U12" s="16"/>
      <c r="V12" s="16"/>
      <c r="W12" s="16"/>
    </row>
    <row r="13" ht="18.75" customHeight="1" spans="1:23">
      <c r="A13" s="8" t="s">
        <v>56</v>
      </c>
      <c r="B13" s="8" t="s">
        <v>162</v>
      </c>
      <c r="C13" s="9" t="s">
        <v>163</v>
      </c>
      <c r="D13" s="8" t="s">
        <v>75</v>
      </c>
      <c r="E13" s="8" t="s">
        <v>76</v>
      </c>
      <c r="F13" s="8" t="s">
        <v>164</v>
      </c>
      <c r="G13" s="8" t="s">
        <v>165</v>
      </c>
      <c r="H13" s="16">
        <v>49461</v>
      </c>
      <c r="I13" s="16">
        <v>49461</v>
      </c>
      <c r="J13" s="16"/>
      <c r="K13" s="16"/>
      <c r="L13" s="16">
        <v>49461</v>
      </c>
      <c r="M13" s="16"/>
      <c r="N13" s="16"/>
      <c r="O13" s="16"/>
      <c r="P13" s="23"/>
      <c r="Q13" s="16"/>
      <c r="R13" s="16"/>
      <c r="S13" s="16"/>
      <c r="T13" s="16"/>
      <c r="U13" s="16"/>
      <c r="V13" s="16"/>
      <c r="W13" s="16"/>
    </row>
    <row r="14" ht="18.75" customHeight="1" spans="1:23">
      <c r="A14" s="8" t="s">
        <v>56</v>
      </c>
      <c r="B14" s="8" t="s">
        <v>162</v>
      </c>
      <c r="C14" s="9" t="s">
        <v>163</v>
      </c>
      <c r="D14" s="8" t="s">
        <v>87</v>
      </c>
      <c r="E14" s="8" t="s">
        <v>88</v>
      </c>
      <c r="F14" s="8" t="s">
        <v>166</v>
      </c>
      <c r="G14" s="8" t="s">
        <v>167</v>
      </c>
      <c r="H14" s="16">
        <v>1130529</v>
      </c>
      <c r="I14" s="16">
        <v>1130529</v>
      </c>
      <c r="J14" s="16"/>
      <c r="K14" s="16"/>
      <c r="L14" s="16">
        <v>1130529</v>
      </c>
      <c r="M14" s="16"/>
      <c r="N14" s="16"/>
      <c r="O14" s="16"/>
      <c r="P14" s="23"/>
      <c r="Q14" s="16"/>
      <c r="R14" s="16"/>
      <c r="S14" s="16"/>
      <c r="T14" s="16"/>
      <c r="U14" s="16"/>
      <c r="V14" s="16"/>
      <c r="W14" s="16"/>
    </row>
    <row r="15" ht="18.75" customHeight="1" spans="1:23">
      <c r="A15" s="8" t="s">
        <v>56</v>
      </c>
      <c r="B15" s="8" t="s">
        <v>162</v>
      </c>
      <c r="C15" s="9" t="s">
        <v>163</v>
      </c>
      <c r="D15" s="8" t="s">
        <v>97</v>
      </c>
      <c r="E15" s="8" t="s">
        <v>98</v>
      </c>
      <c r="F15" s="8" t="s">
        <v>168</v>
      </c>
      <c r="G15" s="8" t="s">
        <v>169</v>
      </c>
      <c r="H15" s="16">
        <v>586462</v>
      </c>
      <c r="I15" s="16">
        <v>586462</v>
      </c>
      <c r="J15" s="16"/>
      <c r="K15" s="16"/>
      <c r="L15" s="16">
        <v>586462</v>
      </c>
      <c r="M15" s="16"/>
      <c r="N15" s="16"/>
      <c r="O15" s="16"/>
      <c r="P15" s="23"/>
      <c r="Q15" s="16"/>
      <c r="R15" s="16"/>
      <c r="S15" s="16"/>
      <c r="T15" s="16"/>
      <c r="U15" s="16"/>
      <c r="V15" s="16"/>
      <c r="W15" s="16"/>
    </row>
    <row r="16" ht="18.75" customHeight="1" spans="1:23">
      <c r="A16" s="8" t="s">
        <v>56</v>
      </c>
      <c r="B16" s="8" t="s">
        <v>162</v>
      </c>
      <c r="C16" s="9" t="s">
        <v>163</v>
      </c>
      <c r="D16" s="8" t="s">
        <v>97</v>
      </c>
      <c r="E16" s="8" t="s">
        <v>98</v>
      </c>
      <c r="F16" s="8" t="s">
        <v>168</v>
      </c>
      <c r="G16" s="8" t="s">
        <v>169</v>
      </c>
      <c r="H16" s="16">
        <v>31968</v>
      </c>
      <c r="I16" s="16">
        <v>31968</v>
      </c>
      <c r="J16" s="16"/>
      <c r="K16" s="16"/>
      <c r="L16" s="16">
        <v>31968</v>
      </c>
      <c r="M16" s="16"/>
      <c r="N16" s="16"/>
      <c r="O16" s="16"/>
      <c r="P16" s="23"/>
      <c r="Q16" s="16"/>
      <c r="R16" s="16"/>
      <c r="S16" s="16"/>
      <c r="T16" s="16"/>
      <c r="U16" s="16"/>
      <c r="V16" s="16"/>
      <c r="W16" s="16"/>
    </row>
    <row r="17" ht="18.75" customHeight="1" spans="1:23">
      <c r="A17" s="8" t="s">
        <v>56</v>
      </c>
      <c r="B17" s="8" t="s">
        <v>162</v>
      </c>
      <c r="C17" s="9" t="s">
        <v>163</v>
      </c>
      <c r="D17" s="8" t="s">
        <v>99</v>
      </c>
      <c r="E17" s="8" t="s">
        <v>100</v>
      </c>
      <c r="F17" s="8" t="s">
        <v>170</v>
      </c>
      <c r="G17" s="8" t="s">
        <v>171</v>
      </c>
      <c r="H17" s="16">
        <v>399191</v>
      </c>
      <c r="I17" s="16">
        <v>399191</v>
      </c>
      <c r="J17" s="16"/>
      <c r="K17" s="16"/>
      <c r="L17" s="16">
        <v>399191</v>
      </c>
      <c r="M17" s="16"/>
      <c r="N17" s="16"/>
      <c r="O17" s="16"/>
      <c r="P17" s="23"/>
      <c r="Q17" s="16"/>
      <c r="R17" s="16"/>
      <c r="S17" s="16"/>
      <c r="T17" s="16"/>
      <c r="U17" s="16"/>
      <c r="V17" s="16"/>
      <c r="W17" s="16"/>
    </row>
    <row r="18" ht="18.75" customHeight="1" spans="1:23">
      <c r="A18" s="8" t="s">
        <v>56</v>
      </c>
      <c r="B18" s="8" t="s">
        <v>162</v>
      </c>
      <c r="C18" s="9" t="s">
        <v>163</v>
      </c>
      <c r="D18" s="8" t="s">
        <v>101</v>
      </c>
      <c r="E18" s="8" t="s">
        <v>102</v>
      </c>
      <c r="F18" s="8" t="s">
        <v>164</v>
      </c>
      <c r="G18" s="8" t="s">
        <v>165</v>
      </c>
      <c r="H18" s="16">
        <v>28264</v>
      </c>
      <c r="I18" s="16">
        <v>28264</v>
      </c>
      <c r="J18" s="16"/>
      <c r="K18" s="16"/>
      <c r="L18" s="16">
        <v>28264</v>
      </c>
      <c r="M18" s="16"/>
      <c r="N18" s="16"/>
      <c r="O18" s="16"/>
      <c r="P18" s="23"/>
      <c r="Q18" s="16"/>
      <c r="R18" s="16"/>
      <c r="S18" s="16"/>
      <c r="T18" s="16"/>
      <c r="U18" s="16"/>
      <c r="V18" s="16"/>
      <c r="W18" s="16"/>
    </row>
    <row r="19" ht="18.75" customHeight="1" spans="1:23">
      <c r="A19" s="8" t="s">
        <v>56</v>
      </c>
      <c r="B19" s="8" t="s">
        <v>172</v>
      </c>
      <c r="C19" s="9" t="s">
        <v>108</v>
      </c>
      <c r="D19" s="8" t="s">
        <v>107</v>
      </c>
      <c r="E19" s="8" t="s">
        <v>108</v>
      </c>
      <c r="F19" s="8" t="s">
        <v>173</v>
      </c>
      <c r="G19" s="8" t="s">
        <v>108</v>
      </c>
      <c r="H19" s="16">
        <v>840372</v>
      </c>
      <c r="I19" s="16">
        <v>840372</v>
      </c>
      <c r="J19" s="16"/>
      <c r="K19" s="16"/>
      <c r="L19" s="16">
        <v>840372</v>
      </c>
      <c r="M19" s="16"/>
      <c r="N19" s="16"/>
      <c r="O19" s="16"/>
      <c r="P19" s="23"/>
      <c r="Q19" s="16"/>
      <c r="R19" s="16"/>
      <c r="S19" s="16"/>
      <c r="T19" s="16"/>
      <c r="U19" s="16"/>
      <c r="V19" s="16"/>
      <c r="W19" s="16"/>
    </row>
    <row r="20" ht="18.75" customHeight="1" spans="1:23">
      <c r="A20" s="8" t="s">
        <v>56</v>
      </c>
      <c r="B20" s="8" t="s">
        <v>174</v>
      </c>
      <c r="C20" s="9" t="s">
        <v>175</v>
      </c>
      <c r="D20" s="8" t="s">
        <v>75</v>
      </c>
      <c r="E20" s="8" t="s">
        <v>76</v>
      </c>
      <c r="F20" s="8" t="s">
        <v>176</v>
      </c>
      <c r="G20" s="8" t="s">
        <v>175</v>
      </c>
      <c r="H20" s="16">
        <v>92800</v>
      </c>
      <c r="I20" s="16">
        <v>92800</v>
      </c>
      <c r="J20" s="16"/>
      <c r="K20" s="16"/>
      <c r="L20" s="16">
        <v>92800</v>
      </c>
      <c r="M20" s="16"/>
      <c r="N20" s="16"/>
      <c r="O20" s="16"/>
      <c r="P20" s="23"/>
      <c r="Q20" s="16"/>
      <c r="R20" s="16"/>
      <c r="S20" s="16"/>
      <c r="T20" s="16"/>
      <c r="U20" s="16"/>
      <c r="V20" s="16"/>
      <c r="W20" s="16"/>
    </row>
    <row r="21" ht="18.75" customHeight="1" spans="1:23">
      <c r="A21" s="8" t="s">
        <v>56</v>
      </c>
      <c r="B21" s="8" t="s">
        <v>177</v>
      </c>
      <c r="C21" s="9" t="s">
        <v>178</v>
      </c>
      <c r="D21" s="8" t="s">
        <v>75</v>
      </c>
      <c r="E21" s="8" t="s">
        <v>76</v>
      </c>
      <c r="F21" s="8" t="s">
        <v>179</v>
      </c>
      <c r="G21" s="8" t="s">
        <v>180</v>
      </c>
      <c r="H21" s="16">
        <v>30600</v>
      </c>
      <c r="I21" s="16">
        <v>30600</v>
      </c>
      <c r="J21" s="16"/>
      <c r="K21" s="16"/>
      <c r="L21" s="16">
        <v>30600</v>
      </c>
      <c r="M21" s="16"/>
      <c r="N21" s="16"/>
      <c r="O21" s="16"/>
      <c r="P21" s="23"/>
      <c r="Q21" s="16"/>
      <c r="R21" s="16"/>
      <c r="S21" s="16"/>
      <c r="T21" s="16"/>
      <c r="U21" s="16"/>
      <c r="V21" s="16"/>
      <c r="W21" s="16"/>
    </row>
    <row r="22" ht="18.75" customHeight="1" spans="1:23">
      <c r="A22" s="8" t="s">
        <v>56</v>
      </c>
      <c r="B22" s="8" t="s">
        <v>177</v>
      </c>
      <c r="C22" s="9" t="s">
        <v>178</v>
      </c>
      <c r="D22" s="8" t="s">
        <v>75</v>
      </c>
      <c r="E22" s="8" t="s">
        <v>76</v>
      </c>
      <c r="F22" s="8" t="s">
        <v>181</v>
      </c>
      <c r="G22" s="8" t="s">
        <v>182</v>
      </c>
      <c r="H22" s="16">
        <v>5000</v>
      </c>
      <c r="I22" s="16">
        <v>5000</v>
      </c>
      <c r="J22" s="16"/>
      <c r="K22" s="16"/>
      <c r="L22" s="16">
        <v>5000</v>
      </c>
      <c r="M22" s="16"/>
      <c r="N22" s="16"/>
      <c r="O22" s="16"/>
      <c r="P22" s="23"/>
      <c r="Q22" s="16"/>
      <c r="R22" s="16"/>
      <c r="S22" s="16"/>
      <c r="T22" s="16"/>
      <c r="U22" s="16"/>
      <c r="V22" s="16"/>
      <c r="W22" s="16"/>
    </row>
    <row r="23" ht="18.75" customHeight="1" spans="1:23">
      <c r="A23" s="8" t="s">
        <v>56</v>
      </c>
      <c r="B23" s="8" t="s">
        <v>177</v>
      </c>
      <c r="C23" s="9" t="s">
        <v>178</v>
      </c>
      <c r="D23" s="8" t="s">
        <v>75</v>
      </c>
      <c r="E23" s="8" t="s">
        <v>76</v>
      </c>
      <c r="F23" s="8" t="s">
        <v>183</v>
      </c>
      <c r="G23" s="8" t="s">
        <v>184</v>
      </c>
      <c r="H23" s="16">
        <v>5000</v>
      </c>
      <c r="I23" s="16">
        <v>5000</v>
      </c>
      <c r="J23" s="16"/>
      <c r="K23" s="16"/>
      <c r="L23" s="16">
        <v>5000</v>
      </c>
      <c r="M23" s="16"/>
      <c r="N23" s="16"/>
      <c r="O23" s="16"/>
      <c r="P23" s="23"/>
      <c r="Q23" s="16"/>
      <c r="R23" s="16"/>
      <c r="S23" s="16"/>
      <c r="T23" s="16"/>
      <c r="U23" s="16"/>
      <c r="V23" s="16"/>
      <c r="W23" s="16"/>
    </row>
    <row r="24" ht="18.75" customHeight="1" spans="1:23">
      <c r="A24" s="8" t="s">
        <v>56</v>
      </c>
      <c r="B24" s="8" t="s">
        <v>185</v>
      </c>
      <c r="C24" s="9" t="s">
        <v>186</v>
      </c>
      <c r="D24" s="8" t="s">
        <v>75</v>
      </c>
      <c r="E24" s="8" t="s">
        <v>76</v>
      </c>
      <c r="F24" s="8" t="s">
        <v>160</v>
      </c>
      <c r="G24" s="8" t="s">
        <v>161</v>
      </c>
      <c r="H24" s="16">
        <v>1044000</v>
      </c>
      <c r="I24" s="16">
        <v>1044000</v>
      </c>
      <c r="J24" s="16"/>
      <c r="K24" s="16"/>
      <c r="L24" s="16">
        <v>1044000</v>
      </c>
      <c r="M24" s="16"/>
      <c r="N24" s="16"/>
      <c r="O24" s="16"/>
      <c r="P24" s="23"/>
      <c r="Q24" s="16"/>
      <c r="R24" s="16"/>
      <c r="S24" s="16"/>
      <c r="T24" s="16"/>
      <c r="U24" s="16"/>
      <c r="V24" s="16"/>
      <c r="W24" s="16"/>
    </row>
    <row r="25" ht="18.75" customHeight="1" spans="1:23">
      <c r="A25" s="8" t="s">
        <v>56</v>
      </c>
      <c r="B25" s="8" t="s">
        <v>187</v>
      </c>
      <c r="C25" s="9" t="s">
        <v>188</v>
      </c>
      <c r="D25" s="8" t="s">
        <v>85</v>
      </c>
      <c r="E25" s="8" t="s">
        <v>86</v>
      </c>
      <c r="F25" s="8" t="s">
        <v>183</v>
      </c>
      <c r="G25" s="8" t="s">
        <v>184</v>
      </c>
      <c r="H25" s="16">
        <v>11400</v>
      </c>
      <c r="I25" s="16">
        <v>11400</v>
      </c>
      <c r="J25" s="16"/>
      <c r="K25" s="16"/>
      <c r="L25" s="16">
        <v>11400</v>
      </c>
      <c r="M25" s="16"/>
      <c r="N25" s="16"/>
      <c r="O25" s="16"/>
      <c r="P25" s="23"/>
      <c r="Q25" s="16"/>
      <c r="R25" s="16"/>
      <c r="S25" s="16"/>
      <c r="T25" s="16"/>
      <c r="U25" s="16"/>
      <c r="V25" s="16"/>
      <c r="W25" s="16"/>
    </row>
    <row r="26" ht="18.75" customHeight="1" spans="1:23">
      <c r="A26" s="11" t="s">
        <v>32</v>
      </c>
      <c r="B26" s="11"/>
      <c r="C26" s="11"/>
      <c r="D26" s="11"/>
      <c r="E26" s="11"/>
      <c r="F26" s="11"/>
      <c r="G26" s="11"/>
      <c r="H26" s="16">
        <v>10276947</v>
      </c>
      <c r="I26" s="16">
        <v>10276947</v>
      </c>
      <c r="J26" s="16"/>
      <c r="K26" s="16"/>
      <c r="L26" s="16">
        <v>10276947</v>
      </c>
      <c r="M26" s="16"/>
      <c r="N26" s="16"/>
      <c r="O26" s="16"/>
      <c r="P26" s="16"/>
      <c r="Q26" s="16"/>
      <c r="R26" s="16"/>
      <c r="S26" s="16"/>
      <c r="T26" s="16"/>
      <c r="U26" s="16"/>
      <c r="V26" s="16"/>
      <c r="W26" s="16"/>
    </row>
  </sheetData>
  <mergeCells count="30">
    <mergeCell ref="A2:W2"/>
    <mergeCell ref="A3:G3"/>
    <mergeCell ref="I4:W4"/>
    <mergeCell ref="I5:M5"/>
    <mergeCell ref="N5:P5"/>
    <mergeCell ref="R5:W5"/>
    <mergeCell ref="A26:G2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G1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189</v>
      </c>
    </row>
    <row r="2" ht="45" customHeight="1" spans="1:23">
      <c r="A2" s="3" t="s">
        <v>190</v>
      </c>
      <c r="B2" s="3"/>
      <c r="C2" s="3"/>
      <c r="D2" s="3"/>
      <c r="E2" s="3"/>
      <c r="F2" s="3"/>
      <c r="G2" s="3"/>
      <c r="H2" s="3"/>
      <c r="I2" s="3"/>
      <c r="J2" s="3"/>
      <c r="K2" s="3"/>
      <c r="L2" s="3"/>
      <c r="M2" s="3"/>
      <c r="N2" s="59"/>
      <c r="O2" s="59"/>
      <c r="P2" s="59"/>
      <c r="Q2" s="59"/>
      <c r="R2" s="59"/>
      <c r="S2" s="59"/>
      <c r="T2" s="59"/>
      <c r="U2" s="59"/>
      <c r="V2" s="59"/>
      <c r="W2" s="59"/>
    </row>
    <row r="3" ht="18.75" customHeight="1" spans="1:23">
      <c r="A3" s="4" t="str">
        <f>"单位名称："&amp;"新平彝族傣族自治县第一幼儿园"</f>
        <v>单位名称：新平彝族傣族自治县第一幼儿园</v>
      </c>
      <c r="B3" s="4"/>
      <c r="C3" s="4"/>
      <c r="D3" s="4"/>
      <c r="E3" s="4"/>
      <c r="F3" s="4"/>
      <c r="G3" s="4"/>
      <c r="H3" s="4"/>
      <c r="I3" s="60"/>
      <c r="J3" s="60"/>
      <c r="K3" s="60"/>
      <c r="L3" s="60"/>
      <c r="M3" s="60"/>
      <c r="N3" s="5"/>
      <c r="O3" s="5"/>
      <c r="P3" s="5"/>
      <c r="Q3" s="5"/>
      <c r="R3" s="5"/>
      <c r="S3" s="5"/>
      <c r="T3" s="5"/>
      <c r="U3" s="5"/>
      <c r="V3" s="5"/>
      <c r="W3" s="5" t="s">
        <v>29</v>
      </c>
    </row>
    <row r="4" ht="18.75" customHeight="1" spans="1:23">
      <c r="A4" s="12" t="s">
        <v>191</v>
      </c>
      <c r="B4" s="12" t="s">
        <v>139</v>
      </c>
      <c r="C4" s="12" t="s">
        <v>140</v>
      </c>
      <c r="D4" s="12" t="s">
        <v>192</v>
      </c>
      <c r="E4" s="12" t="s">
        <v>141</v>
      </c>
      <c r="F4" s="12" t="s">
        <v>142</v>
      </c>
      <c r="G4" s="12" t="s">
        <v>193</v>
      </c>
      <c r="H4" s="12" t="s">
        <v>144</v>
      </c>
      <c r="I4" s="53" t="s">
        <v>32</v>
      </c>
      <c r="J4" s="53" t="s">
        <v>194</v>
      </c>
      <c r="K4" s="12"/>
      <c r="L4" s="12"/>
      <c r="M4" s="12"/>
      <c r="N4" s="12" t="s">
        <v>146</v>
      </c>
      <c r="O4" s="12"/>
      <c r="P4" s="12"/>
      <c r="Q4" s="12" t="s">
        <v>38</v>
      </c>
      <c r="R4" s="12" t="s">
        <v>62</v>
      </c>
      <c r="S4" s="12"/>
      <c r="T4" s="12"/>
      <c r="U4" s="12"/>
      <c r="V4" s="12"/>
      <c r="W4" s="12"/>
    </row>
    <row r="5" ht="18.75" customHeight="1" spans="1:23">
      <c r="A5" s="12"/>
      <c r="B5" s="12"/>
      <c r="C5" s="12"/>
      <c r="D5" s="12"/>
      <c r="E5" s="12"/>
      <c r="F5" s="12"/>
      <c r="G5" s="12"/>
      <c r="H5" s="12"/>
      <c r="I5" s="53" t="s">
        <v>147</v>
      </c>
      <c r="J5" s="5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3"/>
      <c r="J6" s="5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3"/>
      <c r="J7" s="53" t="s">
        <v>34</v>
      </c>
      <c r="K7" s="12" t="s">
        <v>195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196</v>
      </c>
      <c r="D9" s="8"/>
      <c r="E9" s="8"/>
      <c r="F9" s="8"/>
      <c r="G9" s="8"/>
      <c r="H9" s="8"/>
      <c r="I9" s="10">
        <v>183600</v>
      </c>
      <c r="J9" s="10">
        <v>183600</v>
      </c>
      <c r="K9" s="10">
        <v>183600</v>
      </c>
      <c r="L9" s="10"/>
      <c r="M9" s="10"/>
      <c r="N9" s="10"/>
      <c r="O9" s="10"/>
      <c r="P9" s="10"/>
      <c r="Q9" s="10"/>
      <c r="R9" s="10"/>
      <c r="S9" s="10"/>
      <c r="T9" s="10"/>
      <c r="U9" s="10"/>
      <c r="V9" s="10"/>
      <c r="W9" s="10"/>
    </row>
    <row r="10" ht="18.75" customHeight="1" spans="1:23">
      <c r="A10" s="8" t="s">
        <v>197</v>
      </c>
      <c r="B10" s="8" t="s">
        <v>198</v>
      </c>
      <c r="C10" s="9" t="s">
        <v>196</v>
      </c>
      <c r="D10" s="8" t="s">
        <v>56</v>
      </c>
      <c r="E10" s="8" t="s">
        <v>79</v>
      </c>
      <c r="F10" s="8" t="s">
        <v>80</v>
      </c>
      <c r="G10" s="8" t="s">
        <v>199</v>
      </c>
      <c r="H10" s="8" t="s">
        <v>200</v>
      </c>
      <c r="I10" s="10">
        <v>183600</v>
      </c>
      <c r="J10" s="10">
        <v>183600</v>
      </c>
      <c r="K10" s="10">
        <v>183600</v>
      </c>
      <c r="L10" s="10"/>
      <c r="M10" s="10"/>
      <c r="N10" s="10"/>
      <c r="O10" s="10"/>
      <c r="P10" s="10"/>
      <c r="Q10" s="10"/>
      <c r="R10" s="10"/>
      <c r="S10" s="10"/>
      <c r="T10" s="10"/>
      <c r="U10" s="10"/>
      <c r="V10" s="10"/>
      <c r="W10" s="10"/>
    </row>
    <row r="11" ht="18.75" customHeight="1" spans="1:23">
      <c r="A11" s="23"/>
      <c r="B11" s="23"/>
      <c r="C11" s="9" t="s">
        <v>201</v>
      </c>
      <c r="D11" s="23"/>
      <c r="E11" s="23"/>
      <c r="F11" s="23"/>
      <c r="G11" s="23"/>
      <c r="H11" s="23"/>
      <c r="I11" s="10">
        <v>11604</v>
      </c>
      <c r="J11" s="10">
        <v>11604</v>
      </c>
      <c r="K11" s="10">
        <v>11604</v>
      </c>
      <c r="L11" s="10"/>
      <c r="M11" s="10"/>
      <c r="N11" s="10"/>
      <c r="O11" s="10"/>
      <c r="P11" s="23"/>
      <c r="Q11" s="10"/>
      <c r="R11" s="10"/>
      <c r="S11" s="10"/>
      <c r="T11" s="10"/>
      <c r="U11" s="10"/>
      <c r="V11" s="10"/>
      <c r="W11" s="10"/>
    </row>
    <row r="12" ht="18.75" customHeight="1" spans="1:23">
      <c r="A12" s="8" t="s">
        <v>202</v>
      </c>
      <c r="B12" s="8" t="s">
        <v>203</v>
      </c>
      <c r="C12" s="9" t="s">
        <v>201</v>
      </c>
      <c r="D12" s="8" t="s">
        <v>56</v>
      </c>
      <c r="E12" s="8" t="s">
        <v>91</v>
      </c>
      <c r="F12" s="8" t="s">
        <v>92</v>
      </c>
      <c r="G12" s="8" t="s">
        <v>204</v>
      </c>
      <c r="H12" s="8" t="s">
        <v>205</v>
      </c>
      <c r="I12" s="10">
        <v>11604</v>
      </c>
      <c r="J12" s="10">
        <v>11604</v>
      </c>
      <c r="K12" s="10">
        <v>11604</v>
      </c>
      <c r="L12" s="10"/>
      <c r="M12" s="10"/>
      <c r="N12" s="10"/>
      <c r="O12" s="10"/>
      <c r="P12" s="23"/>
      <c r="Q12" s="10"/>
      <c r="R12" s="10"/>
      <c r="S12" s="10"/>
      <c r="T12" s="10"/>
      <c r="U12" s="10"/>
      <c r="V12" s="10"/>
      <c r="W12" s="10"/>
    </row>
    <row r="13" ht="18.75" customHeight="1" spans="1:23">
      <c r="A13" s="23"/>
      <c r="B13" s="23"/>
      <c r="C13" s="9" t="s">
        <v>206</v>
      </c>
      <c r="D13" s="23"/>
      <c r="E13" s="23"/>
      <c r="F13" s="23"/>
      <c r="G13" s="23"/>
      <c r="H13" s="23"/>
      <c r="I13" s="10">
        <v>420000</v>
      </c>
      <c r="J13" s="10">
        <v>420000</v>
      </c>
      <c r="K13" s="10">
        <v>420000</v>
      </c>
      <c r="L13" s="10"/>
      <c r="M13" s="10"/>
      <c r="N13" s="10"/>
      <c r="O13" s="10"/>
      <c r="P13" s="23"/>
      <c r="Q13" s="10"/>
      <c r="R13" s="10"/>
      <c r="S13" s="10"/>
      <c r="T13" s="10"/>
      <c r="U13" s="10"/>
      <c r="V13" s="10"/>
      <c r="W13" s="10"/>
    </row>
    <row r="14" ht="18.75" customHeight="1" spans="1:23">
      <c r="A14" s="8" t="s">
        <v>197</v>
      </c>
      <c r="B14" s="8" t="s">
        <v>207</v>
      </c>
      <c r="C14" s="9" t="s">
        <v>206</v>
      </c>
      <c r="D14" s="8" t="s">
        <v>56</v>
      </c>
      <c r="E14" s="8" t="s">
        <v>75</v>
      </c>
      <c r="F14" s="8" t="s">
        <v>76</v>
      </c>
      <c r="G14" s="8" t="s">
        <v>179</v>
      </c>
      <c r="H14" s="8" t="s">
        <v>180</v>
      </c>
      <c r="I14" s="10">
        <v>66635</v>
      </c>
      <c r="J14" s="10">
        <v>66635</v>
      </c>
      <c r="K14" s="10">
        <v>66635</v>
      </c>
      <c r="L14" s="10"/>
      <c r="M14" s="10"/>
      <c r="N14" s="10"/>
      <c r="O14" s="10"/>
      <c r="P14" s="23"/>
      <c r="Q14" s="10"/>
      <c r="R14" s="10"/>
      <c r="S14" s="10"/>
      <c r="T14" s="10"/>
      <c r="U14" s="10"/>
      <c r="V14" s="10"/>
      <c r="W14" s="10"/>
    </row>
    <row r="15" ht="18.75" customHeight="1" spans="1:23">
      <c r="A15" s="8" t="s">
        <v>197</v>
      </c>
      <c r="B15" s="8" t="s">
        <v>207</v>
      </c>
      <c r="C15" s="9" t="s">
        <v>206</v>
      </c>
      <c r="D15" s="8" t="s">
        <v>56</v>
      </c>
      <c r="E15" s="8" t="s">
        <v>75</v>
      </c>
      <c r="F15" s="8" t="s">
        <v>76</v>
      </c>
      <c r="G15" s="8" t="s">
        <v>208</v>
      </c>
      <c r="H15" s="8" t="s">
        <v>209</v>
      </c>
      <c r="I15" s="10">
        <v>15000</v>
      </c>
      <c r="J15" s="10">
        <v>15000</v>
      </c>
      <c r="K15" s="10">
        <v>15000</v>
      </c>
      <c r="L15" s="10"/>
      <c r="M15" s="10"/>
      <c r="N15" s="10"/>
      <c r="O15" s="10"/>
      <c r="P15" s="23"/>
      <c r="Q15" s="10"/>
      <c r="R15" s="10"/>
      <c r="S15" s="10"/>
      <c r="T15" s="10"/>
      <c r="U15" s="10"/>
      <c r="V15" s="10"/>
      <c r="W15" s="10"/>
    </row>
    <row r="16" ht="18.75" customHeight="1" spans="1:23">
      <c r="A16" s="8" t="s">
        <v>197</v>
      </c>
      <c r="B16" s="8" t="s">
        <v>207</v>
      </c>
      <c r="C16" s="9" t="s">
        <v>206</v>
      </c>
      <c r="D16" s="8" t="s">
        <v>56</v>
      </c>
      <c r="E16" s="8" t="s">
        <v>75</v>
      </c>
      <c r="F16" s="8" t="s">
        <v>76</v>
      </c>
      <c r="G16" s="8" t="s">
        <v>210</v>
      </c>
      <c r="H16" s="8" t="s">
        <v>211</v>
      </c>
      <c r="I16" s="10">
        <v>25000</v>
      </c>
      <c r="J16" s="10">
        <v>25000</v>
      </c>
      <c r="K16" s="10">
        <v>25000</v>
      </c>
      <c r="L16" s="10"/>
      <c r="M16" s="10"/>
      <c r="N16" s="10"/>
      <c r="O16" s="10"/>
      <c r="P16" s="23"/>
      <c r="Q16" s="10"/>
      <c r="R16" s="10"/>
      <c r="S16" s="10"/>
      <c r="T16" s="10"/>
      <c r="U16" s="10"/>
      <c r="V16" s="10"/>
      <c r="W16" s="10"/>
    </row>
    <row r="17" ht="18.75" customHeight="1" spans="1:23">
      <c r="A17" s="8" t="s">
        <v>197</v>
      </c>
      <c r="B17" s="8" t="s">
        <v>207</v>
      </c>
      <c r="C17" s="9" t="s">
        <v>206</v>
      </c>
      <c r="D17" s="8" t="s">
        <v>56</v>
      </c>
      <c r="E17" s="8" t="s">
        <v>75</v>
      </c>
      <c r="F17" s="8" t="s">
        <v>76</v>
      </c>
      <c r="G17" s="8" t="s">
        <v>212</v>
      </c>
      <c r="H17" s="8" t="s">
        <v>213</v>
      </c>
      <c r="I17" s="10">
        <v>25000</v>
      </c>
      <c r="J17" s="10">
        <v>25000</v>
      </c>
      <c r="K17" s="10">
        <v>25000</v>
      </c>
      <c r="L17" s="10"/>
      <c r="M17" s="10"/>
      <c r="N17" s="10"/>
      <c r="O17" s="10"/>
      <c r="P17" s="23"/>
      <c r="Q17" s="10"/>
      <c r="R17" s="10"/>
      <c r="S17" s="10"/>
      <c r="T17" s="10"/>
      <c r="U17" s="10"/>
      <c r="V17" s="10"/>
      <c r="W17" s="10"/>
    </row>
    <row r="18" ht="18.75" customHeight="1" spans="1:23">
      <c r="A18" s="8" t="s">
        <v>197</v>
      </c>
      <c r="B18" s="8" t="s">
        <v>207</v>
      </c>
      <c r="C18" s="9" t="s">
        <v>206</v>
      </c>
      <c r="D18" s="8" t="s">
        <v>56</v>
      </c>
      <c r="E18" s="8" t="s">
        <v>75</v>
      </c>
      <c r="F18" s="8" t="s">
        <v>76</v>
      </c>
      <c r="G18" s="8" t="s">
        <v>214</v>
      </c>
      <c r="H18" s="8" t="s">
        <v>215</v>
      </c>
      <c r="I18" s="10">
        <v>9065</v>
      </c>
      <c r="J18" s="10">
        <v>9065</v>
      </c>
      <c r="K18" s="10">
        <v>9065</v>
      </c>
      <c r="L18" s="10"/>
      <c r="M18" s="10"/>
      <c r="N18" s="10"/>
      <c r="O18" s="10"/>
      <c r="P18" s="23"/>
      <c r="Q18" s="10"/>
      <c r="R18" s="10"/>
      <c r="S18" s="10"/>
      <c r="T18" s="10"/>
      <c r="U18" s="10"/>
      <c r="V18" s="10"/>
      <c r="W18" s="10"/>
    </row>
    <row r="19" ht="18.75" customHeight="1" spans="1:23">
      <c r="A19" s="8" t="s">
        <v>197</v>
      </c>
      <c r="B19" s="8" t="s">
        <v>207</v>
      </c>
      <c r="C19" s="9" t="s">
        <v>206</v>
      </c>
      <c r="D19" s="8" t="s">
        <v>56</v>
      </c>
      <c r="E19" s="8" t="s">
        <v>75</v>
      </c>
      <c r="F19" s="8" t="s">
        <v>76</v>
      </c>
      <c r="G19" s="8" t="s">
        <v>216</v>
      </c>
      <c r="H19" s="8" t="s">
        <v>217</v>
      </c>
      <c r="I19" s="10">
        <v>15000</v>
      </c>
      <c r="J19" s="10">
        <v>15000</v>
      </c>
      <c r="K19" s="10">
        <v>15000</v>
      </c>
      <c r="L19" s="10"/>
      <c r="M19" s="10"/>
      <c r="N19" s="10"/>
      <c r="O19" s="10"/>
      <c r="P19" s="23"/>
      <c r="Q19" s="10"/>
      <c r="R19" s="10"/>
      <c r="S19" s="10"/>
      <c r="T19" s="10"/>
      <c r="U19" s="10"/>
      <c r="V19" s="10"/>
      <c r="W19" s="10"/>
    </row>
    <row r="20" ht="18.75" customHeight="1" spans="1:23">
      <c r="A20" s="8" t="s">
        <v>197</v>
      </c>
      <c r="B20" s="8" t="s">
        <v>207</v>
      </c>
      <c r="C20" s="9" t="s">
        <v>206</v>
      </c>
      <c r="D20" s="8" t="s">
        <v>56</v>
      </c>
      <c r="E20" s="8" t="s">
        <v>75</v>
      </c>
      <c r="F20" s="8" t="s">
        <v>76</v>
      </c>
      <c r="G20" s="8" t="s">
        <v>218</v>
      </c>
      <c r="H20" s="8" t="s">
        <v>219</v>
      </c>
      <c r="I20" s="10">
        <v>20000</v>
      </c>
      <c r="J20" s="10">
        <v>20000</v>
      </c>
      <c r="K20" s="10">
        <v>20000</v>
      </c>
      <c r="L20" s="10"/>
      <c r="M20" s="10"/>
      <c r="N20" s="10"/>
      <c r="O20" s="10"/>
      <c r="P20" s="23"/>
      <c r="Q20" s="10"/>
      <c r="R20" s="10"/>
      <c r="S20" s="10"/>
      <c r="T20" s="10"/>
      <c r="U20" s="10"/>
      <c r="V20" s="10"/>
      <c r="W20" s="10"/>
    </row>
    <row r="21" ht="18.75" customHeight="1" spans="1:23">
      <c r="A21" s="8" t="s">
        <v>197</v>
      </c>
      <c r="B21" s="8" t="s">
        <v>207</v>
      </c>
      <c r="C21" s="9" t="s">
        <v>206</v>
      </c>
      <c r="D21" s="8" t="s">
        <v>56</v>
      </c>
      <c r="E21" s="8" t="s">
        <v>75</v>
      </c>
      <c r="F21" s="8" t="s">
        <v>76</v>
      </c>
      <c r="G21" s="8" t="s">
        <v>220</v>
      </c>
      <c r="H21" s="8" t="s">
        <v>221</v>
      </c>
      <c r="I21" s="10">
        <v>137600</v>
      </c>
      <c r="J21" s="10">
        <v>137600</v>
      </c>
      <c r="K21" s="10">
        <v>137600</v>
      </c>
      <c r="L21" s="10"/>
      <c r="M21" s="10"/>
      <c r="N21" s="10"/>
      <c r="O21" s="10"/>
      <c r="P21" s="23"/>
      <c r="Q21" s="10"/>
      <c r="R21" s="10"/>
      <c r="S21" s="10"/>
      <c r="T21" s="10"/>
      <c r="U21" s="10"/>
      <c r="V21" s="10"/>
      <c r="W21" s="10"/>
    </row>
    <row r="22" ht="18.75" customHeight="1" spans="1:23">
      <c r="A22" s="8" t="s">
        <v>197</v>
      </c>
      <c r="B22" s="8" t="s">
        <v>207</v>
      </c>
      <c r="C22" s="9" t="s">
        <v>206</v>
      </c>
      <c r="D22" s="8" t="s">
        <v>56</v>
      </c>
      <c r="E22" s="8" t="s">
        <v>75</v>
      </c>
      <c r="F22" s="8" t="s">
        <v>76</v>
      </c>
      <c r="G22" s="8" t="s">
        <v>222</v>
      </c>
      <c r="H22" s="8" t="s">
        <v>223</v>
      </c>
      <c r="I22" s="10">
        <v>5000</v>
      </c>
      <c r="J22" s="10">
        <v>5000</v>
      </c>
      <c r="K22" s="10">
        <v>5000</v>
      </c>
      <c r="L22" s="10"/>
      <c r="M22" s="10"/>
      <c r="N22" s="10"/>
      <c r="O22" s="10"/>
      <c r="P22" s="23"/>
      <c r="Q22" s="10"/>
      <c r="R22" s="10"/>
      <c r="S22" s="10"/>
      <c r="T22" s="10"/>
      <c r="U22" s="10"/>
      <c r="V22" s="10"/>
      <c r="W22" s="10"/>
    </row>
    <row r="23" ht="18.75" customHeight="1" spans="1:23">
      <c r="A23" s="8" t="s">
        <v>197</v>
      </c>
      <c r="B23" s="8" t="s">
        <v>207</v>
      </c>
      <c r="C23" s="9" t="s">
        <v>206</v>
      </c>
      <c r="D23" s="8" t="s">
        <v>56</v>
      </c>
      <c r="E23" s="8" t="s">
        <v>75</v>
      </c>
      <c r="F23" s="8" t="s">
        <v>76</v>
      </c>
      <c r="G23" s="8" t="s">
        <v>181</v>
      </c>
      <c r="H23" s="8" t="s">
        <v>182</v>
      </c>
      <c r="I23" s="10">
        <v>67200</v>
      </c>
      <c r="J23" s="10">
        <v>67200</v>
      </c>
      <c r="K23" s="10">
        <v>67200</v>
      </c>
      <c r="L23" s="10"/>
      <c r="M23" s="10"/>
      <c r="N23" s="10"/>
      <c r="O23" s="10"/>
      <c r="P23" s="23"/>
      <c r="Q23" s="10"/>
      <c r="R23" s="10"/>
      <c r="S23" s="10"/>
      <c r="T23" s="10"/>
      <c r="U23" s="10"/>
      <c r="V23" s="10"/>
      <c r="W23" s="10"/>
    </row>
    <row r="24" ht="18.75" customHeight="1" spans="1:23">
      <c r="A24" s="8" t="s">
        <v>197</v>
      </c>
      <c r="B24" s="8" t="s">
        <v>207</v>
      </c>
      <c r="C24" s="9" t="s">
        <v>206</v>
      </c>
      <c r="D24" s="8" t="s">
        <v>56</v>
      </c>
      <c r="E24" s="8" t="s">
        <v>75</v>
      </c>
      <c r="F24" s="8" t="s">
        <v>76</v>
      </c>
      <c r="G24" s="8" t="s">
        <v>199</v>
      </c>
      <c r="H24" s="8" t="s">
        <v>200</v>
      </c>
      <c r="I24" s="10">
        <v>10000</v>
      </c>
      <c r="J24" s="10">
        <v>10000</v>
      </c>
      <c r="K24" s="10">
        <v>10000</v>
      </c>
      <c r="L24" s="10"/>
      <c r="M24" s="10"/>
      <c r="N24" s="10"/>
      <c r="O24" s="10"/>
      <c r="P24" s="23"/>
      <c r="Q24" s="10"/>
      <c r="R24" s="10"/>
      <c r="S24" s="10"/>
      <c r="T24" s="10"/>
      <c r="U24" s="10"/>
      <c r="V24" s="10"/>
      <c r="W24" s="10"/>
    </row>
    <row r="25" ht="18.75" customHeight="1" spans="1:23">
      <c r="A25" s="8" t="s">
        <v>197</v>
      </c>
      <c r="B25" s="8" t="s">
        <v>207</v>
      </c>
      <c r="C25" s="9" t="s">
        <v>206</v>
      </c>
      <c r="D25" s="8" t="s">
        <v>56</v>
      </c>
      <c r="E25" s="8" t="s">
        <v>75</v>
      </c>
      <c r="F25" s="8" t="s">
        <v>76</v>
      </c>
      <c r="G25" s="8" t="s">
        <v>183</v>
      </c>
      <c r="H25" s="8" t="s">
        <v>184</v>
      </c>
      <c r="I25" s="10">
        <v>10000</v>
      </c>
      <c r="J25" s="10">
        <v>10000</v>
      </c>
      <c r="K25" s="10">
        <v>10000</v>
      </c>
      <c r="L25" s="10"/>
      <c r="M25" s="10"/>
      <c r="N25" s="10"/>
      <c r="O25" s="10"/>
      <c r="P25" s="23"/>
      <c r="Q25" s="10"/>
      <c r="R25" s="10"/>
      <c r="S25" s="10"/>
      <c r="T25" s="10"/>
      <c r="U25" s="10"/>
      <c r="V25" s="10"/>
      <c r="W25" s="10"/>
    </row>
    <row r="26" ht="18.75" customHeight="1" spans="1:23">
      <c r="A26" s="8" t="s">
        <v>197</v>
      </c>
      <c r="B26" s="8" t="s">
        <v>207</v>
      </c>
      <c r="C26" s="9" t="s">
        <v>206</v>
      </c>
      <c r="D26" s="8" t="s">
        <v>56</v>
      </c>
      <c r="E26" s="8" t="s">
        <v>75</v>
      </c>
      <c r="F26" s="8" t="s">
        <v>76</v>
      </c>
      <c r="G26" s="8" t="s">
        <v>224</v>
      </c>
      <c r="H26" s="8" t="s">
        <v>225</v>
      </c>
      <c r="I26" s="10">
        <v>14500</v>
      </c>
      <c r="J26" s="10">
        <v>14500</v>
      </c>
      <c r="K26" s="10">
        <v>14500</v>
      </c>
      <c r="L26" s="10"/>
      <c r="M26" s="10"/>
      <c r="N26" s="10"/>
      <c r="O26" s="10"/>
      <c r="P26" s="23"/>
      <c r="Q26" s="10"/>
      <c r="R26" s="10"/>
      <c r="S26" s="10"/>
      <c r="T26" s="10"/>
      <c r="U26" s="10"/>
      <c r="V26" s="10"/>
      <c r="W26" s="10"/>
    </row>
    <row r="27" ht="18.75" customHeight="1" spans="1:23">
      <c r="A27" s="23"/>
      <c r="B27" s="23"/>
      <c r="C27" s="9" t="s">
        <v>226</v>
      </c>
      <c r="D27" s="23"/>
      <c r="E27" s="23"/>
      <c r="F27" s="23"/>
      <c r="G27" s="23"/>
      <c r="H27" s="23"/>
      <c r="I27" s="10">
        <v>29500</v>
      </c>
      <c r="J27" s="10">
        <v>29500</v>
      </c>
      <c r="K27" s="10">
        <v>29500</v>
      </c>
      <c r="L27" s="10"/>
      <c r="M27" s="10"/>
      <c r="N27" s="10"/>
      <c r="O27" s="10"/>
      <c r="P27" s="23"/>
      <c r="Q27" s="10"/>
      <c r="R27" s="10"/>
      <c r="S27" s="10"/>
      <c r="T27" s="10"/>
      <c r="U27" s="10"/>
      <c r="V27" s="10"/>
      <c r="W27" s="10"/>
    </row>
    <row r="28" ht="18.75" customHeight="1" spans="1:23">
      <c r="A28" s="8" t="s">
        <v>197</v>
      </c>
      <c r="B28" s="8" t="s">
        <v>227</v>
      </c>
      <c r="C28" s="9" t="s">
        <v>226</v>
      </c>
      <c r="D28" s="8" t="s">
        <v>56</v>
      </c>
      <c r="E28" s="8" t="s">
        <v>75</v>
      </c>
      <c r="F28" s="8" t="s">
        <v>76</v>
      </c>
      <c r="G28" s="8" t="s">
        <v>220</v>
      </c>
      <c r="H28" s="8" t="s">
        <v>221</v>
      </c>
      <c r="I28" s="10">
        <v>29500</v>
      </c>
      <c r="J28" s="10">
        <v>29500</v>
      </c>
      <c r="K28" s="10">
        <v>29500</v>
      </c>
      <c r="L28" s="10"/>
      <c r="M28" s="10"/>
      <c r="N28" s="10"/>
      <c r="O28" s="10"/>
      <c r="P28" s="23"/>
      <c r="Q28" s="10"/>
      <c r="R28" s="10"/>
      <c r="S28" s="10"/>
      <c r="T28" s="10"/>
      <c r="U28" s="10"/>
      <c r="V28" s="10"/>
      <c r="W28" s="10"/>
    </row>
    <row r="29" ht="18.75" customHeight="1" spans="1:23">
      <c r="A29" s="23"/>
      <c r="B29" s="23"/>
      <c r="C29" s="9" t="s">
        <v>228</v>
      </c>
      <c r="D29" s="23"/>
      <c r="E29" s="23"/>
      <c r="F29" s="23"/>
      <c r="G29" s="23"/>
      <c r="H29" s="23"/>
      <c r="I29" s="10">
        <v>1800000</v>
      </c>
      <c r="J29" s="10"/>
      <c r="K29" s="10"/>
      <c r="L29" s="10"/>
      <c r="M29" s="10"/>
      <c r="N29" s="10"/>
      <c r="O29" s="10"/>
      <c r="P29" s="23"/>
      <c r="Q29" s="10"/>
      <c r="R29" s="10">
        <v>1800000</v>
      </c>
      <c r="S29" s="10"/>
      <c r="T29" s="10"/>
      <c r="U29" s="10"/>
      <c r="V29" s="10"/>
      <c r="W29" s="10">
        <v>1800000</v>
      </c>
    </row>
    <row r="30" ht="18.75" customHeight="1" spans="1:23">
      <c r="A30" s="8" t="s">
        <v>197</v>
      </c>
      <c r="B30" s="8" t="s">
        <v>229</v>
      </c>
      <c r="C30" s="9" t="s">
        <v>228</v>
      </c>
      <c r="D30" s="8" t="s">
        <v>56</v>
      </c>
      <c r="E30" s="8" t="s">
        <v>75</v>
      </c>
      <c r="F30" s="8" t="s">
        <v>76</v>
      </c>
      <c r="G30" s="8" t="s">
        <v>183</v>
      </c>
      <c r="H30" s="8" t="s">
        <v>184</v>
      </c>
      <c r="I30" s="10">
        <v>1800000</v>
      </c>
      <c r="J30" s="10"/>
      <c r="K30" s="10"/>
      <c r="L30" s="10"/>
      <c r="M30" s="10"/>
      <c r="N30" s="10"/>
      <c r="O30" s="10"/>
      <c r="P30" s="23"/>
      <c r="Q30" s="10"/>
      <c r="R30" s="10">
        <v>1800000</v>
      </c>
      <c r="S30" s="10"/>
      <c r="T30" s="10"/>
      <c r="U30" s="10"/>
      <c r="V30" s="10"/>
      <c r="W30" s="10">
        <v>1800000</v>
      </c>
    </row>
    <row r="31" ht="18.75" customHeight="1" spans="1:23">
      <c r="A31" s="11" t="s">
        <v>32</v>
      </c>
      <c r="B31" s="11"/>
      <c r="C31" s="11"/>
      <c r="D31" s="11"/>
      <c r="E31" s="11"/>
      <c r="F31" s="11"/>
      <c r="G31" s="11"/>
      <c r="H31" s="11"/>
      <c r="I31" s="10">
        <v>2444704</v>
      </c>
      <c r="J31" s="10">
        <v>644704</v>
      </c>
      <c r="K31" s="10">
        <v>644704</v>
      </c>
      <c r="L31" s="10"/>
      <c r="M31" s="10"/>
      <c r="N31" s="10"/>
      <c r="O31" s="10"/>
      <c r="P31" s="10"/>
      <c r="Q31" s="10"/>
      <c r="R31" s="10">
        <v>1800000</v>
      </c>
      <c r="S31" s="10"/>
      <c r="T31" s="10"/>
      <c r="U31" s="10"/>
      <c r="V31" s="10"/>
      <c r="W31" s="10">
        <v>1800000</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C32" workbookViewId="0">
      <selection activeCell="F46" sqref="F4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230</v>
      </c>
      <c r="B1" s="20"/>
      <c r="C1" s="20"/>
      <c r="D1" s="20"/>
      <c r="E1" s="20"/>
      <c r="F1" s="20"/>
      <c r="G1" s="20"/>
      <c r="H1" s="20"/>
      <c r="I1" s="20"/>
      <c r="J1" s="20"/>
    </row>
    <row r="2" ht="45" customHeight="1" spans="1:10">
      <c r="A2" s="38" t="s">
        <v>231</v>
      </c>
      <c r="B2" s="38"/>
      <c r="C2" s="38"/>
      <c r="D2" s="38"/>
      <c r="E2" s="38"/>
      <c r="F2" s="38"/>
      <c r="G2" s="38"/>
      <c r="H2" s="38"/>
      <c r="I2" s="38"/>
      <c r="J2" s="38"/>
    </row>
    <row r="3" ht="20.25" customHeight="1" spans="1:10">
      <c r="A3" s="19" t="str">
        <f>"单位名称："&amp;"新平彝族傣族自治县第一幼儿园"</f>
        <v>单位名称：新平彝族傣族自治县第一幼儿园</v>
      </c>
      <c r="B3" s="19"/>
      <c r="C3" s="19"/>
      <c r="D3" s="19"/>
      <c r="E3" s="19"/>
      <c r="F3" s="19"/>
      <c r="G3" s="19"/>
      <c r="H3" s="19"/>
      <c r="I3" s="19"/>
      <c r="J3" s="19"/>
    </row>
    <row r="4" ht="20.25" customHeight="1" spans="1:10">
      <c r="A4" s="39" t="s">
        <v>232</v>
      </c>
      <c r="B4" s="39" t="s">
        <v>233</v>
      </c>
      <c r="C4" s="39" t="s">
        <v>234</v>
      </c>
      <c r="D4" s="39" t="s">
        <v>235</v>
      </c>
      <c r="E4" s="39" t="s">
        <v>236</v>
      </c>
      <c r="F4" s="39" t="s">
        <v>237</v>
      </c>
      <c r="G4" s="39" t="s">
        <v>238</v>
      </c>
      <c r="H4" s="39" t="s">
        <v>239</v>
      </c>
      <c r="I4" s="39" t="s">
        <v>240</v>
      </c>
      <c r="J4" s="39" t="s">
        <v>241</v>
      </c>
    </row>
    <row r="5" ht="46.5" customHeight="1" spans="1:10">
      <c r="A5" s="39"/>
      <c r="B5" s="39"/>
      <c r="C5" s="39"/>
      <c r="D5" s="39"/>
      <c r="E5" s="39"/>
      <c r="F5" s="39"/>
      <c r="G5" s="39"/>
      <c r="H5" s="39"/>
      <c r="I5" s="39"/>
      <c r="J5" s="39"/>
    </row>
    <row r="6" ht="20.25" customHeight="1" spans="1:10">
      <c r="A6" s="41">
        <v>1</v>
      </c>
      <c r="B6" s="41">
        <v>2</v>
      </c>
      <c r="C6" s="41">
        <v>3</v>
      </c>
      <c r="D6" s="41">
        <v>4</v>
      </c>
      <c r="E6" s="41">
        <v>5</v>
      </c>
      <c r="F6" s="41">
        <v>6</v>
      </c>
      <c r="G6" s="41">
        <v>7</v>
      </c>
      <c r="H6" s="41">
        <v>8</v>
      </c>
      <c r="I6" s="41">
        <v>9</v>
      </c>
      <c r="J6" s="41">
        <v>10</v>
      </c>
    </row>
    <row r="7" ht="20.25" customHeight="1" spans="1:10">
      <c r="A7" s="23" t="s">
        <v>56</v>
      </c>
      <c r="B7" s="23"/>
      <c r="C7" s="23"/>
      <c r="E7" s="47"/>
      <c r="F7" s="47"/>
      <c r="G7" s="47"/>
      <c r="H7" s="47"/>
      <c r="I7" s="47"/>
      <c r="J7" s="47"/>
    </row>
    <row r="8" ht="84" customHeight="1" spans="1:10">
      <c r="A8" s="56" t="s">
        <v>228</v>
      </c>
      <c r="B8" s="23" t="s">
        <v>242</v>
      </c>
      <c r="C8" s="24"/>
      <c r="D8" s="24"/>
      <c r="E8" s="47"/>
      <c r="F8" s="47"/>
      <c r="G8" s="47"/>
      <c r="H8" s="47"/>
      <c r="I8" s="47"/>
      <c r="J8" s="47"/>
    </row>
    <row r="9" ht="20.25" customHeight="1" spans="1:10">
      <c r="A9" s="23"/>
      <c r="B9" s="23"/>
      <c r="C9" s="23" t="s">
        <v>243</v>
      </c>
      <c r="D9" s="57" t="s">
        <v>244</v>
      </c>
      <c r="E9" s="58" t="s">
        <v>245</v>
      </c>
      <c r="F9" s="48" t="s">
        <v>246</v>
      </c>
      <c r="G9" s="24" t="s">
        <v>247</v>
      </c>
      <c r="H9" s="48" t="s">
        <v>248</v>
      </c>
      <c r="I9" s="48" t="s">
        <v>249</v>
      </c>
      <c r="J9" s="58" t="s">
        <v>250</v>
      </c>
    </row>
    <row r="10" ht="20.25" customHeight="1" spans="1:10">
      <c r="A10" s="23"/>
      <c r="B10" s="23"/>
      <c r="C10" s="23" t="s">
        <v>243</v>
      </c>
      <c r="D10" s="57" t="s">
        <v>244</v>
      </c>
      <c r="E10" s="58" t="s">
        <v>251</v>
      </c>
      <c r="F10" s="48" t="s">
        <v>246</v>
      </c>
      <c r="G10" s="24" t="s">
        <v>49</v>
      </c>
      <c r="H10" s="48" t="s">
        <v>252</v>
      </c>
      <c r="I10" s="48" t="s">
        <v>249</v>
      </c>
      <c r="J10" s="58" t="s">
        <v>253</v>
      </c>
    </row>
    <row r="11" ht="20.25" customHeight="1" spans="1:10">
      <c r="A11" s="23"/>
      <c r="B11" s="23"/>
      <c r="C11" s="23" t="s">
        <v>243</v>
      </c>
      <c r="D11" s="57" t="s">
        <v>254</v>
      </c>
      <c r="E11" s="58" t="s">
        <v>255</v>
      </c>
      <c r="F11" s="48" t="s">
        <v>256</v>
      </c>
      <c r="G11" s="24" t="s">
        <v>257</v>
      </c>
      <c r="H11" s="48" t="s">
        <v>258</v>
      </c>
      <c r="I11" s="48" t="s">
        <v>249</v>
      </c>
      <c r="J11" s="58" t="s">
        <v>259</v>
      </c>
    </row>
    <row r="12" ht="20.25" customHeight="1" spans="1:10">
      <c r="A12" s="23"/>
      <c r="B12" s="23"/>
      <c r="C12" s="23" t="s">
        <v>243</v>
      </c>
      <c r="D12" s="57" t="s">
        <v>254</v>
      </c>
      <c r="E12" s="58" t="s">
        <v>260</v>
      </c>
      <c r="F12" s="48" t="s">
        <v>261</v>
      </c>
      <c r="G12" s="24" t="s">
        <v>262</v>
      </c>
      <c r="H12" s="48" t="s">
        <v>258</v>
      </c>
      <c r="I12" s="48" t="s">
        <v>249</v>
      </c>
      <c r="J12" s="58" t="s">
        <v>263</v>
      </c>
    </row>
    <row r="13" ht="20.25" customHeight="1" spans="1:10">
      <c r="A13" s="23"/>
      <c r="B13" s="23"/>
      <c r="C13" s="23" t="s">
        <v>264</v>
      </c>
      <c r="D13" s="57" t="s">
        <v>265</v>
      </c>
      <c r="E13" s="58" t="s">
        <v>266</v>
      </c>
      <c r="F13" s="48" t="s">
        <v>261</v>
      </c>
      <c r="G13" s="24" t="s">
        <v>267</v>
      </c>
      <c r="H13" s="48" t="s">
        <v>258</v>
      </c>
      <c r="I13" s="48" t="s">
        <v>249</v>
      </c>
      <c r="J13" s="58" t="s">
        <v>268</v>
      </c>
    </row>
    <row r="14" ht="20.25" customHeight="1" spans="1:10">
      <c r="A14" s="23"/>
      <c r="B14" s="23"/>
      <c r="C14" s="23" t="s">
        <v>269</v>
      </c>
      <c r="D14" s="57" t="s">
        <v>270</v>
      </c>
      <c r="E14" s="58" t="s">
        <v>271</v>
      </c>
      <c r="F14" s="48" t="s">
        <v>261</v>
      </c>
      <c r="G14" s="24" t="s">
        <v>272</v>
      </c>
      <c r="H14" s="48" t="s">
        <v>258</v>
      </c>
      <c r="I14" s="48" t="s">
        <v>249</v>
      </c>
      <c r="J14" s="58" t="s">
        <v>273</v>
      </c>
    </row>
    <row r="15" ht="20.25" customHeight="1" spans="1:10">
      <c r="A15" s="23"/>
      <c r="B15" s="23"/>
      <c r="C15" s="23" t="s">
        <v>274</v>
      </c>
      <c r="D15" s="57" t="s">
        <v>275</v>
      </c>
      <c r="E15" s="58" t="s">
        <v>276</v>
      </c>
      <c r="F15" s="48" t="s">
        <v>246</v>
      </c>
      <c r="G15" s="24" t="s">
        <v>70</v>
      </c>
      <c r="H15" s="48" t="s">
        <v>277</v>
      </c>
      <c r="I15" s="48" t="s">
        <v>249</v>
      </c>
      <c r="J15" s="58" t="s">
        <v>278</v>
      </c>
    </row>
    <row r="16" ht="122" customHeight="1" spans="1:10">
      <c r="A16" s="56" t="s">
        <v>226</v>
      </c>
      <c r="B16" s="23" t="s">
        <v>279</v>
      </c>
      <c r="C16" s="23"/>
      <c r="D16" s="23"/>
      <c r="E16" s="23"/>
      <c r="F16" s="23"/>
      <c r="G16" s="23"/>
      <c r="H16" s="23"/>
      <c r="I16" s="23"/>
      <c r="J16" s="23"/>
    </row>
    <row r="17" ht="38" customHeight="1" spans="1:10">
      <c r="A17" s="23"/>
      <c r="B17" s="23"/>
      <c r="C17" s="23" t="s">
        <v>243</v>
      </c>
      <c r="D17" s="57" t="s">
        <v>244</v>
      </c>
      <c r="E17" s="58" t="s">
        <v>280</v>
      </c>
      <c r="F17" s="48" t="s">
        <v>256</v>
      </c>
      <c r="G17" s="24" t="s">
        <v>257</v>
      </c>
      <c r="H17" s="48" t="s">
        <v>258</v>
      </c>
      <c r="I17" s="48" t="s">
        <v>249</v>
      </c>
      <c r="J17" s="58" t="s">
        <v>281</v>
      </c>
    </row>
    <row r="18" ht="20.25" customHeight="1" spans="1:10">
      <c r="A18" s="23"/>
      <c r="B18" s="23"/>
      <c r="C18" s="23" t="s">
        <v>243</v>
      </c>
      <c r="D18" s="57" t="s">
        <v>254</v>
      </c>
      <c r="E18" s="58" t="s">
        <v>282</v>
      </c>
      <c r="F18" s="48" t="s">
        <v>256</v>
      </c>
      <c r="G18" s="24" t="s">
        <v>257</v>
      </c>
      <c r="H18" s="48" t="s">
        <v>258</v>
      </c>
      <c r="I18" s="48" t="s">
        <v>249</v>
      </c>
      <c r="J18" s="58" t="s">
        <v>283</v>
      </c>
    </row>
    <row r="19" ht="20.25" customHeight="1" spans="1:10">
      <c r="A19" s="23"/>
      <c r="B19" s="23"/>
      <c r="C19" s="23" t="s">
        <v>243</v>
      </c>
      <c r="D19" s="57" t="s">
        <v>284</v>
      </c>
      <c r="E19" s="58" t="s">
        <v>285</v>
      </c>
      <c r="F19" s="48" t="s">
        <v>256</v>
      </c>
      <c r="G19" s="24" t="s">
        <v>257</v>
      </c>
      <c r="H19" s="48" t="s">
        <v>258</v>
      </c>
      <c r="I19" s="48" t="s">
        <v>249</v>
      </c>
      <c r="J19" s="58" t="s">
        <v>286</v>
      </c>
    </row>
    <row r="20" ht="20.25" customHeight="1" spans="1:10">
      <c r="A20" s="23"/>
      <c r="B20" s="23"/>
      <c r="C20" s="23" t="s">
        <v>264</v>
      </c>
      <c r="D20" s="57" t="s">
        <v>287</v>
      </c>
      <c r="E20" s="58" t="s">
        <v>288</v>
      </c>
      <c r="F20" s="48" t="s">
        <v>261</v>
      </c>
      <c r="G20" s="24" t="s">
        <v>289</v>
      </c>
      <c r="H20" s="48" t="s">
        <v>258</v>
      </c>
      <c r="I20" s="48" t="s">
        <v>249</v>
      </c>
      <c r="J20" s="58" t="s">
        <v>290</v>
      </c>
    </row>
    <row r="21" ht="20.25" customHeight="1" spans="1:10">
      <c r="A21" s="23"/>
      <c r="B21" s="23"/>
      <c r="C21" s="23" t="s">
        <v>264</v>
      </c>
      <c r="D21" s="57" t="s">
        <v>287</v>
      </c>
      <c r="E21" s="58" t="s">
        <v>291</v>
      </c>
      <c r="F21" s="48" t="s">
        <v>256</v>
      </c>
      <c r="G21" s="24" t="s">
        <v>292</v>
      </c>
      <c r="H21" s="48"/>
      <c r="I21" s="48" t="s">
        <v>293</v>
      </c>
      <c r="J21" s="58" t="s">
        <v>294</v>
      </c>
    </row>
    <row r="22" ht="20.25" customHeight="1" spans="1:10">
      <c r="A22" s="23"/>
      <c r="B22" s="23"/>
      <c r="C22" s="23" t="s">
        <v>269</v>
      </c>
      <c r="D22" s="57" t="s">
        <v>270</v>
      </c>
      <c r="E22" s="58" t="s">
        <v>295</v>
      </c>
      <c r="F22" s="48" t="s">
        <v>261</v>
      </c>
      <c r="G22" s="24" t="s">
        <v>272</v>
      </c>
      <c r="H22" s="48" t="s">
        <v>258</v>
      </c>
      <c r="I22" s="48" t="s">
        <v>249</v>
      </c>
      <c r="J22" s="58" t="s">
        <v>296</v>
      </c>
    </row>
    <row r="23" ht="20.25" customHeight="1" spans="1:10">
      <c r="A23" s="23"/>
      <c r="B23" s="23"/>
      <c r="C23" s="23" t="s">
        <v>274</v>
      </c>
      <c r="D23" s="57" t="s">
        <v>297</v>
      </c>
      <c r="E23" s="58" t="s">
        <v>298</v>
      </c>
      <c r="F23" s="48" t="s">
        <v>246</v>
      </c>
      <c r="G23" s="24" t="s">
        <v>299</v>
      </c>
      <c r="H23" s="48" t="s">
        <v>300</v>
      </c>
      <c r="I23" s="48" t="s">
        <v>249</v>
      </c>
      <c r="J23" s="58" t="s">
        <v>301</v>
      </c>
    </row>
    <row r="24" ht="135" customHeight="1" spans="1:10">
      <c r="A24" s="56" t="s">
        <v>201</v>
      </c>
      <c r="B24" s="23" t="s">
        <v>302</v>
      </c>
      <c r="C24" s="23"/>
      <c r="D24" s="23"/>
      <c r="E24" s="23"/>
      <c r="F24" s="23"/>
      <c r="G24" s="23"/>
      <c r="H24" s="23"/>
      <c r="I24" s="23"/>
      <c r="J24" s="23"/>
    </row>
    <row r="25" ht="20.25" customHeight="1" spans="1:10">
      <c r="A25" s="23"/>
      <c r="B25" s="23"/>
      <c r="C25" s="23" t="s">
        <v>243</v>
      </c>
      <c r="D25" s="57" t="s">
        <v>244</v>
      </c>
      <c r="E25" s="58" t="s">
        <v>303</v>
      </c>
      <c r="F25" s="48" t="s">
        <v>256</v>
      </c>
      <c r="G25" s="24" t="s">
        <v>304</v>
      </c>
      <c r="H25" s="48" t="s">
        <v>248</v>
      </c>
      <c r="I25" s="48" t="s">
        <v>249</v>
      </c>
      <c r="J25" s="58" t="s">
        <v>305</v>
      </c>
    </row>
    <row r="26" ht="46" customHeight="1" spans="1:10">
      <c r="A26" s="23"/>
      <c r="B26" s="23"/>
      <c r="C26" s="23" t="s">
        <v>243</v>
      </c>
      <c r="D26" s="57" t="s">
        <v>254</v>
      </c>
      <c r="E26" s="58" t="s">
        <v>306</v>
      </c>
      <c r="F26" s="48" t="s">
        <v>256</v>
      </c>
      <c r="G26" s="24" t="s">
        <v>257</v>
      </c>
      <c r="H26" s="48" t="s">
        <v>258</v>
      </c>
      <c r="I26" s="48" t="s">
        <v>249</v>
      </c>
      <c r="J26" s="58" t="s">
        <v>307</v>
      </c>
    </row>
    <row r="27" ht="48" customHeight="1" spans="1:10">
      <c r="A27" s="23"/>
      <c r="B27" s="23"/>
      <c r="C27" s="23" t="s">
        <v>243</v>
      </c>
      <c r="D27" s="57" t="s">
        <v>284</v>
      </c>
      <c r="E27" s="58" t="s">
        <v>308</v>
      </c>
      <c r="F27" s="48" t="s">
        <v>261</v>
      </c>
      <c r="G27" s="24" t="s">
        <v>272</v>
      </c>
      <c r="H27" s="48" t="s">
        <v>258</v>
      </c>
      <c r="I27" s="48" t="s">
        <v>249</v>
      </c>
      <c r="J27" s="58" t="s">
        <v>309</v>
      </c>
    </row>
    <row r="28" ht="44" customHeight="1" spans="1:10">
      <c r="A28" s="23"/>
      <c r="B28" s="23"/>
      <c r="C28" s="23" t="s">
        <v>264</v>
      </c>
      <c r="D28" s="57" t="s">
        <v>287</v>
      </c>
      <c r="E28" s="58" t="s">
        <v>310</v>
      </c>
      <c r="F28" s="48" t="s">
        <v>261</v>
      </c>
      <c r="G28" s="24" t="s">
        <v>272</v>
      </c>
      <c r="H28" s="48" t="s">
        <v>258</v>
      </c>
      <c r="I28" s="48" t="s">
        <v>249</v>
      </c>
      <c r="J28" s="58" t="s">
        <v>311</v>
      </c>
    </row>
    <row r="29" ht="30" customHeight="1" spans="1:10">
      <c r="A29" s="23"/>
      <c r="B29" s="23"/>
      <c r="C29" s="23" t="s">
        <v>264</v>
      </c>
      <c r="D29" s="57" t="s">
        <v>265</v>
      </c>
      <c r="E29" s="58" t="s">
        <v>312</v>
      </c>
      <c r="F29" s="48" t="s">
        <v>261</v>
      </c>
      <c r="G29" s="24" t="s">
        <v>304</v>
      </c>
      <c r="H29" s="48" t="s">
        <v>313</v>
      </c>
      <c r="I29" s="48" t="s">
        <v>249</v>
      </c>
      <c r="J29" s="58" t="s">
        <v>314</v>
      </c>
    </row>
    <row r="30" ht="45" customHeight="1" spans="1:10">
      <c r="A30" s="23"/>
      <c r="B30" s="23"/>
      <c r="C30" s="23" t="s">
        <v>269</v>
      </c>
      <c r="D30" s="57" t="s">
        <v>270</v>
      </c>
      <c r="E30" s="58" t="s">
        <v>315</v>
      </c>
      <c r="F30" s="48" t="s">
        <v>261</v>
      </c>
      <c r="G30" s="24" t="s">
        <v>272</v>
      </c>
      <c r="H30" s="48" t="s">
        <v>258</v>
      </c>
      <c r="I30" s="48" t="s">
        <v>249</v>
      </c>
      <c r="J30" s="58" t="s">
        <v>316</v>
      </c>
    </row>
    <row r="31" ht="20.25" customHeight="1" spans="1:10">
      <c r="A31" s="23"/>
      <c r="B31" s="23"/>
      <c r="C31" s="23" t="s">
        <v>274</v>
      </c>
      <c r="D31" s="57" t="s">
        <v>297</v>
      </c>
      <c r="E31" s="58" t="s">
        <v>317</v>
      </c>
      <c r="F31" s="48" t="s">
        <v>246</v>
      </c>
      <c r="G31" s="24" t="s">
        <v>318</v>
      </c>
      <c r="H31" s="48" t="s">
        <v>300</v>
      </c>
      <c r="I31" s="48" t="s">
        <v>249</v>
      </c>
      <c r="J31" s="58" t="s">
        <v>319</v>
      </c>
    </row>
    <row r="32" ht="150" customHeight="1" spans="1:10">
      <c r="A32" s="56" t="s">
        <v>206</v>
      </c>
      <c r="B32" s="23" t="s">
        <v>320</v>
      </c>
      <c r="C32" s="23"/>
      <c r="D32" s="23"/>
      <c r="E32" s="23"/>
      <c r="F32" s="23"/>
      <c r="G32" s="23"/>
      <c r="H32" s="23"/>
      <c r="I32" s="23"/>
      <c r="J32" s="23"/>
    </row>
    <row r="33" ht="20.25" customHeight="1" spans="1:10">
      <c r="A33" s="23"/>
      <c r="B33" s="23"/>
      <c r="C33" s="23" t="s">
        <v>243</v>
      </c>
      <c r="D33" s="57" t="s">
        <v>244</v>
      </c>
      <c r="E33" s="58" t="s">
        <v>321</v>
      </c>
      <c r="F33" s="48" t="s">
        <v>246</v>
      </c>
      <c r="G33" s="24" t="s">
        <v>247</v>
      </c>
      <c r="H33" s="48" t="s">
        <v>248</v>
      </c>
      <c r="I33" s="48" t="s">
        <v>249</v>
      </c>
      <c r="J33" s="58" t="s">
        <v>322</v>
      </c>
    </row>
    <row r="34" ht="20.25" customHeight="1" spans="1:10">
      <c r="A34" s="23"/>
      <c r="B34" s="23"/>
      <c r="C34" s="23" t="s">
        <v>243</v>
      </c>
      <c r="D34" s="57" t="s">
        <v>244</v>
      </c>
      <c r="E34" s="58" t="s">
        <v>323</v>
      </c>
      <c r="F34" s="48" t="s">
        <v>256</v>
      </c>
      <c r="G34" s="24" t="s">
        <v>304</v>
      </c>
      <c r="H34" s="48" t="s">
        <v>324</v>
      </c>
      <c r="I34" s="48" t="s">
        <v>249</v>
      </c>
      <c r="J34" s="58" t="s">
        <v>325</v>
      </c>
    </row>
    <row r="35" ht="20.25" customHeight="1" spans="1:10">
      <c r="A35" s="23"/>
      <c r="B35" s="23"/>
      <c r="C35" s="23" t="s">
        <v>243</v>
      </c>
      <c r="D35" s="57" t="s">
        <v>254</v>
      </c>
      <c r="E35" s="58" t="s">
        <v>326</v>
      </c>
      <c r="F35" s="48" t="s">
        <v>261</v>
      </c>
      <c r="G35" s="24" t="s">
        <v>262</v>
      </c>
      <c r="H35" s="48" t="s">
        <v>258</v>
      </c>
      <c r="I35" s="48" t="s">
        <v>249</v>
      </c>
      <c r="J35" s="58" t="s">
        <v>327</v>
      </c>
    </row>
    <row r="36" ht="20.25" customHeight="1" spans="1:10">
      <c r="A36" s="23"/>
      <c r="B36" s="23"/>
      <c r="C36" s="23" t="s">
        <v>264</v>
      </c>
      <c r="D36" s="57" t="s">
        <v>287</v>
      </c>
      <c r="E36" s="58" t="s">
        <v>291</v>
      </c>
      <c r="F36" s="48" t="s">
        <v>256</v>
      </c>
      <c r="G36" s="24" t="s">
        <v>292</v>
      </c>
      <c r="H36" s="48"/>
      <c r="I36" s="48" t="s">
        <v>293</v>
      </c>
      <c r="J36" s="58" t="s">
        <v>294</v>
      </c>
    </row>
    <row r="37" ht="20.25" customHeight="1" spans="1:10">
      <c r="A37" s="23"/>
      <c r="B37" s="23"/>
      <c r="C37" s="23" t="s">
        <v>269</v>
      </c>
      <c r="D37" s="57" t="s">
        <v>270</v>
      </c>
      <c r="E37" s="58" t="s">
        <v>328</v>
      </c>
      <c r="F37" s="48" t="s">
        <v>261</v>
      </c>
      <c r="G37" s="24" t="s">
        <v>272</v>
      </c>
      <c r="H37" s="48" t="s">
        <v>258</v>
      </c>
      <c r="I37" s="48" t="s">
        <v>249</v>
      </c>
      <c r="J37" s="58" t="s">
        <v>329</v>
      </c>
    </row>
    <row r="38" ht="20.25" customHeight="1" spans="1:10">
      <c r="A38" s="23"/>
      <c r="B38" s="23"/>
      <c r="C38" s="23" t="s">
        <v>274</v>
      </c>
      <c r="D38" s="57" t="s">
        <v>297</v>
      </c>
      <c r="E38" s="58" t="s">
        <v>330</v>
      </c>
      <c r="F38" s="48" t="s">
        <v>246</v>
      </c>
      <c r="G38" s="24" t="s">
        <v>331</v>
      </c>
      <c r="H38" s="48" t="s">
        <v>300</v>
      </c>
      <c r="I38" s="48" t="s">
        <v>249</v>
      </c>
      <c r="J38" s="58" t="s">
        <v>332</v>
      </c>
    </row>
    <row r="39" ht="20.25" customHeight="1" spans="1:10">
      <c r="A39" s="23"/>
      <c r="B39" s="23"/>
      <c r="C39" s="23" t="s">
        <v>274</v>
      </c>
      <c r="D39" s="57" t="s">
        <v>297</v>
      </c>
      <c r="E39" s="58" t="s">
        <v>333</v>
      </c>
      <c r="F39" s="48" t="s">
        <v>246</v>
      </c>
      <c r="G39" s="24" t="s">
        <v>334</v>
      </c>
      <c r="H39" s="48" t="s">
        <v>300</v>
      </c>
      <c r="I39" s="48" t="s">
        <v>249</v>
      </c>
      <c r="J39" s="58" t="s">
        <v>335</v>
      </c>
    </row>
    <row r="40" ht="126" customHeight="1" spans="1:10">
      <c r="A40" s="56" t="s">
        <v>196</v>
      </c>
      <c r="B40" s="23" t="s">
        <v>336</v>
      </c>
      <c r="C40" s="23"/>
      <c r="D40" s="23"/>
      <c r="E40" s="23"/>
      <c r="F40" s="23"/>
      <c r="G40" s="23"/>
      <c r="H40" s="23"/>
      <c r="I40" s="23"/>
      <c r="J40" s="23"/>
    </row>
    <row r="41" ht="20.25" customHeight="1" spans="1:10">
      <c r="A41" s="23"/>
      <c r="B41" s="23"/>
      <c r="C41" s="23" t="s">
        <v>243</v>
      </c>
      <c r="D41" s="57" t="s">
        <v>244</v>
      </c>
      <c r="E41" s="58" t="s">
        <v>337</v>
      </c>
      <c r="F41" s="48" t="s">
        <v>261</v>
      </c>
      <c r="G41" s="24" t="s">
        <v>304</v>
      </c>
      <c r="H41" s="48" t="s">
        <v>338</v>
      </c>
      <c r="I41" s="48" t="s">
        <v>249</v>
      </c>
      <c r="J41" s="58" t="s">
        <v>339</v>
      </c>
    </row>
    <row r="42" ht="20.25" customHeight="1" spans="1:10">
      <c r="A42" s="23"/>
      <c r="B42" s="23"/>
      <c r="C42" s="23" t="s">
        <v>243</v>
      </c>
      <c r="D42" s="57" t="s">
        <v>244</v>
      </c>
      <c r="E42" s="58" t="s">
        <v>340</v>
      </c>
      <c r="F42" s="48" t="s">
        <v>256</v>
      </c>
      <c r="G42" s="24" t="s">
        <v>304</v>
      </c>
      <c r="H42" s="48" t="s">
        <v>341</v>
      </c>
      <c r="I42" s="48" t="s">
        <v>249</v>
      </c>
      <c r="J42" s="58" t="s">
        <v>342</v>
      </c>
    </row>
    <row r="43" ht="20.25" customHeight="1" spans="1:10">
      <c r="A43" s="23"/>
      <c r="B43" s="23"/>
      <c r="C43" s="23" t="s">
        <v>243</v>
      </c>
      <c r="D43" s="57" t="s">
        <v>254</v>
      </c>
      <c r="E43" s="58" t="s">
        <v>343</v>
      </c>
      <c r="F43" s="48" t="s">
        <v>261</v>
      </c>
      <c r="G43" s="24" t="s">
        <v>262</v>
      </c>
      <c r="H43" s="48" t="s">
        <v>258</v>
      </c>
      <c r="I43" s="48" t="s">
        <v>249</v>
      </c>
      <c r="J43" s="58" t="s">
        <v>344</v>
      </c>
    </row>
    <row r="44" ht="20.25" customHeight="1" spans="1:10">
      <c r="A44" s="23"/>
      <c r="B44" s="23"/>
      <c r="C44" s="23" t="s">
        <v>243</v>
      </c>
      <c r="D44" s="57" t="s">
        <v>284</v>
      </c>
      <c r="E44" s="58" t="s">
        <v>345</v>
      </c>
      <c r="F44" s="48" t="s">
        <v>261</v>
      </c>
      <c r="G44" s="24" t="s">
        <v>272</v>
      </c>
      <c r="H44" s="48" t="s">
        <v>258</v>
      </c>
      <c r="I44" s="48" t="s">
        <v>249</v>
      </c>
      <c r="J44" s="58" t="s">
        <v>346</v>
      </c>
    </row>
    <row r="45" ht="48" customHeight="1" spans="1:10">
      <c r="A45" s="23"/>
      <c r="B45" s="23"/>
      <c r="C45" s="23" t="s">
        <v>264</v>
      </c>
      <c r="D45" s="57" t="s">
        <v>287</v>
      </c>
      <c r="E45" s="58" t="s">
        <v>347</v>
      </c>
      <c r="F45" s="48" t="s">
        <v>256</v>
      </c>
      <c r="G45" s="24" t="s">
        <v>348</v>
      </c>
      <c r="H45" s="48"/>
      <c r="I45" s="48" t="s">
        <v>293</v>
      </c>
      <c r="J45" s="58" t="s">
        <v>349</v>
      </c>
    </row>
    <row r="46" ht="20.25" customHeight="1" spans="1:10">
      <c r="A46" s="23"/>
      <c r="B46" s="23"/>
      <c r="C46" s="23" t="s">
        <v>269</v>
      </c>
      <c r="D46" s="57" t="s">
        <v>270</v>
      </c>
      <c r="E46" s="58" t="s">
        <v>350</v>
      </c>
      <c r="F46" s="48" t="s">
        <v>261</v>
      </c>
      <c r="G46" s="24" t="s">
        <v>272</v>
      </c>
      <c r="H46" s="48" t="s">
        <v>258</v>
      </c>
      <c r="I46" s="48" t="s">
        <v>249</v>
      </c>
      <c r="J46" s="58" t="s">
        <v>351</v>
      </c>
    </row>
    <row r="47" ht="20.25" customHeight="1" spans="1:10">
      <c r="A47" s="23"/>
      <c r="B47" s="23"/>
      <c r="C47" s="23" t="s">
        <v>274</v>
      </c>
      <c r="D47" s="57" t="s">
        <v>297</v>
      </c>
      <c r="E47" s="58" t="s">
        <v>352</v>
      </c>
      <c r="F47" s="48" t="s">
        <v>246</v>
      </c>
      <c r="G47" s="24" t="s">
        <v>353</v>
      </c>
      <c r="H47" s="48" t="s">
        <v>300</v>
      </c>
      <c r="I47" s="48" t="s">
        <v>249</v>
      </c>
      <c r="J47" s="58" t="s">
        <v>354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2026-03-06T01:52:00Z</dcterms:created>
  <dcterms:modified xsi:type="dcterms:W3CDTF">2026-03-09T09:01:48Z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C0B4BAACC4A34444A568AB0C8462CDA2_12</vt:lpwstr>
  </property>
  <property fmtid="{D5CDD505-2E9C-101B-9397-08002B2CF9AE}" pid="4" name="CalculationRule">
    <vt:i4>0</vt:i4>
  </property>
</Properties>
</file>