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10" windowHeight="12375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<sst xmlns="http://schemas.openxmlformats.org/spreadsheetml/2006/main" count="790" uniqueCount="339">
  <si>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</si>
  <si>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</si>
  <si>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</si>
  <si>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</si>
  <si>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</si>
  <si>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</si>
  <si>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</si>
  <si>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</si>
  <si>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</si>
  <si>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</si>
  <si>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</si>
  <si>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</si>
  <si>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</si>
  <si>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</si>
  <si>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</si>
  <si>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</si>
  <si>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</si>
  <si>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</si>
  <si>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</si>
  <si>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</si>
  <si>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</si>
  <si>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</si>
  <si>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</si>
  <si>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</si>
  <si>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</si>
  <si>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</si>
  <si>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</si>
  <si>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</si>
  <si>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</si>
  <si>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</si>
  <si>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</si>
  <si>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</si>
  <si>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</si>
  <si>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</si>
  <si>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</si>
  <si>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</si>
  <si>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</si>
  <si>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</si>
  <si>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</si>
  <si>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</si>
  <si>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</si>
  <si>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</si>
  <si>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</si>
  <si>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</si>
  <si>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</si>
  <si>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</si>
  <si>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</si>
  <si>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</si>
  <si>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</si>
  <si>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</si>
  <si>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</si>
  <si>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</si>
  <si>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</si>
  <si>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</si>
  <si>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</si>
  <si>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206</t>
  </si>
  <si>
    <t>新平彝族傣族自治县文学艺术界联合会</t>
  </si>
  <si>
    <t>206001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</si>
  <si>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</si>
  <si>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</si>
  <si>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</si>
  <si>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</si>
  <si>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</si>
  <si>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</si>
  <si>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</si>
  <si>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</si>
  <si>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</si>
  <si>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</si>
  <si>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</si>
  <si>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</si>
  <si>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</si>
  <si>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</si>
  <si>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</si>
  <si>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</si>
  <si>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</si>
  <si>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</si>
  <si>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</si>
  <si>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</si>
  <si>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</si>
  <si>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</si>
  <si>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</si>
  <si>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</si>
  <si>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</si>
  <si>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</si>
  <si>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</si>
  <si>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</si>
  <si>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</si>
  <si>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</si>
  <si>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</si>
  <si>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</si>
  <si>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</si>
  <si>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</si>
  <si>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</si>
  <si>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</si>
  <si>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</si>
  <si>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</si>
  <si>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</si>
  <si>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</si>
  <si>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</si>
  <si>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</si>
  <si>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</si>
  <si>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</si>
  <si>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</si>
  <si>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</si>
  <si>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</si>
  <si>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</si>
  <si>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</si>
  <si>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</si>
  <si>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</si>
  <si>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</si>
  <si>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</si>
  <si>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</si>
  <si>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</si>
  <si>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</si>
  <si>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</si>
  <si>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</si>
  <si>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</si>
  <si>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</si>
  <si>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</si>
  <si>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</si>
  <si>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</si>
  <si>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</si>
  <si>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</si>
  <si>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</si>
  <si>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</si>
  <si>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</si>
  <si>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</si>
  <si>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</si>
  <si>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</si>
  <si>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</si>
  <si>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</si>
  <si>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</si>
  <si>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</si>
  <si>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</si>
  <si>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</si>
  <si>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</si>
  <si>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</si>
  <si>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</si>
  <si>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</si>
  <si>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</si>
  <si>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</si>
  <si>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</si>
  <si>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</si>
  <si>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</si>
  <si>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</si>
  <si>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</si>
  <si>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</si>
  <si>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</si>
  <si>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</si>
  <si>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</si>
  <si>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</si>
  <si>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</si>
  <si>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530427210000000016470</t>
  </si>
  <si>
    <t>行政人员工资支出</t>
  </si>
  <si>
    <t>30101</t>
  </si>
  <si>
    <t>基本工资</t>
  </si>
  <si>
    <t>30102</t>
  </si>
  <si>
    <t>津贴补贴</t>
  </si>
  <si>
    <t>530427210000000016472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</si>
  <si>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</si>
  <si>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</si>
  <si>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</si>
  <si>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</si>
  <si>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</si>
  <si>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</si>
  <si>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</si>
  <si>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</si>
  <si>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</si>
  <si>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530427210000000016473</t>
  </si>
  <si>
    <t>30113</t>
  </si>
  <si>
    <t>530427210000000016476</t>
  </si>
  <si>
    <t>公车购置及运维费</t>
  </si>
  <si>
    <t>30231</t>
  </si>
  <si>
    <t>公务用车运行维护费</t>
  </si>
  <si>
    <t>530427210000000016477</t>
  </si>
  <si>
    <t>行政人员公务交通补贴</t>
  </si>
  <si>
    <t>30239</t>
  </si>
  <si>
    <t>其他交通费用</t>
  </si>
  <si>
    <t>530427210000000016478</t>
  </si>
  <si>
    <t>工会经费</t>
  </si>
  <si>
    <t>30228</t>
  </si>
  <si>
    <t>530427210000000016479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</si>
  <si>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</si>
  <si>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</si>
  <si>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</si>
  <si>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</si>
  <si>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</si>
  <si>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</si>
  <si>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</si>
  <si>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</si>
  <si>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</si>
  <si>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</si>
  <si>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</si>
  <si>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30227</t>
  </si>
  <si>
    <t>委托业务费</t>
  </si>
  <si>
    <t>30299</t>
  </si>
  <si>
    <t>其他商品和服务支出</t>
  </si>
  <si>
    <t>530427231100001467683</t>
  </si>
  <si>
    <t>公务员基础绩效奖</t>
  </si>
  <si>
    <t>30103</t>
  </si>
  <si>
    <t>奖金</t>
  </si>
  <si>
    <t>530427231100001467685</t>
  </si>
  <si>
    <t>退休干部公用经费</t>
  </si>
  <si>
    <t>530427251100003827449</t>
  </si>
  <si>
    <t>30217</t>
  </si>
  <si>
    <t>530427261100004939442</t>
  </si>
  <si>
    <t>编外人员经费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</si>
  <si>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</si>
  <si>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</si>
  <si>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</si>
  <si>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</si>
  <si>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</si>
  <si>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</si>
  <si>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</si>
  <si>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</si>
  <si>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</si>
  <si>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《哀牢山》办刊经费</t>
  </si>
  <si>
    <t>313 事业发展类</t>
  </si>
  <si>
    <t>530427210000000015907</t>
  </si>
  <si>
    <t>30202</t>
  </si>
  <si>
    <t>印刷费</t>
  </si>
  <si>
    <t>30215</t>
  </si>
  <si>
    <t>会议费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</si>
  <si>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</si>
  <si>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</si>
  <si>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</si>
  <si>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</si>
  <si>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</si>
  <si>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</si>
  <si>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</si>
  <si>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</si>
  <si>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</si>
  <si>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</si>
  <si>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</si>
  <si>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</si>
  <si>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</si>
  <si>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</si>
  <si>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《哀牢山》为文艺季刊，全年共四期，编辑部在主编和副主编的领导下开展工作。在编审过程中，有争议的问题，编辑服从副主编，副主编服从总编意见；建立严格的稿件审批制度，《哀牢山》全年共发行4000册，每期印刷1000册，全年印刷4000册，2026年完成4期《哀牢山》出版发行，第一期2026年3月份完成；第二期2026年6月份完成；第三期2026年9月份完成；第四期2026年12月份完成。2026年刊物出版印刷费、稿费、审稿会议、创作采风活动费预算总额200，000.00元。通过项目实施，有助于进一步加强文艺建设，健全和完善《哀牢山》办刊经费保障机制，规范办刊经费的使用和管理，促进办刊经费使用真正发挥作用，推动文艺事业全面发展。</t>
  </si>
  <si>
    <t>产出指标</t>
  </si>
  <si>
    <t>数量指标</t>
  </si>
  <si>
    <t>刊物发行量</t>
  </si>
  <si>
    <t>=</t>
  </si>
  <si>
    <t>4000</t>
  </si>
  <si>
    <t>册</t>
  </si>
  <si>
    <t>定量指标</t>
  </si>
  <si>
    <t>反映出版印刷的书刊数量</t>
  </si>
  <si>
    <t>质量指标</t>
  </si>
  <si>
    <t>提高办刊质量</t>
  </si>
  <si>
    <t>&gt;=</t>
  </si>
  <si>
    <t>90</t>
  </si>
  <si>
    <t>%</t>
  </si>
  <si>
    <t>反映《哀牢山》办刊质量</t>
  </si>
  <si>
    <t>时效指标</t>
  </si>
  <si>
    <t>出版书刊时间</t>
  </si>
  <si>
    <t>12</t>
  </si>
  <si>
    <t>月</t>
  </si>
  <si>
    <t>反映出版发行《哀牢山》书刊时间为2026年内</t>
  </si>
  <si>
    <t>效益指标</t>
  </si>
  <si>
    <t>社会效益</t>
  </si>
  <si>
    <t>刊登作者作品</t>
  </si>
  <si>
    <t>180</t>
  </si>
  <si>
    <t>篇</t>
  </si>
  <si>
    <t>反映刊登作者数量</t>
  </si>
  <si>
    <t>可持续影响</t>
  </si>
  <si>
    <t>文艺创作者的创作效率</t>
  </si>
  <si>
    <t>92</t>
  </si>
  <si>
    <t>反映对文艺创作者的带动效率</t>
  </si>
  <si>
    <t>满意度指标</t>
  </si>
  <si>
    <t>服务对象满意度</t>
  </si>
  <si>
    <t>社会公众满意度</t>
  </si>
  <si>
    <t>反映社会公众对宣传的满意程度。</t>
  </si>
  <si>
    <t>读者满意度</t>
  </si>
  <si>
    <t>95</t>
  </si>
  <si>
    <t>反映读者对刊物的满意程度。</t>
  </si>
  <si>
    <t>预算06表</t>
  </si>
  <si>
    <t>2026年部门政府性基金预算支出预算表</t>
  </si>
  <si>
    <t>政府性基金预算支出</t>
  </si>
  <si>
    <t>说明：我单位无此事项。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</si>
  <si>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</si>
  <si>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</si>
  <si>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</si>
  <si>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</si>
  <si>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</si>
  <si>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</si>
  <si>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</si>
  <si>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</si>
  <si>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</si>
  <si>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</si>
  <si>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</si>
  <si>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</si>
  <si>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燃油费</t>
  </si>
  <si>
    <t>升</t>
  </si>
  <si>
    <t>车辆保险费</t>
  </si>
  <si>
    <t>辆</t>
  </si>
  <si>
    <t>公务用车维修费</t>
  </si>
  <si>
    <t>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</si>
  <si>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</si>
  <si>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</si>
  <si>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</si>
  <si>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</si>
  <si>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</si>
  <si>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</si>
  <si>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</si>
  <si>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</si>
  <si>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乡镇街道</t>
  </si>
  <si>
    <t>桂山街道</t>
  </si>
  <si>
    <t>古城街道</t>
  </si>
  <si>
    <t>平甸乡</t>
  </si>
  <si>
    <t>杨武镇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</si>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</sst>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21" sqref="C2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"单位名称："&amp;"新平彝族傣族自治县文学艺术界联合会"</f>
        <v>单位名称：新平彝族傣族自治县文学艺术界联合会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860637</v>
      </c>
      <c r="C7" s="14" t="str">
        <f>"一"&amp;"、"&amp;"一般公共服务支出"</f>
        <v>一、一般公共服务支出</v>
      </c>
      <c r="D7" s="16">
        <v>693236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59625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54976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52800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860637</v>
      </c>
      <c r="C18" s="67" t="s">
        <v>19</v>
      </c>
      <c r="D18" s="66">
        <v>860637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860637</v>
      </c>
      <c r="C22" s="67" t="s">
        <v>26</v>
      </c>
      <c r="D22" s="66">
        <v>860637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274</v>
      </c>
    </row>
    <row r="2" ht="37.5" customHeight="1" spans="1:6">
      <c r="A2" s="3" t="s">
        <v>275</v>
      </c>
      <c r="B2" s="3"/>
      <c r="C2" s="3"/>
      <c r="D2" s="3"/>
      <c r="E2" s="3"/>
      <c r="F2" s="3"/>
    </row>
    <row r="3" ht="18.75" customHeight="1" spans="1:6">
      <c r="A3" s="40" t="str">
        <f>"单位名称："&amp;"新平彝族傣族自治县文学艺术界联合会"</f>
        <v>单位名称：新平彝族傣族自治县文学艺术界联合会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136</v>
      </c>
      <c r="B4" s="12" t="s">
        <v>60</v>
      </c>
      <c r="C4" s="12" t="s">
        <v>61</v>
      </c>
      <c r="D4" s="43" t="s">
        <v>276</v>
      </c>
      <c r="E4" s="43"/>
      <c r="F4" s="43"/>
    </row>
    <row r="5" ht="18.75" customHeight="1" spans="1:6">
      <c r="A5" s="12" t="s">
        <v>60</v>
      </c>
      <c r="B5" s="12" t="s">
        <v>60</v>
      </c>
      <c r="C5" s="12" t="s">
        <v>61</v>
      </c>
      <c r="D5" s="43" t="s">
        <v>34</v>
      </c>
      <c r="E5" s="43" t="s">
        <v>64</v>
      </c>
      <c r="F5" s="43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108</v>
      </c>
      <c r="B8" s="44"/>
      <c r="C8" s="44"/>
      <c r="D8" s="45"/>
      <c r="E8" s="45"/>
      <c r="F8" s="45"/>
    </row>
    <row r="9" customHeight="1" spans="1:6">
      <c r="A9" t="s">
        <v>277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278</v>
      </c>
    </row>
    <row r="2" ht="45" customHeight="1" spans="1:17">
      <c r="A2" s="28" t="s">
        <v>279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280</v>
      </c>
      <c r="B4" s="21" t="s">
        <v>281</v>
      </c>
      <c r="C4" s="21" t="s">
        <v>282</v>
      </c>
      <c r="D4" s="21" t="s">
        <v>283</v>
      </c>
      <c r="E4" s="21" t="s">
        <v>284</v>
      </c>
      <c r="F4" s="21" t="s">
        <v>285</v>
      </c>
      <c r="G4" s="21" t="s">
        <v>143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286</v>
      </c>
      <c r="B5" s="21" t="s">
        <v>281</v>
      </c>
      <c r="C5" s="21" t="s">
        <v>282</v>
      </c>
      <c r="D5" s="21" t="s">
        <v>283</v>
      </c>
      <c r="E5" s="21" t="s">
        <v>284</v>
      </c>
      <c r="F5" s="21" t="s">
        <v>285</v>
      </c>
      <c r="G5" s="21" t="s">
        <v>32</v>
      </c>
      <c r="H5" s="21" t="s">
        <v>35</v>
      </c>
      <c r="I5" s="21" t="s">
        <v>287</v>
      </c>
      <c r="J5" s="21" t="s">
        <v>288</v>
      </c>
      <c r="K5" s="21" t="s">
        <v>38</v>
      </c>
      <c r="L5" s="21" t="s">
        <v>289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171</v>
      </c>
      <c r="B8" s="22"/>
      <c r="C8" s="22"/>
      <c r="D8" s="37"/>
      <c r="E8" s="37"/>
      <c r="F8" s="37">
        <v>19000</v>
      </c>
      <c r="G8" s="37">
        <v>19000</v>
      </c>
      <c r="H8" s="37">
        <v>19000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290</v>
      </c>
      <c r="C9" s="22" t="str">
        <f>"C23120302"&amp;"  "&amp;"车辆加油、添加燃料服务"</f>
        <v>C23120302  车辆加油、添加燃料服务</v>
      </c>
      <c r="D9" s="38" t="s">
        <v>291</v>
      </c>
      <c r="E9" s="23">
        <v>1</v>
      </c>
      <c r="F9" s="37">
        <v>5000</v>
      </c>
      <c r="G9" s="37">
        <v>5000</v>
      </c>
      <c r="H9" s="32">
        <v>5000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292</v>
      </c>
      <c r="C10" s="22" t="str">
        <f>"C1804010201"&amp;"  "&amp;"机动车保险服务"</f>
        <v>C1804010201  机动车保险服务</v>
      </c>
      <c r="D10" s="38" t="s">
        <v>293</v>
      </c>
      <c r="E10" s="23">
        <v>1</v>
      </c>
      <c r="F10" s="37">
        <v>4000</v>
      </c>
      <c r="G10" s="37">
        <v>4000</v>
      </c>
      <c r="H10" s="32">
        <v>4000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294</v>
      </c>
      <c r="C11" s="22" t="str">
        <f>"C23120301"&amp;"  "&amp;"车辆维修和保养服务"</f>
        <v>C23120301  车辆维修和保养服务</v>
      </c>
      <c r="D11" s="38" t="s">
        <v>295</v>
      </c>
      <c r="E11" s="23">
        <v>1</v>
      </c>
      <c r="F11" s="37">
        <v>10000</v>
      </c>
      <c r="G11" s="37">
        <v>10000</v>
      </c>
      <c r="H11" s="32">
        <v>10000</v>
      </c>
      <c r="I11" s="32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23" t="s">
        <v>32</v>
      </c>
      <c r="B12" s="23"/>
      <c r="C12" s="23"/>
      <c r="D12" s="38"/>
      <c r="E12" s="38"/>
      <c r="F12" s="37">
        <v>19000</v>
      </c>
      <c r="G12" s="37">
        <v>19000</v>
      </c>
      <c r="H12" s="37">
        <v>19000</v>
      </c>
      <c r="I12" s="37"/>
      <c r="J12" s="37"/>
      <c r="K12" s="37"/>
      <c r="L12" s="37"/>
      <c r="M12" s="37"/>
      <c r="N12" s="37"/>
      <c r="O12" s="37"/>
      <c r="P12" s="37"/>
      <c r="Q12" s="37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296</v>
      </c>
    </row>
    <row r="2" ht="45" customHeight="1" spans="1:14">
      <c r="A2" s="28" t="s">
        <v>297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280</v>
      </c>
      <c r="B4" s="29" t="s">
        <v>298</v>
      </c>
      <c r="C4" s="29" t="s">
        <v>299</v>
      </c>
      <c r="D4" s="29" t="s">
        <v>143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286</v>
      </c>
      <c r="B5" s="29"/>
      <c r="C5" s="29" t="s">
        <v>300</v>
      </c>
      <c r="D5" s="29" t="s">
        <v>32</v>
      </c>
      <c r="E5" s="29" t="s">
        <v>35</v>
      </c>
      <c r="F5" s="29" t="s">
        <v>287</v>
      </c>
      <c r="G5" s="29" t="s">
        <v>288</v>
      </c>
      <c r="H5" s="29" t="s">
        <v>38</v>
      </c>
      <c r="I5" s="29" t="s">
        <v>289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277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9"/>
  <sheetViews>
    <sheetView showZeros="0" topLeftCell="D1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  <col min="15" max="15" width="16.75" customWidth="1"/>
    <col min="16" max="16" width="16.625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19" t="s">
        <v>301</v>
      </c>
    </row>
    <row r="2" ht="45" customHeight="1" spans="1:16">
      <c r="A2" s="24" t="s">
        <v>302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6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P3" s="19" t="s">
        <v>29</v>
      </c>
    </row>
    <row r="4" ht="22.5" customHeight="1" spans="1:16">
      <c r="A4" s="27" t="s">
        <v>303</v>
      </c>
      <c r="B4" s="27" t="s">
        <v>143</v>
      </c>
      <c r="C4" s="27"/>
      <c r="D4" s="27"/>
      <c r="E4" s="27" t="s">
        <v>304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6">
      <c r="A5" s="27"/>
      <c r="B5" s="27" t="s">
        <v>32</v>
      </c>
      <c r="C5" s="27" t="s">
        <v>35</v>
      </c>
      <c r="D5" s="27" t="s">
        <v>287</v>
      </c>
      <c r="E5" s="27" t="s">
        <v>305</v>
      </c>
      <c r="F5" s="27" t="s">
        <v>306</v>
      </c>
      <c r="G5" s="27" t="s">
        <v>307</v>
      </c>
      <c r="H5" s="27" t="s">
        <v>308</v>
      </c>
      <c r="I5" s="27" t="s">
        <v>309</v>
      </c>
      <c r="J5" s="27" t="s">
        <v>310</v>
      </c>
      <c r="K5" s="27" t="s">
        <v>311</v>
      </c>
      <c r="L5" s="27" t="s">
        <v>312</v>
      </c>
      <c r="M5" s="27" t="s">
        <v>313</v>
      </c>
      <c r="N5" s="27" t="s">
        <v>314</v>
      </c>
      <c r="O5" s="27" t="s">
        <v>315</v>
      </c>
      <c r="P5" s="27" t="s">
        <v>316</v>
      </c>
    </row>
    <row r="6" ht="18.75" customHeight="1" spans="1:16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317</v>
      </c>
      <c r="L6" s="23" t="s">
        <v>254</v>
      </c>
      <c r="M6" s="23" t="s">
        <v>318</v>
      </c>
      <c r="N6" s="23" t="s">
        <v>319</v>
      </c>
      <c r="O6" s="23" t="s">
        <v>320</v>
      </c>
      <c r="P6" s="23" t="s">
        <v>321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customHeight="1" spans="1:16">
      <c r="A9" t="s">
        <v>277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322</v>
      </c>
    </row>
    <row r="2" ht="52.05" customHeight="1" spans="1:10">
      <c r="A2" s="24" t="s">
        <v>323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227</v>
      </c>
      <c r="B4" s="21" t="s">
        <v>228</v>
      </c>
      <c r="C4" s="21" t="s">
        <v>229</v>
      </c>
      <c r="D4" s="21" t="s">
        <v>230</v>
      </c>
      <c r="E4" s="21" t="s">
        <v>231</v>
      </c>
      <c r="F4" s="21" t="s">
        <v>232</v>
      </c>
      <c r="G4" s="21" t="s">
        <v>233</v>
      </c>
      <c r="H4" s="21" t="s">
        <v>234</v>
      </c>
      <c r="I4" s="21" t="s">
        <v>235</v>
      </c>
      <c r="J4" s="21" t="s">
        <v>236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277</v>
      </c>
    </row>
  </sheetData>
  <mergeCells count="2">
    <mergeCell ref="A2:J2"/>
    <mergeCell ref="A3:C3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C4" sqref="C4:C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324</v>
      </c>
    </row>
    <row r="2" ht="41.4" customHeight="1" spans="1:8">
      <c r="A2" s="20" t="s">
        <v>325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136</v>
      </c>
      <c r="B4" s="21" t="s">
        <v>326</v>
      </c>
      <c r="C4" s="21" t="s">
        <v>327</v>
      </c>
      <c r="D4" s="21" t="s">
        <v>328</v>
      </c>
      <c r="E4" s="21" t="s">
        <v>283</v>
      </c>
      <c r="F4" s="21" t="s">
        <v>329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284</v>
      </c>
      <c r="G5" s="21" t="s">
        <v>330</v>
      </c>
      <c r="H5" s="21" t="s">
        <v>331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277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332</v>
      </c>
    </row>
    <row r="2" ht="45" customHeight="1" spans="1:11">
      <c r="A2" s="3" t="s">
        <v>333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211</v>
      </c>
      <c r="B4" s="12" t="s">
        <v>138</v>
      </c>
      <c r="C4" s="12" t="s">
        <v>212</v>
      </c>
      <c r="D4" s="12" t="s">
        <v>139</v>
      </c>
      <c r="E4" s="12" t="s">
        <v>140</v>
      </c>
      <c r="F4" s="12" t="s">
        <v>213</v>
      </c>
      <c r="G4" s="12" t="s">
        <v>142</v>
      </c>
      <c r="H4" s="12" t="s">
        <v>32</v>
      </c>
      <c r="I4" s="12" t="s">
        <v>334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277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335</v>
      </c>
    </row>
    <row r="2" ht="45" customHeight="1" spans="1:7">
      <c r="A2" s="3" t="s">
        <v>336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212</v>
      </c>
      <c r="B4" s="6" t="s">
        <v>211</v>
      </c>
      <c r="C4" s="6" t="s">
        <v>138</v>
      </c>
      <c r="D4" s="6" t="s">
        <v>337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217</v>
      </c>
      <c r="C8" s="9" t="s">
        <v>216</v>
      </c>
      <c r="D8" s="8" t="s">
        <v>338</v>
      </c>
      <c r="E8" s="10">
        <v>200000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200000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18.75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18.75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860637</v>
      </c>
      <c r="D8" s="16">
        <v>860637</v>
      </c>
      <c r="E8" s="16">
        <v>860637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56</v>
      </c>
      <c r="C9" s="16">
        <v>860637</v>
      </c>
      <c r="D9" s="16">
        <v>860637</v>
      </c>
      <c r="E9" s="16">
        <v>860637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4" t="s">
        <v>32</v>
      </c>
      <c r="B10" s="44"/>
      <c r="C10" s="16">
        <v>860637</v>
      </c>
      <c r="D10" s="16">
        <v>860637</v>
      </c>
      <c r="E10" s="16">
        <v>860637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"单位名称："&amp;"新平彝族傣族自治县文学艺术界联合会"</f>
        <v>单位名称：新平彝族傣族自治县文学艺术界联合会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62</v>
      </c>
      <c r="J4" s="43" t="s">
        <v>63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64</v>
      </c>
      <c r="F5" s="43" t="s">
        <v>65</v>
      </c>
      <c r="G5" s="12"/>
      <c r="H5" s="43"/>
      <c r="I5" s="12"/>
      <c r="J5" s="43" t="s">
        <v>34</v>
      </c>
      <c r="K5" s="43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693236</v>
      </c>
      <c r="D7" s="16">
        <v>693236</v>
      </c>
      <c r="E7" s="16">
        <v>493236</v>
      </c>
      <c r="F7" s="16">
        <v>200000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1" t="s">
        <v>74</v>
      </c>
      <c r="B8" s="61" t="s">
        <v>75</v>
      </c>
      <c r="C8" s="16">
        <v>693236</v>
      </c>
      <c r="D8" s="16">
        <v>693236</v>
      </c>
      <c r="E8" s="16">
        <v>493236</v>
      </c>
      <c r="F8" s="16">
        <v>200000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76</v>
      </c>
      <c r="B9" s="62" t="s">
        <v>77</v>
      </c>
      <c r="C9" s="16">
        <v>493236</v>
      </c>
      <c r="D9" s="16">
        <v>493236</v>
      </c>
      <c r="E9" s="16">
        <v>493236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78</v>
      </c>
      <c r="B10" s="62" t="s">
        <v>79</v>
      </c>
      <c r="C10" s="16">
        <v>200000</v>
      </c>
      <c r="D10" s="16">
        <v>200000</v>
      </c>
      <c r="E10" s="16"/>
      <c r="F10" s="16">
        <v>200000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80</v>
      </c>
      <c r="B11" s="15" t="s">
        <v>81</v>
      </c>
      <c r="C11" s="16">
        <v>59625</v>
      </c>
      <c r="D11" s="16">
        <v>59625</v>
      </c>
      <c r="E11" s="16">
        <v>59625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82</v>
      </c>
      <c r="B12" s="61" t="s">
        <v>83</v>
      </c>
      <c r="C12" s="16">
        <v>59625</v>
      </c>
      <c r="D12" s="16">
        <v>59625</v>
      </c>
      <c r="E12" s="16">
        <v>59625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84</v>
      </c>
      <c r="B13" s="62" t="s">
        <v>85</v>
      </c>
      <c r="C13" s="16">
        <v>300</v>
      </c>
      <c r="D13" s="16">
        <v>300</v>
      </c>
      <c r="E13" s="16">
        <v>300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86</v>
      </c>
      <c r="B14" s="62" t="s">
        <v>87</v>
      </c>
      <c r="C14" s="16">
        <v>300</v>
      </c>
      <c r="D14" s="16">
        <v>300</v>
      </c>
      <c r="E14" s="16">
        <v>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88</v>
      </c>
      <c r="B15" s="62" t="s">
        <v>89</v>
      </c>
      <c r="C15" s="16">
        <v>59025</v>
      </c>
      <c r="D15" s="16">
        <v>59025</v>
      </c>
      <c r="E15" s="16">
        <v>59025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90</v>
      </c>
      <c r="B16" s="15" t="s">
        <v>91</v>
      </c>
      <c r="C16" s="16">
        <v>54976</v>
      </c>
      <c r="D16" s="16">
        <v>54976</v>
      </c>
      <c r="E16" s="16">
        <v>54976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92</v>
      </c>
      <c r="B17" s="61" t="s">
        <v>93</v>
      </c>
      <c r="C17" s="16">
        <v>54976</v>
      </c>
      <c r="D17" s="16">
        <v>54976</v>
      </c>
      <c r="E17" s="16">
        <v>54976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94</v>
      </c>
      <c r="B18" s="62" t="s">
        <v>95</v>
      </c>
      <c r="C18" s="16">
        <v>31951</v>
      </c>
      <c r="D18" s="16">
        <v>31951</v>
      </c>
      <c r="E18" s="16">
        <v>31951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96</v>
      </c>
      <c r="B19" s="62" t="s">
        <v>97</v>
      </c>
      <c r="C19" s="16">
        <v>333</v>
      </c>
      <c r="D19" s="16">
        <v>333</v>
      </c>
      <c r="E19" s="16">
        <v>333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98</v>
      </c>
      <c r="B20" s="62" t="s">
        <v>99</v>
      </c>
      <c r="C20" s="16">
        <v>21954</v>
      </c>
      <c r="D20" s="16">
        <v>21954</v>
      </c>
      <c r="E20" s="16">
        <v>21954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100</v>
      </c>
      <c r="B21" s="62" t="s">
        <v>101</v>
      </c>
      <c r="C21" s="16">
        <v>738</v>
      </c>
      <c r="D21" s="16">
        <v>738</v>
      </c>
      <c r="E21" s="16">
        <v>738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102</v>
      </c>
      <c r="B22" s="15" t="s">
        <v>103</v>
      </c>
      <c r="C22" s="16">
        <v>52800</v>
      </c>
      <c r="D22" s="16">
        <v>52800</v>
      </c>
      <c r="E22" s="16">
        <v>52800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1" t="s">
        <v>104</v>
      </c>
      <c r="B23" s="61" t="s">
        <v>105</v>
      </c>
      <c r="C23" s="16">
        <v>52800</v>
      </c>
      <c r="D23" s="16">
        <v>52800</v>
      </c>
      <c r="E23" s="16">
        <v>52800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2" t="s">
        <v>106</v>
      </c>
      <c r="B24" s="62" t="s">
        <v>107</v>
      </c>
      <c r="C24" s="16">
        <v>52800</v>
      </c>
      <c r="D24" s="16">
        <v>52800</v>
      </c>
      <c r="E24" s="16">
        <v>52800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4" t="s">
        <v>108</v>
      </c>
      <c r="B25" s="44"/>
      <c r="C25" s="16">
        <v>860637</v>
      </c>
      <c r="D25" s="16">
        <v>860637</v>
      </c>
      <c r="E25" s="16">
        <v>660637</v>
      </c>
      <c r="F25" s="16">
        <v>200000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109</v>
      </c>
    </row>
    <row r="2" ht="45" customHeight="1" spans="1:4">
      <c r="A2" s="3" t="s">
        <v>110</v>
      </c>
      <c r="B2" s="3"/>
      <c r="C2" s="3"/>
      <c r="D2" s="3"/>
    </row>
    <row r="3" ht="18.75" customHeight="1" spans="1:4">
      <c r="A3" s="4" t="str">
        <f>"单位名称："&amp;"新平彝族傣族自治县文学艺术界联合会"</f>
        <v>单位名称：新平彝族傣族自治县文学艺术界联合会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112</v>
      </c>
      <c r="B7" s="16">
        <v>860637</v>
      </c>
      <c r="C7" s="14" t="s">
        <v>113</v>
      </c>
      <c r="D7" s="16">
        <v>860637</v>
      </c>
    </row>
    <row r="8" ht="22.5" customHeight="1" spans="1:4">
      <c r="A8" s="14" t="s">
        <v>114</v>
      </c>
      <c r="B8" s="16">
        <v>860637</v>
      </c>
      <c r="C8" s="14" t="str">
        <f>"（"&amp;"一"&amp;"）"&amp;"一般公共服务支出"</f>
        <v>（一）一般公共服务支出</v>
      </c>
      <c r="D8" s="16">
        <v>693236</v>
      </c>
    </row>
    <row r="9" ht="22.5" customHeight="1" spans="1:4">
      <c r="A9" s="14" t="s">
        <v>115</v>
      </c>
      <c r="B9" s="16"/>
      <c r="C9" s="14" t="str">
        <f>"（"&amp;"二"&amp;"）"&amp;"社会保障和就业支出"</f>
        <v>（二）社会保障和就业支出</v>
      </c>
      <c r="D9" s="16">
        <v>59625</v>
      </c>
    </row>
    <row r="10" ht="22.5" customHeight="1" spans="1:4">
      <c r="A10" s="14" t="s">
        <v>116</v>
      </c>
      <c r="B10" s="16"/>
      <c r="C10" s="14" t="str">
        <f>"（"&amp;"三"&amp;"）"&amp;"卫生健康支出"</f>
        <v>（三）卫生健康支出</v>
      </c>
      <c r="D10" s="16">
        <v>54976</v>
      </c>
    </row>
    <row r="11" ht="22.5" customHeight="1" spans="1:4">
      <c r="A11" s="14" t="s">
        <v>117</v>
      </c>
      <c r="B11" s="16"/>
      <c r="C11" s="14" t="str">
        <f>"（"&amp;"四"&amp;"）"&amp;"住房保障支出"</f>
        <v>（四）住房保障支出</v>
      </c>
      <c r="D11" s="16">
        <v>52800</v>
      </c>
    </row>
    <row r="12" ht="22.5" customHeight="1" spans="1:4">
      <c r="A12" s="14" t="s">
        <v>114</v>
      </c>
      <c r="B12" s="16"/>
      <c r="C12" s="14"/>
      <c r="D12" s="16"/>
    </row>
    <row r="13" ht="22.5" customHeight="1" spans="1:4">
      <c r="A13" s="14" t="s">
        <v>115</v>
      </c>
      <c r="B13" s="16"/>
      <c r="C13" s="14"/>
      <c r="D13" s="16"/>
    </row>
    <row r="14" ht="22.5" customHeight="1" spans="1:4">
      <c r="A14" s="14" t="s">
        <v>116</v>
      </c>
      <c r="B14" s="16"/>
      <c r="C14" s="14"/>
      <c r="D14" s="16"/>
    </row>
    <row r="15" ht="22.5" customHeight="1" spans="1:4">
      <c r="A15" s="64"/>
      <c r="B15" s="16"/>
      <c r="C15" s="14" t="s">
        <v>118</v>
      </c>
      <c r="D15" s="16"/>
    </row>
    <row r="16" ht="22.5" customHeight="1" spans="1:4">
      <c r="A16" s="65" t="s">
        <v>119</v>
      </c>
      <c r="B16" s="66">
        <v>860637</v>
      </c>
      <c r="C16" s="67" t="s">
        <v>120</v>
      </c>
      <c r="D16" s="66">
        <v>860637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121</v>
      </c>
    </row>
    <row r="2" ht="37.5" customHeight="1" spans="1:7">
      <c r="A2" s="3" t="s">
        <v>122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"单位名称："&amp;"新平彝族傣族自治县文学艺术界联合会"</f>
        <v>单位名称：新平彝族傣族自治县文学艺术界联合会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123</v>
      </c>
      <c r="B4" s="12" t="s">
        <v>61</v>
      </c>
      <c r="C4" s="43" t="s">
        <v>32</v>
      </c>
      <c r="D4" s="43" t="s">
        <v>64</v>
      </c>
      <c r="E4" s="43"/>
      <c r="F4" s="43"/>
      <c r="G4" s="12" t="s">
        <v>65</v>
      </c>
    </row>
    <row r="5" ht="18.75" customHeight="1" spans="1:7">
      <c r="A5" s="12" t="s">
        <v>60</v>
      </c>
      <c r="B5" s="12" t="s">
        <v>61</v>
      </c>
      <c r="C5" s="43"/>
      <c r="D5" s="43" t="s">
        <v>34</v>
      </c>
      <c r="E5" s="43" t="s">
        <v>124</v>
      </c>
      <c r="F5" s="43" t="s">
        <v>125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693236</v>
      </c>
      <c r="D7" s="16">
        <v>493236</v>
      </c>
      <c r="E7" s="16">
        <v>421836</v>
      </c>
      <c r="F7" s="16">
        <v>71400</v>
      </c>
      <c r="G7" s="16">
        <v>200000</v>
      </c>
    </row>
    <row r="8" ht="20.25" customHeight="1" spans="1:7">
      <c r="A8" s="61" t="s">
        <v>74</v>
      </c>
      <c r="B8" s="61" t="s">
        <v>75</v>
      </c>
      <c r="C8" s="16">
        <v>693236</v>
      </c>
      <c r="D8" s="16">
        <v>493236</v>
      </c>
      <c r="E8" s="16">
        <v>421836</v>
      </c>
      <c r="F8" s="16">
        <v>71400</v>
      </c>
      <c r="G8" s="16">
        <v>200000</v>
      </c>
    </row>
    <row r="9" ht="20.25" customHeight="1" spans="1:7">
      <c r="A9" s="62" t="s">
        <v>76</v>
      </c>
      <c r="B9" s="62" t="s">
        <v>77</v>
      </c>
      <c r="C9" s="16">
        <v>493236</v>
      </c>
      <c r="D9" s="16">
        <v>493236</v>
      </c>
      <c r="E9" s="16">
        <v>421836</v>
      </c>
      <c r="F9" s="16">
        <v>71400</v>
      </c>
      <c r="G9" s="16"/>
    </row>
    <row r="10" ht="20.25" customHeight="1" spans="1:7">
      <c r="A10" s="62" t="s">
        <v>78</v>
      </c>
      <c r="B10" s="62" t="s">
        <v>79</v>
      </c>
      <c r="C10" s="16">
        <v>200000</v>
      </c>
      <c r="D10" s="16"/>
      <c r="E10" s="16"/>
      <c r="F10" s="16"/>
      <c r="G10" s="16">
        <v>200000</v>
      </c>
    </row>
    <row r="11" ht="20.25" customHeight="1" spans="1:7">
      <c r="A11" s="15" t="s">
        <v>80</v>
      </c>
      <c r="B11" s="15" t="s">
        <v>81</v>
      </c>
      <c r="C11" s="16">
        <v>59625</v>
      </c>
      <c r="D11" s="16">
        <v>59625</v>
      </c>
      <c r="E11" s="16">
        <v>59025</v>
      </c>
      <c r="F11" s="16">
        <v>600</v>
      </c>
      <c r="G11" s="16"/>
    </row>
    <row r="12" ht="20.25" customHeight="1" spans="1:7">
      <c r="A12" s="61" t="s">
        <v>82</v>
      </c>
      <c r="B12" s="61" t="s">
        <v>83</v>
      </c>
      <c r="C12" s="16">
        <v>59625</v>
      </c>
      <c r="D12" s="16">
        <v>59625</v>
      </c>
      <c r="E12" s="16">
        <v>59025</v>
      </c>
      <c r="F12" s="16">
        <v>600</v>
      </c>
      <c r="G12" s="16"/>
    </row>
    <row r="13" ht="20.25" customHeight="1" spans="1:7">
      <c r="A13" s="62" t="s">
        <v>84</v>
      </c>
      <c r="B13" s="62" t="s">
        <v>85</v>
      </c>
      <c r="C13" s="16">
        <v>300</v>
      </c>
      <c r="D13" s="16">
        <v>300</v>
      </c>
      <c r="E13" s="16"/>
      <c r="F13" s="16">
        <v>300</v>
      </c>
      <c r="G13" s="16"/>
    </row>
    <row r="14" ht="20.25" customHeight="1" spans="1:7">
      <c r="A14" s="62" t="s">
        <v>86</v>
      </c>
      <c r="B14" s="62" t="s">
        <v>87</v>
      </c>
      <c r="C14" s="16">
        <v>300</v>
      </c>
      <c r="D14" s="16">
        <v>300</v>
      </c>
      <c r="E14" s="16"/>
      <c r="F14" s="16">
        <v>300</v>
      </c>
      <c r="G14" s="16"/>
    </row>
    <row r="15" ht="20.25" customHeight="1" spans="1:7">
      <c r="A15" s="62" t="s">
        <v>88</v>
      </c>
      <c r="B15" s="62" t="s">
        <v>89</v>
      </c>
      <c r="C15" s="16">
        <v>59025</v>
      </c>
      <c r="D15" s="16">
        <v>59025</v>
      </c>
      <c r="E15" s="16">
        <v>59025</v>
      </c>
      <c r="F15" s="16"/>
      <c r="G15" s="16"/>
    </row>
    <row r="16" ht="20.25" customHeight="1" spans="1:7">
      <c r="A16" s="15" t="s">
        <v>90</v>
      </c>
      <c r="B16" s="15" t="s">
        <v>91</v>
      </c>
      <c r="C16" s="16">
        <v>54976</v>
      </c>
      <c r="D16" s="16">
        <v>54976</v>
      </c>
      <c r="E16" s="16">
        <v>54976</v>
      </c>
      <c r="F16" s="16"/>
      <c r="G16" s="16"/>
    </row>
    <row r="17" ht="20.25" customHeight="1" spans="1:7">
      <c r="A17" s="61" t="s">
        <v>92</v>
      </c>
      <c r="B17" s="61" t="s">
        <v>93</v>
      </c>
      <c r="C17" s="16">
        <v>54976</v>
      </c>
      <c r="D17" s="16">
        <v>54976</v>
      </c>
      <c r="E17" s="16">
        <v>54976</v>
      </c>
      <c r="F17" s="16"/>
      <c r="G17" s="16"/>
    </row>
    <row r="18" ht="20.25" customHeight="1" spans="1:7">
      <c r="A18" s="62" t="s">
        <v>94</v>
      </c>
      <c r="B18" s="62" t="s">
        <v>95</v>
      </c>
      <c r="C18" s="16">
        <v>31951</v>
      </c>
      <c r="D18" s="16">
        <v>31951</v>
      </c>
      <c r="E18" s="16">
        <v>31951</v>
      </c>
      <c r="F18" s="16"/>
      <c r="G18" s="16"/>
    </row>
    <row r="19" ht="20.25" customHeight="1" spans="1:7">
      <c r="A19" s="62" t="s">
        <v>96</v>
      </c>
      <c r="B19" s="62" t="s">
        <v>97</v>
      </c>
      <c r="C19" s="16">
        <v>333</v>
      </c>
      <c r="D19" s="16">
        <v>333</v>
      </c>
      <c r="E19" s="16">
        <v>333</v>
      </c>
      <c r="F19" s="16"/>
      <c r="G19" s="16"/>
    </row>
    <row r="20" ht="20.25" customHeight="1" spans="1:7">
      <c r="A20" s="62" t="s">
        <v>98</v>
      </c>
      <c r="B20" s="62" t="s">
        <v>99</v>
      </c>
      <c r="C20" s="16">
        <v>21954</v>
      </c>
      <c r="D20" s="16">
        <v>21954</v>
      </c>
      <c r="E20" s="16">
        <v>21954</v>
      </c>
      <c r="F20" s="16"/>
      <c r="G20" s="16"/>
    </row>
    <row r="21" ht="20.25" customHeight="1" spans="1:7">
      <c r="A21" s="62" t="s">
        <v>100</v>
      </c>
      <c r="B21" s="62" t="s">
        <v>101</v>
      </c>
      <c r="C21" s="16">
        <v>738</v>
      </c>
      <c r="D21" s="16">
        <v>738</v>
      </c>
      <c r="E21" s="16">
        <v>738</v>
      </c>
      <c r="F21" s="16"/>
      <c r="G21" s="16"/>
    </row>
    <row r="22" ht="20.25" customHeight="1" spans="1:7">
      <c r="A22" s="15" t="s">
        <v>102</v>
      </c>
      <c r="B22" s="15" t="s">
        <v>103</v>
      </c>
      <c r="C22" s="16">
        <v>52800</v>
      </c>
      <c r="D22" s="16">
        <v>52800</v>
      </c>
      <c r="E22" s="16">
        <v>52800</v>
      </c>
      <c r="F22" s="16"/>
      <c r="G22" s="16"/>
    </row>
    <row r="23" ht="20.25" customHeight="1" spans="1:7">
      <c r="A23" s="61" t="s">
        <v>104</v>
      </c>
      <c r="B23" s="61" t="s">
        <v>105</v>
      </c>
      <c r="C23" s="16">
        <v>52800</v>
      </c>
      <c r="D23" s="16">
        <v>52800</v>
      </c>
      <c r="E23" s="16">
        <v>52800</v>
      </c>
      <c r="F23" s="16"/>
      <c r="G23" s="16"/>
    </row>
    <row r="24" ht="20.25" customHeight="1" spans="1:7">
      <c r="A24" s="62" t="s">
        <v>106</v>
      </c>
      <c r="B24" s="62" t="s">
        <v>107</v>
      </c>
      <c r="C24" s="16">
        <v>52800</v>
      </c>
      <c r="D24" s="16">
        <v>52800</v>
      </c>
      <c r="E24" s="16">
        <v>52800</v>
      </c>
      <c r="F24" s="16"/>
      <c r="G24" s="16"/>
    </row>
    <row r="25" ht="20.25" customHeight="1" spans="1:7">
      <c r="A25" s="44" t="s">
        <v>108</v>
      </c>
      <c r="B25" s="44"/>
      <c r="C25" s="45">
        <v>860637</v>
      </c>
      <c r="D25" s="45">
        <v>660637</v>
      </c>
      <c r="E25" s="45">
        <v>588637</v>
      </c>
      <c r="F25" s="45">
        <v>72000</v>
      </c>
      <c r="G25" s="45">
        <v>200000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126</v>
      </c>
    </row>
    <row r="2" ht="41.25" customHeight="1" spans="1:6">
      <c r="A2" s="57" t="s">
        <v>127</v>
      </c>
      <c r="B2" s="57"/>
      <c r="C2" s="57"/>
      <c r="D2" s="57"/>
      <c r="E2" s="57"/>
      <c r="F2" s="57"/>
    </row>
    <row r="3" ht="18.75" customHeight="1" spans="1:6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128</v>
      </c>
      <c r="B4" s="43" t="s">
        <v>129</v>
      </c>
      <c r="C4" s="43" t="s">
        <v>130</v>
      </c>
      <c r="D4" s="43"/>
      <c r="E4" s="43"/>
      <c r="F4" s="43" t="s">
        <v>131</v>
      </c>
    </row>
    <row r="5" ht="18.75" customHeight="1" spans="1:6">
      <c r="A5" s="12"/>
      <c r="B5" s="43"/>
      <c r="C5" s="43" t="s">
        <v>34</v>
      </c>
      <c r="D5" s="43" t="s">
        <v>132</v>
      </c>
      <c r="E5" s="43" t="s">
        <v>133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25200</v>
      </c>
      <c r="B7" s="16"/>
      <c r="C7" s="16">
        <v>24000</v>
      </c>
      <c r="D7" s="16"/>
      <c r="E7" s="16">
        <v>24000</v>
      </c>
      <c r="F7" s="16">
        <v>1200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J1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134</v>
      </c>
    </row>
    <row r="2" ht="45" customHeight="1" spans="1:23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136</v>
      </c>
      <c r="B4" s="51" t="s">
        <v>137</v>
      </c>
      <c r="C4" s="51" t="s">
        <v>138</v>
      </c>
      <c r="D4" s="51" t="s">
        <v>139</v>
      </c>
      <c r="E4" s="51" t="s">
        <v>140</v>
      </c>
      <c r="F4" s="51" t="s">
        <v>141</v>
      </c>
      <c r="G4" s="51" t="s">
        <v>142</v>
      </c>
      <c r="H4" s="52" t="s">
        <v>32</v>
      </c>
      <c r="I4" s="52" t="s">
        <v>143</v>
      </c>
      <c r="J4" s="51"/>
      <c r="K4" s="51"/>
      <c r="L4" s="51"/>
      <c r="M4" s="51"/>
      <c r="N4" s="51" t="s">
        <v>144</v>
      </c>
      <c r="O4" s="51"/>
      <c r="P4" s="51"/>
      <c r="Q4" s="51" t="s">
        <v>38</v>
      </c>
      <c r="R4" s="51" t="s">
        <v>63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145</v>
      </c>
      <c r="I5" s="52" t="s">
        <v>146</v>
      </c>
      <c r="J5" s="51" t="s">
        <v>36</v>
      </c>
      <c r="K5" s="51" t="s">
        <v>37</v>
      </c>
      <c r="L5" s="51"/>
      <c r="M5" s="51"/>
      <c r="N5" s="51" t="s">
        <v>144</v>
      </c>
      <c r="O5" s="51" t="s">
        <v>36</v>
      </c>
      <c r="P5" s="51" t="s">
        <v>37</v>
      </c>
      <c r="Q5" s="51" t="s">
        <v>38</v>
      </c>
      <c r="R5" s="51" t="s">
        <v>63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147</v>
      </c>
      <c r="J6" s="51" t="s">
        <v>148</v>
      </c>
      <c r="K6" s="51" t="s">
        <v>149</v>
      </c>
      <c r="L6" s="51" t="s">
        <v>150</v>
      </c>
      <c r="M6" s="51" t="s">
        <v>151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660637</v>
      </c>
      <c r="I9" s="16">
        <v>660637</v>
      </c>
      <c r="J9" s="16"/>
      <c r="K9" s="16"/>
      <c r="L9" s="16">
        <v>660637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56</v>
      </c>
      <c r="B10" s="8" t="s">
        <v>152</v>
      </c>
      <c r="C10" s="9" t="s">
        <v>153</v>
      </c>
      <c r="D10" s="8" t="s">
        <v>76</v>
      </c>
      <c r="E10" s="8" t="s">
        <v>77</v>
      </c>
      <c r="F10" s="8" t="s">
        <v>154</v>
      </c>
      <c r="G10" s="8" t="s">
        <v>155</v>
      </c>
      <c r="H10" s="16">
        <v>153204</v>
      </c>
      <c r="I10" s="16">
        <v>153204</v>
      </c>
      <c r="J10" s="16"/>
      <c r="K10" s="16"/>
      <c r="L10" s="16">
        <v>153204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56</v>
      </c>
      <c r="B11" s="8" t="s">
        <v>152</v>
      </c>
      <c r="C11" s="9" t="s">
        <v>153</v>
      </c>
      <c r="D11" s="8" t="s">
        <v>76</v>
      </c>
      <c r="E11" s="8" t="s">
        <v>77</v>
      </c>
      <c r="F11" s="8" t="s">
        <v>156</v>
      </c>
      <c r="G11" s="8" t="s">
        <v>157</v>
      </c>
      <c r="H11" s="16">
        <v>184392</v>
      </c>
      <c r="I11" s="16">
        <v>184392</v>
      </c>
      <c r="J11" s="16"/>
      <c r="K11" s="16"/>
      <c r="L11" s="16">
        <v>184392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56</v>
      </c>
      <c r="B12" s="8" t="s">
        <v>158</v>
      </c>
      <c r="C12" s="9" t="s">
        <v>159</v>
      </c>
      <c r="D12" s="8" t="s">
        <v>88</v>
      </c>
      <c r="E12" s="8" t="s">
        <v>89</v>
      </c>
      <c r="F12" s="8" t="s">
        <v>160</v>
      </c>
      <c r="G12" s="8" t="s">
        <v>161</v>
      </c>
      <c r="H12" s="16">
        <v>59025</v>
      </c>
      <c r="I12" s="16">
        <v>59025</v>
      </c>
      <c r="J12" s="16"/>
      <c r="K12" s="16"/>
      <c r="L12" s="16">
        <v>59025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56</v>
      </c>
      <c r="B13" s="8" t="s">
        <v>158</v>
      </c>
      <c r="C13" s="9" t="s">
        <v>159</v>
      </c>
      <c r="D13" s="8" t="s">
        <v>94</v>
      </c>
      <c r="E13" s="8" t="s">
        <v>95</v>
      </c>
      <c r="F13" s="8" t="s">
        <v>162</v>
      </c>
      <c r="G13" s="8" t="s">
        <v>163</v>
      </c>
      <c r="H13" s="16">
        <v>1332</v>
      </c>
      <c r="I13" s="16">
        <v>1332</v>
      </c>
      <c r="J13" s="16"/>
      <c r="K13" s="16"/>
      <c r="L13" s="16">
        <v>1332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56</v>
      </c>
      <c r="B14" s="8" t="s">
        <v>158</v>
      </c>
      <c r="C14" s="9" t="s">
        <v>159</v>
      </c>
      <c r="D14" s="8" t="s">
        <v>94</v>
      </c>
      <c r="E14" s="8" t="s">
        <v>95</v>
      </c>
      <c r="F14" s="8" t="s">
        <v>162</v>
      </c>
      <c r="G14" s="8" t="s">
        <v>163</v>
      </c>
      <c r="H14" s="16">
        <v>30619</v>
      </c>
      <c r="I14" s="16">
        <v>30619</v>
      </c>
      <c r="J14" s="16"/>
      <c r="K14" s="16"/>
      <c r="L14" s="16">
        <v>30619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56</v>
      </c>
      <c r="B15" s="8" t="s">
        <v>158</v>
      </c>
      <c r="C15" s="9" t="s">
        <v>159</v>
      </c>
      <c r="D15" s="8" t="s">
        <v>96</v>
      </c>
      <c r="E15" s="8" t="s">
        <v>97</v>
      </c>
      <c r="F15" s="8" t="s">
        <v>162</v>
      </c>
      <c r="G15" s="8" t="s">
        <v>163</v>
      </c>
      <c r="H15" s="16">
        <v>333</v>
      </c>
      <c r="I15" s="16">
        <v>333</v>
      </c>
      <c r="J15" s="16"/>
      <c r="K15" s="16"/>
      <c r="L15" s="16">
        <v>333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56</v>
      </c>
      <c r="B16" s="8" t="s">
        <v>158</v>
      </c>
      <c r="C16" s="9" t="s">
        <v>159</v>
      </c>
      <c r="D16" s="8" t="s">
        <v>98</v>
      </c>
      <c r="E16" s="8" t="s">
        <v>99</v>
      </c>
      <c r="F16" s="8" t="s">
        <v>164</v>
      </c>
      <c r="G16" s="8" t="s">
        <v>165</v>
      </c>
      <c r="H16" s="16">
        <v>21954</v>
      </c>
      <c r="I16" s="16">
        <v>21954</v>
      </c>
      <c r="J16" s="16"/>
      <c r="K16" s="16"/>
      <c r="L16" s="16">
        <v>21954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56</v>
      </c>
      <c r="B17" s="8" t="s">
        <v>158</v>
      </c>
      <c r="C17" s="9" t="s">
        <v>159</v>
      </c>
      <c r="D17" s="8" t="s">
        <v>100</v>
      </c>
      <c r="E17" s="8" t="s">
        <v>101</v>
      </c>
      <c r="F17" s="8" t="s">
        <v>166</v>
      </c>
      <c r="G17" s="8" t="s">
        <v>167</v>
      </c>
      <c r="H17" s="16">
        <v>738</v>
      </c>
      <c r="I17" s="16">
        <v>738</v>
      </c>
      <c r="J17" s="16"/>
      <c r="K17" s="16"/>
      <c r="L17" s="16">
        <v>738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56</v>
      </c>
      <c r="B18" s="8" t="s">
        <v>168</v>
      </c>
      <c r="C18" s="9" t="s">
        <v>107</v>
      </c>
      <c r="D18" s="8" t="s">
        <v>106</v>
      </c>
      <c r="E18" s="8" t="s">
        <v>107</v>
      </c>
      <c r="F18" s="8" t="s">
        <v>169</v>
      </c>
      <c r="G18" s="8" t="s">
        <v>107</v>
      </c>
      <c r="H18" s="16">
        <v>52800</v>
      </c>
      <c r="I18" s="16">
        <v>52800</v>
      </c>
      <c r="J18" s="16"/>
      <c r="K18" s="16"/>
      <c r="L18" s="16">
        <v>52800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56</v>
      </c>
      <c r="B19" s="8" t="s">
        <v>170</v>
      </c>
      <c r="C19" s="9" t="s">
        <v>171</v>
      </c>
      <c r="D19" s="8" t="s">
        <v>76</v>
      </c>
      <c r="E19" s="8" t="s">
        <v>77</v>
      </c>
      <c r="F19" s="8" t="s">
        <v>172</v>
      </c>
      <c r="G19" s="8" t="s">
        <v>173</v>
      </c>
      <c r="H19" s="16">
        <v>24000</v>
      </c>
      <c r="I19" s="16">
        <v>24000</v>
      </c>
      <c r="J19" s="16"/>
      <c r="K19" s="16"/>
      <c r="L19" s="16">
        <v>24000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56</v>
      </c>
      <c r="B20" s="8" t="s">
        <v>174</v>
      </c>
      <c r="C20" s="9" t="s">
        <v>175</v>
      </c>
      <c r="D20" s="8" t="s">
        <v>76</v>
      </c>
      <c r="E20" s="8" t="s">
        <v>77</v>
      </c>
      <c r="F20" s="8" t="s">
        <v>176</v>
      </c>
      <c r="G20" s="8" t="s">
        <v>177</v>
      </c>
      <c r="H20" s="16">
        <v>27000</v>
      </c>
      <c r="I20" s="16">
        <v>27000</v>
      </c>
      <c r="J20" s="16"/>
      <c r="K20" s="16"/>
      <c r="L20" s="16">
        <v>27000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56</v>
      </c>
      <c r="B21" s="8" t="s">
        <v>178</v>
      </c>
      <c r="C21" s="9" t="s">
        <v>179</v>
      </c>
      <c r="D21" s="8" t="s">
        <v>76</v>
      </c>
      <c r="E21" s="8" t="s">
        <v>77</v>
      </c>
      <c r="F21" s="8" t="s">
        <v>180</v>
      </c>
      <c r="G21" s="8" t="s">
        <v>179</v>
      </c>
      <c r="H21" s="16">
        <v>4800</v>
      </c>
      <c r="I21" s="16">
        <v>4800</v>
      </c>
      <c r="J21" s="16"/>
      <c r="K21" s="16"/>
      <c r="L21" s="16">
        <v>4800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56</v>
      </c>
      <c r="B22" s="8" t="s">
        <v>181</v>
      </c>
      <c r="C22" s="9" t="s">
        <v>182</v>
      </c>
      <c r="D22" s="8" t="s">
        <v>76</v>
      </c>
      <c r="E22" s="8" t="s">
        <v>77</v>
      </c>
      <c r="F22" s="8" t="s">
        <v>183</v>
      </c>
      <c r="G22" s="8" t="s">
        <v>184</v>
      </c>
      <c r="H22" s="16">
        <v>6810</v>
      </c>
      <c r="I22" s="16">
        <v>6810</v>
      </c>
      <c r="J22" s="16"/>
      <c r="K22" s="16"/>
      <c r="L22" s="16">
        <v>6810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56</v>
      </c>
      <c r="B23" s="8" t="s">
        <v>181</v>
      </c>
      <c r="C23" s="9" t="s">
        <v>182</v>
      </c>
      <c r="D23" s="8" t="s">
        <v>76</v>
      </c>
      <c r="E23" s="8" t="s">
        <v>77</v>
      </c>
      <c r="F23" s="8" t="s">
        <v>185</v>
      </c>
      <c r="G23" s="8" t="s">
        <v>186</v>
      </c>
      <c r="H23" s="16">
        <v>1200</v>
      </c>
      <c r="I23" s="16">
        <v>1200</v>
      </c>
      <c r="J23" s="16"/>
      <c r="K23" s="16"/>
      <c r="L23" s="16">
        <v>1200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56</v>
      </c>
      <c r="B24" s="8" t="s">
        <v>181</v>
      </c>
      <c r="C24" s="9" t="s">
        <v>182</v>
      </c>
      <c r="D24" s="8" t="s">
        <v>76</v>
      </c>
      <c r="E24" s="8" t="s">
        <v>77</v>
      </c>
      <c r="F24" s="8" t="s">
        <v>187</v>
      </c>
      <c r="G24" s="8" t="s">
        <v>188</v>
      </c>
      <c r="H24" s="16">
        <v>200</v>
      </c>
      <c r="I24" s="16">
        <v>200</v>
      </c>
      <c r="J24" s="16"/>
      <c r="K24" s="16"/>
      <c r="L24" s="16">
        <v>200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56</v>
      </c>
      <c r="B25" s="8" t="s">
        <v>181</v>
      </c>
      <c r="C25" s="9" t="s">
        <v>182</v>
      </c>
      <c r="D25" s="8" t="s">
        <v>76</v>
      </c>
      <c r="E25" s="8" t="s">
        <v>77</v>
      </c>
      <c r="F25" s="8" t="s">
        <v>189</v>
      </c>
      <c r="G25" s="8" t="s">
        <v>190</v>
      </c>
      <c r="H25" s="16">
        <v>490</v>
      </c>
      <c r="I25" s="16">
        <v>490</v>
      </c>
      <c r="J25" s="16"/>
      <c r="K25" s="16"/>
      <c r="L25" s="16">
        <v>490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56</v>
      </c>
      <c r="B26" s="8" t="s">
        <v>181</v>
      </c>
      <c r="C26" s="9" t="s">
        <v>182</v>
      </c>
      <c r="D26" s="8" t="s">
        <v>76</v>
      </c>
      <c r="E26" s="8" t="s">
        <v>77</v>
      </c>
      <c r="F26" s="8" t="s">
        <v>191</v>
      </c>
      <c r="G26" s="8" t="s">
        <v>192</v>
      </c>
      <c r="H26" s="16">
        <v>1200</v>
      </c>
      <c r="I26" s="16">
        <v>1200</v>
      </c>
      <c r="J26" s="16"/>
      <c r="K26" s="16"/>
      <c r="L26" s="16">
        <v>1200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56</v>
      </c>
      <c r="B27" s="8" t="s">
        <v>181</v>
      </c>
      <c r="C27" s="9" t="s">
        <v>182</v>
      </c>
      <c r="D27" s="8" t="s">
        <v>76</v>
      </c>
      <c r="E27" s="8" t="s">
        <v>77</v>
      </c>
      <c r="F27" s="8" t="s">
        <v>193</v>
      </c>
      <c r="G27" s="8" t="s">
        <v>194</v>
      </c>
      <c r="H27" s="16">
        <v>1200</v>
      </c>
      <c r="I27" s="16">
        <v>1200</v>
      </c>
      <c r="J27" s="16"/>
      <c r="K27" s="16"/>
      <c r="L27" s="16">
        <v>1200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56</v>
      </c>
      <c r="B28" s="8" t="s">
        <v>181</v>
      </c>
      <c r="C28" s="9" t="s">
        <v>182</v>
      </c>
      <c r="D28" s="8" t="s">
        <v>76</v>
      </c>
      <c r="E28" s="8" t="s">
        <v>77</v>
      </c>
      <c r="F28" s="8" t="s">
        <v>195</v>
      </c>
      <c r="G28" s="8" t="s">
        <v>196</v>
      </c>
      <c r="H28" s="16">
        <v>3300</v>
      </c>
      <c r="I28" s="16">
        <v>3300</v>
      </c>
      <c r="J28" s="16"/>
      <c r="K28" s="16"/>
      <c r="L28" s="16">
        <v>3300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56</v>
      </c>
      <c r="B29" s="8" t="s">
        <v>197</v>
      </c>
      <c r="C29" s="9" t="s">
        <v>198</v>
      </c>
      <c r="D29" s="8" t="s">
        <v>76</v>
      </c>
      <c r="E29" s="8" t="s">
        <v>77</v>
      </c>
      <c r="F29" s="8" t="s">
        <v>199</v>
      </c>
      <c r="G29" s="8" t="s">
        <v>200</v>
      </c>
      <c r="H29" s="16">
        <v>53640</v>
      </c>
      <c r="I29" s="16">
        <v>53640</v>
      </c>
      <c r="J29" s="16"/>
      <c r="K29" s="16"/>
      <c r="L29" s="16">
        <v>53640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56</v>
      </c>
      <c r="B30" s="8" t="s">
        <v>201</v>
      </c>
      <c r="C30" s="9" t="s">
        <v>202</v>
      </c>
      <c r="D30" s="8" t="s">
        <v>84</v>
      </c>
      <c r="E30" s="8" t="s">
        <v>85</v>
      </c>
      <c r="F30" s="8" t="s">
        <v>195</v>
      </c>
      <c r="G30" s="8" t="s">
        <v>196</v>
      </c>
      <c r="H30" s="16">
        <v>300</v>
      </c>
      <c r="I30" s="16">
        <v>300</v>
      </c>
      <c r="J30" s="16"/>
      <c r="K30" s="16"/>
      <c r="L30" s="16">
        <v>300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56</v>
      </c>
      <c r="B31" s="8" t="s">
        <v>201</v>
      </c>
      <c r="C31" s="9" t="s">
        <v>202</v>
      </c>
      <c r="D31" s="8" t="s">
        <v>86</v>
      </c>
      <c r="E31" s="8" t="s">
        <v>87</v>
      </c>
      <c r="F31" s="8" t="s">
        <v>195</v>
      </c>
      <c r="G31" s="8" t="s">
        <v>196</v>
      </c>
      <c r="H31" s="16">
        <v>300</v>
      </c>
      <c r="I31" s="16">
        <v>300</v>
      </c>
      <c r="J31" s="16"/>
      <c r="K31" s="16"/>
      <c r="L31" s="16">
        <v>300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56</v>
      </c>
      <c r="B32" s="8" t="s">
        <v>203</v>
      </c>
      <c r="C32" s="9" t="s">
        <v>131</v>
      </c>
      <c r="D32" s="8" t="s">
        <v>76</v>
      </c>
      <c r="E32" s="8" t="s">
        <v>77</v>
      </c>
      <c r="F32" s="8" t="s">
        <v>204</v>
      </c>
      <c r="G32" s="8" t="s">
        <v>131</v>
      </c>
      <c r="H32" s="16">
        <v>1200</v>
      </c>
      <c r="I32" s="16">
        <v>1200</v>
      </c>
      <c r="J32" s="16"/>
      <c r="K32" s="16"/>
      <c r="L32" s="16">
        <v>1200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56</v>
      </c>
      <c r="B33" s="8" t="s">
        <v>205</v>
      </c>
      <c r="C33" s="9" t="s">
        <v>206</v>
      </c>
      <c r="D33" s="8" t="s">
        <v>76</v>
      </c>
      <c r="E33" s="8" t="s">
        <v>77</v>
      </c>
      <c r="F33" s="8" t="s">
        <v>207</v>
      </c>
      <c r="G33" s="8" t="s">
        <v>208</v>
      </c>
      <c r="H33" s="16">
        <v>30600</v>
      </c>
      <c r="I33" s="16">
        <v>30600</v>
      </c>
      <c r="J33" s="16"/>
      <c r="K33" s="16"/>
      <c r="L33" s="16">
        <v>30600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11" t="s">
        <v>32</v>
      </c>
      <c r="B34" s="11"/>
      <c r="C34" s="11"/>
      <c r="D34" s="11"/>
      <c r="E34" s="11"/>
      <c r="F34" s="11"/>
      <c r="G34" s="11"/>
      <c r="H34" s="16">
        <v>660637</v>
      </c>
      <c r="I34" s="16">
        <v>660637</v>
      </c>
      <c r="J34" s="16"/>
      <c r="K34" s="16"/>
      <c r="L34" s="16">
        <v>660637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209</v>
      </c>
    </row>
    <row r="2" ht="45" customHeight="1" spans="1:23">
      <c r="A2" s="3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"单位名称："&amp;"新平彝族傣族自治县文学艺术界联合会"</f>
        <v>单位名称：新平彝族傣族自治县文学艺术界联合会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211</v>
      </c>
      <c r="B4" s="12" t="s">
        <v>137</v>
      </c>
      <c r="C4" s="12" t="s">
        <v>138</v>
      </c>
      <c r="D4" s="12" t="s">
        <v>212</v>
      </c>
      <c r="E4" s="12" t="s">
        <v>139</v>
      </c>
      <c r="F4" s="12" t="s">
        <v>140</v>
      </c>
      <c r="G4" s="12" t="s">
        <v>213</v>
      </c>
      <c r="H4" s="12" t="s">
        <v>142</v>
      </c>
      <c r="I4" s="43" t="s">
        <v>32</v>
      </c>
      <c r="J4" s="43" t="s">
        <v>214</v>
      </c>
      <c r="K4" s="12"/>
      <c r="L4" s="12"/>
      <c r="M4" s="12"/>
      <c r="N4" s="12" t="s">
        <v>144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145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215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216</v>
      </c>
      <c r="D9" s="8"/>
      <c r="E9" s="8"/>
      <c r="F9" s="8"/>
      <c r="G9" s="8"/>
      <c r="H9" s="8"/>
      <c r="I9" s="10">
        <v>200000</v>
      </c>
      <c r="J9" s="10">
        <v>200000</v>
      </c>
      <c r="K9" s="10">
        <v>200000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217</v>
      </c>
      <c r="B10" s="8" t="s">
        <v>218</v>
      </c>
      <c r="C10" s="9" t="s">
        <v>216</v>
      </c>
      <c r="D10" s="8" t="s">
        <v>56</v>
      </c>
      <c r="E10" s="8" t="s">
        <v>78</v>
      </c>
      <c r="F10" s="8" t="s">
        <v>79</v>
      </c>
      <c r="G10" s="8" t="s">
        <v>183</v>
      </c>
      <c r="H10" s="8" t="s">
        <v>184</v>
      </c>
      <c r="I10" s="10">
        <v>15000</v>
      </c>
      <c r="J10" s="10">
        <v>15000</v>
      </c>
      <c r="K10" s="10">
        <v>15000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217</v>
      </c>
      <c r="B11" s="8" t="s">
        <v>218</v>
      </c>
      <c r="C11" s="9" t="s">
        <v>216</v>
      </c>
      <c r="D11" s="8" t="s">
        <v>56</v>
      </c>
      <c r="E11" s="8" t="s">
        <v>78</v>
      </c>
      <c r="F11" s="8" t="s">
        <v>79</v>
      </c>
      <c r="G11" s="8" t="s">
        <v>219</v>
      </c>
      <c r="H11" s="8" t="s">
        <v>220</v>
      </c>
      <c r="I11" s="10">
        <v>80000</v>
      </c>
      <c r="J11" s="10">
        <v>80000</v>
      </c>
      <c r="K11" s="10">
        <v>80000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217</v>
      </c>
      <c r="B12" s="8" t="s">
        <v>218</v>
      </c>
      <c r="C12" s="9" t="s">
        <v>216</v>
      </c>
      <c r="D12" s="8" t="s">
        <v>56</v>
      </c>
      <c r="E12" s="8" t="s">
        <v>78</v>
      </c>
      <c r="F12" s="8" t="s">
        <v>79</v>
      </c>
      <c r="G12" s="8" t="s">
        <v>221</v>
      </c>
      <c r="H12" s="8" t="s">
        <v>222</v>
      </c>
      <c r="I12" s="10">
        <v>5000</v>
      </c>
      <c r="J12" s="10">
        <v>5000</v>
      </c>
      <c r="K12" s="10">
        <v>5000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217</v>
      </c>
      <c r="B13" s="8" t="s">
        <v>218</v>
      </c>
      <c r="C13" s="9" t="s">
        <v>216</v>
      </c>
      <c r="D13" s="8" t="s">
        <v>56</v>
      </c>
      <c r="E13" s="8" t="s">
        <v>78</v>
      </c>
      <c r="F13" s="8" t="s">
        <v>79</v>
      </c>
      <c r="G13" s="8" t="s">
        <v>223</v>
      </c>
      <c r="H13" s="8" t="s">
        <v>224</v>
      </c>
      <c r="I13" s="10">
        <v>60000</v>
      </c>
      <c r="J13" s="10">
        <v>60000</v>
      </c>
      <c r="K13" s="10">
        <v>60000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217</v>
      </c>
      <c r="B14" s="8" t="s">
        <v>218</v>
      </c>
      <c r="C14" s="9" t="s">
        <v>216</v>
      </c>
      <c r="D14" s="8" t="s">
        <v>56</v>
      </c>
      <c r="E14" s="8" t="s">
        <v>78</v>
      </c>
      <c r="F14" s="8" t="s">
        <v>79</v>
      </c>
      <c r="G14" s="8" t="s">
        <v>193</v>
      </c>
      <c r="H14" s="8" t="s">
        <v>194</v>
      </c>
      <c r="I14" s="10">
        <v>40000</v>
      </c>
      <c r="J14" s="10">
        <v>40000</v>
      </c>
      <c r="K14" s="10">
        <v>40000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32</v>
      </c>
      <c r="B15" s="11"/>
      <c r="C15" s="11"/>
      <c r="D15" s="11"/>
      <c r="E15" s="11"/>
      <c r="F15" s="11"/>
      <c r="G15" s="11"/>
      <c r="H15" s="11"/>
      <c r="I15" s="10">
        <v>200000</v>
      </c>
      <c r="J15" s="10">
        <v>200000</v>
      </c>
      <c r="K15" s="10">
        <v>200000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topLeftCell="B4" workbookViewId="0">
      <selection activeCell="F15" sqref="F1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225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226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"单位名称："&amp;"新平彝族傣族自治县文学艺术界联合会"</f>
        <v>单位名称：新平彝族傣族自治县文学艺术界联合会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227</v>
      </c>
      <c r="B4" s="29" t="s">
        <v>228</v>
      </c>
      <c r="C4" s="29" t="s">
        <v>229</v>
      </c>
      <c r="D4" s="29" t="s">
        <v>230</v>
      </c>
      <c r="E4" s="29" t="s">
        <v>231</v>
      </c>
      <c r="F4" s="29" t="s">
        <v>232</v>
      </c>
      <c r="G4" s="29" t="s">
        <v>233</v>
      </c>
      <c r="H4" s="29" t="s">
        <v>234</v>
      </c>
      <c r="I4" s="29" t="s">
        <v>235</v>
      </c>
      <c r="J4" s="29" t="s">
        <v>236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150" customHeight="1" spans="1:10">
      <c r="A8" s="46" t="s">
        <v>216</v>
      </c>
      <c r="B8" s="22" t="s">
        <v>237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238</v>
      </c>
      <c r="D9" s="47" t="s">
        <v>239</v>
      </c>
      <c r="E9" s="48" t="s">
        <v>240</v>
      </c>
      <c r="F9" s="38" t="s">
        <v>241</v>
      </c>
      <c r="G9" s="23" t="s">
        <v>242</v>
      </c>
      <c r="H9" s="38" t="s">
        <v>243</v>
      </c>
      <c r="I9" s="38" t="s">
        <v>244</v>
      </c>
      <c r="J9" s="48" t="s">
        <v>245</v>
      </c>
    </row>
    <row r="10" ht="20.25" customHeight="1" spans="1:10">
      <c r="A10" s="22"/>
      <c r="B10" s="22"/>
      <c r="C10" s="22" t="s">
        <v>238</v>
      </c>
      <c r="D10" s="47" t="s">
        <v>246</v>
      </c>
      <c r="E10" s="48" t="s">
        <v>247</v>
      </c>
      <c r="F10" s="38" t="s">
        <v>248</v>
      </c>
      <c r="G10" s="23" t="s">
        <v>249</v>
      </c>
      <c r="H10" s="38" t="s">
        <v>250</v>
      </c>
      <c r="I10" s="38" t="s">
        <v>244</v>
      </c>
      <c r="J10" s="48" t="s">
        <v>251</v>
      </c>
    </row>
    <row r="11" ht="20.25" customHeight="1" spans="1:10">
      <c r="A11" s="22"/>
      <c r="B11" s="22"/>
      <c r="C11" s="22" t="s">
        <v>238</v>
      </c>
      <c r="D11" s="47" t="s">
        <v>252</v>
      </c>
      <c r="E11" s="48" t="s">
        <v>253</v>
      </c>
      <c r="F11" s="38" t="s">
        <v>241</v>
      </c>
      <c r="G11" s="23" t="s">
        <v>254</v>
      </c>
      <c r="H11" s="38" t="s">
        <v>255</v>
      </c>
      <c r="I11" s="38" t="s">
        <v>244</v>
      </c>
      <c r="J11" s="48" t="s">
        <v>256</v>
      </c>
    </row>
    <row r="12" ht="20.25" customHeight="1" spans="1:10">
      <c r="A12" s="22"/>
      <c r="B12" s="22"/>
      <c r="C12" s="22" t="s">
        <v>257</v>
      </c>
      <c r="D12" s="47" t="s">
        <v>258</v>
      </c>
      <c r="E12" s="48" t="s">
        <v>259</v>
      </c>
      <c r="F12" s="38" t="s">
        <v>241</v>
      </c>
      <c r="G12" s="23" t="s">
        <v>260</v>
      </c>
      <c r="H12" s="38" t="s">
        <v>261</v>
      </c>
      <c r="I12" s="38" t="s">
        <v>244</v>
      </c>
      <c r="J12" s="48" t="s">
        <v>262</v>
      </c>
    </row>
    <row r="13" ht="20.25" customHeight="1" spans="1:10">
      <c r="A13" s="22"/>
      <c r="B13" s="22"/>
      <c r="C13" s="22" t="s">
        <v>257</v>
      </c>
      <c r="D13" s="47" t="s">
        <v>263</v>
      </c>
      <c r="E13" s="48" t="s">
        <v>264</v>
      </c>
      <c r="F13" s="38" t="s">
        <v>248</v>
      </c>
      <c r="G13" s="23" t="s">
        <v>265</v>
      </c>
      <c r="H13" s="38" t="s">
        <v>250</v>
      </c>
      <c r="I13" s="38" t="s">
        <v>244</v>
      </c>
      <c r="J13" s="48" t="s">
        <v>266</v>
      </c>
    </row>
    <row r="14" ht="20.25" customHeight="1" spans="1:10">
      <c r="A14" s="22"/>
      <c r="B14" s="22"/>
      <c r="C14" s="22" t="s">
        <v>267</v>
      </c>
      <c r="D14" s="47" t="s">
        <v>268</v>
      </c>
      <c r="E14" s="48" t="s">
        <v>269</v>
      </c>
      <c r="F14" s="38" t="s">
        <v>248</v>
      </c>
      <c r="G14" s="23" t="s">
        <v>249</v>
      </c>
      <c r="H14" s="38" t="s">
        <v>250</v>
      </c>
      <c r="I14" s="38" t="s">
        <v>244</v>
      </c>
      <c r="J14" s="48" t="s">
        <v>270</v>
      </c>
    </row>
    <row r="15" ht="20.25" customHeight="1" spans="1:10">
      <c r="A15" s="22"/>
      <c r="B15" s="22"/>
      <c r="C15" s="22" t="s">
        <v>267</v>
      </c>
      <c r="D15" s="47" t="s">
        <v>268</v>
      </c>
      <c r="E15" s="48" t="s">
        <v>271</v>
      </c>
      <c r="F15" s="38" t="s">
        <v>248</v>
      </c>
      <c r="G15" s="23" t="s">
        <v>272</v>
      </c>
      <c r="H15" s="38" t="s">
        <v>250</v>
      </c>
      <c r="I15" s="38" t="s">
        <v>244</v>
      </c>
      <c r="J15" s="48" t="s">
        <v>273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杨新明</cp:lastModifiedBy>
  <dcterms:created xsi:type="dcterms:W3CDTF">2026-03-04T03:18:00Z</dcterms:created>
  <dcterms:modified xsi:type="dcterms:W3CDTF">2026-03-09T06:45:51Z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03E906A5D57D492BB610A248266AD15C_12</vt:lpwstr>
  </property>
</Properties>
</file>