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<sst xmlns="http://schemas.openxmlformats.org/spreadsheetml/2006/main" count="1544" uniqueCount="555">
  <si>
    <t>预算01-1表</t>
  </si>
  <si>
    <t>2026年部门财务收支预算总表</t>
  </si>
  <si>
    <t>单位名称：新平彝族傣族自治县残疾人联合会</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</si>
  <si>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</si>
  <si>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</si>
  <si>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</si>
  <si>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</si>
  <si>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</si>
  <si>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</si>
  <si>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</si>
  <si>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</si>
  <si>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</si>
  <si>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</si>
  <si>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</si>
  <si>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</si>
  <si>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</si>
  <si>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</si>
  <si>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</si>
  <si>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五、其他支出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</si>
  <si>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</si>
  <si>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</si>
  <si>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</si>
  <si>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</si>
  <si>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</si>
  <si>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</si>
  <si>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</si>
  <si>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</si>
  <si>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</si>
  <si>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</si>
  <si>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</si>
  <si>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</si>
  <si>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</si>
  <si>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</si>
  <si>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</si>
  <si>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</si>
  <si>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</si>
  <si>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</si>
  <si>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</si>
  <si>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</si>
  <si>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</si>
  <si>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</si>
  <si>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</si>
  <si>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</si>
  <si>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</si>
  <si>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</si>
  <si>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</si>
  <si>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</si>
  <si>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</si>
  <si>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</si>
  <si>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</si>
  <si>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</si>
  <si>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</si>
  <si>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</si>
  <si>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</si>
  <si>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</si>
  <si>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</si>
  <si>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</si>
  <si>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</si>
  <si>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</si>
  <si>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</si>
  <si>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</si>
  <si>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210</t>
  </si>
  <si>
    <t>新平彝族傣族自治县残疾人联合会</t>
  </si>
  <si>
    <t>210001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</si>
  <si>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</si>
  <si>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</si>
  <si>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</si>
  <si>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</si>
  <si>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</si>
  <si>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</si>
  <si>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</si>
  <si>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</si>
  <si>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</si>
  <si>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</si>
  <si>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</si>
  <si>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</si>
  <si>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</si>
  <si>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</si>
  <si>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</si>
  <si>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</si>
  <si>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</si>
  <si>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</si>
  <si>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</si>
  <si>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</si>
  <si>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</si>
  <si>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</si>
  <si>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</si>
  <si>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</si>
  <si>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</si>
  <si>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</si>
  <si>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</si>
  <si>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</si>
  <si>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</si>
  <si>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</si>
  <si>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</si>
  <si>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</si>
  <si>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</si>
  <si>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20811</t>
  </si>
  <si>
    <t>残疾人事业</t>
  </si>
  <si>
    <t>2081101</t>
  </si>
  <si>
    <t>行政运行</t>
  </si>
  <si>
    <t>2081104</t>
  </si>
  <si>
    <t>残疾人康复</t>
  </si>
  <si>
    <t>2081105</t>
  </si>
  <si>
    <t>残疾人就业</t>
  </si>
  <si>
    <t>2081199</t>
  </si>
  <si>
    <t>其他残疾人事业支出</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</si>
  <si>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</si>
  <si>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</si>
  <si>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</si>
  <si>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</si>
  <si>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</si>
  <si>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</si>
  <si>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</si>
  <si>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</si>
  <si>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</si>
  <si>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</si>
  <si>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</si>
  <si>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</si>
  <si>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</si>
  <si>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</si>
  <si>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</si>
  <si>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</si>
  <si>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</si>
  <si>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彩票公益金安排的支出</t>
  </si>
  <si>
    <t>用于社会福利的彩票公益金支出</t>
  </si>
  <si>
    <t>用于残疾人事业的彩票公益金支出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</si>
  <si>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</si>
  <si>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</si>
  <si>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</si>
  <si>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</si>
  <si>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</si>
  <si>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</si>
  <si>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</si>
  <si>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</si>
  <si>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</si>
  <si>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</si>
  <si>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</si>
  <si>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</si>
  <si>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</si>
  <si>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</si>
  <si>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（五）其他支出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</si>
  <si>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</si>
  <si>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</si>
  <si>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</si>
  <si>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</si>
  <si>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</si>
  <si>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</si>
  <si>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</si>
  <si>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</si>
  <si>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</si>
  <si>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</si>
  <si>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</si>
  <si>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</si>
  <si>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</si>
  <si>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</si>
  <si>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</si>
  <si>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</si>
  <si>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</si>
  <si>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</si>
  <si>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</si>
  <si>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</si>
  <si>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</si>
  <si>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</si>
  <si>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</si>
  <si>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</si>
  <si>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</si>
  <si>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</si>
  <si>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</si>
  <si>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</si>
  <si>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</si>
  <si>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</si>
  <si>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</si>
  <si>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</si>
  <si>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</si>
  <si>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</si>
  <si>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530427210000000014794</t>
  </si>
  <si>
    <t>行政人员工资支出</t>
  </si>
  <si>
    <t>30101</t>
  </si>
  <si>
    <t>基本工资</t>
  </si>
  <si>
    <t>30102</t>
  </si>
  <si>
    <t>津贴补贴</t>
  </si>
  <si>
    <t>530427210000000014795</t>
  </si>
  <si>
    <t>事业人员工资支出</t>
  </si>
  <si>
    <t>30107</t>
  </si>
  <si>
    <t>绩效工资</t>
  </si>
  <si>
    <t>530427210000000014796</t>
  </si>
  <si>
    <t>社会保障缴费</t>
  </si>
  <si>
    <t>30108</t>
  </si>
  <si>
    <t>机关事业单位基本养老保险缴费</t>
  </si>
  <si>
    <t>30112</t>
  </si>
  <si>
    <t>其他社会保障缴费</t>
  </si>
  <si>
    <t>30110</t>
  </si>
  <si>
    <t>职工基本医疗保险缴费</t>
  </si>
  <si>
    <t>30111</t>
  </si>
  <si>
    <t>公务员医疗补助缴费</t>
  </si>
  <si>
    <t>530427210000000014797</t>
  </si>
  <si>
    <t>30113</t>
  </si>
  <si>
    <t>530427210000000014800</t>
  </si>
  <si>
    <t>公车购置及运维费</t>
  </si>
  <si>
    <t>30231</t>
  </si>
  <si>
    <t>公务用车运行维护费</t>
  </si>
  <si>
    <t>530427210000000014801</t>
  </si>
  <si>
    <t>行政人员公务交通补贴</t>
  </si>
  <si>
    <t>30239</t>
  </si>
  <si>
    <t>其他交通费用</t>
  </si>
  <si>
    <t>530427210000000014802</t>
  </si>
  <si>
    <t>工会经费</t>
  </si>
  <si>
    <t>30228</t>
  </si>
  <si>
    <t>530427210000000014803</t>
  </si>
  <si>
    <t>一般公用经费</t>
  </si>
  <si>
    <t>30201</t>
  </si>
  <si>
    <t>办公费</t>
  </si>
  <si>
    <t>30205</t>
  </si>
  <si>
    <t>水费</t>
  </si>
  <si>
    <t>30211</t>
  </si>
  <si>
    <t>差旅费</t>
  </si>
  <si>
    <t>30215</t>
  </si>
  <si>
    <t>会议费</t>
  </si>
  <si>
    <t>530427221100000358395</t>
  </si>
  <si>
    <t>30217</t>
  </si>
  <si>
    <t>530427231100001430369</t>
  </si>
  <si>
    <t>奖励性绩效工资(地方)</t>
  </si>
  <si>
    <t>530427231100001430370</t>
  </si>
  <si>
    <t>公务员基础绩效奖</t>
  </si>
  <si>
    <t>30103</t>
  </si>
  <si>
    <t>奖金</t>
  </si>
  <si>
    <t>530427231100001430373</t>
  </si>
  <si>
    <t>退休干部公用经费</t>
  </si>
  <si>
    <t>30299</t>
  </si>
  <si>
    <t>其他商品和服务支出</t>
  </si>
  <si>
    <t>530427261100004923266</t>
  </si>
  <si>
    <t>编外人员经费</t>
  </si>
  <si>
    <t>30199</t>
  </si>
  <si>
    <t>其他工资福利支出</t>
  </si>
  <si>
    <t>530427261100004938055</t>
  </si>
  <si>
    <t>其他公务出行用车经费</t>
  </si>
  <si>
    <t>预算05-1表</t>
  </si>
  <si>
    <t>2026年部门项目支出预算表</t>
  </si>
  <si>
    <t>项目分类</t>
  </si>
  <si>
    <t>项目单位</t>
  </si>
  <si>
    <t>经济科目编码</t>
  </si>
  <si>
    <t>本年拨款</t>
  </si>
  <si>
    <t>其中：本次下达</t>
  </si>
  <si>
    <t>残疾人就业和扶贫专项资金</t>
  </si>
  <si>
    <t>312 民生类</t>
  </si>
  <si>
    <t>530427210000000014158</t>
  </si>
  <si>
    <t>30216</t>
  </si>
  <si>
    <t>培训费</t>
  </si>
  <si>
    <t>30227</t>
  </si>
  <si>
    <t>委托业务费</t>
  </si>
  <si>
    <t>30306</t>
  </si>
  <si>
    <t>救济费</t>
  </si>
  <si>
    <t>30310</t>
  </si>
  <si>
    <t>个人农业生产补贴</t>
  </si>
  <si>
    <t>30399</t>
  </si>
  <si>
    <t>其他对个人和家庭的补助</t>
  </si>
  <si>
    <t>残疾人康复项目专项资金</t>
  </si>
  <si>
    <t>530427210000000014200</t>
  </si>
  <si>
    <t>30218</t>
  </si>
  <si>
    <t>专用材料费</t>
  </si>
  <si>
    <t>党建工作项目经费</t>
  </si>
  <si>
    <t>313 事业发展类</t>
  </si>
  <si>
    <t>530427261100005121078</t>
  </si>
  <si>
    <t>机关事业单位职工及军人抚恤补助经费</t>
  </si>
  <si>
    <t>530427241100002221483</t>
  </si>
  <si>
    <t>30305</t>
  </si>
  <si>
    <t>生活补助</t>
  </si>
  <si>
    <t>其他残疾人事业专项资金</t>
  </si>
  <si>
    <t>530427210000000014209</t>
  </si>
  <si>
    <t>残疾儿童康复救助项目专项资金</t>
  </si>
  <si>
    <t>530427210000000017521</t>
  </si>
  <si>
    <t>专项彩票公益金支持残疾人事业发展补助经费</t>
  </si>
  <si>
    <t>311 专项业务类</t>
  </si>
  <si>
    <t>530427211100000218661</t>
  </si>
  <si>
    <t>助学金</t>
  </si>
  <si>
    <t>其他对企业补助</t>
  </si>
  <si>
    <t>云南省“精准医疗爱眼护眼”公益活动工作经费</t>
  </si>
  <si>
    <t>530427221100001052181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</si>
  <si>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</si>
  <si>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</si>
  <si>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</si>
  <si>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</si>
  <si>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</si>
  <si>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</si>
  <si>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</si>
  <si>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</si>
  <si>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</si>
  <si>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</si>
  <si>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</si>
  <si>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</si>
  <si>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残疾人党支部将深入贯彻落实党的二十大精神，带头落实党员领导干部双重组织生活，以“两学一做”学习教育常态化制度化、深入开展“不忘初心、牢记使命”主题教育为抓手，严格落实党内制度，认真开展“三会一课”、主题党日活动，深入推进“党员积分制”工作和结对共建工作。开展红色教育基地活动2次，征订报刊10份。牵头专题研究和调研基层党建工作2次，向县委组织部报告基层党建工作1次，深化党支部标准化规范化建设。抓实2个党建特色项目。专题研究1次党支部建设工作会议，深化党支部标准化规范化建设。深入联系点深入调查研究2次，帮助解决2个突出问题。完成党史学习教育5次，开展“永远跟党走，奋进新征程”百姓宣讲3期。组织生活会谈心谈话10人次。组织收看云岭先锋节目10期。严格执行党员教育管理工作条例，做好党费收缴、使用和管理工作。</t>
  </si>
  <si>
    <t>产出指标</t>
  </si>
  <si>
    <t>数量指标</t>
  </si>
  <si>
    <t>报刊征订</t>
  </si>
  <si>
    <t>&gt;=</t>
  </si>
  <si>
    <t>份</t>
  </si>
  <si>
    <t>定量指标</t>
  </si>
  <si>
    <t>反映征订党报的数量</t>
  </si>
  <si>
    <t>教育活动</t>
  </si>
  <si>
    <t>次</t>
  </si>
  <si>
    <t>反映开展社区共建活动的次数</t>
  </si>
  <si>
    <t>质量指标</t>
  </si>
  <si>
    <t>报刊验收合格率</t>
  </si>
  <si>
    <t>95</t>
  </si>
  <si>
    <t>%</t>
  </si>
  <si>
    <t>反映报刊验收合格的情况</t>
  </si>
  <si>
    <t>效益指标</t>
  </si>
  <si>
    <t>社会效益</t>
  </si>
  <si>
    <t>提高先锋模范作用</t>
  </si>
  <si>
    <t>=</t>
  </si>
  <si>
    <t>效果显著</t>
  </si>
  <si>
    <t>定性指标</t>
  </si>
  <si>
    <t>反映通过开展各项活动，党员的先锋模范作用不断得到提高，党组织的战斗堡垒作用得到充分发挥</t>
  </si>
  <si>
    <t>可持续影响</t>
  </si>
  <si>
    <t>组织体系建设</t>
  </si>
  <si>
    <t>提升显著</t>
  </si>
  <si>
    <t>反映党组织体系建设情况</t>
  </si>
  <si>
    <t>满意度指标</t>
  </si>
  <si>
    <t>服务对象满意度</t>
  </si>
  <si>
    <t>党组织满意度</t>
  </si>
  <si>
    <t>90</t>
  </si>
  <si>
    <t>反映党组织对党建工作的满意度</t>
  </si>
  <si>
    <t>党员满意度</t>
  </si>
  <si>
    <t>反映党员对党建工作的满意度</t>
  </si>
  <si>
    <t>一是完成居家托养老项目，为160名智力 精神和重度肢体残疾人提供居家托养服务。中央“阳光家园”任务数100人；“市级阳光家园”任务数60人；二是残疾儿童康复训练项目，为40名残疾儿童提供视功能、定向行走、感知觉补偿训练。家长康复知识培训及家庭康复训练指导、心理疏导、康复咨询；听觉言语功能训练。沟通和社交能力、生活自理能力、情绪和行为调控等训练。三是精神残疾人免费治疗项目，为严重精神障碍患者提供规范的医疗、康复和救助服务，减少严重精神障碍患者肇事肇祸事件的发生，维护社会和谐稳定，2026年免费服药200人、免费住院救助150人，机构托养35名，做好12个乡镇街道精神卫生综合管理工作。四是辅助器具适配项目，辅助器具是帮助残疾人补偿和改善功能，提高生存质量，增强社会参与能力最直接有效的手段之一，在残疾人康复、教育、就业和日常生活等方面具有不可替代的作用，辅助器具适配也可以说是残疾人的民生，2026年将采购1650件纸尿裤发放给我县两便失禁、失去了行走能力和生活能力，终身与病榻和轮椅为伴的重度肢体残疾人；为10个肢体残疾人员装配假肢；基本辅助器具200件发放给有需求的残疾人，解决残疾人的需求。五是残疾人精准康复项目，为进一步加强和改进残疾人精准康复及基本康复服务，实现残疾人普遍享有基本康复服务的目标，加快推进残疾人小康进程，2026年将为100名残疾人实施精准康复服务。</t>
  </si>
  <si>
    <t>精神病人免费救助</t>
  </si>
  <si>
    <t>200</t>
  </si>
  <si>
    <t>人/人次</t>
  </si>
  <si>
    <t>反映精神残疾人应救尽救对象的人数（人次）情况。</t>
  </si>
  <si>
    <t>“阳光家园计划”托养服务</t>
  </si>
  <si>
    <t>35</t>
  </si>
  <si>
    <t>人次</t>
  </si>
  <si>
    <t>反映智力、精神和重度肢体残疾人应救尽救对象的人数（人次）情况</t>
  </si>
  <si>
    <t>残疾人普及型假肢装配</t>
  </si>
  <si>
    <t>反映假肢安装任务完成人数（人次）情况</t>
  </si>
  <si>
    <t>残疾儿童康复救助</t>
  </si>
  <si>
    <t>40</t>
  </si>
  <si>
    <t>反映0至14岁残疾儿童应救尽救对象的人数（人次）情况</t>
  </si>
  <si>
    <t>基本 辅助器具适配</t>
  </si>
  <si>
    <t>反映应救尽救对象的人数（人次）情况</t>
  </si>
  <si>
    <t>精准康复服务人数</t>
  </si>
  <si>
    <t>人</t>
  </si>
  <si>
    <t>救助对象认定准确率</t>
  </si>
  <si>
    <t>反映救助对象认定的准确情况。救助对象认定准确率=抽检符合标准的救助对象数/抽检实际救助对象数*100%</t>
  </si>
  <si>
    <t>残疾服务对象康复有效率</t>
  </si>
  <si>
    <t>60</t>
  </si>
  <si>
    <t>反映通过康复服务，受助对象身体功能状况的改善情况</t>
  </si>
  <si>
    <t>辅助器具验收合格率</t>
  </si>
  <si>
    <t>反映辅助器具验收合格率</t>
  </si>
  <si>
    <t>时效指标</t>
  </si>
  <si>
    <t>项目完成时间</t>
  </si>
  <si>
    <t>&lt;=</t>
  </si>
  <si>
    <t>年</t>
  </si>
  <si>
    <t>反映项目实施期限</t>
  </si>
  <si>
    <t>有需求的残疾儿童康复救助率</t>
  </si>
  <si>
    <t>反映残疾儿童康复救助人应救尽救人数。</t>
  </si>
  <si>
    <t>政策知晓率</t>
  </si>
  <si>
    <t>反映救助政策的宣传效果情况</t>
  </si>
  <si>
    <t>救助对象满意度</t>
  </si>
  <si>
    <t>反映获救助对象的满意程度。救助对象满意度=调查中满意和较满意的获救助人员数/调查总人数*100%</t>
  </si>
  <si>
    <t>一是充分发挥残疾人就业保障金促进残疾人就业的标杆作用，稳定按比例就业残疾人人数，按时完成残疾人按比例就业情况联网认证“跨省通办”相关工作。二是落实残疾人就业各项扶持政策，申报创建省级残疾人创业就业示范点1个；“助残就业同奔小康”15户。三是加大“互联网+就业”、居家就业等就业扶持力度；提高残疾人转移就业组织化程度，做好高校残疾人毕业生就业“一人一策”就业服务，推动残疾人就业服务信息化、社会化、标准化，实名制录入5843条；对大学生创业就业补贴15人次；配合县级就业部门举办就业和农村劳动力转移专场招聘会1场；四是深入推进残疾人就业服务机构规范化建设，完善服务设施和服务功能，开展残疾人工作者业务培训，计划残疾人职业技能培训2期（残疾人电工一期、中式烹调一期。）残疾人工作者业务培训残疾人（国际手语）一期;农村残疾人及家属实用技术培训2期100人次；新增残疾人就业150人；五续持续开展盲人按摩店行业管理及机构扶持建设，新增规范化建设3户；星级评定及维持星级评定11个；开展盲人就业创业提升培训一期。六是巩固拓展脱贫攻坚成果同乡村振兴有效衔接，将易返贫致贫监测范围内残疾人作为重点跟踪随访对象，扶持农村残疾人发展生产190户，贫困残疾人困难临时救济106户；七是残疾学生慰问120名，贫困大中专贫困残疾人子女及残疾学生补助100人次。</t>
  </si>
  <si>
    <t>盲人按摩机构规范化建设</t>
  </si>
  <si>
    <t>14</t>
  </si>
  <si>
    <t>个</t>
  </si>
  <si>
    <t>反映新建盲人按摩机构规范化建设的补助个数。维持原星级补助个数。</t>
  </si>
  <si>
    <r>
      <t>‘</t>
    </r>
    <r>
      <rPr>
        <sz val="9"/>
        <rFont val="宋体"/>
        <charset val="134"/>
      </rPr>
      <t>十百千万工程</t>
    </r>
    <r>
      <rPr>
        <sz val="9"/>
        <rFont val="SimSun"/>
        <charset val="134"/>
      </rPr>
      <t>’</t>
    </r>
    <r>
      <rPr>
        <sz val="9"/>
        <rFont val="宋体"/>
        <charset val="134"/>
      </rPr>
      <t>项目补助</t>
    </r>
  </si>
  <si>
    <t>85</t>
  </si>
  <si>
    <t>反映“助残就业同奔小康创业就业行动”残疾人自主创业户、、大学生就业创业人数及转移劳动力就业人数补助人数</t>
  </si>
  <si>
    <t>残疾人创业就业示范基地、示范点</t>
  </si>
  <si>
    <t>反映申报残疾人创业就业示范点 个数</t>
  </si>
  <si>
    <t>残疾人技能培训</t>
  </si>
  <si>
    <t>1000</t>
  </si>
  <si>
    <t>反映就业创业技能培训 人次数</t>
  </si>
  <si>
    <t>残疾人扶持发展生产</t>
  </si>
  <si>
    <t>240</t>
  </si>
  <si>
    <t>户</t>
  </si>
  <si>
    <t>反映残疾人扶持发展生产申报应补助户数</t>
  </si>
  <si>
    <t>贫困残疾人临时救助</t>
  </si>
  <si>
    <t>117</t>
  </si>
  <si>
    <t>人(户)</t>
  </si>
  <si>
    <t>反映贫困残疾人临时救助投入资金</t>
  </si>
  <si>
    <t>残疾人教育补助</t>
  </si>
  <si>
    <t>125</t>
  </si>
  <si>
    <t>反映考取大中专贫困残疾学生及残疾人子女生活救助“春雨助学”项目、残疾学生慰问补助人数</t>
  </si>
  <si>
    <t>获补对象准确率</t>
  </si>
  <si>
    <t>100</t>
  </si>
  <si>
    <t>反映获补助对象认定的准确性情况。获补对象准确率=抽检符合标准的补助对象数/抽检实际补助对象数*100%</t>
  </si>
  <si>
    <t>培训合格率</t>
  </si>
  <si>
    <t>反映培训对象合格情况</t>
  </si>
  <si>
    <t>补助发放及时率</t>
  </si>
  <si>
    <t>反映在规定时间内发放补助资金</t>
  </si>
  <si>
    <t>补助残疾人生活质量</t>
  </si>
  <si>
    <t>改善</t>
  </si>
  <si>
    <t>反映补助促进受助对象生产生活能力提高的情况。</t>
  </si>
  <si>
    <t>受益对象满意度</t>
  </si>
  <si>
    <t>反映获补助受益对象的满意程度。</t>
  </si>
  <si>
    <t>一是做好“春节”、“助残日”走访慰问贫困残疾人家庭434户；二是做好全县124个村（居委会）残疾人专职委员补助项目。三是做好第三代残疾人证评审及制卡项目。2026年预计新增支付残疾人评审2000人。四是做好新平县基层残疾人协会建设，残疾人协会活动项目；五是做好全国残疾人基本服务状况和需求信息数据动态更新的入户核查、信息录入等工作；六是利用“全国助残日、爱耳日、爱眼日、残疾预防宣传日”等活动广泛宣传报道国家法律法规政策，倡导全社会理解、尊重、关心、帮助残疾人，激励残疾人发扬自尊、自信、自强、自立精神；七是做好残疾人信访、贫困残疾人评定补贴实施项目，八是做好残疾人联合会所属残疾人就业服务机构建设工作，更好地服务残疾人，使残疾人事业得到更好的发展。</t>
  </si>
  <si>
    <t>残疾人“春节”“助残日”慰问</t>
  </si>
  <si>
    <t>434</t>
  </si>
  <si>
    <t>反映助春节、残日走访慰问户数</t>
  </si>
  <si>
    <t>残疾人专职委员生活补助</t>
  </si>
  <si>
    <t>124</t>
  </si>
  <si>
    <t>反映残疾人专职委员生活补助人数</t>
  </si>
  <si>
    <t>残疾人证评审费</t>
  </si>
  <si>
    <t>2000</t>
  </si>
  <si>
    <t>反映残疾人残疾评定补助人数</t>
  </si>
  <si>
    <t>残疾人协会活动场次</t>
  </si>
  <si>
    <t>反映肢残协会、盲人协会、聋人协会、智力精神亲友协会活动次数</t>
  </si>
  <si>
    <t>残疾人基本信息数据动态更新</t>
  </si>
  <si>
    <t>反映全国残疾人基本服务状况和需求信息数据动态更新人数</t>
  </si>
  <si>
    <t>补助对象精准率</t>
  </si>
  <si>
    <t>98</t>
  </si>
  <si>
    <t>反映补助准确发放的情况。补助兑现准确率=补助兑付额/应付额*100%</t>
  </si>
  <si>
    <t>补助事项公示度</t>
  </si>
  <si>
    <t>反映补助事项在特定办事大厅、官网、媒体或其他渠道按规定进行公示的情况。补助事项公示度=按规定公布事项/按规定应公布事项*100%。</t>
  </si>
  <si>
    <t>发放及时率</t>
  </si>
  <si>
    <t>反映发放单位及时发放补助资金的情况。发放及时率=在时限内发放资金/应发放资金*100%</t>
  </si>
  <si>
    <t>残疾人获得幸福感</t>
  </si>
  <si>
    <t>反映残疾人事业得到可持续发展情况</t>
  </si>
  <si>
    <t>成本指标</t>
  </si>
  <si>
    <t>经济成本指标</t>
  </si>
  <si>
    <t>残疾人家庭慰问标准</t>
  </si>
  <si>
    <t>500</t>
  </si>
  <si>
    <t>元</t>
  </si>
  <si>
    <t>反映每户慰问投入标准</t>
  </si>
  <si>
    <t>根据《中共新平县委组织部 新平县人力资源和社会保障局关于调整新平县机关事业单位遗属生活困难补助有关问题的通知》精神，符合遗属生活困难补助条件的人员，补助对象为城镇户口的：职工因病死亡的补助标准调整为970元/月.人；全年应补助11670.00元。</t>
  </si>
  <si>
    <t>补助对象数</t>
  </si>
  <si>
    <t>反映获补助人员数量</t>
  </si>
  <si>
    <t>反映补助资金发放及时情况</t>
  </si>
  <si>
    <t>生活状况改善</t>
  </si>
  <si>
    <t>反映补助促进受助对象生活状况改善的情况。</t>
  </si>
  <si>
    <t>补助对象获得幸福感</t>
  </si>
  <si>
    <t>反映补助对象获得幸福感的情况.</t>
  </si>
  <si>
    <t>补助发放标准</t>
  </si>
  <si>
    <t>967</t>
  </si>
  <si>
    <t>元/人*月</t>
  </si>
  <si>
    <t>反映慰问贫困残疾人家庭月标准</t>
  </si>
  <si>
    <t>通过实施残疾人精准康复服务行动，为22名有康复需求经济困难家庭残疾儿童提供基本康复服务，有效改善其功能障碍、提高生活质量和社会活动参与能力。为有效带动社会各界参与教育发展，有效提高学生学习信心，鼓励其努力学习、成长成才，有效支持乡村振兴，促进教育公平和社会和谐，完成36人彩票公益金助学。为减轻精神、智力、重度肢体残疾人家庭负担。更好地为残疾人服务，完成380名贫困精神、智力和重度残疾人解决评定补贴，完成残疾人就业创业示范户补助15户，盲人规范化建设星级补助14个，残疾人农家书屋管理员补助40人。</t>
  </si>
  <si>
    <t>彩票公益金助学补助人数</t>
  </si>
  <si>
    <t>36</t>
  </si>
  <si>
    <t>反映彩票公益金助学补助人数</t>
  </si>
  <si>
    <t>残疾人办证评定补贴人数</t>
  </si>
  <si>
    <t>380</t>
  </si>
  <si>
    <t>反映贫困重度残疾人办证补助380人，每人标准150元</t>
  </si>
  <si>
    <t>残疾人就业创业示范户补助</t>
  </si>
  <si>
    <t>反映就业创业示范户补助情况，单户补助3000元</t>
  </si>
  <si>
    <t>农家书屋管理员生活补助</t>
  </si>
  <si>
    <t>反映残疾人农家书屋管理员补助情况，月人均补助400元，全年4800元</t>
  </si>
  <si>
    <t>残疾儿童身体状况得到改善</t>
  </si>
  <si>
    <t>有所改善</t>
  </si>
  <si>
    <t>反映补助事项在特定办事大厅、官网、媒体或其他渠道按规定进行公示的情况。补助事项公示度=按规定公布事项/按规定应公布事项*100%</t>
  </si>
  <si>
    <t>获补对象发放及时率</t>
  </si>
  <si>
    <t>反映项目完成时间</t>
  </si>
  <si>
    <t>补助对象创业就业条件得到改善</t>
  </si>
  <si>
    <t>有所提高</t>
  </si>
  <si>
    <t>反映补助对象创业就业条件改善情况</t>
  </si>
  <si>
    <t>助学获得资助者稳定在学率</t>
  </si>
  <si>
    <t>80</t>
  </si>
  <si>
    <t>反映得到补助人员在校稳定情况</t>
  </si>
  <si>
    <t>有需求的残疾儿童康复覆盖率</t>
  </si>
  <si>
    <t>反映有需求的残疾儿童救助率</t>
  </si>
  <si>
    <t>为了完成国务院关于印发“十四五”残疾人保障和发展规划的通知（国发〔2021〕10号）目标任务，为61名残疾儿童提供视功能、定向行走、感知觉补偿训练、家长康复知识培训及家庭康复训练指导、心理疏导、康复咨询；听觉言语功能训练。沟通和社交能力、生活自理能力、情绪和行为调控等训练。</t>
  </si>
  <si>
    <t>残疾儿童康复救助人数</t>
  </si>
  <si>
    <t>61</t>
  </si>
  <si>
    <t>反映残疾儿童康复人数</t>
  </si>
  <si>
    <t>项目实施期限</t>
  </si>
  <si>
    <t>残疾儿童功能状况改善</t>
  </si>
  <si>
    <t>反映通过康复服务，受助对象身体功能状况的改善情况。</t>
  </si>
  <si>
    <t>组织我县低视力、贫困人群眼疾病患者进行入户筛查，对眼疾患者应筛尽筛，应救尽救，提供慈善医疗救助及手术救治，认真对本次公益项目进行宣传和组织，推进我县“防盲、治盲”工作，让残疾、经济贫困人群眼疾患者重见光明。宣传发动12场次，召开会议1次，深入乡镇筛查800人次，术后回访400人次。</t>
  </si>
  <si>
    <t>宣传活动举办次数</t>
  </si>
  <si>
    <t>12</t>
  </si>
  <si>
    <t>反映组织宣传活动次数的情况。</t>
  </si>
  <si>
    <t>培训次数</t>
  </si>
  <si>
    <t>反映培训服务对象人数</t>
  </si>
  <si>
    <t>参会人数</t>
  </si>
  <si>
    <t>300</t>
  </si>
  <si>
    <t>反映参加会议人数</t>
  </si>
  <si>
    <t>眼疾患者筛查覆盖率</t>
  </si>
  <si>
    <t>反映资金使用符合预算管理情况.</t>
  </si>
  <si>
    <t>完成时限</t>
  </si>
  <si>
    <t>计划完成率=在规定时间内项目完成情况</t>
  </si>
  <si>
    <t>宣传内容知晓率</t>
  </si>
  <si>
    <t>反映通过抽查方式完成，相关受众群体对宣传内容的知晓程度。</t>
  </si>
  <si>
    <t>眼健康水平得到提高</t>
  </si>
  <si>
    <t>显著</t>
  </si>
  <si>
    <t>反映人民群众爱眼护眼水平得到提升</t>
  </si>
  <si>
    <t>防盲治盲工作得到可持续发展</t>
  </si>
  <si>
    <t>反映通过项目的实施，防盲治盲工作得到有效发展</t>
  </si>
  <si>
    <t>社会公众满意度</t>
  </si>
  <si>
    <t>反映社会公众对宣传的满意程度。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</si>
  <si>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</si>
  <si>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</si>
  <si>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</si>
  <si>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</si>
  <si>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</si>
  <si>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</si>
  <si>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</si>
  <si>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</si>
  <si>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</si>
  <si>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</si>
  <si>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</si>
  <si>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</si>
  <si>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</si>
  <si>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</si>
  <si>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</si>
  <si>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公务用车维修</t>
  </si>
  <si>
    <t>C23120301  车辆维修和保养服务</t>
  </si>
  <si>
    <t>车辆加油服务</t>
  </si>
  <si>
    <t>C23120302  车辆加油、添加燃料服务</t>
  </si>
  <si>
    <t>公务用车保险费</t>
  </si>
  <si>
    <t>C1804010201  机动车保险服务</t>
  </si>
  <si>
    <t>预算08表</t>
  </si>
  <si>
    <t>2026年部门政府购买服务预算表</t>
  </si>
  <si>
    <t>政府购买服务项目</t>
  </si>
  <si>
    <t>政府购买服务目录</t>
  </si>
  <si>
    <t>政府购买服务指导性目录代码</t>
  </si>
  <si>
    <t>备注：本单位无此事项。</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</si>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</sst>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3" borderId="15" applyNumberFormat="0" applyAlignment="0" applyProtection="0">
      <alignment vertical="center"/>
    </xf>
    <xf numFmtId="0" fontId="25" fillId="4" borderId="16" applyNumberFormat="0" applyAlignment="0" applyProtection="0">
      <alignment vertical="center"/>
    </xf>
    <xf numFmtId="0" fontId="26" fillId="4" borderId="15" applyNumberFormat="0" applyAlignment="0" applyProtection="0">
      <alignment vertical="center"/>
    </xf>
    <xf numFmtId="0" fontId="27" fillId="5"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cellStyleXfs>
  <cellXfs count="122">
    <xf numFmtId="0" fontId="0" fillId="0" borderId="0" xfId="0" applyFont="1">
      <alignment vertical="top"/>
    </xf>
    <xf numFmtId="0" fontId="0" fillId="0" borderId="0" xfId="0" applyFont="1" applyAlignment="1">
      <alignment horizontal="center" vertical="top"/>
    </xf>
    <xf numFmtId="0" fontId="1" fillId="0" borderId="0" xfId="0" applyFont="1" applyAlignment="1"/>
    <xf numFmtId="0" fontId="1"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0" fillId="0" borderId="0" xfId="0" applyFont="1" applyAlignment="1">
      <alignment vertical="center"/>
    </xf>
    <xf numFmtId="178" fontId="3" fillId="0" borderId="1" xfId="54" applyNumberFormat="1" applyFont="1" applyBorder="1">
      <alignment horizontal="right" vertical="center"/>
    </xf>
    <xf numFmtId="0" fontId="6" fillId="0" borderId="1" xfId="0" applyFont="1" applyBorder="1" applyAlignment="1">
      <alignment horizontal="center" vertical="center" wrapText="1" shrinkToFit="1"/>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49" fontId="3" fillId="0" borderId="1" xfId="53" applyNumberFormat="1" applyFont="1" applyBorder="1" applyAlignment="1">
      <alignment horizontal="left" vertical="center" shrinkToFit="1"/>
    </xf>
    <xf numFmtId="178" fontId="3"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3" applyNumberFormat="1" applyFont="1" applyBorder="1" applyAlignment="1">
      <alignment horizontal="left" vertical="center" wrapText="1" indent="1"/>
    </xf>
    <xf numFmtId="49" fontId="3" fillId="0" borderId="1" xfId="53" applyNumberFormat="1" applyFont="1" applyBorder="1" applyAlignment="1">
      <alignment horizontal="left" vertical="center" wrapText="1"/>
    </xf>
    <xf numFmtId="178" fontId="3" fillId="0" borderId="2" xfId="0" applyNumberFormat="1" applyFont="1" applyBorder="1" applyAlignment="1">
      <alignment horizontal="left" vertical="center" wrapText="1"/>
    </xf>
    <xf numFmtId="178" fontId="3" fillId="0" borderId="3" xfId="0" applyNumberFormat="1" applyFont="1" applyBorder="1" applyAlignment="1">
      <alignment horizontal="left" vertical="center" wrapText="1"/>
    </xf>
    <xf numFmtId="178" fontId="3" fillId="0" borderId="1" xfId="0" applyNumberFormat="1" applyFont="1" applyBorder="1" applyAlignment="1">
      <alignment horizontal="left" vertical="center" wrapText="1"/>
    </xf>
    <xf numFmtId="178" fontId="3" fillId="0" borderId="4" xfId="0" applyNumberFormat="1" applyFont="1" applyBorder="1" applyAlignment="1">
      <alignment horizontal="left" vertical="center" wrapText="1"/>
    </xf>
    <xf numFmtId="49" fontId="3" fillId="0" borderId="1" xfId="53" applyBorder="1" applyAlignment="1">
      <alignment horizontal="left" vertical="center" wrapText="1" indent="1"/>
    </xf>
    <xf numFmtId="49" fontId="3" fillId="0" borderId="2" xfId="0" applyNumberFormat="1" applyFont="1" applyFill="1" applyBorder="1" applyAlignment="1">
      <alignment horizontal="left" vertical="center" wrapText="1"/>
    </xf>
    <xf numFmtId="178" fontId="3" fillId="0" borderId="1" xfId="54" applyBorder="1" applyAlignment="1">
      <alignment horizontal="left" vertical="center" wrapText="1"/>
    </xf>
    <xf numFmtId="49" fontId="3" fillId="0" borderId="4" xfId="0" applyNumberFormat="1" applyFont="1" applyFill="1" applyBorder="1" applyAlignment="1">
      <alignment horizontal="left" vertical="center" wrapText="1"/>
    </xf>
    <xf numFmtId="178" fontId="3" fillId="0" borderId="1" xfId="53" applyNumberFormat="1" applyFont="1" applyBorder="1">
      <alignment horizontal="left" vertical="center" wrapText="1"/>
    </xf>
    <xf numFmtId="178" fontId="5" fillId="0" borderId="1" xfId="53" applyNumberFormat="1" applyFont="1" applyBorder="1">
      <alignment horizontal="left" vertical="center" wrapText="1"/>
    </xf>
    <xf numFmtId="178" fontId="3" fillId="0"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178" fontId="3" fillId="0" borderId="1" xfId="54" applyAlignment="1">
      <alignment horizontal="center" vertical="center" wrapText="1"/>
    </xf>
    <xf numFmtId="178" fontId="3" fillId="0" borderId="1" xfId="53" applyNumberFormat="1" applyFont="1" applyBorder="1" applyAlignment="1">
      <alignment horizontal="left" vertical="center" shrinkToFit="1"/>
    </xf>
    <xf numFmtId="178" fontId="3" fillId="0" borderId="1" xfId="0" applyNumberFormat="1" applyFont="1" applyFill="1" applyBorder="1" applyAlignment="1">
      <alignment horizontal="left" vertical="center" shrinkToFit="1"/>
    </xf>
    <xf numFmtId="49" fontId="3" fillId="0" borderId="3" xfId="0" applyNumberFormat="1" applyFont="1" applyFill="1" applyBorder="1" applyAlignment="1">
      <alignment horizontal="left" vertical="center" wrapText="1"/>
    </xf>
    <xf numFmtId="49" fontId="3" fillId="0" borderId="1" xfId="53" applyFill="1" applyBorder="1" applyAlignment="1">
      <alignment horizontal="left" vertical="center" wrapText="1" indent="1"/>
    </xf>
    <xf numFmtId="49" fontId="3" fillId="0" borderId="1" xfId="0" applyNumberFormat="1" applyFont="1" applyFill="1" applyBorder="1" applyAlignment="1">
      <alignment horizontal="left" vertical="center" wrapText="1"/>
    </xf>
    <xf numFmtId="178" fontId="3" fillId="0" borderId="1" xfId="54" applyAlignment="1">
      <alignment horizontal="left" vertical="center" wrapText="1"/>
    </xf>
    <xf numFmtId="178" fontId="3" fillId="0" borderId="1" xfId="53" applyNumberFormat="1" applyFont="1" applyBorder="1" applyAlignment="1">
      <alignment horizontal="left" vertical="center" wrapText="1"/>
    </xf>
    <xf numFmtId="0" fontId="0" fillId="0" borderId="0" xfId="0" applyFont="1" applyFill="1">
      <alignment vertical="top"/>
    </xf>
    <xf numFmtId="0" fontId="5" fillId="0" borderId="1" xfId="0" applyFont="1" applyBorder="1" applyAlignment="1">
      <alignment horizontal="left" vertical="center" shrinkToFi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shrinkToFi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left" vertical="center" shrinkToFit="1"/>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horizontal="left" vertical="center" shrinkToFi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1" xfId="0" applyFont="1" applyBorder="1" applyAlignment="1">
      <alignment horizontal="center" vertical="center" shrinkToFit="1"/>
    </xf>
    <xf numFmtId="0" fontId="3" fillId="0" borderId="7" xfId="0" applyNumberFormat="1" applyFont="1" applyFill="1" applyBorder="1" applyAlignment="1">
      <alignment horizontal="center" vertical="top" wrapText="1"/>
    </xf>
    <xf numFmtId="0" fontId="1" fillId="0" borderId="0" xfId="0" applyFont="1" applyFill="1" applyAlignment="1"/>
    <xf numFmtId="0" fontId="2" fillId="0" borderId="0" xfId="0" applyFont="1" applyFill="1" applyAlignment="1">
      <alignment horizontal="center" vertical="center"/>
    </xf>
    <xf numFmtId="0" fontId="7" fillId="0" borderId="0" xfId="0" applyFont="1" applyAlignment="1"/>
    <xf numFmtId="0" fontId="7" fillId="0" borderId="0" xfId="0" applyFont="1" applyFill="1" applyAlignment="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8" fontId="5" fillId="0" borderId="1" xfId="0" applyNumberFormat="1" applyFont="1" applyFill="1" applyBorder="1" applyAlignment="1">
      <alignment horizontal="right" vertical="center"/>
    </xf>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0" xfId="0" applyFont="1" applyAlignment="1">
      <alignment horizontal="right" wrapText="1"/>
    </xf>
    <xf numFmtId="0" fontId="13" fillId="0" borderId="0" xfId="0" applyFont="1" applyAlignment="1">
      <alignment horizontal="center" vertical="center"/>
    </xf>
    <xf numFmtId="0" fontId="3"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9" xfId="0" applyFont="1" applyBorder="1" applyAlignment="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opLeftCell="A6" workbookViewId="0">
      <selection activeCell="C26" sqref="C26"/>
    </sheetView>
  </sheetViews>
  <sheetFormatPr defaultColWidth="8.85" defaultRowHeight="15" customHeight="1" outlineLevelCol="3"/>
  <cols>
    <col min="1" max="3" width="35.7083333333333" customWidth="1"/>
    <col min="4" max="4" width="36.3166666666667" customWidth="1"/>
  </cols>
  <sheetData>
    <row r="1" ht="18.75" customHeight="1" spans="1:4">
      <c r="A1" s="2"/>
      <c r="B1" s="2"/>
      <c r="C1" s="2"/>
      <c r="D1" s="13" t="s">
        <v>0</v>
      </c>
    </row>
    <row r="2" ht="45" customHeight="1" spans="1:4">
      <c r="A2" s="4" t="s">
        <v>1</v>
      </c>
      <c r="B2" s="4"/>
      <c r="C2" s="4"/>
      <c r="D2" s="4"/>
    </row>
    <row r="3" ht="18.75" customHeight="1" spans="1:4">
      <c r="A3" s="5" t="s">
        <v>2</v>
      </c>
      <c r="B3" s="5"/>
      <c r="C3" s="110"/>
      <c r="D3" s="13"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2.5" customHeight="1" spans="1:4">
      <c r="A7" s="17" t="s">
        <v>9</v>
      </c>
      <c r="B7" s="21">
        <v>5572422</v>
      </c>
      <c r="C7" s="17" t="s">
        <v>10</v>
      </c>
      <c r="D7" s="21">
        <v>5000</v>
      </c>
    </row>
    <row r="8" ht="22.5" customHeight="1" spans="1:4">
      <c r="A8" s="17" t="s">
        <v>11</v>
      </c>
      <c r="B8" s="21">
        <v>2699752.65</v>
      </c>
      <c r="C8" s="17" t="s">
        <v>12</v>
      </c>
      <c r="D8" s="21">
        <v>5270608</v>
      </c>
    </row>
    <row r="9" ht="22.5" customHeight="1" spans="1:4">
      <c r="A9" s="17" t="s">
        <v>13</v>
      </c>
      <c r="B9" s="21"/>
      <c r="C9" s="17" t="s">
        <v>14</v>
      </c>
      <c r="D9" s="21">
        <v>197070</v>
      </c>
    </row>
    <row r="10" ht="22.5" customHeight="1" spans="1:4">
      <c r="A10" s="17" t="s">
        <v>15</v>
      </c>
      <c r="B10" s="21"/>
      <c r="C10" s="17" t="s">
        <v>16</v>
      </c>
      <c r="D10" s="21">
        <v>159744</v>
      </c>
    </row>
    <row r="11" ht="22.5" customHeight="1" spans="1:4">
      <c r="A11" s="17" t="s">
        <v>17</v>
      </c>
      <c r="B11" s="21">
        <v>60000</v>
      </c>
      <c r="C11" s="17" t="s">
        <v>18</v>
      </c>
      <c r="D11" s="21">
        <v>2699752.65</v>
      </c>
    </row>
    <row r="12" ht="22.5" customHeight="1" spans="1:4">
      <c r="A12" s="17" t="s">
        <v>19</v>
      </c>
      <c r="B12" s="21"/>
      <c r="C12" s="17"/>
      <c r="D12" s="21"/>
    </row>
    <row r="13" ht="22.5" customHeight="1" spans="1:4">
      <c r="A13" s="17" t="s">
        <v>20</v>
      </c>
      <c r="B13" s="21"/>
      <c r="C13" s="17"/>
      <c r="D13" s="21"/>
    </row>
    <row r="14" ht="22.5" customHeight="1" spans="1:4">
      <c r="A14" s="17" t="s">
        <v>21</v>
      </c>
      <c r="B14" s="21"/>
      <c r="C14" s="17"/>
      <c r="D14" s="21"/>
    </row>
    <row r="15" ht="22.5" customHeight="1" spans="1:4">
      <c r="A15" s="111" t="s">
        <v>22</v>
      </c>
      <c r="B15" s="21"/>
      <c r="C15" s="114"/>
      <c r="D15" s="21"/>
    </row>
    <row r="16" ht="22.5" customHeight="1" spans="1:4">
      <c r="A16" s="111" t="s">
        <v>23</v>
      </c>
      <c r="B16" s="21">
        <v>60000</v>
      </c>
      <c r="C16" s="114"/>
      <c r="D16" s="21"/>
    </row>
    <row r="17" ht="22.5" customHeight="1" spans="1:4">
      <c r="A17" s="111"/>
      <c r="B17" s="21"/>
      <c r="C17" s="114"/>
      <c r="D17" s="21"/>
    </row>
    <row r="18" ht="22.5" customHeight="1" spans="1:4">
      <c r="A18" s="112" t="s">
        <v>24</v>
      </c>
      <c r="B18" s="113">
        <f>SUM(B7:B11)</f>
        <v>8332174.65</v>
      </c>
      <c r="C18" s="114" t="s">
        <v>25</v>
      </c>
      <c r="D18" s="113">
        <f>SUM(D7:D11)</f>
        <v>8332174.65</v>
      </c>
    </row>
    <row r="19" ht="22.5" customHeight="1" spans="1:4">
      <c r="A19" s="120" t="s">
        <v>26</v>
      </c>
      <c r="B19" s="21"/>
      <c r="C19" s="121" t="s">
        <v>27</v>
      </c>
      <c r="D19" s="51"/>
    </row>
    <row r="20" ht="22.5" customHeight="1" spans="1:4">
      <c r="A20" s="111" t="s">
        <v>28</v>
      </c>
      <c r="B20" s="113"/>
      <c r="C20" s="111" t="s">
        <v>28</v>
      </c>
      <c r="D20" s="113"/>
    </row>
    <row r="21" ht="22.5" customHeight="1" spans="1:4">
      <c r="A21" s="111" t="s">
        <v>29</v>
      </c>
      <c r="B21" s="113"/>
      <c r="C21" s="111" t="s">
        <v>30</v>
      </c>
      <c r="D21" s="113"/>
    </row>
    <row r="22" ht="22.5" customHeight="1" spans="1:4">
      <c r="A22" s="112" t="s">
        <v>31</v>
      </c>
      <c r="B22" s="113">
        <f>B18</f>
        <v>8332174.65</v>
      </c>
      <c r="C22" s="114" t="s">
        <v>32</v>
      </c>
      <c r="D22" s="113">
        <f>D18</f>
        <v>8332174.65</v>
      </c>
    </row>
  </sheetData>
  <mergeCells count="8">
    <mergeCell ref="A2:D2"/>
    <mergeCell ref="A3:B3"/>
    <mergeCell ref="A4:B4"/>
    <mergeCell ref="C4:D4"/>
    <mergeCell ref="A5:A6"/>
    <mergeCell ref="B5:B6"/>
    <mergeCell ref="C5:C6"/>
    <mergeCell ref="D5:D6"/>
  </mergeCells>
  <pageMargins left="0.511805555555556" right="0.472222222222222" top="0.590277777777778" bottom="0.590277777777778" header="0.5" footer="0.5"/>
  <pageSetup paperSize="9" scale="97"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26" sqref="A26"/>
    </sheetView>
  </sheetViews>
  <sheetFormatPr defaultColWidth="8.85" defaultRowHeight="15" customHeight="1" outlineLevelCol="5"/>
  <cols>
    <col min="1" max="1" width="28.575" customWidth="1"/>
    <col min="2" max="2" width="17.1416666666667" customWidth="1"/>
    <col min="3" max="3" width="31.25" customWidth="1"/>
    <col min="4" max="4" width="21.425" customWidth="1"/>
    <col min="5" max="5" width="19.75" customWidth="1"/>
    <col min="6" max="6" width="20.9083333333333" customWidth="1"/>
  </cols>
  <sheetData>
    <row r="1" ht="18.75" customHeight="1" spans="1:6">
      <c r="A1" s="2"/>
      <c r="B1" s="2"/>
      <c r="C1" s="2"/>
      <c r="D1" s="2"/>
      <c r="E1" s="2"/>
      <c r="F1" s="52" t="s">
        <v>491</v>
      </c>
    </row>
    <row r="2" ht="37.5" customHeight="1" spans="1:6">
      <c r="A2" s="4" t="s">
        <v>492</v>
      </c>
      <c r="B2" s="4"/>
      <c r="C2" s="4"/>
      <c r="D2" s="4"/>
      <c r="E2" s="4"/>
      <c r="F2" s="4"/>
    </row>
    <row r="3" ht="18.75" customHeight="1" spans="1:6">
      <c r="A3" s="45" t="s">
        <v>2</v>
      </c>
      <c r="B3" s="45"/>
      <c r="C3" s="45"/>
      <c r="D3" s="46"/>
      <c r="E3" s="46"/>
      <c r="F3" s="53" t="s">
        <v>35</v>
      </c>
    </row>
    <row r="4" ht="18.75" customHeight="1" spans="1:6">
      <c r="A4" s="15" t="s">
        <v>160</v>
      </c>
      <c r="B4" s="15" t="s">
        <v>66</v>
      </c>
      <c r="C4" s="15" t="s">
        <v>67</v>
      </c>
      <c r="D4" s="47" t="s">
        <v>493</v>
      </c>
      <c r="E4" s="47"/>
      <c r="F4" s="47"/>
    </row>
    <row r="5" ht="18.75" customHeight="1" spans="1:6">
      <c r="A5" s="15" t="s">
        <v>66</v>
      </c>
      <c r="B5" s="15" t="s">
        <v>66</v>
      </c>
      <c r="C5" s="15" t="s">
        <v>67</v>
      </c>
      <c r="D5" s="47" t="s">
        <v>40</v>
      </c>
      <c r="E5" s="47" t="s">
        <v>70</v>
      </c>
      <c r="F5" s="47" t="s">
        <v>71</v>
      </c>
    </row>
    <row r="6" ht="18.75" customHeight="1" spans="1:6">
      <c r="A6" s="16" t="s">
        <v>52</v>
      </c>
      <c r="B6" s="16">
        <v>2</v>
      </c>
      <c r="C6" s="16">
        <v>3</v>
      </c>
      <c r="D6" s="16" t="s">
        <v>55</v>
      </c>
      <c r="E6" s="16" t="s">
        <v>56</v>
      </c>
      <c r="F6" s="16" t="s">
        <v>57</v>
      </c>
    </row>
    <row r="7" ht="18.75" customHeight="1" spans="1:6">
      <c r="A7" s="18" t="s">
        <v>62</v>
      </c>
      <c r="B7" s="18">
        <v>229</v>
      </c>
      <c r="C7" s="18" t="s">
        <v>76</v>
      </c>
      <c r="D7" s="21">
        <v>2699752.65</v>
      </c>
      <c r="E7" s="16"/>
      <c r="F7" s="21">
        <v>2699752.65</v>
      </c>
    </row>
    <row r="8" ht="18.75" customHeight="1" spans="1:6">
      <c r="A8" s="16"/>
      <c r="B8" s="48">
        <v>22960</v>
      </c>
      <c r="C8" s="48" t="s">
        <v>124</v>
      </c>
      <c r="D8" s="21">
        <v>2699752.65</v>
      </c>
      <c r="E8" s="16"/>
      <c r="F8" s="21">
        <v>2699752.65</v>
      </c>
    </row>
    <row r="9" ht="18.75" customHeight="1" spans="1:6">
      <c r="A9" s="16"/>
      <c r="B9" s="49">
        <v>2296002</v>
      </c>
      <c r="C9" s="49" t="s">
        <v>125</v>
      </c>
      <c r="D9" s="21">
        <v>120000</v>
      </c>
      <c r="E9" s="16"/>
      <c r="F9" s="21">
        <v>120000</v>
      </c>
    </row>
    <row r="10" ht="18.75" customHeight="1" spans="1:6">
      <c r="A10" s="16"/>
      <c r="B10" s="49">
        <v>2296006</v>
      </c>
      <c r="C10" s="49" t="s">
        <v>126</v>
      </c>
      <c r="D10" s="21">
        <f>2699752.65-120000</f>
        <v>2579752.65</v>
      </c>
      <c r="E10" s="16"/>
      <c r="F10" s="21">
        <f>2699752.65-120000</f>
        <v>2579752.65</v>
      </c>
    </row>
    <row r="11" ht="20.25" customHeight="1" spans="1:6">
      <c r="A11" s="50" t="s">
        <v>127</v>
      </c>
      <c r="B11" s="50"/>
      <c r="C11" s="50"/>
      <c r="D11" s="51">
        <f>D7</f>
        <v>2699752.65</v>
      </c>
      <c r="E11" s="51">
        <f>E7</f>
        <v>0</v>
      </c>
      <c r="F11" s="51">
        <f>F7</f>
        <v>2699752.65</v>
      </c>
    </row>
  </sheetData>
  <mergeCells count="7">
    <mergeCell ref="A2:F2"/>
    <mergeCell ref="A3:C3"/>
    <mergeCell ref="D4:F4"/>
    <mergeCell ref="A11:C11"/>
    <mergeCell ref="A4:A5"/>
    <mergeCell ref="B4:B5"/>
    <mergeCell ref="C4:C5"/>
  </mergeCells>
  <pageMargins left="0.751388888888889" right="0.590277777777778" top="1" bottom="1" header="0.5" footer="0.5"/>
  <pageSetup paperSize="9" scale="97"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26" sqref="A26"/>
    </sheetView>
  </sheetViews>
  <sheetFormatPr defaultColWidth="8.85" defaultRowHeight="15" customHeight="1"/>
  <cols>
    <col min="1" max="1" width="14.875" customWidth="1"/>
    <col min="2" max="2" width="14" customWidth="1"/>
    <col min="3" max="3" width="27.25" customWidth="1"/>
    <col min="4" max="5" width="9.25" customWidth="1"/>
    <col min="6" max="8" width="12.5" customWidth="1"/>
    <col min="9" max="17" width="10" customWidth="1"/>
  </cols>
  <sheetData>
    <row r="1" customHeight="1" spans="1:17">
      <c r="A1" s="38"/>
      <c r="B1" s="38"/>
      <c r="C1" s="38"/>
      <c r="D1" s="38"/>
      <c r="E1" s="38"/>
      <c r="F1" s="38"/>
      <c r="G1" s="38"/>
      <c r="H1" s="38"/>
      <c r="I1" s="38"/>
      <c r="J1" s="38"/>
      <c r="K1" s="38"/>
      <c r="L1" s="38"/>
      <c r="M1" s="38"/>
      <c r="N1" s="38"/>
      <c r="O1" s="38"/>
      <c r="P1" s="38"/>
      <c r="Q1" s="27" t="s">
        <v>494</v>
      </c>
    </row>
    <row r="2" ht="45" customHeight="1" spans="1:17">
      <c r="A2" s="33" t="s">
        <v>495</v>
      </c>
      <c r="B2" s="33"/>
      <c r="C2" s="33"/>
      <c r="D2" s="33"/>
      <c r="E2" s="33"/>
      <c r="F2" s="33"/>
      <c r="G2" s="33"/>
      <c r="H2" s="33"/>
      <c r="I2" s="33"/>
      <c r="J2" s="33"/>
      <c r="K2" s="33"/>
      <c r="L2" s="33"/>
      <c r="M2" s="33"/>
      <c r="N2" s="43"/>
      <c r="O2" s="43"/>
      <c r="P2" s="43"/>
      <c r="Q2" s="43"/>
    </row>
    <row r="3" ht="20.25" customHeight="1" spans="1:17">
      <c r="A3" s="23" t="s">
        <v>2</v>
      </c>
      <c r="B3" s="23"/>
      <c r="C3" s="23"/>
      <c r="D3" s="23"/>
      <c r="E3" s="23"/>
      <c r="F3" s="23"/>
      <c r="G3" s="23"/>
      <c r="H3" s="23"/>
      <c r="I3" s="23"/>
      <c r="J3" s="23"/>
      <c r="K3" s="23"/>
      <c r="L3" s="23"/>
      <c r="M3" s="23"/>
      <c r="N3" s="23"/>
      <c r="O3" s="23"/>
      <c r="P3" s="23"/>
      <c r="Q3" s="27" t="s">
        <v>35</v>
      </c>
    </row>
    <row r="4" ht="20.25" customHeight="1" spans="1:17">
      <c r="A4" s="25" t="s">
        <v>496</v>
      </c>
      <c r="B4" s="25" t="s">
        <v>497</v>
      </c>
      <c r="C4" s="25" t="s">
        <v>498</v>
      </c>
      <c r="D4" s="25" t="s">
        <v>499</v>
      </c>
      <c r="E4" s="25" t="s">
        <v>500</v>
      </c>
      <c r="F4" s="25" t="s">
        <v>501</v>
      </c>
      <c r="G4" s="25" t="s">
        <v>167</v>
      </c>
      <c r="H4" s="25"/>
      <c r="I4" s="25"/>
      <c r="J4" s="25"/>
      <c r="K4" s="25"/>
      <c r="L4" s="25"/>
      <c r="M4" s="25"/>
      <c r="N4" s="25"/>
      <c r="O4" s="25"/>
      <c r="P4" s="25"/>
      <c r="Q4" s="25"/>
    </row>
    <row r="5" ht="20.25" customHeight="1" spans="1:17">
      <c r="A5" s="25" t="s">
        <v>502</v>
      </c>
      <c r="B5" s="25" t="s">
        <v>497</v>
      </c>
      <c r="C5" s="25" t="s">
        <v>498</v>
      </c>
      <c r="D5" s="25" t="s">
        <v>499</v>
      </c>
      <c r="E5" s="25" t="s">
        <v>500</v>
      </c>
      <c r="F5" s="25" t="s">
        <v>501</v>
      </c>
      <c r="G5" s="25" t="s">
        <v>38</v>
      </c>
      <c r="H5" s="25" t="s">
        <v>41</v>
      </c>
      <c r="I5" s="25" t="s">
        <v>503</v>
      </c>
      <c r="J5" s="25" t="s">
        <v>504</v>
      </c>
      <c r="K5" s="25" t="s">
        <v>44</v>
      </c>
      <c r="L5" s="25" t="s">
        <v>505</v>
      </c>
      <c r="M5" s="25" t="s">
        <v>69</v>
      </c>
      <c r="N5" s="25"/>
      <c r="O5" s="25"/>
      <c r="P5" s="25"/>
      <c r="Q5" s="25"/>
    </row>
    <row r="6" ht="32.4" customHeight="1" spans="1:17">
      <c r="A6" s="25"/>
      <c r="B6" s="25"/>
      <c r="C6" s="25"/>
      <c r="D6" s="25"/>
      <c r="E6" s="25"/>
      <c r="F6" s="25"/>
      <c r="G6" s="25"/>
      <c r="H6" s="25" t="s">
        <v>40</v>
      </c>
      <c r="I6" s="25"/>
      <c r="J6" s="25"/>
      <c r="K6" s="25"/>
      <c r="L6" s="25" t="s">
        <v>40</v>
      </c>
      <c r="M6" s="25" t="s">
        <v>47</v>
      </c>
      <c r="N6" s="25" t="s">
        <v>48</v>
      </c>
      <c r="O6" s="44" t="s">
        <v>49</v>
      </c>
      <c r="P6" s="44" t="s">
        <v>50</v>
      </c>
      <c r="Q6" s="44" t="s">
        <v>51</v>
      </c>
    </row>
    <row r="7" ht="20.25" customHeight="1" spans="1:17">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row>
    <row r="8" ht="20.25" customHeight="1" spans="1:17">
      <c r="A8" s="39" t="s">
        <v>199</v>
      </c>
      <c r="B8" s="26"/>
      <c r="C8" s="26"/>
      <c r="D8" s="40"/>
      <c r="E8" s="40"/>
      <c r="F8" s="40">
        <v>23000</v>
      </c>
      <c r="G8" s="40">
        <v>23000</v>
      </c>
      <c r="H8" s="40">
        <v>23000</v>
      </c>
      <c r="I8" s="40"/>
      <c r="J8" s="36"/>
      <c r="K8" s="36"/>
      <c r="L8" s="40"/>
      <c r="M8" s="40"/>
      <c r="N8" s="40"/>
      <c r="O8" s="40"/>
      <c r="P8" s="40"/>
      <c r="Q8" s="40"/>
    </row>
    <row r="9" ht="20.25" customHeight="1" spans="1:17">
      <c r="A9" s="26"/>
      <c r="B9" s="26" t="s">
        <v>506</v>
      </c>
      <c r="C9" s="41" t="s">
        <v>507</v>
      </c>
      <c r="D9" s="42" t="s">
        <v>424</v>
      </c>
      <c r="E9" s="28">
        <v>1</v>
      </c>
      <c r="F9" s="36">
        <v>10000</v>
      </c>
      <c r="G9" s="40">
        <v>10000</v>
      </c>
      <c r="H9" s="36">
        <v>10000</v>
      </c>
      <c r="I9" s="36"/>
      <c r="J9" s="36"/>
      <c r="K9" s="36"/>
      <c r="L9" s="40"/>
      <c r="M9" s="40"/>
      <c r="N9" s="40"/>
      <c r="O9" s="40"/>
      <c r="P9" s="40"/>
      <c r="Q9" s="40"/>
    </row>
    <row r="10" ht="20.25" customHeight="1" spans="1:17">
      <c r="A10" s="26"/>
      <c r="B10" s="26" t="s">
        <v>508</v>
      </c>
      <c r="C10" s="41" t="s">
        <v>509</v>
      </c>
      <c r="D10" s="42" t="s">
        <v>424</v>
      </c>
      <c r="E10" s="28">
        <v>1</v>
      </c>
      <c r="F10" s="36">
        <v>10000</v>
      </c>
      <c r="G10" s="40">
        <v>10000</v>
      </c>
      <c r="H10" s="36">
        <v>10000</v>
      </c>
      <c r="I10" s="36"/>
      <c r="J10" s="36"/>
      <c r="K10" s="36"/>
      <c r="L10" s="40"/>
      <c r="M10" s="40"/>
      <c r="N10" s="40"/>
      <c r="O10" s="40"/>
      <c r="P10" s="40"/>
      <c r="Q10" s="40"/>
    </row>
    <row r="11" ht="20.25" customHeight="1" spans="1:17">
      <c r="A11" s="26"/>
      <c r="B11" s="26" t="s">
        <v>510</v>
      </c>
      <c r="C11" s="41" t="s">
        <v>511</v>
      </c>
      <c r="D11" s="42" t="s">
        <v>424</v>
      </c>
      <c r="E11" s="28">
        <v>1</v>
      </c>
      <c r="F11" s="36">
        <v>3000</v>
      </c>
      <c r="G11" s="40">
        <v>3000</v>
      </c>
      <c r="H11" s="36">
        <v>3000</v>
      </c>
      <c r="I11" s="36"/>
      <c r="J11" s="36"/>
      <c r="K11" s="36"/>
      <c r="L11" s="40"/>
      <c r="M11" s="40"/>
      <c r="N11" s="40"/>
      <c r="O11" s="40"/>
      <c r="P11" s="40"/>
      <c r="Q11" s="40"/>
    </row>
    <row r="12" ht="20.25" customHeight="1" spans="1:17">
      <c r="A12" s="28" t="s">
        <v>38</v>
      </c>
      <c r="B12" s="28"/>
      <c r="C12" s="28"/>
      <c r="D12" s="42"/>
      <c r="E12" s="42"/>
      <c r="F12" s="40">
        <v>23000</v>
      </c>
      <c r="G12" s="40">
        <v>23000</v>
      </c>
      <c r="H12" s="40">
        <v>23000</v>
      </c>
      <c r="I12" s="40"/>
      <c r="J12" s="40"/>
      <c r="K12" s="40"/>
      <c r="L12" s="40"/>
      <c r="M12" s="40"/>
      <c r="N12" s="40"/>
      <c r="O12" s="40"/>
      <c r="P12" s="40"/>
      <c r="Q12" s="40"/>
    </row>
  </sheetData>
  <mergeCells count="17">
    <mergeCell ref="A1:M1"/>
    <mergeCell ref="A2:Q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1388888888889" right="0.66875" top="1" bottom="1" header="0.5" footer="0.5"/>
  <pageSetup paperSize="9" scale="66"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26" sqref="A26"/>
    </sheetView>
  </sheetViews>
  <sheetFormatPr defaultColWidth="8.85" defaultRowHeight="15" customHeight="1"/>
  <cols>
    <col min="1" max="8" width="11.625" customWidth="1"/>
    <col min="9" max="14" width="11.875" customWidth="1"/>
  </cols>
  <sheetData>
    <row r="1" customHeight="1" spans="1:14">
      <c r="A1" s="27"/>
      <c r="B1" s="27"/>
      <c r="C1" s="27"/>
      <c r="D1" s="27"/>
      <c r="E1" s="27"/>
      <c r="F1" s="27"/>
      <c r="G1" s="27"/>
      <c r="H1" s="27"/>
      <c r="I1" s="27"/>
      <c r="J1" s="27"/>
      <c r="K1" s="27"/>
      <c r="L1" s="27"/>
      <c r="M1" s="27"/>
      <c r="N1" s="27" t="s">
        <v>512</v>
      </c>
    </row>
    <row r="2" ht="45" customHeight="1" spans="1:14">
      <c r="A2" s="33" t="s">
        <v>513</v>
      </c>
      <c r="B2" s="33"/>
      <c r="C2" s="33"/>
      <c r="D2" s="33"/>
      <c r="E2" s="33"/>
      <c r="F2" s="33"/>
      <c r="G2" s="33"/>
      <c r="H2" s="33"/>
      <c r="I2" s="33"/>
      <c r="J2" s="33"/>
      <c r="K2" s="33"/>
      <c r="L2" s="33"/>
      <c r="M2" s="33"/>
      <c r="N2" s="33"/>
    </row>
    <row r="3" ht="20.25" customHeight="1" spans="1:14">
      <c r="A3" s="23" t="s">
        <v>2</v>
      </c>
      <c r="B3" s="23"/>
      <c r="C3" s="23"/>
      <c r="D3" s="23"/>
      <c r="E3" s="23"/>
      <c r="F3" s="23"/>
      <c r="G3" s="23"/>
      <c r="H3" s="23"/>
      <c r="I3" s="27"/>
      <c r="J3" s="27"/>
      <c r="K3" s="27"/>
      <c r="L3" s="27"/>
      <c r="M3" s="27"/>
      <c r="N3" s="27" t="s">
        <v>35</v>
      </c>
    </row>
    <row r="4" ht="27.15" customHeight="1" spans="1:14">
      <c r="A4" s="34" t="s">
        <v>496</v>
      </c>
      <c r="B4" s="34" t="s">
        <v>514</v>
      </c>
      <c r="C4" s="34" t="s">
        <v>515</v>
      </c>
      <c r="D4" s="34" t="s">
        <v>167</v>
      </c>
      <c r="E4" s="34"/>
      <c r="F4" s="34"/>
      <c r="G4" s="34"/>
      <c r="H4" s="34"/>
      <c r="I4" s="34"/>
      <c r="J4" s="34"/>
      <c r="K4" s="34"/>
      <c r="L4" s="34"/>
      <c r="M4" s="34"/>
      <c r="N4" s="34"/>
    </row>
    <row r="5" ht="23.4" customHeight="1" spans="1:14">
      <c r="A5" s="34" t="s">
        <v>502</v>
      </c>
      <c r="B5" s="34"/>
      <c r="C5" s="34" t="s">
        <v>516</v>
      </c>
      <c r="D5" s="34" t="s">
        <v>38</v>
      </c>
      <c r="E5" s="34" t="s">
        <v>41</v>
      </c>
      <c r="F5" s="34" t="s">
        <v>503</v>
      </c>
      <c r="G5" s="34" t="s">
        <v>504</v>
      </c>
      <c r="H5" s="34" t="s">
        <v>44</v>
      </c>
      <c r="I5" s="34" t="s">
        <v>505</v>
      </c>
      <c r="J5" s="34"/>
      <c r="K5" s="34"/>
      <c r="L5" s="34"/>
      <c r="M5" s="34"/>
      <c r="N5" s="34"/>
    </row>
    <row r="6" ht="28.65" customHeight="1" spans="1:14">
      <c r="A6" s="34"/>
      <c r="B6" s="34"/>
      <c r="C6" s="34"/>
      <c r="D6" s="34"/>
      <c r="E6" s="34" t="s">
        <v>40</v>
      </c>
      <c r="F6" s="34"/>
      <c r="G6" s="34"/>
      <c r="H6" s="34"/>
      <c r="I6" s="34" t="s">
        <v>40</v>
      </c>
      <c r="J6" s="34" t="s">
        <v>47</v>
      </c>
      <c r="K6" s="34" t="s">
        <v>48</v>
      </c>
      <c r="L6" s="37" t="s">
        <v>49</v>
      </c>
      <c r="M6" s="37" t="s">
        <v>50</v>
      </c>
      <c r="N6" s="37" t="s">
        <v>51</v>
      </c>
    </row>
    <row r="7" ht="20.25" customHeight="1" spans="1:14">
      <c r="A7" s="35">
        <v>1</v>
      </c>
      <c r="B7" s="35">
        <v>2</v>
      </c>
      <c r="C7" s="35">
        <v>3</v>
      </c>
      <c r="D7" s="35">
        <v>4</v>
      </c>
      <c r="E7" s="35">
        <v>5</v>
      </c>
      <c r="F7" s="35">
        <v>6</v>
      </c>
      <c r="G7" s="35">
        <v>7</v>
      </c>
      <c r="H7" s="35">
        <v>8</v>
      </c>
      <c r="I7" s="35">
        <v>9</v>
      </c>
      <c r="J7" s="35">
        <v>10</v>
      </c>
      <c r="K7" s="35">
        <v>11</v>
      </c>
      <c r="L7" s="35">
        <v>12</v>
      </c>
      <c r="M7" s="35">
        <v>13</v>
      </c>
      <c r="N7" s="35">
        <v>14</v>
      </c>
    </row>
    <row r="8" ht="20.25" customHeight="1" spans="1:14">
      <c r="A8" s="26"/>
      <c r="B8" s="26"/>
      <c r="C8" s="26"/>
      <c r="D8" s="36"/>
      <c r="E8" s="36"/>
      <c r="F8" s="36"/>
      <c r="G8" s="36"/>
      <c r="H8" s="36"/>
      <c r="I8" s="36"/>
      <c r="J8" s="36"/>
      <c r="K8" s="36"/>
      <c r="L8" s="36"/>
      <c r="M8" s="36"/>
      <c r="N8" s="36"/>
    </row>
    <row r="9" ht="20.25" customHeight="1" spans="1:14">
      <c r="A9" s="26"/>
      <c r="B9" s="26"/>
      <c r="C9" s="26"/>
      <c r="D9" s="36"/>
      <c r="E9" s="36"/>
      <c r="F9" s="36"/>
      <c r="G9" s="36"/>
      <c r="H9" s="36"/>
      <c r="I9" s="36"/>
      <c r="J9" s="36"/>
      <c r="K9" s="36"/>
      <c r="L9" s="36"/>
      <c r="M9" s="36"/>
      <c r="N9" s="36"/>
    </row>
    <row r="10" ht="20.25" customHeight="1" spans="1:14">
      <c r="A10" s="28" t="s">
        <v>38</v>
      </c>
      <c r="B10" s="28"/>
      <c r="C10" s="28"/>
      <c r="D10" s="36"/>
      <c r="E10" s="36"/>
      <c r="F10" s="36"/>
      <c r="G10" s="36"/>
      <c r="H10" s="36"/>
      <c r="I10" s="36"/>
      <c r="J10" s="36"/>
      <c r="K10" s="36"/>
      <c r="L10" s="36"/>
      <c r="M10" s="36"/>
      <c r="N10" s="36"/>
    </row>
    <row r="11" s="20" customFormat="1" ht="27" customHeight="1" spans="1:1">
      <c r="A11" s="20" t="s">
        <v>517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 footer="0.5"/>
  <pageSetup paperSize="9" scale="81"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workbookViewId="0">
      <selection activeCell="M5" sqref="M5"/>
    </sheetView>
  </sheetViews>
  <sheetFormatPr defaultColWidth="8.85" defaultRowHeight="15" customHeight="1"/>
  <cols>
    <col min="1" max="1" width="19.75" customWidth="1"/>
    <col min="2" max="2" width="11.125" customWidth="1"/>
    <col min="3" max="3" width="14.75" customWidth="1"/>
    <col min="4" max="4" width="11.125" customWidth="1"/>
    <col min="5" max="16" width="9.75" customWidth="1"/>
  </cols>
  <sheetData>
    <row r="1" ht="24.15" customHeight="1" spans="1:16">
      <c r="A1" s="23"/>
      <c r="B1" s="23"/>
      <c r="C1" s="23"/>
      <c r="D1" s="23"/>
      <c r="E1" s="23"/>
      <c r="F1" s="23"/>
      <c r="G1" s="23"/>
      <c r="H1" s="23"/>
      <c r="I1" s="23"/>
      <c r="J1" s="23"/>
      <c r="K1" s="23"/>
      <c r="L1" s="23"/>
      <c r="M1" s="23"/>
      <c r="N1" s="23"/>
      <c r="O1" s="23"/>
      <c r="P1" s="27" t="s">
        <v>518</v>
      </c>
    </row>
    <row r="2" ht="45.15" customHeight="1" spans="1:16">
      <c r="A2" s="29" t="s">
        <v>519</v>
      </c>
      <c r="B2" s="29"/>
      <c r="C2" s="29"/>
      <c r="D2" s="29"/>
      <c r="E2" s="29"/>
      <c r="F2" s="29"/>
      <c r="G2" s="29"/>
      <c r="H2" s="29"/>
      <c r="I2" s="29"/>
      <c r="J2" s="29"/>
      <c r="K2" s="29"/>
      <c r="L2" s="29"/>
      <c r="M2" s="29"/>
      <c r="N2" s="29"/>
      <c r="O2" s="29"/>
      <c r="P2" s="29"/>
    </row>
    <row r="3" ht="18.75" customHeight="1" spans="1:16">
      <c r="A3" s="23" t="s">
        <v>2</v>
      </c>
      <c r="B3" s="23"/>
      <c r="C3" s="23"/>
      <c r="D3" s="23"/>
      <c r="E3" s="23"/>
      <c r="F3" s="23"/>
      <c r="G3" s="23"/>
      <c r="H3" s="23"/>
      <c r="I3" s="23"/>
      <c r="J3" s="23"/>
      <c r="K3" s="23"/>
      <c r="L3" s="23"/>
      <c r="M3" s="23"/>
      <c r="N3" s="23"/>
      <c r="O3" s="23"/>
      <c r="P3" s="27" t="s">
        <v>35</v>
      </c>
    </row>
    <row r="4" ht="22.5" customHeight="1" spans="1:16">
      <c r="A4" s="32" t="s">
        <v>520</v>
      </c>
      <c r="B4" s="32" t="s">
        <v>167</v>
      </c>
      <c r="C4" s="32"/>
      <c r="D4" s="32"/>
      <c r="E4" s="32" t="s">
        <v>521</v>
      </c>
      <c r="F4" s="32"/>
      <c r="G4" s="32"/>
      <c r="H4" s="32"/>
      <c r="I4" s="32"/>
      <c r="J4" s="32"/>
      <c r="K4" s="32"/>
      <c r="L4" s="32"/>
      <c r="M4" s="32"/>
      <c r="N4" s="32"/>
      <c r="O4" s="32"/>
      <c r="P4" s="32"/>
    </row>
    <row r="5" ht="22.5" customHeight="1" spans="1:16">
      <c r="A5" s="32"/>
      <c r="B5" s="32" t="s">
        <v>38</v>
      </c>
      <c r="C5" s="32" t="s">
        <v>41</v>
      </c>
      <c r="D5" s="32" t="s">
        <v>503</v>
      </c>
      <c r="E5" s="32" t="s">
        <v>522</v>
      </c>
      <c r="F5" s="32" t="s">
        <v>523</v>
      </c>
      <c r="G5" s="32" t="s">
        <v>524</v>
      </c>
      <c r="H5" s="32" t="s">
        <v>525</v>
      </c>
      <c r="I5" s="32" t="s">
        <v>526</v>
      </c>
      <c r="J5" s="32" t="s">
        <v>527</v>
      </c>
      <c r="K5" s="32" t="s">
        <v>528</v>
      </c>
      <c r="L5" s="32" t="s">
        <v>529</v>
      </c>
      <c r="M5" s="32" t="s">
        <v>530</v>
      </c>
      <c r="N5" s="32" t="s">
        <v>531</v>
      </c>
      <c r="O5" s="32" t="s">
        <v>532</v>
      </c>
      <c r="P5" s="32" t="s">
        <v>533</v>
      </c>
    </row>
    <row r="6" ht="18.75" customHeight="1" spans="1:16">
      <c r="A6" s="28" t="s">
        <v>52</v>
      </c>
      <c r="B6" s="28" t="s">
        <v>53</v>
      </c>
      <c r="C6" s="28" t="s">
        <v>54</v>
      </c>
      <c r="D6" s="28" t="s">
        <v>55</v>
      </c>
      <c r="E6" s="28" t="s">
        <v>56</v>
      </c>
      <c r="F6" s="28" t="s">
        <v>57</v>
      </c>
      <c r="G6" s="28" t="s">
        <v>58</v>
      </c>
      <c r="H6" s="28" t="s">
        <v>59</v>
      </c>
      <c r="I6" s="28" t="s">
        <v>60</v>
      </c>
      <c r="J6" s="28" t="s">
        <v>77</v>
      </c>
      <c r="K6" s="28" t="s">
        <v>534</v>
      </c>
      <c r="L6" s="28" t="s">
        <v>471</v>
      </c>
      <c r="M6" s="28" t="s">
        <v>535</v>
      </c>
      <c r="N6" s="28" t="s">
        <v>363</v>
      </c>
      <c r="O6" s="28" t="s">
        <v>536</v>
      </c>
      <c r="P6" s="28" t="s">
        <v>537</v>
      </c>
    </row>
    <row r="7" ht="18.75" customHeight="1" spans="1:16">
      <c r="A7" s="26"/>
      <c r="B7" s="26"/>
      <c r="C7" s="26"/>
      <c r="D7" s="26"/>
      <c r="E7" s="26"/>
      <c r="F7" s="26"/>
      <c r="G7" s="26"/>
      <c r="H7" s="26"/>
      <c r="I7" s="26"/>
      <c r="J7" s="26"/>
      <c r="K7" s="26"/>
      <c r="L7" s="26"/>
      <c r="M7" s="26"/>
      <c r="N7" s="26"/>
      <c r="O7" s="26"/>
      <c r="P7" s="26"/>
    </row>
    <row r="8" ht="18.75" customHeight="1" spans="1:16">
      <c r="A8" s="28"/>
      <c r="B8" s="26"/>
      <c r="C8" s="26"/>
      <c r="D8" s="26"/>
      <c r="E8" s="26"/>
      <c r="F8" s="26"/>
      <c r="G8" s="26"/>
      <c r="H8" s="26"/>
      <c r="I8" s="26"/>
      <c r="J8" s="26"/>
      <c r="K8" s="26"/>
      <c r="L8" s="26"/>
      <c r="M8" s="26"/>
      <c r="N8" s="26"/>
      <c r="O8" s="26"/>
      <c r="P8" s="26"/>
    </row>
    <row r="9" ht="29" customHeight="1" spans="1:1">
      <c r="A9" s="20" t="s">
        <v>517</v>
      </c>
    </row>
  </sheetData>
  <mergeCells count="5">
    <mergeCell ref="A2:P2"/>
    <mergeCell ref="A3:C3"/>
    <mergeCell ref="B4:D4"/>
    <mergeCell ref="E4:P4"/>
    <mergeCell ref="A4:A5"/>
  </mergeCells>
  <pageMargins left="0.751388888888889" right="0.629861111111111" top="1" bottom="1" header="0.5" footer="0.5"/>
  <pageSetup paperSize="9" scale="77"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26" sqref="A26"/>
    </sheetView>
  </sheetViews>
  <sheetFormatPr defaultColWidth="8.85" defaultRowHeight="15" customHeight="1" outlineLevelRow="7"/>
  <cols>
    <col min="1" max="1" width="23.375" customWidth="1"/>
    <col min="2" max="2" width="18" customWidth="1"/>
    <col min="3" max="6" width="12.375" customWidth="1"/>
    <col min="7" max="10" width="11.625" customWidth="1"/>
  </cols>
  <sheetData>
    <row r="1" ht="18.75" customHeight="1" spans="1:10">
      <c r="A1" s="23"/>
      <c r="B1" s="23"/>
      <c r="C1" s="23"/>
      <c r="D1" s="23"/>
      <c r="E1" s="23"/>
      <c r="F1" s="23"/>
      <c r="G1" s="23"/>
      <c r="H1" s="23"/>
      <c r="I1" s="23"/>
      <c r="J1" s="27" t="s">
        <v>538</v>
      </c>
    </row>
    <row r="2" ht="52.05" customHeight="1" spans="1:10">
      <c r="A2" s="29" t="s">
        <v>539</v>
      </c>
      <c r="B2" s="30"/>
      <c r="C2" s="30"/>
      <c r="D2" s="30"/>
      <c r="E2" s="30"/>
      <c r="F2" s="30"/>
      <c r="G2" s="30"/>
      <c r="H2" s="30"/>
      <c r="I2" s="30"/>
      <c r="J2" s="30"/>
    </row>
    <row r="3" ht="21.3" customHeight="1" spans="1:10">
      <c r="A3" s="23" t="s">
        <v>2</v>
      </c>
      <c r="B3" s="23"/>
      <c r="C3" s="23"/>
      <c r="D3" s="31"/>
      <c r="E3" s="31"/>
      <c r="F3" s="31"/>
      <c r="G3" s="31"/>
      <c r="H3" s="31"/>
      <c r="I3" s="31"/>
      <c r="J3" s="31"/>
    </row>
    <row r="4" ht="27.15" customHeight="1" spans="1:10">
      <c r="A4" s="25" t="s">
        <v>281</v>
      </c>
      <c r="B4" s="25" t="s">
        <v>282</v>
      </c>
      <c r="C4" s="25" t="s">
        <v>283</v>
      </c>
      <c r="D4" s="25" t="s">
        <v>284</v>
      </c>
      <c r="E4" s="25" t="s">
        <v>285</v>
      </c>
      <c r="F4" s="25" t="s">
        <v>286</v>
      </c>
      <c r="G4" s="25" t="s">
        <v>287</v>
      </c>
      <c r="H4" s="25" t="s">
        <v>288</v>
      </c>
      <c r="I4" s="25" t="s">
        <v>289</v>
      </c>
      <c r="J4" s="25" t="s">
        <v>290</v>
      </c>
    </row>
    <row r="5" ht="18.75" customHeight="1" spans="1:10">
      <c r="A5" s="25" t="s">
        <v>52</v>
      </c>
      <c r="B5" s="25" t="s">
        <v>53</v>
      </c>
      <c r="C5" s="25" t="s">
        <v>54</v>
      </c>
      <c r="D5" s="25" t="s">
        <v>55</v>
      </c>
      <c r="E5" s="25" t="s">
        <v>56</v>
      </c>
      <c r="F5" s="25" t="s">
        <v>57</v>
      </c>
      <c r="G5" s="25" t="s">
        <v>58</v>
      </c>
      <c r="H5" s="25" t="s">
        <v>59</v>
      </c>
      <c r="I5" s="25" t="s">
        <v>60</v>
      </c>
      <c r="J5" s="25" t="s">
        <v>77</v>
      </c>
    </row>
    <row r="6" ht="18.75" customHeight="1" spans="1:10">
      <c r="A6" s="26"/>
      <c r="B6" s="26"/>
      <c r="C6" s="26"/>
      <c r="D6" s="26"/>
      <c r="E6" s="26"/>
      <c r="F6" s="26"/>
      <c r="G6" s="26"/>
      <c r="H6" s="26"/>
      <c r="I6" s="26"/>
      <c r="J6" s="26"/>
    </row>
    <row r="7" ht="18.75" customHeight="1" spans="1:10">
      <c r="A7" s="26"/>
      <c r="B7" s="26"/>
      <c r="C7" s="26"/>
      <c r="D7" s="26"/>
      <c r="E7" s="26"/>
      <c r="F7" s="26"/>
      <c r="G7" s="26"/>
      <c r="H7" s="26"/>
      <c r="I7" s="26"/>
      <c r="J7" s="26"/>
    </row>
    <row r="8" ht="26" customHeight="1" spans="1:1">
      <c r="A8" s="20" t="s">
        <v>517</v>
      </c>
    </row>
  </sheetData>
  <mergeCells count="2">
    <mergeCell ref="A2:J2"/>
    <mergeCell ref="A3:C3"/>
  </mergeCells>
  <pageMargins left="0.751388888888889" right="0.751388888888889" top="1" bottom="1" header="0.5" footer="0.5"/>
  <pageSetup paperSize="9" scale="96"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A26" sqref="A26"/>
    </sheetView>
  </sheetViews>
  <sheetFormatPr defaultColWidth="8.85" defaultRowHeight="15" customHeight="1" outlineLevelRow="7" outlineLevelCol="7"/>
  <cols>
    <col min="1" max="1" width="21.5" customWidth="1"/>
    <col min="2" max="7" width="16.75" customWidth="1"/>
    <col min="8" max="8" width="18.325" customWidth="1"/>
  </cols>
  <sheetData>
    <row r="1" ht="18.75" customHeight="1" spans="1:8">
      <c r="A1" s="23"/>
      <c r="B1" s="23"/>
      <c r="C1" s="23"/>
      <c r="D1" s="23"/>
      <c r="E1" s="23"/>
      <c r="F1" s="23"/>
      <c r="G1" s="23"/>
      <c r="H1" s="27" t="s">
        <v>540</v>
      </c>
    </row>
    <row r="2" ht="41.4" customHeight="1" spans="1:8">
      <c r="A2" s="24" t="s">
        <v>541</v>
      </c>
      <c r="B2" s="24"/>
      <c r="C2" s="24"/>
      <c r="D2" s="24"/>
      <c r="E2" s="24"/>
      <c r="F2" s="24"/>
      <c r="G2" s="24"/>
      <c r="H2" s="24"/>
    </row>
    <row r="3" ht="18.75" customHeight="1" spans="1:8">
      <c r="A3" s="23" t="s">
        <v>2</v>
      </c>
      <c r="B3" s="23"/>
      <c r="C3" s="23"/>
      <c r="D3" s="23"/>
      <c r="E3" s="23"/>
      <c r="F3" s="23"/>
      <c r="G3" s="23"/>
      <c r="H3" s="23"/>
    </row>
    <row r="4" ht="18.75" customHeight="1" spans="1:8">
      <c r="A4" s="25" t="s">
        <v>160</v>
      </c>
      <c r="B4" s="25" t="s">
        <v>542</v>
      </c>
      <c r="C4" s="25" t="s">
        <v>543</v>
      </c>
      <c r="D4" s="25" t="s">
        <v>544</v>
      </c>
      <c r="E4" s="25" t="s">
        <v>499</v>
      </c>
      <c r="F4" s="25" t="s">
        <v>545</v>
      </c>
      <c r="G4" s="25"/>
      <c r="H4" s="25"/>
    </row>
    <row r="5" ht="18.75" customHeight="1" spans="1:8">
      <c r="A5" s="25"/>
      <c r="B5" s="25"/>
      <c r="C5" s="25"/>
      <c r="D5" s="25"/>
      <c r="E5" s="25"/>
      <c r="F5" s="25" t="s">
        <v>500</v>
      </c>
      <c r="G5" s="25" t="s">
        <v>546</v>
      </c>
      <c r="H5" s="25" t="s">
        <v>547</v>
      </c>
    </row>
    <row r="6" ht="18.75" customHeight="1" spans="1:8">
      <c r="A6" s="25" t="s">
        <v>52</v>
      </c>
      <c r="B6" s="25" t="s">
        <v>53</v>
      </c>
      <c r="C6" s="25" t="s">
        <v>54</v>
      </c>
      <c r="D6" s="25" t="s">
        <v>55</v>
      </c>
      <c r="E6" s="25" t="s">
        <v>56</v>
      </c>
      <c r="F6" s="25" t="s">
        <v>57</v>
      </c>
      <c r="G6" s="25" t="s">
        <v>58</v>
      </c>
      <c r="H6" s="25" t="s">
        <v>59</v>
      </c>
    </row>
    <row r="7" ht="18.75" customHeight="1" spans="1:8">
      <c r="A7" s="26"/>
      <c r="B7" s="26"/>
      <c r="C7" s="26"/>
      <c r="D7" s="26"/>
      <c r="E7" s="28"/>
      <c r="F7" s="28"/>
      <c r="G7" s="21"/>
      <c r="H7" s="21"/>
    </row>
    <row r="8" ht="27" customHeight="1" spans="1:1">
      <c r="A8" s="20" t="s">
        <v>517</v>
      </c>
    </row>
  </sheetData>
  <mergeCells count="8">
    <mergeCell ref="A2:H2"/>
    <mergeCell ref="A3:C3"/>
    <mergeCell ref="F4:H4"/>
    <mergeCell ref="A4:A5"/>
    <mergeCell ref="B4:B5"/>
    <mergeCell ref="C4:C5"/>
    <mergeCell ref="D4:D5"/>
    <mergeCell ref="E4:E5"/>
  </mergeCells>
  <pageMargins left="0.751388888888889" right="0.629861111111111" top="1" bottom="1" header="0.5" footer="0.5"/>
  <pageSetup paperSize="9" scale="96"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26" sqref="A26"/>
    </sheetView>
  </sheetViews>
  <sheetFormatPr defaultColWidth="8.85" defaultRowHeight="15" customHeight="1"/>
  <cols>
    <col min="1" max="1" width="12.75" customWidth="1"/>
    <col min="2" max="7" width="13.75" customWidth="1"/>
    <col min="8" max="8" width="11.875" customWidth="1"/>
    <col min="9" max="11" width="12" customWidth="1"/>
  </cols>
  <sheetData>
    <row r="1" ht="18.75" customHeight="1" spans="1:11">
      <c r="A1" s="2"/>
      <c r="B1" s="2"/>
      <c r="C1" s="2"/>
      <c r="D1" s="2"/>
      <c r="E1" s="2"/>
      <c r="F1" s="2"/>
      <c r="G1" s="2"/>
      <c r="H1" s="12"/>
      <c r="I1" s="12"/>
      <c r="J1" s="12"/>
      <c r="K1" s="12" t="s">
        <v>548</v>
      </c>
    </row>
    <row r="2" ht="45" customHeight="1" spans="1:11">
      <c r="A2" s="4" t="s">
        <v>549</v>
      </c>
      <c r="B2" s="4"/>
      <c r="C2" s="4"/>
      <c r="D2" s="4"/>
      <c r="E2" s="4"/>
      <c r="F2" s="4"/>
      <c r="G2" s="4"/>
      <c r="H2" s="4"/>
      <c r="I2" s="4"/>
      <c r="J2" s="4"/>
      <c r="K2" s="4"/>
    </row>
    <row r="3" ht="18.75" customHeight="1" spans="1:11">
      <c r="A3" s="5" t="s">
        <v>2</v>
      </c>
      <c r="B3" s="5"/>
      <c r="C3" s="5"/>
      <c r="D3" s="5"/>
      <c r="E3" s="5"/>
      <c r="F3" s="5"/>
      <c r="G3" s="5"/>
      <c r="H3" s="13"/>
      <c r="I3" s="13"/>
      <c r="J3" s="13"/>
      <c r="K3" s="13" t="s">
        <v>35</v>
      </c>
    </row>
    <row r="4" ht="18.75" customHeight="1" spans="1:11">
      <c r="A4" s="15" t="s">
        <v>239</v>
      </c>
      <c r="B4" s="15" t="s">
        <v>162</v>
      </c>
      <c r="C4" s="15" t="s">
        <v>240</v>
      </c>
      <c r="D4" s="15" t="s">
        <v>163</v>
      </c>
      <c r="E4" s="15" t="s">
        <v>164</v>
      </c>
      <c r="F4" s="15" t="s">
        <v>241</v>
      </c>
      <c r="G4" s="15" t="s">
        <v>166</v>
      </c>
      <c r="H4" s="15" t="s">
        <v>38</v>
      </c>
      <c r="I4" s="15" t="s">
        <v>550</v>
      </c>
      <c r="J4" s="15"/>
      <c r="K4" s="15"/>
    </row>
    <row r="5" ht="18.75" customHeight="1" spans="1:11">
      <c r="A5" s="15"/>
      <c r="B5" s="15"/>
      <c r="C5" s="15"/>
      <c r="D5" s="15"/>
      <c r="E5" s="15"/>
      <c r="F5" s="15"/>
      <c r="G5" s="15"/>
      <c r="H5" s="15"/>
      <c r="I5" s="22" t="s">
        <v>41</v>
      </c>
      <c r="J5" s="22" t="s">
        <v>42</v>
      </c>
      <c r="K5" s="22" t="s">
        <v>43</v>
      </c>
    </row>
    <row r="6" ht="22.65" customHeight="1" spans="1:11">
      <c r="A6" s="15"/>
      <c r="B6" s="15"/>
      <c r="C6" s="15"/>
      <c r="D6" s="15"/>
      <c r="E6" s="15"/>
      <c r="F6" s="15"/>
      <c r="G6" s="15"/>
      <c r="H6" s="15"/>
      <c r="I6" s="22"/>
      <c r="J6" s="22"/>
      <c r="K6" s="22"/>
    </row>
    <row r="7" ht="18.75" customHeight="1" spans="1:11">
      <c r="A7" s="16" t="s">
        <v>52</v>
      </c>
      <c r="B7" s="16">
        <v>2</v>
      </c>
      <c r="C7" s="16">
        <v>3</v>
      </c>
      <c r="D7" s="16">
        <v>4</v>
      </c>
      <c r="E7" s="16">
        <v>5</v>
      </c>
      <c r="F7" s="16">
        <v>6</v>
      </c>
      <c r="G7" s="16">
        <v>7</v>
      </c>
      <c r="H7" s="16">
        <v>8</v>
      </c>
      <c r="I7" s="16">
        <v>9</v>
      </c>
      <c r="J7" s="16">
        <v>10</v>
      </c>
      <c r="K7" s="16">
        <v>11</v>
      </c>
    </row>
    <row r="8" ht="20.25" customHeight="1" spans="1:11">
      <c r="A8" s="17"/>
      <c r="B8" s="18"/>
      <c r="C8" s="17"/>
      <c r="D8" s="17"/>
      <c r="E8" s="17"/>
      <c r="F8" s="17"/>
      <c r="G8" s="17"/>
      <c r="H8" s="21"/>
      <c r="I8" s="21"/>
      <c r="J8" s="21"/>
      <c r="K8" s="21"/>
    </row>
    <row r="9" ht="20.25" customHeight="1" spans="1:11">
      <c r="A9" s="17"/>
      <c r="B9" s="18"/>
      <c r="C9" s="17"/>
      <c r="D9" s="17"/>
      <c r="E9" s="17"/>
      <c r="F9" s="17"/>
      <c r="G9" s="17"/>
      <c r="H9" s="21"/>
      <c r="I9" s="21"/>
      <c r="J9" s="21"/>
      <c r="K9" s="21"/>
    </row>
    <row r="10" ht="20.25" customHeight="1" spans="1:11">
      <c r="A10" s="19" t="s">
        <v>38</v>
      </c>
      <c r="B10" s="19"/>
      <c r="C10" s="19"/>
      <c r="D10" s="19"/>
      <c r="E10" s="19"/>
      <c r="F10" s="19"/>
      <c r="G10" s="19"/>
      <c r="H10" s="21"/>
      <c r="I10" s="21"/>
      <c r="J10" s="21"/>
      <c r="K10" s="21"/>
    </row>
    <row r="11" ht="27" customHeight="1" spans="1:1">
      <c r="A11" s="20" t="s">
        <v>517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511805555555556" top="1" bottom="1" header="0.5" footer="0.5"/>
  <pageSetup paperSize="9" scale="95"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C25" sqref="C25"/>
    </sheetView>
  </sheetViews>
  <sheetFormatPr defaultColWidth="8.85" defaultRowHeight="15" customHeight="1" outlineLevelCol="6"/>
  <cols>
    <col min="1" max="1" width="27.625" customWidth="1"/>
    <col min="2" max="2" width="21.425" customWidth="1"/>
    <col min="3" max="3" width="35.7083333333333" customWidth="1"/>
    <col min="4" max="4" width="10.875" style="1" customWidth="1"/>
    <col min="5" max="7" width="17.1416666666667" customWidth="1"/>
  </cols>
  <sheetData>
    <row r="1" ht="18.75" customHeight="1" spans="1:7">
      <c r="A1" s="2"/>
      <c r="B1" s="2"/>
      <c r="C1" s="2"/>
      <c r="D1" s="3"/>
      <c r="E1" s="12"/>
      <c r="F1" s="12"/>
      <c r="G1" s="12" t="s">
        <v>551</v>
      </c>
    </row>
    <row r="2" ht="45" customHeight="1" spans="1:7">
      <c r="A2" s="4" t="s">
        <v>552</v>
      </c>
      <c r="B2" s="4"/>
      <c r="C2" s="4"/>
      <c r="D2" s="4"/>
      <c r="E2" s="4"/>
      <c r="F2" s="4"/>
      <c r="G2" s="4"/>
    </row>
    <row r="3" ht="24.15" customHeight="1" spans="1:7">
      <c r="A3" s="5" t="s">
        <v>2</v>
      </c>
      <c r="B3" s="5"/>
      <c r="C3" s="5"/>
      <c r="D3" s="6"/>
      <c r="E3" s="13"/>
      <c r="F3" s="13"/>
      <c r="G3" s="13" t="s">
        <v>35</v>
      </c>
    </row>
    <row r="4" ht="18.75" customHeight="1" spans="1:7">
      <c r="A4" s="7" t="s">
        <v>240</v>
      </c>
      <c r="B4" s="7" t="s">
        <v>239</v>
      </c>
      <c r="C4" s="7" t="s">
        <v>162</v>
      </c>
      <c r="D4" s="7" t="s">
        <v>553</v>
      </c>
      <c r="E4" s="7" t="s">
        <v>41</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52</v>
      </c>
      <c r="B7" s="8">
        <v>2</v>
      </c>
      <c r="C7" s="8">
        <v>3</v>
      </c>
      <c r="D7" s="8">
        <v>4</v>
      </c>
      <c r="E7" s="8">
        <v>5</v>
      </c>
      <c r="F7" s="8">
        <v>6</v>
      </c>
      <c r="G7" s="8">
        <v>7</v>
      </c>
    </row>
    <row r="8" ht="20.25" customHeight="1" spans="1:7">
      <c r="A8" s="9" t="s">
        <v>62</v>
      </c>
      <c r="B8" s="9" t="s">
        <v>245</v>
      </c>
      <c r="C8" s="10" t="s">
        <v>244</v>
      </c>
      <c r="D8" s="11" t="s">
        <v>554</v>
      </c>
      <c r="E8" s="14">
        <v>1983000</v>
      </c>
      <c r="F8" s="14">
        <v>2000000</v>
      </c>
      <c r="G8" s="14">
        <v>2050000</v>
      </c>
    </row>
    <row r="9" ht="20.25" customHeight="1" spans="1:7">
      <c r="A9" s="9" t="s">
        <v>62</v>
      </c>
      <c r="B9" s="9" t="s">
        <v>245</v>
      </c>
      <c r="C9" s="10" t="s">
        <v>257</v>
      </c>
      <c r="D9" s="11" t="s">
        <v>554</v>
      </c>
      <c r="E9" s="14">
        <v>1051800</v>
      </c>
      <c r="F9" s="14">
        <v>1100000</v>
      </c>
      <c r="G9" s="14">
        <v>1150000</v>
      </c>
    </row>
    <row r="10" ht="20.25" customHeight="1" spans="1:7">
      <c r="A10" s="9" t="s">
        <v>62</v>
      </c>
      <c r="B10" s="9" t="s">
        <v>262</v>
      </c>
      <c r="C10" s="10" t="s">
        <v>261</v>
      </c>
      <c r="D10" s="11" t="s">
        <v>554</v>
      </c>
      <c r="E10" s="14">
        <v>5000</v>
      </c>
      <c r="F10" s="14">
        <v>5000</v>
      </c>
      <c r="G10" s="14">
        <v>5000</v>
      </c>
    </row>
    <row r="11" ht="20.25" customHeight="1" spans="1:7">
      <c r="A11" s="9" t="s">
        <v>62</v>
      </c>
      <c r="B11" s="9" t="s">
        <v>245</v>
      </c>
      <c r="C11" s="10" t="s">
        <v>264</v>
      </c>
      <c r="D11" s="11" t="s">
        <v>554</v>
      </c>
      <c r="E11" s="14">
        <v>11670</v>
      </c>
      <c r="F11" s="14">
        <v>12000</v>
      </c>
      <c r="G11" s="14">
        <v>12500</v>
      </c>
    </row>
    <row r="12" ht="20.25" customHeight="1" spans="1:7">
      <c r="A12" s="9" t="s">
        <v>62</v>
      </c>
      <c r="B12" s="9" t="s">
        <v>245</v>
      </c>
      <c r="C12" s="10" t="s">
        <v>268</v>
      </c>
      <c r="D12" s="11" t="s">
        <v>554</v>
      </c>
      <c r="E12" s="14">
        <v>505600</v>
      </c>
      <c r="F12" s="14">
        <v>520000</v>
      </c>
      <c r="G12" s="14">
        <v>540000</v>
      </c>
    </row>
    <row r="13" ht="20.25" customHeight="1" spans="1:7">
      <c r="A13" s="9" t="s">
        <v>62</v>
      </c>
      <c r="B13" s="9" t="s">
        <v>273</v>
      </c>
      <c r="C13" s="10" t="s">
        <v>277</v>
      </c>
      <c r="D13" s="11" t="s">
        <v>554</v>
      </c>
      <c r="E13" s="14">
        <v>60000</v>
      </c>
      <c r="F13" s="14">
        <v>60000</v>
      </c>
      <c r="G13" s="14">
        <v>60000</v>
      </c>
    </row>
    <row r="14" ht="20.25" customHeight="1" spans="1:7">
      <c r="A14" s="11" t="s">
        <v>38</v>
      </c>
      <c r="B14" s="11"/>
      <c r="C14" s="11"/>
      <c r="D14" s="11"/>
      <c r="E14" s="14">
        <f>SUM(E8:E13)</f>
        <v>3617070</v>
      </c>
      <c r="F14" s="14">
        <f>SUM(F8:F13)</f>
        <v>3697000</v>
      </c>
      <c r="G14" s="14">
        <f>SUM(G8:G13)</f>
        <v>3817500</v>
      </c>
    </row>
  </sheetData>
  <mergeCells count="11">
    <mergeCell ref="A2:G2"/>
    <mergeCell ref="A3:D3"/>
    <mergeCell ref="E4:G4"/>
    <mergeCell ref="A14:D14"/>
    <mergeCell ref="A4:A6"/>
    <mergeCell ref="B4:B6"/>
    <mergeCell ref="C4:C6"/>
    <mergeCell ref="D4:D6"/>
    <mergeCell ref="E5:E6"/>
    <mergeCell ref="F5:F6"/>
    <mergeCell ref="G5:G6"/>
  </mergeCells>
  <pageMargins left="0.751388888888889" right="0.590277777777778" top="1" bottom="1" header="0.5" footer="0.5"/>
  <pageSetup paperSize="9" scale="92"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C25" sqref="C25"/>
    </sheetView>
  </sheetViews>
  <sheetFormatPr defaultColWidth="8.85" defaultRowHeight="15" customHeight="1"/>
  <cols>
    <col min="1" max="1" width="13.75" customWidth="1"/>
    <col min="2" max="2" width="29.9833333333333" customWidth="1"/>
    <col min="3" max="6" width="14.5" customWidth="1"/>
    <col min="7" max="8" width="10.375" customWidth="1"/>
    <col min="9" max="9" width="13.625" customWidth="1"/>
    <col min="10" max="13" width="10.875" customWidth="1"/>
    <col min="14" max="14" width="14.125" customWidth="1"/>
    <col min="15" max="18" width="9.75" customWidth="1"/>
    <col min="19" max="19" width="11.25" customWidth="1"/>
  </cols>
  <sheetData>
    <row r="1" ht="18.75" customHeight="1" spans="1:19">
      <c r="A1" s="2"/>
      <c r="B1" s="2"/>
      <c r="C1" s="2"/>
      <c r="D1" s="2"/>
      <c r="E1" s="2"/>
      <c r="F1" s="2"/>
      <c r="G1" s="2"/>
      <c r="H1" s="2"/>
      <c r="I1" s="12"/>
      <c r="J1" s="12"/>
      <c r="K1" s="12"/>
      <c r="L1" s="12"/>
      <c r="M1" s="12"/>
      <c r="N1" s="12"/>
      <c r="O1" s="12"/>
      <c r="P1" s="12"/>
      <c r="Q1" s="12"/>
      <c r="R1" s="12"/>
      <c r="S1" s="12" t="s">
        <v>33</v>
      </c>
    </row>
    <row r="2" ht="37.5" customHeight="1" spans="1:19">
      <c r="A2" s="4" t="s">
        <v>34</v>
      </c>
      <c r="B2" s="4"/>
      <c r="C2" s="4"/>
      <c r="D2" s="4"/>
      <c r="E2" s="4"/>
      <c r="F2" s="4"/>
      <c r="G2" s="4"/>
      <c r="H2" s="4"/>
      <c r="I2" s="4"/>
      <c r="J2" s="4"/>
      <c r="K2" s="4"/>
      <c r="L2" s="4"/>
      <c r="M2" s="4"/>
      <c r="N2" s="4"/>
      <c r="O2" s="4"/>
      <c r="P2" s="4"/>
      <c r="Q2" s="4"/>
      <c r="R2" s="4"/>
      <c r="S2" s="4"/>
    </row>
    <row r="3" ht="18.75" customHeight="1" spans="1:19">
      <c r="A3" s="5" t="s">
        <v>2</v>
      </c>
      <c r="B3" s="5"/>
      <c r="C3" s="5"/>
      <c r="D3" s="5"/>
      <c r="E3" s="95"/>
      <c r="F3" s="95"/>
      <c r="G3" s="95"/>
      <c r="H3" s="95"/>
      <c r="I3" s="13"/>
      <c r="J3" s="13"/>
      <c r="K3" s="13"/>
      <c r="L3" s="13"/>
      <c r="M3" s="13"/>
      <c r="N3" s="13"/>
      <c r="O3" s="13"/>
      <c r="P3" s="13"/>
      <c r="Q3" s="13"/>
      <c r="R3" s="13"/>
      <c r="S3" s="13" t="s">
        <v>35</v>
      </c>
    </row>
    <row r="4" ht="39" customHeight="1" spans="1:19">
      <c r="A4" s="15" t="s">
        <v>36</v>
      </c>
      <c r="B4" s="115" t="s">
        <v>37</v>
      </c>
      <c r="C4" s="115" t="s">
        <v>38</v>
      </c>
      <c r="D4" s="115" t="s">
        <v>39</v>
      </c>
      <c r="E4" s="115"/>
      <c r="F4" s="115"/>
      <c r="G4" s="115"/>
      <c r="H4" s="115"/>
      <c r="I4" s="115"/>
      <c r="J4" s="118"/>
      <c r="K4" s="118"/>
      <c r="L4" s="118"/>
      <c r="M4" s="118"/>
      <c r="N4" s="118"/>
      <c r="O4" s="115" t="s">
        <v>26</v>
      </c>
      <c r="P4" s="115"/>
      <c r="Q4" s="115"/>
      <c r="R4" s="115"/>
      <c r="S4" s="115"/>
    </row>
    <row r="5" ht="39" customHeight="1" spans="1:19">
      <c r="A5" s="15"/>
      <c r="B5" s="115"/>
      <c r="C5" s="115"/>
      <c r="D5" s="116" t="s">
        <v>40</v>
      </c>
      <c r="E5" s="116" t="s">
        <v>41</v>
      </c>
      <c r="F5" s="116" t="s">
        <v>42</v>
      </c>
      <c r="G5" s="116" t="s">
        <v>43</v>
      </c>
      <c r="H5" s="116" t="s">
        <v>44</v>
      </c>
      <c r="I5" s="116" t="s">
        <v>45</v>
      </c>
      <c r="J5" s="119"/>
      <c r="K5" s="119"/>
      <c r="L5" s="119"/>
      <c r="M5" s="119"/>
      <c r="N5" s="119"/>
      <c r="O5" s="116" t="s">
        <v>40</v>
      </c>
      <c r="P5" s="116" t="s">
        <v>41</v>
      </c>
      <c r="Q5" s="116" t="s">
        <v>42</v>
      </c>
      <c r="R5" s="116" t="s">
        <v>43</v>
      </c>
      <c r="S5" s="116" t="s">
        <v>46</v>
      </c>
    </row>
    <row r="6" ht="50" customHeight="1" spans="1:19">
      <c r="A6" s="15"/>
      <c r="B6" s="115"/>
      <c r="C6" s="115"/>
      <c r="D6" s="116"/>
      <c r="E6" s="116"/>
      <c r="F6" s="116"/>
      <c r="G6" s="116"/>
      <c r="H6" s="116"/>
      <c r="I6" s="116" t="s">
        <v>40</v>
      </c>
      <c r="J6" s="116" t="s">
        <v>47</v>
      </c>
      <c r="K6" s="116" t="s">
        <v>48</v>
      </c>
      <c r="L6" s="116" t="s">
        <v>49</v>
      </c>
      <c r="M6" s="116" t="s">
        <v>50</v>
      </c>
      <c r="N6" s="116" t="s">
        <v>51</v>
      </c>
      <c r="O6" s="116"/>
      <c r="P6" s="116"/>
      <c r="Q6" s="116"/>
      <c r="R6" s="116"/>
      <c r="S6" s="116"/>
    </row>
    <row r="7" ht="39" customHeight="1" spans="1:19">
      <c r="A7" s="117" t="s">
        <v>52</v>
      </c>
      <c r="B7" s="16" t="s">
        <v>53</v>
      </c>
      <c r="C7" s="16" t="s">
        <v>54</v>
      </c>
      <c r="D7" s="16" t="s">
        <v>55</v>
      </c>
      <c r="E7" s="117" t="s">
        <v>56</v>
      </c>
      <c r="F7" s="16" t="s">
        <v>57</v>
      </c>
      <c r="G7" s="16" t="s">
        <v>58</v>
      </c>
      <c r="H7" s="117" t="s">
        <v>59</v>
      </c>
      <c r="I7" s="16" t="s">
        <v>60</v>
      </c>
      <c r="J7" s="16">
        <v>10</v>
      </c>
      <c r="K7" s="16">
        <v>11</v>
      </c>
      <c r="L7" s="16">
        <v>12</v>
      </c>
      <c r="M7" s="16">
        <v>13</v>
      </c>
      <c r="N7" s="16">
        <v>14</v>
      </c>
      <c r="O7" s="16">
        <v>15</v>
      </c>
      <c r="P7" s="16">
        <v>16</v>
      </c>
      <c r="Q7" s="16">
        <v>17</v>
      </c>
      <c r="R7" s="16">
        <v>18</v>
      </c>
      <c r="S7" s="16">
        <v>19</v>
      </c>
    </row>
    <row r="8" ht="39" customHeight="1" spans="1:19">
      <c r="A8" s="18" t="s">
        <v>61</v>
      </c>
      <c r="B8" s="18" t="s">
        <v>62</v>
      </c>
      <c r="C8" s="21">
        <f>D8+I8</f>
        <v>8332174.65</v>
      </c>
      <c r="D8" s="21">
        <f>E8+F8</f>
        <v>8272174.65</v>
      </c>
      <c r="E8" s="21">
        <v>5572422</v>
      </c>
      <c r="F8" s="21">
        <v>2699752.65</v>
      </c>
      <c r="G8" s="21"/>
      <c r="H8" s="21"/>
      <c r="I8" s="21">
        <v>60000</v>
      </c>
      <c r="J8" s="21"/>
      <c r="K8" s="21"/>
      <c r="L8" s="21"/>
      <c r="M8" s="21"/>
      <c r="N8" s="21">
        <v>60000</v>
      </c>
      <c r="O8" s="21"/>
      <c r="P8" s="21"/>
      <c r="Q8" s="21"/>
      <c r="R8" s="21"/>
      <c r="S8" s="21"/>
    </row>
    <row r="9" ht="39" customHeight="1" spans="1:19">
      <c r="A9" s="48" t="s">
        <v>63</v>
      </c>
      <c r="B9" s="48" t="s">
        <v>62</v>
      </c>
      <c r="C9" s="21">
        <f>D9+I9</f>
        <v>8332174.65</v>
      </c>
      <c r="D9" s="21">
        <f>E9+F9</f>
        <v>8272174.65</v>
      </c>
      <c r="E9" s="21">
        <v>5572422</v>
      </c>
      <c r="F9" s="21">
        <v>2699752.65</v>
      </c>
      <c r="G9" s="21"/>
      <c r="H9" s="21"/>
      <c r="I9" s="21">
        <v>60000</v>
      </c>
      <c r="J9" s="21"/>
      <c r="K9" s="21"/>
      <c r="L9" s="21"/>
      <c r="M9" s="21"/>
      <c r="N9" s="21">
        <v>60000</v>
      </c>
      <c r="O9" s="26"/>
      <c r="P9" s="26"/>
      <c r="Q9" s="26"/>
      <c r="R9" s="26"/>
      <c r="S9" s="26"/>
    </row>
    <row r="10" ht="39" customHeight="1" spans="1:19">
      <c r="A10" s="50" t="s">
        <v>38</v>
      </c>
      <c r="B10" s="50"/>
      <c r="C10" s="21">
        <f>D10+I10</f>
        <v>8332174.65</v>
      </c>
      <c r="D10" s="21">
        <f>E10+F10</f>
        <v>8272174.65</v>
      </c>
      <c r="E10" s="21">
        <v>5572422</v>
      </c>
      <c r="F10" s="21">
        <v>2699752.65</v>
      </c>
      <c r="G10" s="21"/>
      <c r="H10" s="21"/>
      <c r="I10" s="21">
        <v>60000</v>
      </c>
      <c r="J10" s="21"/>
      <c r="K10" s="21"/>
      <c r="L10" s="21"/>
      <c r="M10" s="21"/>
      <c r="N10" s="21">
        <v>60000</v>
      </c>
      <c r="O10" s="21"/>
      <c r="P10" s="21"/>
      <c r="Q10" s="21"/>
      <c r="R10" s="21"/>
      <c r="S10" s="21"/>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550694444444444" right="0.472222222222222" top="1" bottom="1" header="0.5" footer="0.5"/>
  <pageSetup paperSize="9" scale="57"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Zeros="0" topLeftCell="B14" workbookViewId="0">
      <selection activeCell="H14" sqref="H14"/>
    </sheetView>
  </sheetViews>
  <sheetFormatPr defaultColWidth="8.85" defaultRowHeight="15" customHeight="1"/>
  <cols>
    <col min="1" max="1" width="17.25" customWidth="1"/>
    <col min="2" max="2" width="33.875" customWidth="1"/>
    <col min="3" max="6" width="17.1416666666667" customWidth="1"/>
    <col min="7" max="7" width="13.625" customWidth="1"/>
    <col min="8" max="9" width="11" customWidth="1"/>
    <col min="10" max="10" width="15.375" customWidth="1"/>
    <col min="11" max="14" width="12.125" customWidth="1"/>
    <col min="15" max="15" width="15.25" customWidth="1"/>
  </cols>
  <sheetData>
    <row r="1" ht="18.75" customHeight="1" spans="1:15">
      <c r="A1" s="2"/>
      <c r="B1" s="2"/>
      <c r="C1" s="2"/>
      <c r="D1" s="2"/>
      <c r="E1" s="2"/>
      <c r="F1" s="2"/>
      <c r="G1" s="2"/>
      <c r="H1" s="2"/>
      <c r="I1" s="2"/>
      <c r="J1" s="12"/>
      <c r="K1" s="12"/>
      <c r="L1" s="12"/>
      <c r="M1" s="12"/>
      <c r="N1" s="12"/>
      <c r="O1" s="12" t="s">
        <v>64</v>
      </c>
    </row>
    <row r="2" ht="32" customHeight="1" spans="1:15">
      <c r="A2" s="4" t="s">
        <v>65</v>
      </c>
      <c r="B2" s="4"/>
      <c r="C2" s="4"/>
      <c r="D2" s="4"/>
      <c r="E2" s="4"/>
      <c r="F2" s="4"/>
      <c r="G2" s="4"/>
      <c r="H2" s="4"/>
      <c r="I2" s="4"/>
      <c r="J2" s="4"/>
      <c r="K2" s="100"/>
      <c r="L2" s="100"/>
      <c r="M2" s="100"/>
      <c r="N2" s="100"/>
      <c r="O2" s="100"/>
    </row>
    <row r="3" ht="18.75" customHeight="1" spans="1:15">
      <c r="A3" s="45" t="s">
        <v>2</v>
      </c>
      <c r="B3" s="45"/>
      <c r="C3" s="45"/>
      <c r="D3" s="45"/>
      <c r="E3" s="45"/>
      <c r="F3" s="45"/>
      <c r="G3" s="45"/>
      <c r="H3" s="45"/>
      <c r="I3" s="45"/>
      <c r="J3" s="12"/>
      <c r="K3" s="12"/>
      <c r="L3" s="12"/>
      <c r="M3" s="12"/>
      <c r="N3" s="12"/>
      <c r="O3" s="12" t="s">
        <v>35</v>
      </c>
    </row>
    <row r="4" ht="36" customHeight="1" spans="1:15">
      <c r="A4" s="15" t="s">
        <v>66</v>
      </c>
      <c r="B4" s="15" t="s">
        <v>67</v>
      </c>
      <c r="C4" s="47" t="s">
        <v>38</v>
      </c>
      <c r="D4" s="47" t="s">
        <v>41</v>
      </c>
      <c r="E4" s="47"/>
      <c r="F4" s="47"/>
      <c r="G4" s="15" t="s">
        <v>42</v>
      </c>
      <c r="H4" s="15" t="s">
        <v>43</v>
      </c>
      <c r="I4" s="15" t="s">
        <v>68</v>
      </c>
      <c r="J4" s="47" t="s">
        <v>69</v>
      </c>
      <c r="K4" s="47"/>
      <c r="L4" s="47"/>
      <c r="M4" s="47"/>
      <c r="N4" s="47"/>
      <c r="O4" s="47"/>
    </row>
    <row r="5" ht="36" customHeight="1" spans="1:15">
      <c r="A5" s="15"/>
      <c r="B5" s="15"/>
      <c r="C5" s="47"/>
      <c r="D5" s="47" t="s">
        <v>40</v>
      </c>
      <c r="E5" s="47" t="s">
        <v>70</v>
      </c>
      <c r="F5" s="47" t="s">
        <v>71</v>
      </c>
      <c r="G5" s="15"/>
      <c r="H5" s="15"/>
      <c r="I5" s="15"/>
      <c r="J5" s="47" t="s">
        <v>40</v>
      </c>
      <c r="K5" s="15" t="s">
        <v>72</v>
      </c>
      <c r="L5" s="107" t="s">
        <v>73</v>
      </c>
      <c r="M5" s="107" t="s">
        <v>74</v>
      </c>
      <c r="N5" s="107" t="s">
        <v>75</v>
      </c>
      <c r="O5" s="16" t="s">
        <v>76</v>
      </c>
    </row>
    <row r="6" ht="25" customHeight="1" spans="1:15">
      <c r="A6" s="16" t="s">
        <v>52</v>
      </c>
      <c r="B6" s="16" t="s">
        <v>53</v>
      </c>
      <c r="C6" s="16" t="s">
        <v>54</v>
      </c>
      <c r="D6" s="16" t="s">
        <v>55</v>
      </c>
      <c r="E6" s="16" t="s">
        <v>56</v>
      </c>
      <c r="F6" s="16" t="s">
        <v>57</v>
      </c>
      <c r="G6" s="16" t="s">
        <v>58</v>
      </c>
      <c r="H6" s="16" t="s">
        <v>59</v>
      </c>
      <c r="I6" s="16" t="s">
        <v>60</v>
      </c>
      <c r="J6" s="16" t="s">
        <v>77</v>
      </c>
      <c r="K6" s="16">
        <v>11</v>
      </c>
      <c r="L6" s="16">
        <v>12</v>
      </c>
      <c r="M6" s="16">
        <v>13</v>
      </c>
      <c r="N6" s="16">
        <v>14</v>
      </c>
      <c r="O6" s="16">
        <v>15</v>
      </c>
    </row>
    <row r="7" ht="25" customHeight="1" spans="1:15">
      <c r="A7" s="18" t="s">
        <v>78</v>
      </c>
      <c r="B7" s="18" t="s">
        <v>79</v>
      </c>
      <c r="C7" s="21">
        <v>5000</v>
      </c>
      <c r="D7" s="21">
        <v>5000</v>
      </c>
      <c r="E7" s="21"/>
      <c r="F7" s="21">
        <v>5000</v>
      </c>
      <c r="G7" s="21"/>
      <c r="H7" s="21"/>
      <c r="I7" s="21"/>
      <c r="J7" s="21"/>
      <c r="K7" s="21"/>
      <c r="L7" s="21"/>
      <c r="M7" s="21"/>
      <c r="N7" s="21"/>
      <c r="O7" s="21"/>
    </row>
    <row r="8" ht="25" customHeight="1" spans="1:15">
      <c r="A8" s="48" t="s">
        <v>80</v>
      </c>
      <c r="B8" s="48" t="s">
        <v>81</v>
      </c>
      <c r="C8" s="21">
        <v>5000</v>
      </c>
      <c r="D8" s="21">
        <v>5000</v>
      </c>
      <c r="E8" s="21"/>
      <c r="F8" s="21">
        <v>5000</v>
      </c>
      <c r="G8" s="21"/>
      <c r="H8" s="21"/>
      <c r="I8" s="21"/>
      <c r="J8" s="21"/>
      <c r="K8" s="21"/>
      <c r="L8" s="21"/>
      <c r="M8" s="21"/>
      <c r="N8" s="21"/>
      <c r="O8" s="21"/>
    </row>
    <row r="9" ht="25" customHeight="1" spans="1:15">
      <c r="A9" s="49" t="s">
        <v>82</v>
      </c>
      <c r="B9" s="49" t="s">
        <v>81</v>
      </c>
      <c r="C9" s="21">
        <v>5000</v>
      </c>
      <c r="D9" s="21">
        <v>5000</v>
      </c>
      <c r="E9" s="21"/>
      <c r="F9" s="21">
        <v>5000</v>
      </c>
      <c r="G9" s="21"/>
      <c r="H9" s="21"/>
      <c r="I9" s="21"/>
      <c r="J9" s="21"/>
      <c r="K9" s="21"/>
      <c r="L9" s="21"/>
      <c r="M9" s="21"/>
      <c r="N9" s="21"/>
      <c r="O9" s="21"/>
    </row>
    <row r="10" ht="25" customHeight="1" spans="1:15">
      <c r="A10" s="18" t="s">
        <v>83</v>
      </c>
      <c r="B10" s="18" t="s">
        <v>84</v>
      </c>
      <c r="C10" s="21">
        <v>5270608</v>
      </c>
      <c r="D10" s="21">
        <v>5210608</v>
      </c>
      <c r="E10" s="21">
        <v>1658538</v>
      </c>
      <c r="F10" s="21">
        <v>3552070</v>
      </c>
      <c r="G10" s="21"/>
      <c r="H10" s="21"/>
      <c r="I10" s="21"/>
      <c r="J10" s="21">
        <v>60000</v>
      </c>
      <c r="K10" s="21"/>
      <c r="L10" s="21"/>
      <c r="M10" s="21"/>
      <c r="N10" s="21"/>
      <c r="O10" s="21">
        <v>60000</v>
      </c>
    </row>
    <row r="11" ht="25" customHeight="1" spans="1:15">
      <c r="A11" s="48" t="s">
        <v>85</v>
      </c>
      <c r="B11" s="48" t="s">
        <v>86</v>
      </c>
      <c r="C11" s="21">
        <v>200811</v>
      </c>
      <c r="D11" s="21">
        <v>200811</v>
      </c>
      <c r="E11" s="21">
        <v>200811</v>
      </c>
      <c r="F11" s="21"/>
      <c r="G11" s="21"/>
      <c r="H11" s="21"/>
      <c r="I11" s="21"/>
      <c r="J11" s="21"/>
      <c r="K11" s="21"/>
      <c r="L11" s="21"/>
      <c r="M11" s="21"/>
      <c r="N11" s="21"/>
      <c r="O11" s="21"/>
    </row>
    <row r="12" ht="25" customHeight="1" spans="1:15">
      <c r="A12" s="49" t="s">
        <v>87</v>
      </c>
      <c r="B12" s="49" t="s">
        <v>88</v>
      </c>
      <c r="C12" s="21">
        <v>2100</v>
      </c>
      <c r="D12" s="21">
        <v>2100</v>
      </c>
      <c r="E12" s="21">
        <v>2100</v>
      </c>
      <c r="F12" s="21"/>
      <c r="G12" s="21"/>
      <c r="H12" s="21"/>
      <c r="I12" s="21"/>
      <c r="J12" s="21"/>
      <c r="K12" s="21"/>
      <c r="L12" s="21"/>
      <c r="M12" s="21"/>
      <c r="N12" s="21"/>
      <c r="O12" s="21"/>
    </row>
    <row r="13" ht="25" customHeight="1" spans="1:15">
      <c r="A13" s="49" t="s">
        <v>89</v>
      </c>
      <c r="B13" s="49" t="s">
        <v>90</v>
      </c>
      <c r="C13" s="21">
        <v>1200</v>
      </c>
      <c r="D13" s="21">
        <v>1200</v>
      </c>
      <c r="E13" s="21">
        <v>1200</v>
      </c>
      <c r="F13" s="21"/>
      <c r="G13" s="21"/>
      <c r="H13" s="21"/>
      <c r="I13" s="21"/>
      <c r="J13" s="21"/>
      <c r="K13" s="21"/>
      <c r="L13" s="21"/>
      <c r="M13" s="21"/>
      <c r="N13" s="21"/>
      <c r="O13" s="21"/>
    </row>
    <row r="14" ht="25" customHeight="1" spans="1:15">
      <c r="A14" s="49" t="s">
        <v>91</v>
      </c>
      <c r="B14" s="49" t="s">
        <v>92</v>
      </c>
      <c r="C14" s="21">
        <v>197511</v>
      </c>
      <c r="D14" s="21">
        <v>197511</v>
      </c>
      <c r="E14" s="21">
        <v>197511</v>
      </c>
      <c r="F14" s="21"/>
      <c r="G14" s="21"/>
      <c r="H14" s="21"/>
      <c r="I14" s="21"/>
      <c r="J14" s="21"/>
      <c r="K14" s="21"/>
      <c r="L14" s="21"/>
      <c r="M14" s="21"/>
      <c r="N14" s="21"/>
      <c r="O14" s="21"/>
    </row>
    <row r="15" ht="25" customHeight="1" spans="1:15">
      <c r="A15" s="48" t="s">
        <v>93</v>
      </c>
      <c r="B15" s="48" t="s">
        <v>94</v>
      </c>
      <c r="C15" s="21">
        <v>11670</v>
      </c>
      <c r="D15" s="21">
        <v>11670</v>
      </c>
      <c r="E15" s="21"/>
      <c r="F15" s="21">
        <v>11670</v>
      </c>
      <c r="G15" s="21"/>
      <c r="H15" s="21"/>
      <c r="I15" s="21"/>
      <c r="J15" s="21"/>
      <c r="K15" s="21"/>
      <c r="L15" s="21"/>
      <c r="M15" s="21"/>
      <c r="N15" s="21"/>
      <c r="O15" s="21"/>
    </row>
    <row r="16" ht="25" customHeight="1" spans="1:15">
      <c r="A16" s="49" t="s">
        <v>95</v>
      </c>
      <c r="B16" s="49" t="s">
        <v>96</v>
      </c>
      <c r="C16" s="21">
        <v>11670</v>
      </c>
      <c r="D16" s="21">
        <v>11670</v>
      </c>
      <c r="E16" s="21"/>
      <c r="F16" s="21">
        <v>11670</v>
      </c>
      <c r="G16" s="21"/>
      <c r="H16" s="21"/>
      <c r="I16" s="21"/>
      <c r="J16" s="21"/>
      <c r="K16" s="21"/>
      <c r="L16" s="21"/>
      <c r="M16" s="21"/>
      <c r="N16" s="21"/>
      <c r="O16" s="21"/>
    </row>
    <row r="17" ht="25" customHeight="1" spans="1:15">
      <c r="A17" s="48" t="s">
        <v>97</v>
      </c>
      <c r="B17" s="48" t="s">
        <v>98</v>
      </c>
      <c r="C17" s="21">
        <v>5058127</v>
      </c>
      <c r="D17" s="21">
        <v>4998127</v>
      </c>
      <c r="E17" s="21">
        <v>1457727</v>
      </c>
      <c r="F17" s="21">
        <v>3540400</v>
      </c>
      <c r="G17" s="21"/>
      <c r="H17" s="21"/>
      <c r="I17" s="21"/>
      <c r="J17" s="21">
        <v>60000</v>
      </c>
      <c r="K17" s="21"/>
      <c r="L17" s="21"/>
      <c r="M17" s="21"/>
      <c r="N17" s="21"/>
      <c r="O17" s="21">
        <v>60000</v>
      </c>
    </row>
    <row r="18" ht="25" customHeight="1" spans="1:15">
      <c r="A18" s="49" t="s">
        <v>99</v>
      </c>
      <c r="B18" s="49" t="s">
        <v>100</v>
      </c>
      <c r="C18" s="21">
        <v>1457727</v>
      </c>
      <c r="D18" s="21">
        <v>1457727</v>
      </c>
      <c r="E18" s="21">
        <v>1457727</v>
      </c>
      <c r="F18" s="21"/>
      <c r="G18" s="21"/>
      <c r="H18" s="21"/>
      <c r="I18" s="21"/>
      <c r="J18" s="21"/>
      <c r="K18" s="21"/>
      <c r="L18" s="21"/>
      <c r="M18" s="21"/>
      <c r="N18" s="21"/>
      <c r="O18" s="21"/>
    </row>
    <row r="19" ht="25" customHeight="1" spans="1:15">
      <c r="A19" s="49" t="s">
        <v>101</v>
      </c>
      <c r="B19" s="49" t="s">
        <v>102</v>
      </c>
      <c r="C19" s="21">
        <v>1051800</v>
      </c>
      <c r="D19" s="21">
        <v>1051800</v>
      </c>
      <c r="E19" s="21"/>
      <c r="F19" s="21">
        <v>1051800</v>
      </c>
      <c r="G19" s="21"/>
      <c r="H19" s="21"/>
      <c r="I19" s="21"/>
      <c r="J19" s="21"/>
      <c r="K19" s="21"/>
      <c r="L19" s="21"/>
      <c r="M19" s="21"/>
      <c r="N19" s="21"/>
      <c r="O19" s="21"/>
    </row>
    <row r="20" ht="25" customHeight="1" spans="1:15">
      <c r="A20" s="49" t="s">
        <v>103</v>
      </c>
      <c r="B20" s="49" t="s">
        <v>104</v>
      </c>
      <c r="C20" s="21">
        <v>1983000</v>
      </c>
      <c r="D20" s="21">
        <v>1983000</v>
      </c>
      <c r="E20" s="21"/>
      <c r="F20" s="21">
        <v>1983000</v>
      </c>
      <c r="G20" s="21"/>
      <c r="H20" s="21"/>
      <c r="I20" s="21"/>
      <c r="J20" s="21"/>
      <c r="K20" s="21"/>
      <c r="L20" s="21"/>
      <c r="M20" s="21"/>
      <c r="N20" s="21"/>
      <c r="O20" s="21"/>
    </row>
    <row r="21" ht="25" customHeight="1" spans="1:15">
      <c r="A21" s="49" t="s">
        <v>105</v>
      </c>
      <c r="B21" s="49" t="s">
        <v>106</v>
      </c>
      <c r="C21" s="21">
        <v>565600</v>
      </c>
      <c r="D21" s="21">
        <v>505600</v>
      </c>
      <c r="E21" s="21"/>
      <c r="F21" s="21">
        <v>505600</v>
      </c>
      <c r="G21" s="21"/>
      <c r="H21" s="21"/>
      <c r="I21" s="21"/>
      <c r="J21" s="21">
        <v>60000</v>
      </c>
      <c r="K21" s="21"/>
      <c r="L21" s="21"/>
      <c r="M21" s="21"/>
      <c r="N21" s="21"/>
      <c r="O21" s="21">
        <v>60000</v>
      </c>
    </row>
    <row r="22" ht="25" customHeight="1" spans="1:15">
      <c r="A22" s="18" t="s">
        <v>61</v>
      </c>
      <c r="B22" s="18" t="s">
        <v>107</v>
      </c>
      <c r="C22" s="21">
        <v>197070</v>
      </c>
      <c r="D22" s="21">
        <v>197070</v>
      </c>
      <c r="E22" s="21">
        <v>197070</v>
      </c>
      <c r="F22" s="21"/>
      <c r="G22" s="21"/>
      <c r="H22" s="21"/>
      <c r="I22" s="21"/>
      <c r="J22" s="21"/>
      <c r="K22" s="21"/>
      <c r="L22" s="21"/>
      <c r="M22" s="21"/>
      <c r="N22" s="21"/>
      <c r="O22" s="21"/>
    </row>
    <row r="23" ht="25" customHeight="1" spans="1:15">
      <c r="A23" s="48" t="s">
        <v>108</v>
      </c>
      <c r="B23" s="48" t="s">
        <v>109</v>
      </c>
      <c r="C23" s="21">
        <v>197070</v>
      </c>
      <c r="D23" s="21">
        <v>197070</v>
      </c>
      <c r="E23" s="21">
        <v>197070</v>
      </c>
      <c r="F23" s="21"/>
      <c r="G23" s="21"/>
      <c r="H23" s="21"/>
      <c r="I23" s="21"/>
      <c r="J23" s="21"/>
      <c r="K23" s="21"/>
      <c r="L23" s="21"/>
      <c r="M23" s="21"/>
      <c r="N23" s="21"/>
      <c r="O23" s="21"/>
    </row>
    <row r="24" ht="25" customHeight="1" spans="1:15">
      <c r="A24" s="49" t="s">
        <v>110</v>
      </c>
      <c r="B24" s="49" t="s">
        <v>111</v>
      </c>
      <c r="C24" s="21">
        <v>48369</v>
      </c>
      <c r="D24" s="21">
        <v>48369</v>
      </c>
      <c r="E24" s="21">
        <v>48369</v>
      </c>
      <c r="F24" s="21"/>
      <c r="G24" s="21"/>
      <c r="H24" s="21"/>
      <c r="I24" s="21"/>
      <c r="J24" s="21"/>
      <c r="K24" s="21"/>
      <c r="L24" s="21"/>
      <c r="M24" s="21"/>
      <c r="N24" s="21"/>
      <c r="O24" s="21"/>
    </row>
    <row r="25" ht="25" customHeight="1" spans="1:15">
      <c r="A25" s="49" t="s">
        <v>112</v>
      </c>
      <c r="B25" s="49" t="s">
        <v>113</v>
      </c>
      <c r="C25" s="21">
        <v>61084</v>
      </c>
      <c r="D25" s="21">
        <v>61084</v>
      </c>
      <c r="E25" s="21">
        <v>61084</v>
      </c>
      <c r="F25" s="21"/>
      <c r="G25" s="21"/>
      <c r="H25" s="21"/>
      <c r="I25" s="21"/>
      <c r="J25" s="21"/>
      <c r="K25" s="21"/>
      <c r="L25" s="21"/>
      <c r="M25" s="21"/>
      <c r="N25" s="21"/>
      <c r="O25" s="21"/>
    </row>
    <row r="26" ht="25" customHeight="1" spans="1:15">
      <c r="A26" s="49" t="s">
        <v>114</v>
      </c>
      <c r="B26" s="49" t="s">
        <v>115</v>
      </c>
      <c r="C26" s="21">
        <v>85148</v>
      </c>
      <c r="D26" s="21">
        <v>85148</v>
      </c>
      <c r="E26" s="21">
        <v>85148</v>
      </c>
      <c r="F26" s="21"/>
      <c r="G26" s="21"/>
      <c r="H26" s="21"/>
      <c r="I26" s="21"/>
      <c r="J26" s="21"/>
      <c r="K26" s="21"/>
      <c r="L26" s="21"/>
      <c r="M26" s="21"/>
      <c r="N26" s="21"/>
      <c r="O26" s="21"/>
    </row>
    <row r="27" ht="25" customHeight="1" spans="1:15">
      <c r="A27" s="49" t="s">
        <v>116</v>
      </c>
      <c r="B27" s="49" t="s">
        <v>117</v>
      </c>
      <c r="C27" s="21">
        <v>2469</v>
      </c>
      <c r="D27" s="21">
        <v>2469</v>
      </c>
      <c r="E27" s="21">
        <v>2469</v>
      </c>
      <c r="F27" s="21"/>
      <c r="G27" s="21"/>
      <c r="H27" s="21"/>
      <c r="I27" s="21"/>
      <c r="J27" s="21"/>
      <c r="K27" s="21"/>
      <c r="L27" s="21"/>
      <c r="M27" s="21"/>
      <c r="N27" s="21"/>
      <c r="O27" s="21"/>
    </row>
    <row r="28" ht="25" customHeight="1" spans="1:15">
      <c r="A28" s="18" t="s">
        <v>118</v>
      </c>
      <c r="B28" s="18" t="s">
        <v>119</v>
      </c>
      <c r="C28" s="21">
        <v>159744</v>
      </c>
      <c r="D28" s="21">
        <v>159744</v>
      </c>
      <c r="E28" s="21">
        <v>159744</v>
      </c>
      <c r="F28" s="21"/>
      <c r="G28" s="21"/>
      <c r="H28" s="21"/>
      <c r="I28" s="21"/>
      <c r="J28" s="21"/>
      <c r="K28" s="21"/>
      <c r="L28" s="21"/>
      <c r="M28" s="21"/>
      <c r="N28" s="21"/>
      <c r="O28" s="21"/>
    </row>
    <row r="29" ht="25" customHeight="1" spans="1:15">
      <c r="A29" s="48" t="s">
        <v>120</v>
      </c>
      <c r="B29" s="48" t="s">
        <v>121</v>
      </c>
      <c r="C29" s="21">
        <v>159744</v>
      </c>
      <c r="D29" s="21">
        <v>159744</v>
      </c>
      <c r="E29" s="21">
        <v>159744</v>
      </c>
      <c r="F29" s="21"/>
      <c r="G29" s="21"/>
      <c r="H29" s="21"/>
      <c r="I29" s="21"/>
      <c r="J29" s="21"/>
      <c r="K29" s="21"/>
      <c r="L29" s="21"/>
      <c r="M29" s="21"/>
      <c r="N29" s="21"/>
      <c r="O29" s="21"/>
    </row>
    <row r="30" ht="25" customHeight="1" spans="1:15">
      <c r="A30" s="49" t="s">
        <v>122</v>
      </c>
      <c r="B30" s="49" t="s">
        <v>123</v>
      </c>
      <c r="C30" s="21">
        <v>159744</v>
      </c>
      <c r="D30" s="21">
        <v>159744</v>
      </c>
      <c r="E30" s="21">
        <v>159744</v>
      </c>
      <c r="F30" s="21"/>
      <c r="G30" s="21"/>
      <c r="H30" s="21"/>
      <c r="I30" s="21"/>
      <c r="J30" s="21"/>
      <c r="K30" s="21"/>
      <c r="L30" s="21"/>
      <c r="M30" s="21"/>
      <c r="N30" s="21"/>
      <c r="O30" s="21"/>
    </row>
    <row r="31" ht="25" customHeight="1" spans="1:15">
      <c r="A31" s="18">
        <v>229</v>
      </c>
      <c r="B31" s="18" t="s">
        <v>76</v>
      </c>
      <c r="C31" s="21">
        <v>2699752.65</v>
      </c>
      <c r="D31" s="21"/>
      <c r="E31" s="18"/>
      <c r="F31" s="18"/>
      <c r="G31" s="21">
        <v>2699752.65</v>
      </c>
      <c r="H31" s="21"/>
      <c r="I31" s="21"/>
      <c r="J31" s="21"/>
      <c r="K31" s="21"/>
      <c r="L31" s="21"/>
      <c r="M31" s="21"/>
      <c r="N31" s="21"/>
      <c r="O31" s="21"/>
    </row>
    <row r="32" ht="25" customHeight="1" spans="1:15">
      <c r="A32" s="48">
        <v>22960</v>
      </c>
      <c r="B32" s="48" t="s">
        <v>124</v>
      </c>
      <c r="C32" s="21">
        <v>2699752.65</v>
      </c>
      <c r="D32" s="21"/>
      <c r="E32" s="48"/>
      <c r="F32" s="48"/>
      <c r="G32" s="21">
        <v>2699752.65</v>
      </c>
      <c r="H32" s="21"/>
      <c r="I32" s="21"/>
      <c r="J32" s="21"/>
      <c r="K32" s="21"/>
      <c r="L32" s="21"/>
      <c r="M32" s="21"/>
      <c r="N32" s="21"/>
      <c r="O32" s="21"/>
    </row>
    <row r="33" ht="25" customHeight="1" spans="1:15">
      <c r="A33" s="49">
        <v>2296002</v>
      </c>
      <c r="B33" s="49" t="s">
        <v>125</v>
      </c>
      <c r="C33" s="21">
        <v>120000</v>
      </c>
      <c r="D33" s="21"/>
      <c r="E33" s="48"/>
      <c r="F33" s="48"/>
      <c r="G33" s="21">
        <v>120000</v>
      </c>
      <c r="H33" s="21"/>
      <c r="I33" s="21"/>
      <c r="J33" s="21"/>
      <c r="K33" s="21"/>
      <c r="L33" s="21"/>
      <c r="M33" s="21"/>
      <c r="N33" s="21"/>
      <c r="O33" s="21"/>
    </row>
    <row r="34" ht="25" customHeight="1" spans="1:15">
      <c r="A34" s="49">
        <v>2296006</v>
      </c>
      <c r="B34" s="49" t="s">
        <v>126</v>
      </c>
      <c r="C34" s="21">
        <f>2699752.65-120000</f>
        <v>2579752.65</v>
      </c>
      <c r="D34" s="21"/>
      <c r="E34" s="49"/>
      <c r="F34" s="49"/>
      <c r="G34" s="21">
        <f>2699752.65-120000</f>
        <v>2579752.65</v>
      </c>
      <c r="H34" s="21"/>
      <c r="I34" s="21"/>
      <c r="J34" s="21"/>
      <c r="K34" s="21"/>
      <c r="L34" s="21"/>
      <c r="M34" s="21"/>
      <c r="N34" s="21"/>
      <c r="O34" s="21"/>
    </row>
    <row r="35" ht="25" customHeight="1" spans="1:15">
      <c r="A35" s="50" t="s">
        <v>127</v>
      </c>
      <c r="B35" s="50"/>
      <c r="C35" s="21">
        <f>C7+C10+C22++C28+C31</f>
        <v>8332174.65</v>
      </c>
      <c r="D35" s="21">
        <f t="shared" ref="D35:J35" si="0">D7+D10+D22++D28+D31</f>
        <v>5572422</v>
      </c>
      <c r="E35" s="21">
        <f t="shared" si="0"/>
        <v>2015352</v>
      </c>
      <c r="F35" s="21">
        <f t="shared" si="0"/>
        <v>3557070</v>
      </c>
      <c r="G35" s="21">
        <f t="shared" si="0"/>
        <v>2699752.65</v>
      </c>
      <c r="H35" s="21">
        <f t="shared" si="0"/>
        <v>0</v>
      </c>
      <c r="I35" s="21">
        <f t="shared" si="0"/>
        <v>0</v>
      </c>
      <c r="J35" s="21">
        <f t="shared" si="0"/>
        <v>60000</v>
      </c>
      <c r="K35" s="21"/>
      <c r="L35" s="21"/>
      <c r="M35" s="21"/>
      <c r="N35" s="21"/>
      <c r="O35" s="21">
        <v>60000</v>
      </c>
    </row>
  </sheetData>
  <mergeCells count="11">
    <mergeCell ref="A2:O2"/>
    <mergeCell ref="A3:I3"/>
    <mergeCell ref="D4:F4"/>
    <mergeCell ref="J4:O4"/>
    <mergeCell ref="A35:B35"/>
    <mergeCell ref="A4:A5"/>
    <mergeCell ref="B4:B5"/>
    <mergeCell ref="C4:C5"/>
    <mergeCell ref="G4:G5"/>
    <mergeCell ref="H4:H5"/>
    <mergeCell ref="I4:I5"/>
  </mergeCells>
  <pageMargins left="0.393055555555556" right="0.275" top="0.156944444444444" bottom="0.432638888888889" header="0.196527777777778" footer="0.5"/>
  <pageSetup paperSize="9" scale="61"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26" sqref="A26"/>
    </sheetView>
  </sheetViews>
  <sheetFormatPr defaultColWidth="8.85" defaultRowHeight="15" customHeight="1" outlineLevelCol="3"/>
  <cols>
    <col min="1" max="4" width="35.7083333333333" customWidth="1"/>
  </cols>
  <sheetData>
    <row r="1" ht="18.75" customHeight="1" spans="1:4">
      <c r="A1" s="2"/>
      <c r="B1" s="2"/>
      <c r="C1" s="2"/>
      <c r="D1" s="13" t="s">
        <v>128</v>
      </c>
    </row>
    <row r="2" ht="45" customHeight="1" spans="1:4">
      <c r="A2" s="4" t="s">
        <v>129</v>
      </c>
      <c r="B2" s="4"/>
      <c r="C2" s="4"/>
      <c r="D2" s="4"/>
    </row>
    <row r="3" ht="18.75" customHeight="1" spans="1:4">
      <c r="A3" s="5" t="s">
        <v>2</v>
      </c>
      <c r="B3" s="5"/>
      <c r="C3" s="110"/>
      <c r="D3" s="13" t="s">
        <v>3</v>
      </c>
    </row>
    <row r="4" ht="22.5" customHeight="1" spans="1:4">
      <c r="A4" s="8" t="s">
        <v>4</v>
      </c>
      <c r="B4" s="8"/>
      <c r="C4" s="8" t="s">
        <v>5</v>
      </c>
      <c r="D4" s="8"/>
    </row>
    <row r="5" ht="18.75" customHeight="1" spans="1:4">
      <c r="A5" s="8" t="s">
        <v>6</v>
      </c>
      <c r="B5" s="8" t="s">
        <v>7</v>
      </c>
      <c r="C5" s="8" t="s">
        <v>130</v>
      </c>
      <c r="D5" s="8" t="s">
        <v>7</v>
      </c>
    </row>
    <row r="6" ht="18.75" customHeight="1" spans="1:4">
      <c r="A6" s="8"/>
      <c r="B6" s="8"/>
      <c r="C6" s="8"/>
      <c r="D6" s="8"/>
    </row>
    <row r="7" ht="22.5" customHeight="1" spans="1:4">
      <c r="A7" s="17" t="s">
        <v>131</v>
      </c>
      <c r="B7" s="21">
        <f>B8+B9</f>
        <v>8272174.65</v>
      </c>
      <c r="C7" s="17" t="s">
        <v>132</v>
      </c>
      <c r="D7" s="21">
        <f>SUM(D8:D12)</f>
        <v>8272174.65</v>
      </c>
    </row>
    <row r="8" ht="22.5" customHeight="1" spans="1:4">
      <c r="A8" s="17" t="s">
        <v>133</v>
      </c>
      <c r="B8" s="21">
        <v>5572422</v>
      </c>
      <c r="C8" s="17" t="s">
        <v>134</v>
      </c>
      <c r="D8" s="21">
        <v>5000</v>
      </c>
    </row>
    <row r="9" ht="22.5" customHeight="1" spans="1:4">
      <c r="A9" s="17" t="s">
        <v>135</v>
      </c>
      <c r="B9" s="21">
        <v>2699752.65</v>
      </c>
      <c r="C9" s="17" t="s">
        <v>136</v>
      </c>
      <c r="D9" s="21">
        <v>5210608</v>
      </c>
    </row>
    <row r="10" ht="22.5" customHeight="1" spans="1:4">
      <c r="A10" s="17" t="s">
        <v>137</v>
      </c>
      <c r="B10" s="21"/>
      <c r="C10" s="17" t="s">
        <v>138</v>
      </c>
      <c r="D10" s="21">
        <v>197070</v>
      </c>
    </row>
    <row r="11" ht="22.5" customHeight="1" spans="1:4">
      <c r="A11" s="17" t="s">
        <v>139</v>
      </c>
      <c r="B11" s="21"/>
      <c r="C11" s="17" t="s">
        <v>140</v>
      </c>
      <c r="D11" s="21">
        <v>159744</v>
      </c>
    </row>
    <row r="12" ht="22.5" customHeight="1" spans="1:4">
      <c r="A12" s="17" t="s">
        <v>133</v>
      </c>
      <c r="B12" s="21"/>
      <c r="C12" s="17" t="s">
        <v>141</v>
      </c>
      <c r="D12" s="21">
        <v>2699752.65</v>
      </c>
    </row>
    <row r="13" ht="22.5" customHeight="1" spans="1:4">
      <c r="A13" s="17" t="s">
        <v>135</v>
      </c>
      <c r="B13" s="21"/>
      <c r="C13" s="17"/>
      <c r="D13" s="21"/>
    </row>
    <row r="14" ht="22.5" customHeight="1" spans="1:4">
      <c r="A14" s="17" t="s">
        <v>137</v>
      </c>
      <c r="B14" s="21"/>
      <c r="C14" s="17"/>
      <c r="D14" s="21"/>
    </row>
    <row r="15" ht="22.5" customHeight="1" spans="1:4">
      <c r="A15" s="111"/>
      <c r="B15" s="21"/>
      <c r="C15" s="17" t="s">
        <v>142</v>
      </c>
      <c r="D15" s="21"/>
    </row>
    <row r="16" ht="22.5" customHeight="1" spans="1:4">
      <c r="A16" s="112" t="s">
        <v>143</v>
      </c>
      <c r="B16" s="113">
        <f>B7</f>
        <v>8272174.65</v>
      </c>
      <c r="C16" s="114" t="s">
        <v>144</v>
      </c>
      <c r="D16" s="113">
        <f>D7</f>
        <v>8272174.65</v>
      </c>
    </row>
  </sheetData>
  <mergeCells count="8">
    <mergeCell ref="A2:D2"/>
    <mergeCell ref="A3:B3"/>
    <mergeCell ref="A4:B4"/>
    <mergeCell ref="C4:D4"/>
    <mergeCell ref="A5:A6"/>
    <mergeCell ref="B5:B6"/>
    <mergeCell ref="C5:C6"/>
    <mergeCell ref="D5:D6"/>
  </mergeCells>
  <pageMargins left="0.629861111111111" right="0.472222222222222" top="1" bottom="1" header="0.5" footer="0.5"/>
  <pageSetup paperSize="9" scale="96"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topLeftCell="A8" workbookViewId="0">
      <selection activeCell="A26" sqref="A26"/>
    </sheetView>
  </sheetViews>
  <sheetFormatPr defaultColWidth="8.85" defaultRowHeight="15" customHeight="1" outlineLevelCol="6"/>
  <cols>
    <col min="1" max="1" width="21.425" customWidth="1"/>
    <col min="2" max="2" width="39.625" customWidth="1"/>
    <col min="3" max="6" width="21.425" customWidth="1"/>
    <col min="7" max="7" width="26.5083333333333" customWidth="1"/>
  </cols>
  <sheetData>
    <row r="1" ht="18.75" customHeight="1" spans="1:7">
      <c r="A1" s="2"/>
      <c r="B1" s="2"/>
      <c r="C1" s="2"/>
      <c r="D1" s="2"/>
      <c r="E1" s="2"/>
      <c r="F1" s="2"/>
      <c r="G1" s="52" t="s">
        <v>145</v>
      </c>
    </row>
    <row r="2" ht="37.5" customHeight="1" spans="1:7">
      <c r="A2" s="4" t="s">
        <v>146</v>
      </c>
      <c r="B2" s="4"/>
      <c r="C2" s="4"/>
      <c r="D2" s="4"/>
      <c r="E2" s="4"/>
      <c r="F2" s="4"/>
      <c r="G2" s="4"/>
    </row>
    <row r="3" ht="18.75" customHeight="1" spans="1:7">
      <c r="A3" s="45" t="s">
        <v>2</v>
      </c>
      <c r="B3" s="45"/>
      <c r="C3" s="45"/>
      <c r="D3" s="46"/>
      <c r="E3" s="46"/>
      <c r="F3" s="46"/>
      <c r="G3" s="53" t="s">
        <v>35</v>
      </c>
    </row>
    <row r="4" ht="20" customHeight="1" spans="1:7">
      <c r="A4" s="15" t="s">
        <v>147</v>
      </c>
      <c r="B4" s="15" t="s">
        <v>67</v>
      </c>
      <c r="C4" s="47" t="s">
        <v>38</v>
      </c>
      <c r="D4" s="47" t="s">
        <v>70</v>
      </c>
      <c r="E4" s="47"/>
      <c r="F4" s="47"/>
      <c r="G4" s="15" t="s">
        <v>71</v>
      </c>
    </row>
    <row r="5" ht="20" customHeight="1" spans="1:7">
      <c r="A5" s="15" t="s">
        <v>66</v>
      </c>
      <c r="B5" s="15" t="s">
        <v>67</v>
      </c>
      <c r="C5" s="47"/>
      <c r="D5" s="47" t="s">
        <v>40</v>
      </c>
      <c r="E5" s="47" t="s">
        <v>148</v>
      </c>
      <c r="F5" s="47" t="s">
        <v>149</v>
      </c>
      <c r="G5" s="15"/>
    </row>
    <row r="6" ht="20" customHeight="1" spans="1:7">
      <c r="A6" s="16" t="s">
        <v>52</v>
      </c>
      <c r="B6" s="16" t="s">
        <v>53</v>
      </c>
      <c r="C6" s="16" t="s">
        <v>54</v>
      </c>
      <c r="D6" s="16" t="s">
        <v>55</v>
      </c>
      <c r="E6" s="16" t="s">
        <v>56</v>
      </c>
      <c r="F6" s="16" t="s">
        <v>57</v>
      </c>
      <c r="G6" s="16" t="s">
        <v>58</v>
      </c>
    </row>
    <row r="7" ht="20.25" customHeight="1" spans="1:7">
      <c r="A7" s="18" t="s">
        <v>78</v>
      </c>
      <c r="B7" s="18" t="s">
        <v>79</v>
      </c>
      <c r="C7" s="21">
        <v>5000</v>
      </c>
      <c r="D7" s="21"/>
      <c r="E7" s="21"/>
      <c r="F7" s="21"/>
      <c r="G7" s="21">
        <v>5000</v>
      </c>
    </row>
    <row r="8" ht="20.25" customHeight="1" spans="1:7">
      <c r="A8" s="48" t="s">
        <v>80</v>
      </c>
      <c r="B8" s="48" t="s">
        <v>81</v>
      </c>
      <c r="C8" s="21">
        <v>5000</v>
      </c>
      <c r="D8" s="21"/>
      <c r="E8" s="21"/>
      <c r="F8" s="21"/>
      <c r="G8" s="21">
        <v>5000</v>
      </c>
    </row>
    <row r="9" ht="20.25" customHeight="1" spans="1:7">
      <c r="A9" s="49" t="s">
        <v>82</v>
      </c>
      <c r="B9" s="49" t="s">
        <v>81</v>
      </c>
      <c r="C9" s="21">
        <v>5000</v>
      </c>
      <c r="D9" s="21"/>
      <c r="E9" s="21"/>
      <c r="F9" s="21"/>
      <c r="G9" s="21">
        <v>5000</v>
      </c>
    </row>
    <row r="10" ht="20.25" customHeight="1" spans="1:7">
      <c r="A10" s="18" t="s">
        <v>83</v>
      </c>
      <c r="B10" s="18" t="s">
        <v>84</v>
      </c>
      <c r="C10" s="21">
        <v>5210608</v>
      </c>
      <c r="D10" s="21">
        <v>1658538</v>
      </c>
      <c r="E10" s="21">
        <v>1499438</v>
      </c>
      <c r="F10" s="21">
        <v>159100</v>
      </c>
      <c r="G10" s="21">
        <v>3552070</v>
      </c>
    </row>
    <row r="11" ht="20.25" customHeight="1" spans="1:7">
      <c r="A11" s="48" t="s">
        <v>85</v>
      </c>
      <c r="B11" s="48" t="s">
        <v>86</v>
      </c>
      <c r="C11" s="21">
        <v>200811</v>
      </c>
      <c r="D11" s="21">
        <v>200811</v>
      </c>
      <c r="E11" s="21">
        <v>197511</v>
      </c>
      <c r="F11" s="21">
        <v>3300</v>
      </c>
      <c r="G11" s="21"/>
    </row>
    <row r="12" ht="20.25" customHeight="1" spans="1:7">
      <c r="A12" s="49" t="s">
        <v>87</v>
      </c>
      <c r="B12" s="49" t="s">
        <v>88</v>
      </c>
      <c r="C12" s="21">
        <v>2100</v>
      </c>
      <c r="D12" s="21">
        <v>2100</v>
      </c>
      <c r="E12" s="21"/>
      <c r="F12" s="21">
        <v>2100</v>
      </c>
      <c r="G12" s="21"/>
    </row>
    <row r="13" ht="20.25" customHeight="1" spans="1:7">
      <c r="A13" s="49" t="s">
        <v>89</v>
      </c>
      <c r="B13" s="49" t="s">
        <v>90</v>
      </c>
      <c r="C13" s="21">
        <v>1200</v>
      </c>
      <c r="D13" s="21">
        <v>1200</v>
      </c>
      <c r="E13" s="21"/>
      <c r="F13" s="21">
        <v>1200</v>
      </c>
      <c r="G13" s="21"/>
    </row>
    <row r="14" ht="20.25" customHeight="1" spans="1:7">
      <c r="A14" s="49" t="s">
        <v>91</v>
      </c>
      <c r="B14" s="49" t="s">
        <v>92</v>
      </c>
      <c r="C14" s="21">
        <v>197511</v>
      </c>
      <c r="D14" s="21">
        <v>197511</v>
      </c>
      <c r="E14" s="21">
        <v>197511</v>
      </c>
      <c r="F14" s="21"/>
      <c r="G14" s="21"/>
    </row>
    <row r="15" ht="20.25" customHeight="1" spans="1:7">
      <c r="A15" s="48" t="s">
        <v>93</v>
      </c>
      <c r="B15" s="48" t="s">
        <v>94</v>
      </c>
      <c r="C15" s="21">
        <v>11670</v>
      </c>
      <c r="D15" s="21"/>
      <c r="E15" s="21"/>
      <c r="F15" s="21"/>
      <c r="G15" s="21">
        <v>11670</v>
      </c>
    </row>
    <row r="16" ht="20.25" customHeight="1" spans="1:7">
      <c r="A16" s="49" t="s">
        <v>95</v>
      </c>
      <c r="B16" s="49" t="s">
        <v>96</v>
      </c>
      <c r="C16" s="21">
        <v>11670</v>
      </c>
      <c r="D16" s="21"/>
      <c r="E16" s="21"/>
      <c r="F16" s="21"/>
      <c r="G16" s="21">
        <v>11670</v>
      </c>
    </row>
    <row r="17" ht="20.25" customHeight="1" spans="1:7">
      <c r="A17" s="48" t="s">
        <v>97</v>
      </c>
      <c r="B17" s="48" t="s">
        <v>98</v>
      </c>
      <c r="C17" s="21">
        <v>4998127</v>
      </c>
      <c r="D17" s="21">
        <v>1457727</v>
      </c>
      <c r="E17" s="21">
        <v>1301927</v>
      </c>
      <c r="F17" s="21">
        <v>155800</v>
      </c>
      <c r="G17" s="21">
        <v>3540400</v>
      </c>
    </row>
    <row r="18" ht="20.25" customHeight="1" spans="1:7">
      <c r="A18" s="49" t="s">
        <v>99</v>
      </c>
      <c r="B18" s="49" t="s">
        <v>100</v>
      </c>
      <c r="C18" s="21">
        <v>1457727</v>
      </c>
      <c r="D18" s="21">
        <v>1457727</v>
      </c>
      <c r="E18" s="21">
        <v>1301927</v>
      </c>
      <c r="F18" s="21">
        <v>155800</v>
      </c>
      <c r="G18" s="21"/>
    </row>
    <row r="19" ht="20.25" customHeight="1" spans="1:7">
      <c r="A19" s="49" t="s">
        <v>101</v>
      </c>
      <c r="B19" s="49" t="s">
        <v>102</v>
      </c>
      <c r="C19" s="21">
        <v>1051800</v>
      </c>
      <c r="D19" s="21"/>
      <c r="E19" s="21"/>
      <c r="F19" s="21"/>
      <c r="G19" s="21">
        <v>1051800</v>
      </c>
    </row>
    <row r="20" ht="20.25" customHeight="1" spans="1:7">
      <c r="A20" s="49" t="s">
        <v>103</v>
      </c>
      <c r="B20" s="49" t="s">
        <v>104</v>
      </c>
      <c r="C20" s="21">
        <v>1983000</v>
      </c>
      <c r="D20" s="21"/>
      <c r="E20" s="21"/>
      <c r="F20" s="21"/>
      <c r="G20" s="21">
        <v>1983000</v>
      </c>
    </row>
    <row r="21" ht="20.25" customHeight="1" spans="1:7">
      <c r="A21" s="49" t="s">
        <v>105</v>
      </c>
      <c r="B21" s="49" t="s">
        <v>106</v>
      </c>
      <c r="C21" s="21">
        <v>505600</v>
      </c>
      <c r="D21" s="21"/>
      <c r="E21" s="21"/>
      <c r="F21" s="21"/>
      <c r="G21" s="21">
        <v>505600</v>
      </c>
    </row>
    <row r="22" ht="20.25" customHeight="1" spans="1:7">
      <c r="A22" s="18" t="s">
        <v>61</v>
      </c>
      <c r="B22" s="18" t="s">
        <v>107</v>
      </c>
      <c r="C22" s="21">
        <v>197070</v>
      </c>
      <c r="D22" s="21">
        <v>197070</v>
      </c>
      <c r="E22" s="21">
        <v>197070</v>
      </c>
      <c r="F22" s="21"/>
      <c r="G22" s="21"/>
    </row>
    <row r="23" ht="20.25" customHeight="1" spans="1:7">
      <c r="A23" s="48" t="s">
        <v>108</v>
      </c>
      <c r="B23" s="48" t="s">
        <v>109</v>
      </c>
      <c r="C23" s="21">
        <v>197070</v>
      </c>
      <c r="D23" s="21">
        <v>197070</v>
      </c>
      <c r="E23" s="21">
        <v>197070</v>
      </c>
      <c r="F23" s="21"/>
      <c r="G23" s="21"/>
    </row>
    <row r="24" ht="20.25" customHeight="1" spans="1:7">
      <c r="A24" s="49" t="s">
        <v>110</v>
      </c>
      <c r="B24" s="49" t="s">
        <v>111</v>
      </c>
      <c r="C24" s="21">
        <v>48369</v>
      </c>
      <c r="D24" s="21">
        <v>48369</v>
      </c>
      <c r="E24" s="21">
        <v>48369</v>
      </c>
      <c r="F24" s="21"/>
      <c r="G24" s="21"/>
    </row>
    <row r="25" ht="20.25" customHeight="1" spans="1:7">
      <c r="A25" s="49" t="s">
        <v>112</v>
      </c>
      <c r="B25" s="49" t="s">
        <v>113</v>
      </c>
      <c r="C25" s="21">
        <v>61084</v>
      </c>
      <c r="D25" s="21">
        <v>61084</v>
      </c>
      <c r="E25" s="21">
        <v>61084</v>
      </c>
      <c r="F25" s="21"/>
      <c r="G25" s="21"/>
    </row>
    <row r="26" ht="20.25" customHeight="1" spans="1:7">
      <c r="A26" s="49" t="s">
        <v>114</v>
      </c>
      <c r="B26" s="49" t="s">
        <v>115</v>
      </c>
      <c r="C26" s="21">
        <v>85148</v>
      </c>
      <c r="D26" s="21">
        <v>85148</v>
      </c>
      <c r="E26" s="21">
        <v>85148</v>
      </c>
      <c r="F26" s="21"/>
      <c r="G26" s="21"/>
    </row>
    <row r="27" ht="20.25" customHeight="1" spans="1:7">
      <c r="A27" s="49" t="s">
        <v>116</v>
      </c>
      <c r="B27" s="49" t="s">
        <v>117</v>
      </c>
      <c r="C27" s="21">
        <v>2469</v>
      </c>
      <c r="D27" s="21">
        <v>2469</v>
      </c>
      <c r="E27" s="21">
        <v>2469</v>
      </c>
      <c r="F27" s="21"/>
      <c r="G27" s="21"/>
    </row>
    <row r="28" ht="20.25" customHeight="1" spans="1:7">
      <c r="A28" s="18" t="s">
        <v>118</v>
      </c>
      <c r="B28" s="18" t="s">
        <v>119</v>
      </c>
      <c r="C28" s="21">
        <v>159744</v>
      </c>
      <c r="D28" s="21">
        <v>159744</v>
      </c>
      <c r="E28" s="21">
        <v>159744</v>
      </c>
      <c r="F28" s="21"/>
      <c r="G28" s="21"/>
    </row>
    <row r="29" ht="20.25" customHeight="1" spans="1:7">
      <c r="A29" s="48" t="s">
        <v>120</v>
      </c>
      <c r="B29" s="48" t="s">
        <v>121</v>
      </c>
      <c r="C29" s="21">
        <v>159744</v>
      </c>
      <c r="D29" s="21">
        <v>159744</v>
      </c>
      <c r="E29" s="21">
        <v>159744</v>
      </c>
      <c r="F29" s="21"/>
      <c r="G29" s="21"/>
    </row>
    <row r="30" ht="20.25" customHeight="1" spans="1:7">
      <c r="A30" s="49" t="s">
        <v>122</v>
      </c>
      <c r="B30" s="49" t="s">
        <v>123</v>
      </c>
      <c r="C30" s="21">
        <v>159744</v>
      </c>
      <c r="D30" s="21">
        <v>159744</v>
      </c>
      <c r="E30" s="21">
        <v>159744</v>
      </c>
      <c r="F30" s="21"/>
      <c r="G30" s="21"/>
    </row>
    <row r="31" ht="20.25" customHeight="1" spans="1:7">
      <c r="A31" s="50" t="s">
        <v>127</v>
      </c>
      <c r="B31" s="50"/>
      <c r="C31" s="51">
        <v>5572422</v>
      </c>
      <c r="D31" s="51">
        <v>2015352</v>
      </c>
      <c r="E31" s="51">
        <v>1856252</v>
      </c>
      <c r="F31" s="51">
        <v>159100</v>
      </c>
      <c r="G31" s="51">
        <v>3557070</v>
      </c>
    </row>
  </sheetData>
  <mergeCells count="7">
    <mergeCell ref="A2:G2"/>
    <mergeCell ref="A3:C3"/>
    <mergeCell ref="A4:B4"/>
    <mergeCell ref="D4:F4"/>
    <mergeCell ref="A31:B31"/>
    <mergeCell ref="C4:C5"/>
    <mergeCell ref="G4:G5"/>
  </mergeCells>
  <pageMargins left="0.66875" right="0.511805555555556" top="0.472222222222222" bottom="0.393055555555556" header="0.5" footer="0.5"/>
  <pageSetup paperSize="9" scale="79"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26" sqref="A26"/>
    </sheetView>
  </sheetViews>
  <sheetFormatPr defaultColWidth="8.85" defaultRowHeight="15" customHeight="1" outlineLevelRow="6" outlineLevelCol="5"/>
  <cols>
    <col min="1" max="6" width="20.875" customWidth="1"/>
  </cols>
  <sheetData>
    <row r="1" ht="18.75" customHeight="1" spans="1:6">
      <c r="A1" s="104"/>
      <c r="B1" s="104"/>
      <c r="C1" s="105"/>
      <c r="D1" s="2"/>
      <c r="E1" s="2"/>
      <c r="F1" s="109" t="s">
        <v>150</v>
      </c>
    </row>
    <row r="2" ht="41.25" customHeight="1" spans="1:6">
      <c r="A2" s="106" t="s">
        <v>151</v>
      </c>
      <c r="B2" s="106"/>
      <c r="C2" s="106"/>
      <c r="D2" s="106"/>
      <c r="E2" s="106"/>
      <c r="F2" s="106"/>
    </row>
    <row r="3" ht="18.75" customHeight="1" spans="1:6">
      <c r="A3" s="5" t="s">
        <v>2</v>
      </c>
      <c r="B3" s="5"/>
      <c r="C3" s="5"/>
      <c r="D3" s="6"/>
      <c r="E3" s="2"/>
      <c r="F3" s="109" t="s">
        <v>35</v>
      </c>
    </row>
    <row r="4" ht="18.75" customHeight="1" spans="1:6">
      <c r="A4" s="15" t="s">
        <v>152</v>
      </c>
      <c r="B4" s="47" t="s">
        <v>153</v>
      </c>
      <c r="C4" s="47" t="s">
        <v>154</v>
      </c>
      <c r="D4" s="47"/>
      <c r="E4" s="47"/>
      <c r="F4" s="47" t="s">
        <v>155</v>
      </c>
    </row>
    <row r="5" ht="18.75" customHeight="1" spans="1:6">
      <c r="A5" s="15"/>
      <c r="B5" s="47"/>
      <c r="C5" s="47" t="s">
        <v>40</v>
      </c>
      <c r="D5" s="47" t="s">
        <v>156</v>
      </c>
      <c r="E5" s="47" t="s">
        <v>157</v>
      </c>
      <c r="F5" s="47"/>
    </row>
    <row r="6" ht="18.75" customHeight="1" spans="1:6">
      <c r="A6" s="107">
        <v>1</v>
      </c>
      <c r="B6" s="108">
        <v>2</v>
      </c>
      <c r="C6" s="107">
        <v>3</v>
      </c>
      <c r="D6" s="107">
        <v>4</v>
      </c>
      <c r="E6" s="107">
        <v>5</v>
      </c>
      <c r="F6" s="107">
        <v>6</v>
      </c>
    </row>
    <row r="7" ht="20.25" customHeight="1" spans="1:6">
      <c r="A7" s="21">
        <v>39000</v>
      </c>
      <c r="B7" s="21"/>
      <c r="C7" s="21">
        <v>29000</v>
      </c>
      <c r="D7" s="21"/>
      <c r="E7" s="21">
        <v>29000</v>
      </c>
      <c r="F7" s="21">
        <v>10000</v>
      </c>
    </row>
  </sheetData>
  <mergeCells count="6">
    <mergeCell ref="A2:F2"/>
    <mergeCell ref="A3:C3"/>
    <mergeCell ref="C4:E4"/>
    <mergeCell ref="A4:A5"/>
    <mergeCell ref="B4:B5"/>
    <mergeCell ref="F4:F5"/>
  </mergeCells>
  <pageMargins left="1.02361111111111" right="0.751388888888889" top="1" bottom="1" header="0.5" footer="0.5"/>
  <pageSetup paperSize="9"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topLeftCell="C22" workbookViewId="0">
      <selection activeCell="H39" sqref="H39"/>
    </sheetView>
  </sheetViews>
  <sheetFormatPr defaultColWidth="8.85" defaultRowHeight="15" customHeight="1"/>
  <cols>
    <col min="1" max="1" width="27.875" customWidth="1"/>
    <col min="2" max="2" width="21.125" style="1" customWidth="1"/>
    <col min="3" max="3" width="18.25" customWidth="1"/>
    <col min="4" max="4" width="14.375" style="1" customWidth="1"/>
    <col min="5" max="5" width="20.375" customWidth="1"/>
    <col min="6" max="6" width="12.5" style="1" customWidth="1"/>
    <col min="7" max="7" width="20" customWidth="1"/>
    <col min="8" max="9" width="13" customWidth="1"/>
    <col min="10" max="11" width="8.5" customWidth="1"/>
    <col min="12" max="12" width="13.5" customWidth="1"/>
    <col min="13" max="23" width="7.25" customWidth="1"/>
  </cols>
  <sheetData>
    <row r="1" ht="18.75" customHeight="1" spans="1:23">
      <c r="A1" s="2"/>
      <c r="B1" s="3"/>
      <c r="C1" s="2"/>
      <c r="D1" s="3"/>
      <c r="E1" s="2"/>
      <c r="F1" s="3"/>
      <c r="G1" s="2"/>
      <c r="H1" s="2"/>
      <c r="I1" s="2"/>
      <c r="J1" s="2"/>
      <c r="K1" s="2"/>
      <c r="L1" s="12"/>
      <c r="M1" s="12"/>
      <c r="N1" s="12"/>
      <c r="O1" s="12"/>
      <c r="P1" s="12"/>
      <c r="Q1" s="12"/>
      <c r="R1" s="12"/>
      <c r="S1" s="12"/>
      <c r="T1" s="12"/>
      <c r="U1" s="12"/>
      <c r="V1" s="12"/>
      <c r="W1" s="12" t="s">
        <v>158</v>
      </c>
    </row>
    <row r="2" ht="36" customHeight="1" spans="1:23">
      <c r="A2" s="4" t="s">
        <v>159</v>
      </c>
      <c r="B2" s="4"/>
      <c r="C2" s="4"/>
      <c r="D2" s="4"/>
      <c r="E2" s="4"/>
      <c r="F2" s="4"/>
      <c r="G2" s="4"/>
      <c r="H2" s="4"/>
      <c r="I2" s="4"/>
      <c r="J2" s="4"/>
      <c r="K2" s="4"/>
      <c r="L2" s="100"/>
      <c r="M2" s="100"/>
      <c r="N2" s="100"/>
      <c r="O2" s="100"/>
      <c r="P2" s="100"/>
      <c r="Q2" s="100"/>
      <c r="R2" s="100"/>
      <c r="S2" s="100"/>
      <c r="T2" s="100"/>
      <c r="U2" s="100"/>
      <c r="V2" s="100"/>
      <c r="W2" s="100"/>
    </row>
    <row r="3" ht="18.75" customHeight="1" spans="1:23">
      <c r="A3" s="5" t="s">
        <v>2</v>
      </c>
      <c r="B3" s="6"/>
      <c r="C3" s="5"/>
      <c r="D3" s="6"/>
      <c r="E3" s="5"/>
      <c r="F3" s="6"/>
      <c r="G3" s="5"/>
      <c r="H3" s="95"/>
      <c r="I3" s="95"/>
      <c r="J3" s="95"/>
      <c r="K3" s="95"/>
      <c r="L3" s="13"/>
      <c r="M3" s="13"/>
      <c r="N3" s="13"/>
      <c r="O3" s="13"/>
      <c r="P3" s="13"/>
      <c r="Q3" s="13"/>
      <c r="R3" s="13"/>
      <c r="S3" s="13"/>
      <c r="T3" s="13"/>
      <c r="U3" s="13"/>
      <c r="V3" s="13"/>
      <c r="W3" s="13" t="s">
        <v>35</v>
      </c>
    </row>
    <row r="4" ht="32" customHeight="1" spans="1:23">
      <c r="A4" s="101" t="s">
        <v>160</v>
      </c>
      <c r="B4" s="101" t="s">
        <v>161</v>
      </c>
      <c r="C4" s="101" t="s">
        <v>162</v>
      </c>
      <c r="D4" s="101" t="s">
        <v>163</v>
      </c>
      <c r="E4" s="101" t="s">
        <v>164</v>
      </c>
      <c r="F4" s="101" t="s">
        <v>165</v>
      </c>
      <c r="G4" s="101" t="s">
        <v>166</v>
      </c>
      <c r="H4" s="102" t="s">
        <v>38</v>
      </c>
      <c r="I4" s="102" t="s">
        <v>167</v>
      </c>
      <c r="J4" s="101"/>
      <c r="K4" s="101"/>
      <c r="L4" s="101"/>
      <c r="M4" s="101"/>
      <c r="N4" s="101" t="s">
        <v>168</v>
      </c>
      <c r="O4" s="101"/>
      <c r="P4" s="101"/>
      <c r="Q4" s="101" t="s">
        <v>44</v>
      </c>
      <c r="R4" s="101" t="s">
        <v>69</v>
      </c>
      <c r="S4" s="101"/>
      <c r="T4" s="101"/>
      <c r="U4" s="101"/>
      <c r="V4" s="101"/>
      <c r="W4" s="101"/>
    </row>
    <row r="5" ht="32" customHeight="1" spans="1:23">
      <c r="A5" s="101"/>
      <c r="B5" s="101"/>
      <c r="C5" s="101"/>
      <c r="D5" s="101"/>
      <c r="E5" s="101"/>
      <c r="F5" s="101"/>
      <c r="G5" s="101"/>
      <c r="H5" s="102" t="s">
        <v>169</v>
      </c>
      <c r="I5" s="102" t="s">
        <v>170</v>
      </c>
      <c r="J5" s="101" t="s">
        <v>42</v>
      </c>
      <c r="K5" s="101" t="s">
        <v>43</v>
      </c>
      <c r="L5" s="101"/>
      <c r="M5" s="101"/>
      <c r="N5" s="101" t="s">
        <v>168</v>
      </c>
      <c r="O5" s="101" t="s">
        <v>42</v>
      </c>
      <c r="P5" s="101" t="s">
        <v>43</v>
      </c>
      <c r="Q5" s="101" t="s">
        <v>44</v>
      </c>
      <c r="R5" s="101" t="s">
        <v>69</v>
      </c>
      <c r="S5" s="101" t="s">
        <v>47</v>
      </c>
      <c r="T5" s="101" t="s">
        <v>48</v>
      </c>
      <c r="U5" s="101" t="s">
        <v>49</v>
      </c>
      <c r="V5" s="101" t="s">
        <v>50</v>
      </c>
      <c r="W5" s="101" t="s">
        <v>51</v>
      </c>
    </row>
    <row r="6" ht="32" customHeight="1" spans="1:23">
      <c r="A6" s="101"/>
      <c r="B6" s="101"/>
      <c r="C6" s="101"/>
      <c r="D6" s="101"/>
      <c r="E6" s="101"/>
      <c r="F6" s="101"/>
      <c r="G6" s="101"/>
      <c r="H6" s="102"/>
      <c r="I6" s="102" t="s">
        <v>171</v>
      </c>
      <c r="J6" s="101" t="s">
        <v>172</v>
      </c>
      <c r="K6" s="101" t="s">
        <v>173</v>
      </c>
      <c r="L6" s="101" t="s">
        <v>174</v>
      </c>
      <c r="M6" s="101" t="s">
        <v>175</v>
      </c>
      <c r="N6" s="101" t="s">
        <v>41</v>
      </c>
      <c r="O6" s="101" t="s">
        <v>42</v>
      </c>
      <c r="P6" s="101" t="s">
        <v>43</v>
      </c>
      <c r="Q6" s="101"/>
      <c r="R6" s="101" t="s">
        <v>40</v>
      </c>
      <c r="S6" s="101" t="s">
        <v>47</v>
      </c>
      <c r="T6" s="101" t="s">
        <v>48</v>
      </c>
      <c r="U6" s="101" t="s">
        <v>49</v>
      </c>
      <c r="V6" s="101" t="s">
        <v>50</v>
      </c>
      <c r="W6" s="101" t="s">
        <v>51</v>
      </c>
    </row>
    <row r="7" ht="32" customHeight="1" spans="1:23">
      <c r="A7" s="101"/>
      <c r="B7" s="101"/>
      <c r="C7" s="101"/>
      <c r="D7" s="101"/>
      <c r="E7" s="101"/>
      <c r="F7" s="101"/>
      <c r="G7" s="101"/>
      <c r="H7" s="102"/>
      <c r="I7" s="102" t="s">
        <v>40</v>
      </c>
      <c r="J7" s="101"/>
      <c r="K7" s="101"/>
      <c r="L7" s="101"/>
      <c r="M7" s="101"/>
      <c r="N7" s="101"/>
      <c r="O7" s="101"/>
      <c r="P7" s="101"/>
      <c r="Q7" s="101"/>
      <c r="R7" s="101"/>
      <c r="S7" s="101"/>
      <c r="T7" s="101"/>
      <c r="U7" s="101"/>
      <c r="V7" s="101"/>
      <c r="W7" s="101"/>
    </row>
    <row r="8" ht="25" customHeight="1" spans="1:23">
      <c r="A8" s="102" t="s">
        <v>52</v>
      </c>
      <c r="B8" s="102">
        <v>2</v>
      </c>
      <c r="C8" s="102">
        <v>3</v>
      </c>
      <c r="D8" s="102">
        <v>4</v>
      </c>
      <c r="E8" s="102">
        <v>5</v>
      </c>
      <c r="F8" s="102">
        <v>6</v>
      </c>
      <c r="G8" s="102">
        <v>7</v>
      </c>
      <c r="H8" s="102">
        <v>8</v>
      </c>
      <c r="I8" s="102">
        <v>9</v>
      </c>
      <c r="J8" s="102">
        <v>10</v>
      </c>
      <c r="K8" s="102">
        <v>11</v>
      </c>
      <c r="L8" s="102">
        <v>12</v>
      </c>
      <c r="M8" s="102">
        <v>13</v>
      </c>
      <c r="N8" s="102">
        <v>14</v>
      </c>
      <c r="O8" s="102">
        <v>15</v>
      </c>
      <c r="P8" s="102">
        <v>16</v>
      </c>
      <c r="Q8" s="102">
        <v>17</v>
      </c>
      <c r="R8" s="102">
        <v>18</v>
      </c>
      <c r="S8" s="102">
        <v>19</v>
      </c>
      <c r="T8" s="102">
        <v>20</v>
      </c>
      <c r="U8" s="102">
        <v>21</v>
      </c>
      <c r="V8" s="102">
        <v>22</v>
      </c>
      <c r="W8" s="102">
        <v>23</v>
      </c>
    </row>
    <row r="9" ht="25" customHeight="1" spans="1:23">
      <c r="A9" s="9" t="s">
        <v>62</v>
      </c>
      <c r="B9" s="11"/>
      <c r="C9" s="10"/>
      <c r="D9" s="11"/>
      <c r="E9" s="9"/>
      <c r="F9" s="11"/>
      <c r="G9" s="9"/>
      <c r="H9" s="21">
        <v>2015352</v>
      </c>
      <c r="I9" s="21">
        <v>2015352</v>
      </c>
      <c r="J9" s="21"/>
      <c r="K9" s="21"/>
      <c r="L9" s="21">
        <v>2015352</v>
      </c>
      <c r="M9" s="21"/>
      <c r="N9" s="21"/>
      <c r="O9" s="21"/>
      <c r="P9" s="21"/>
      <c r="Q9" s="21"/>
      <c r="R9" s="21"/>
      <c r="S9" s="21"/>
      <c r="T9" s="21"/>
      <c r="U9" s="21"/>
      <c r="V9" s="21"/>
      <c r="W9" s="21"/>
    </row>
    <row r="10" ht="25" customHeight="1" spans="1:23">
      <c r="A10" s="103" t="s">
        <v>62</v>
      </c>
      <c r="B10" s="11" t="s">
        <v>176</v>
      </c>
      <c r="C10" s="10" t="s">
        <v>177</v>
      </c>
      <c r="D10" s="11" t="s">
        <v>99</v>
      </c>
      <c r="E10" s="9" t="s">
        <v>100</v>
      </c>
      <c r="F10" s="11" t="s">
        <v>178</v>
      </c>
      <c r="G10" s="9" t="s">
        <v>179</v>
      </c>
      <c r="H10" s="21">
        <v>231708</v>
      </c>
      <c r="I10" s="21">
        <v>231708</v>
      </c>
      <c r="J10" s="21"/>
      <c r="K10" s="21"/>
      <c r="L10" s="21">
        <v>231708</v>
      </c>
      <c r="M10" s="21"/>
      <c r="N10" s="21"/>
      <c r="O10" s="21"/>
      <c r="P10" s="26"/>
      <c r="Q10" s="21"/>
      <c r="R10" s="21"/>
      <c r="S10" s="21"/>
      <c r="T10" s="21"/>
      <c r="U10" s="21"/>
      <c r="V10" s="21"/>
      <c r="W10" s="21"/>
    </row>
    <row r="11" ht="25" customHeight="1" spans="1:23">
      <c r="A11" s="103" t="s">
        <v>62</v>
      </c>
      <c r="B11" s="11" t="s">
        <v>176</v>
      </c>
      <c r="C11" s="10" t="s">
        <v>177</v>
      </c>
      <c r="D11" s="11" t="s">
        <v>99</v>
      </c>
      <c r="E11" s="9" t="s">
        <v>100</v>
      </c>
      <c r="F11" s="11" t="s">
        <v>180</v>
      </c>
      <c r="G11" s="9" t="s">
        <v>181</v>
      </c>
      <c r="H11" s="21">
        <v>262128</v>
      </c>
      <c r="I11" s="21">
        <v>262128</v>
      </c>
      <c r="J11" s="21"/>
      <c r="K11" s="21"/>
      <c r="L11" s="21">
        <v>262128</v>
      </c>
      <c r="M11" s="21"/>
      <c r="N11" s="21"/>
      <c r="O11" s="21"/>
      <c r="P11" s="26"/>
      <c r="Q11" s="21"/>
      <c r="R11" s="21"/>
      <c r="S11" s="21"/>
      <c r="T11" s="21"/>
      <c r="U11" s="21"/>
      <c r="V11" s="21"/>
      <c r="W11" s="21"/>
    </row>
    <row r="12" ht="25" customHeight="1" spans="1:23">
      <c r="A12" s="103" t="s">
        <v>62</v>
      </c>
      <c r="B12" s="11" t="s">
        <v>182</v>
      </c>
      <c r="C12" s="10" t="s">
        <v>183</v>
      </c>
      <c r="D12" s="11" t="s">
        <v>99</v>
      </c>
      <c r="E12" s="9" t="s">
        <v>100</v>
      </c>
      <c r="F12" s="11" t="s">
        <v>178</v>
      </c>
      <c r="G12" s="9" t="s">
        <v>179</v>
      </c>
      <c r="H12" s="21">
        <v>287160</v>
      </c>
      <c r="I12" s="21">
        <v>287160</v>
      </c>
      <c r="J12" s="21"/>
      <c r="K12" s="21"/>
      <c r="L12" s="21">
        <v>287160</v>
      </c>
      <c r="M12" s="21"/>
      <c r="N12" s="21"/>
      <c r="O12" s="21"/>
      <c r="P12" s="26"/>
      <c r="Q12" s="21"/>
      <c r="R12" s="21"/>
      <c r="S12" s="21"/>
      <c r="T12" s="21"/>
      <c r="U12" s="21"/>
      <c r="V12" s="21"/>
      <c r="W12" s="21"/>
    </row>
    <row r="13" ht="25" customHeight="1" spans="1:23">
      <c r="A13" s="103" t="s">
        <v>62</v>
      </c>
      <c r="B13" s="11" t="s">
        <v>182</v>
      </c>
      <c r="C13" s="10" t="s">
        <v>183</v>
      </c>
      <c r="D13" s="11" t="s">
        <v>99</v>
      </c>
      <c r="E13" s="9" t="s">
        <v>100</v>
      </c>
      <c r="F13" s="11" t="s">
        <v>180</v>
      </c>
      <c r="G13" s="9" t="s">
        <v>181</v>
      </c>
      <c r="H13" s="21">
        <v>28560</v>
      </c>
      <c r="I13" s="21">
        <v>28560</v>
      </c>
      <c r="J13" s="21"/>
      <c r="K13" s="21"/>
      <c r="L13" s="21">
        <v>28560</v>
      </c>
      <c r="M13" s="21"/>
      <c r="N13" s="21"/>
      <c r="O13" s="21"/>
      <c r="P13" s="26"/>
      <c r="Q13" s="21"/>
      <c r="R13" s="21"/>
      <c r="S13" s="21"/>
      <c r="T13" s="21"/>
      <c r="U13" s="21"/>
      <c r="V13" s="21"/>
      <c r="W13" s="21"/>
    </row>
    <row r="14" ht="25" customHeight="1" spans="1:23">
      <c r="A14" s="103" t="s">
        <v>62</v>
      </c>
      <c r="B14" s="11" t="s">
        <v>182</v>
      </c>
      <c r="C14" s="10" t="s">
        <v>183</v>
      </c>
      <c r="D14" s="11" t="s">
        <v>99</v>
      </c>
      <c r="E14" s="9" t="s">
        <v>100</v>
      </c>
      <c r="F14" s="11" t="s">
        <v>184</v>
      </c>
      <c r="G14" s="9" t="s">
        <v>185</v>
      </c>
      <c r="H14" s="21">
        <v>92100</v>
      </c>
      <c r="I14" s="21">
        <v>92100</v>
      </c>
      <c r="J14" s="21"/>
      <c r="K14" s="21"/>
      <c r="L14" s="21">
        <v>92100</v>
      </c>
      <c r="M14" s="21"/>
      <c r="N14" s="21"/>
      <c r="O14" s="21"/>
      <c r="P14" s="26"/>
      <c r="Q14" s="21"/>
      <c r="R14" s="21"/>
      <c r="S14" s="21"/>
      <c r="T14" s="21"/>
      <c r="U14" s="21"/>
      <c r="V14" s="21"/>
      <c r="W14" s="21"/>
    </row>
    <row r="15" ht="25" customHeight="1" spans="1:23">
      <c r="A15" s="103" t="s">
        <v>62</v>
      </c>
      <c r="B15" s="11" t="s">
        <v>182</v>
      </c>
      <c r="C15" s="10" t="s">
        <v>183</v>
      </c>
      <c r="D15" s="11" t="s">
        <v>99</v>
      </c>
      <c r="E15" s="9" t="s">
        <v>100</v>
      </c>
      <c r="F15" s="11" t="s">
        <v>184</v>
      </c>
      <c r="G15" s="9" t="s">
        <v>185</v>
      </c>
      <c r="H15" s="21">
        <v>180000</v>
      </c>
      <c r="I15" s="21">
        <v>180000</v>
      </c>
      <c r="J15" s="21"/>
      <c r="K15" s="21"/>
      <c r="L15" s="21">
        <v>180000</v>
      </c>
      <c r="M15" s="21"/>
      <c r="N15" s="21"/>
      <c r="O15" s="21"/>
      <c r="P15" s="26"/>
      <c r="Q15" s="21"/>
      <c r="R15" s="21"/>
      <c r="S15" s="21"/>
      <c r="T15" s="21"/>
      <c r="U15" s="21"/>
      <c r="V15" s="21"/>
      <c r="W15" s="21"/>
    </row>
    <row r="16" ht="25" customHeight="1" spans="1:23">
      <c r="A16" s="103" t="s">
        <v>62</v>
      </c>
      <c r="B16" s="11" t="s">
        <v>186</v>
      </c>
      <c r="C16" s="10" t="s">
        <v>187</v>
      </c>
      <c r="D16" s="11" t="s">
        <v>91</v>
      </c>
      <c r="E16" s="77" t="s">
        <v>92</v>
      </c>
      <c r="F16" s="11" t="s">
        <v>188</v>
      </c>
      <c r="G16" s="77" t="s">
        <v>189</v>
      </c>
      <c r="H16" s="21">
        <v>197511</v>
      </c>
      <c r="I16" s="21">
        <v>197511</v>
      </c>
      <c r="J16" s="21"/>
      <c r="K16" s="21"/>
      <c r="L16" s="21">
        <v>197511</v>
      </c>
      <c r="M16" s="21"/>
      <c r="N16" s="21"/>
      <c r="O16" s="21"/>
      <c r="P16" s="26"/>
      <c r="Q16" s="21"/>
      <c r="R16" s="21"/>
      <c r="S16" s="21"/>
      <c r="T16" s="21"/>
      <c r="U16" s="21"/>
      <c r="V16" s="21"/>
      <c r="W16" s="21"/>
    </row>
    <row r="17" ht="25" customHeight="1" spans="1:23">
      <c r="A17" s="103" t="s">
        <v>62</v>
      </c>
      <c r="B17" s="11" t="s">
        <v>186</v>
      </c>
      <c r="C17" s="10" t="s">
        <v>187</v>
      </c>
      <c r="D17" s="11" t="s">
        <v>99</v>
      </c>
      <c r="E17" s="77" t="s">
        <v>100</v>
      </c>
      <c r="F17" s="11" t="s">
        <v>190</v>
      </c>
      <c r="G17" s="77" t="s">
        <v>191</v>
      </c>
      <c r="H17" s="21">
        <v>5795</v>
      </c>
      <c r="I17" s="21">
        <v>5795</v>
      </c>
      <c r="J17" s="21"/>
      <c r="K17" s="21"/>
      <c r="L17" s="21">
        <v>5795</v>
      </c>
      <c r="M17" s="21"/>
      <c r="N17" s="21"/>
      <c r="O17" s="21"/>
      <c r="P17" s="26"/>
      <c r="Q17" s="21"/>
      <c r="R17" s="21"/>
      <c r="S17" s="21"/>
      <c r="T17" s="21"/>
      <c r="U17" s="21"/>
      <c r="V17" s="21"/>
      <c r="W17" s="21"/>
    </row>
    <row r="18" ht="25" customHeight="1" spans="1:23">
      <c r="A18" s="103" t="s">
        <v>62</v>
      </c>
      <c r="B18" s="11" t="s">
        <v>186</v>
      </c>
      <c r="C18" s="10" t="s">
        <v>187</v>
      </c>
      <c r="D18" s="11" t="s">
        <v>110</v>
      </c>
      <c r="E18" s="77" t="s">
        <v>111</v>
      </c>
      <c r="F18" s="11" t="s">
        <v>192</v>
      </c>
      <c r="G18" s="77" t="s">
        <v>193</v>
      </c>
      <c r="H18" s="21">
        <v>44706</v>
      </c>
      <c r="I18" s="21">
        <v>44706</v>
      </c>
      <c r="J18" s="21"/>
      <c r="K18" s="21"/>
      <c r="L18" s="21">
        <v>44706</v>
      </c>
      <c r="M18" s="21"/>
      <c r="N18" s="21"/>
      <c r="O18" s="21"/>
      <c r="P18" s="26"/>
      <c r="Q18" s="21"/>
      <c r="R18" s="21"/>
      <c r="S18" s="21"/>
      <c r="T18" s="21"/>
      <c r="U18" s="21"/>
      <c r="V18" s="21"/>
      <c r="W18" s="21"/>
    </row>
    <row r="19" ht="25" customHeight="1" spans="1:23">
      <c r="A19" s="103" t="s">
        <v>62</v>
      </c>
      <c r="B19" s="11" t="s">
        <v>186</v>
      </c>
      <c r="C19" s="10" t="s">
        <v>187</v>
      </c>
      <c r="D19" s="11" t="s">
        <v>110</v>
      </c>
      <c r="E19" s="77" t="s">
        <v>111</v>
      </c>
      <c r="F19" s="11" t="s">
        <v>192</v>
      </c>
      <c r="G19" s="77" t="s">
        <v>193</v>
      </c>
      <c r="H19" s="21">
        <v>3663</v>
      </c>
      <c r="I19" s="21">
        <v>3663</v>
      </c>
      <c r="J19" s="21"/>
      <c r="K19" s="21"/>
      <c r="L19" s="21">
        <v>3663</v>
      </c>
      <c r="M19" s="21"/>
      <c r="N19" s="21"/>
      <c r="O19" s="21"/>
      <c r="P19" s="26"/>
      <c r="Q19" s="21"/>
      <c r="R19" s="21"/>
      <c r="S19" s="21"/>
      <c r="T19" s="21"/>
      <c r="U19" s="21"/>
      <c r="V19" s="21"/>
      <c r="W19" s="21"/>
    </row>
    <row r="20" ht="25" customHeight="1" spans="1:23">
      <c r="A20" s="103" t="s">
        <v>62</v>
      </c>
      <c r="B20" s="11" t="s">
        <v>186</v>
      </c>
      <c r="C20" s="10" t="s">
        <v>187</v>
      </c>
      <c r="D20" s="11" t="s">
        <v>112</v>
      </c>
      <c r="E20" s="77" t="s">
        <v>113</v>
      </c>
      <c r="F20" s="11" t="s">
        <v>192</v>
      </c>
      <c r="G20" s="77" t="s">
        <v>193</v>
      </c>
      <c r="H20" s="21">
        <v>3330</v>
      </c>
      <c r="I20" s="21">
        <v>3330</v>
      </c>
      <c r="J20" s="21"/>
      <c r="K20" s="21"/>
      <c r="L20" s="21">
        <v>3330</v>
      </c>
      <c r="M20" s="21"/>
      <c r="N20" s="21"/>
      <c r="O20" s="21"/>
      <c r="P20" s="26"/>
      <c r="Q20" s="21"/>
      <c r="R20" s="21"/>
      <c r="S20" s="21"/>
      <c r="T20" s="21"/>
      <c r="U20" s="21"/>
      <c r="V20" s="21"/>
      <c r="W20" s="21"/>
    </row>
    <row r="21" ht="25" customHeight="1" spans="1:23">
      <c r="A21" s="103" t="s">
        <v>62</v>
      </c>
      <c r="B21" s="11" t="s">
        <v>186</v>
      </c>
      <c r="C21" s="10" t="s">
        <v>187</v>
      </c>
      <c r="D21" s="11" t="s">
        <v>112</v>
      </c>
      <c r="E21" s="77" t="s">
        <v>113</v>
      </c>
      <c r="F21" s="11" t="s">
        <v>192</v>
      </c>
      <c r="G21" s="77" t="s">
        <v>193</v>
      </c>
      <c r="H21" s="21">
        <v>57754</v>
      </c>
      <c r="I21" s="21">
        <v>57754</v>
      </c>
      <c r="J21" s="21"/>
      <c r="K21" s="21"/>
      <c r="L21" s="21">
        <v>57754</v>
      </c>
      <c r="M21" s="21"/>
      <c r="N21" s="21"/>
      <c r="O21" s="21"/>
      <c r="P21" s="26"/>
      <c r="Q21" s="21"/>
      <c r="R21" s="21"/>
      <c r="S21" s="21"/>
      <c r="T21" s="21"/>
      <c r="U21" s="21"/>
      <c r="V21" s="21"/>
      <c r="W21" s="21"/>
    </row>
    <row r="22" ht="25" customHeight="1" spans="1:23">
      <c r="A22" s="103" t="s">
        <v>62</v>
      </c>
      <c r="B22" s="11" t="s">
        <v>186</v>
      </c>
      <c r="C22" s="10" t="s">
        <v>187</v>
      </c>
      <c r="D22" s="11" t="s">
        <v>114</v>
      </c>
      <c r="E22" s="77" t="s">
        <v>115</v>
      </c>
      <c r="F22" s="11" t="s">
        <v>194</v>
      </c>
      <c r="G22" s="77" t="s">
        <v>195</v>
      </c>
      <c r="H22" s="21">
        <v>85148</v>
      </c>
      <c r="I22" s="21">
        <v>85148</v>
      </c>
      <c r="J22" s="21"/>
      <c r="K22" s="21"/>
      <c r="L22" s="21">
        <v>85148</v>
      </c>
      <c r="M22" s="21"/>
      <c r="N22" s="21"/>
      <c r="O22" s="21"/>
      <c r="P22" s="26"/>
      <c r="Q22" s="21"/>
      <c r="R22" s="21"/>
      <c r="S22" s="21"/>
      <c r="T22" s="21"/>
      <c r="U22" s="21"/>
      <c r="V22" s="21"/>
      <c r="W22" s="21"/>
    </row>
    <row r="23" ht="25" customHeight="1" spans="1:23">
      <c r="A23" s="103" t="s">
        <v>62</v>
      </c>
      <c r="B23" s="11" t="s">
        <v>186</v>
      </c>
      <c r="C23" s="10" t="s">
        <v>187</v>
      </c>
      <c r="D23" s="11" t="s">
        <v>116</v>
      </c>
      <c r="E23" s="77" t="s">
        <v>117</v>
      </c>
      <c r="F23" s="11" t="s">
        <v>190</v>
      </c>
      <c r="G23" s="77" t="s">
        <v>191</v>
      </c>
      <c r="H23" s="21">
        <v>2469</v>
      </c>
      <c r="I23" s="21">
        <v>2469</v>
      </c>
      <c r="J23" s="21"/>
      <c r="K23" s="21"/>
      <c r="L23" s="21">
        <v>2469</v>
      </c>
      <c r="M23" s="21"/>
      <c r="N23" s="21"/>
      <c r="O23" s="21"/>
      <c r="P23" s="26"/>
      <c r="Q23" s="21"/>
      <c r="R23" s="21"/>
      <c r="S23" s="21"/>
      <c r="T23" s="21"/>
      <c r="U23" s="21"/>
      <c r="V23" s="21"/>
      <c r="W23" s="21"/>
    </row>
    <row r="24" ht="25" customHeight="1" spans="1:23">
      <c r="A24" s="103" t="s">
        <v>62</v>
      </c>
      <c r="B24" s="11" t="s">
        <v>196</v>
      </c>
      <c r="C24" s="10" t="s">
        <v>123</v>
      </c>
      <c r="D24" s="11" t="s">
        <v>122</v>
      </c>
      <c r="E24" s="9" t="s">
        <v>123</v>
      </c>
      <c r="F24" s="11" t="s">
        <v>197</v>
      </c>
      <c r="G24" s="77" t="s">
        <v>123</v>
      </c>
      <c r="H24" s="21">
        <v>159744</v>
      </c>
      <c r="I24" s="21">
        <v>159744</v>
      </c>
      <c r="J24" s="21"/>
      <c r="K24" s="21"/>
      <c r="L24" s="21">
        <v>159744</v>
      </c>
      <c r="M24" s="21"/>
      <c r="N24" s="21"/>
      <c r="O24" s="21"/>
      <c r="P24" s="26"/>
      <c r="Q24" s="21"/>
      <c r="R24" s="21"/>
      <c r="S24" s="21"/>
      <c r="T24" s="21"/>
      <c r="U24" s="21"/>
      <c r="V24" s="21"/>
      <c r="W24" s="21"/>
    </row>
    <row r="25" ht="25" customHeight="1" spans="1:23">
      <c r="A25" s="103" t="s">
        <v>62</v>
      </c>
      <c r="B25" s="11" t="s">
        <v>198</v>
      </c>
      <c r="C25" s="10" t="s">
        <v>199</v>
      </c>
      <c r="D25" s="11" t="s">
        <v>99</v>
      </c>
      <c r="E25" s="9" t="s">
        <v>100</v>
      </c>
      <c r="F25" s="11" t="s">
        <v>200</v>
      </c>
      <c r="G25" s="77" t="s">
        <v>201</v>
      </c>
      <c r="H25" s="21">
        <v>29000</v>
      </c>
      <c r="I25" s="21">
        <v>29000</v>
      </c>
      <c r="J25" s="21"/>
      <c r="K25" s="21"/>
      <c r="L25" s="21">
        <v>29000</v>
      </c>
      <c r="M25" s="21"/>
      <c r="N25" s="21"/>
      <c r="O25" s="21"/>
      <c r="P25" s="26"/>
      <c r="Q25" s="21"/>
      <c r="R25" s="21"/>
      <c r="S25" s="21"/>
      <c r="T25" s="21"/>
      <c r="U25" s="21"/>
      <c r="V25" s="21"/>
      <c r="W25" s="21"/>
    </row>
    <row r="26" ht="25" customHeight="1" spans="1:23">
      <c r="A26" s="103" t="s">
        <v>62</v>
      </c>
      <c r="B26" s="11" t="s">
        <v>202</v>
      </c>
      <c r="C26" s="10" t="s">
        <v>203</v>
      </c>
      <c r="D26" s="11" t="s">
        <v>99</v>
      </c>
      <c r="E26" s="9" t="s">
        <v>100</v>
      </c>
      <c r="F26" s="11" t="s">
        <v>204</v>
      </c>
      <c r="G26" s="77" t="s">
        <v>205</v>
      </c>
      <c r="H26" s="21">
        <v>34800</v>
      </c>
      <c r="I26" s="21">
        <v>34800</v>
      </c>
      <c r="J26" s="21"/>
      <c r="K26" s="21"/>
      <c r="L26" s="21">
        <v>34800</v>
      </c>
      <c r="M26" s="21"/>
      <c r="N26" s="21"/>
      <c r="O26" s="21"/>
      <c r="P26" s="26"/>
      <c r="Q26" s="21"/>
      <c r="R26" s="21"/>
      <c r="S26" s="21"/>
      <c r="T26" s="21"/>
      <c r="U26" s="21"/>
      <c r="V26" s="21"/>
      <c r="W26" s="21"/>
    </row>
    <row r="27" ht="25" customHeight="1" spans="1:23">
      <c r="A27" s="103" t="s">
        <v>62</v>
      </c>
      <c r="B27" s="11" t="s">
        <v>206</v>
      </c>
      <c r="C27" s="10" t="s">
        <v>207</v>
      </c>
      <c r="D27" s="11" t="s">
        <v>99</v>
      </c>
      <c r="E27" s="9" t="s">
        <v>100</v>
      </c>
      <c r="F27" s="11" t="s">
        <v>208</v>
      </c>
      <c r="G27" s="77" t="s">
        <v>207</v>
      </c>
      <c r="H27" s="21">
        <v>16000</v>
      </c>
      <c r="I27" s="21">
        <v>16000</v>
      </c>
      <c r="J27" s="21"/>
      <c r="K27" s="21"/>
      <c r="L27" s="21">
        <v>16000</v>
      </c>
      <c r="M27" s="21"/>
      <c r="N27" s="21"/>
      <c r="O27" s="21"/>
      <c r="P27" s="26"/>
      <c r="Q27" s="21"/>
      <c r="R27" s="21"/>
      <c r="S27" s="21"/>
      <c r="T27" s="21"/>
      <c r="U27" s="21"/>
      <c r="V27" s="21"/>
      <c r="W27" s="21"/>
    </row>
    <row r="28" ht="25" customHeight="1" spans="1:23">
      <c r="A28" s="103" t="s">
        <v>62</v>
      </c>
      <c r="B28" s="11" t="s">
        <v>209</v>
      </c>
      <c r="C28" s="10" t="s">
        <v>210</v>
      </c>
      <c r="D28" s="11" t="s">
        <v>99</v>
      </c>
      <c r="E28" s="9" t="s">
        <v>100</v>
      </c>
      <c r="F28" s="11" t="s">
        <v>211</v>
      </c>
      <c r="G28" s="77" t="s">
        <v>212</v>
      </c>
      <c r="H28" s="21">
        <v>22000</v>
      </c>
      <c r="I28" s="21">
        <v>22000</v>
      </c>
      <c r="J28" s="21"/>
      <c r="K28" s="21"/>
      <c r="L28" s="21">
        <v>22000</v>
      </c>
      <c r="M28" s="21"/>
      <c r="N28" s="21"/>
      <c r="O28" s="21"/>
      <c r="P28" s="26"/>
      <c r="Q28" s="21"/>
      <c r="R28" s="21"/>
      <c r="S28" s="21"/>
      <c r="T28" s="21"/>
      <c r="U28" s="21"/>
      <c r="V28" s="21"/>
      <c r="W28" s="21"/>
    </row>
    <row r="29" ht="25" customHeight="1" spans="1:23">
      <c r="A29" s="103" t="s">
        <v>62</v>
      </c>
      <c r="B29" s="11" t="s">
        <v>209</v>
      </c>
      <c r="C29" s="10" t="s">
        <v>210</v>
      </c>
      <c r="D29" s="11" t="s">
        <v>99</v>
      </c>
      <c r="E29" s="9" t="s">
        <v>100</v>
      </c>
      <c r="F29" s="11" t="s">
        <v>213</v>
      </c>
      <c r="G29" s="77" t="s">
        <v>214</v>
      </c>
      <c r="H29" s="21">
        <v>600</v>
      </c>
      <c r="I29" s="21">
        <v>600</v>
      </c>
      <c r="J29" s="21"/>
      <c r="K29" s="21"/>
      <c r="L29" s="21">
        <v>600</v>
      </c>
      <c r="M29" s="21"/>
      <c r="N29" s="21"/>
      <c r="O29" s="21"/>
      <c r="P29" s="26"/>
      <c r="Q29" s="21"/>
      <c r="R29" s="21"/>
      <c r="S29" s="21"/>
      <c r="T29" s="21"/>
      <c r="U29" s="21"/>
      <c r="V29" s="21"/>
      <c r="W29" s="21"/>
    </row>
    <row r="30" ht="25" customHeight="1" spans="1:23">
      <c r="A30" s="103" t="s">
        <v>62</v>
      </c>
      <c r="B30" s="11" t="s">
        <v>209</v>
      </c>
      <c r="C30" s="10" t="s">
        <v>210</v>
      </c>
      <c r="D30" s="11" t="s">
        <v>99</v>
      </c>
      <c r="E30" s="9" t="s">
        <v>100</v>
      </c>
      <c r="F30" s="11" t="s">
        <v>215</v>
      </c>
      <c r="G30" s="77" t="s">
        <v>216</v>
      </c>
      <c r="H30" s="21">
        <v>16400</v>
      </c>
      <c r="I30" s="21">
        <v>16400</v>
      </c>
      <c r="J30" s="21"/>
      <c r="K30" s="21"/>
      <c r="L30" s="21">
        <v>16400</v>
      </c>
      <c r="M30" s="21"/>
      <c r="N30" s="21"/>
      <c r="O30" s="21"/>
      <c r="P30" s="26"/>
      <c r="Q30" s="21"/>
      <c r="R30" s="21"/>
      <c r="S30" s="21"/>
      <c r="T30" s="21"/>
      <c r="U30" s="21"/>
      <c r="V30" s="21"/>
      <c r="W30" s="21"/>
    </row>
    <row r="31" ht="25" customHeight="1" spans="1:23">
      <c r="A31" s="103" t="s">
        <v>62</v>
      </c>
      <c r="B31" s="11" t="s">
        <v>209</v>
      </c>
      <c r="C31" s="10" t="s">
        <v>210</v>
      </c>
      <c r="D31" s="11" t="s">
        <v>99</v>
      </c>
      <c r="E31" s="9" t="s">
        <v>100</v>
      </c>
      <c r="F31" s="11" t="s">
        <v>217</v>
      </c>
      <c r="G31" s="77" t="s">
        <v>218</v>
      </c>
      <c r="H31" s="21">
        <v>3000</v>
      </c>
      <c r="I31" s="21">
        <v>3000</v>
      </c>
      <c r="J31" s="21"/>
      <c r="K31" s="21"/>
      <c r="L31" s="21">
        <v>3000</v>
      </c>
      <c r="M31" s="21"/>
      <c r="N31" s="21"/>
      <c r="O31" s="21"/>
      <c r="P31" s="26"/>
      <c r="Q31" s="21"/>
      <c r="R31" s="21"/>
      <c r="S31" s="21"/>
      <c r="T31" s="21"/>
      <c r="U31" s="21"/>
      <c r="V31" s="21"/>
      <c r="W31" s="21"/>
    </row>
    <row r="32" ht="25" customHeight="1" spans="1:23">
      <c r="A32" s="103" t="s">
        <v>62</v>
      </c>
      <c r="B32" s="11" t="s">
        <v>219</v>
      </c>
      <c r="C32" s="10" t="s">
        <v>155</v>
      </c>
      <c r="D32" s="11" t="s">
        <v>99</v>
      </c>
      <c r="E32" s="9" t="s">
        <v>100</v>
      </c>
      <c r="F32" s="11" t="s">
        <v>220</v>
      </c>
      <c r="G32" s="77" t="s">
        <v>155</v>
      </c>
      <c r="H32" s="21">
        <v>10000</v>
      </c>
      <c r="I32" s="21">
        <v>10000</v>
      </c>
      <c r="J32" s="21"/>
      <c r="K32" s="21"/>
      <c r="L32" s="21">
        <v>10000</v>
      </c>
      <c r="M32" s="21"/>
      <c r="N32" s="21"/>
      <c r="O32" s="21"/>
      <c r="P32" s="26"/>
      <c r="Q32" s="21"/>
      <c r="R32" s="21"/>
      <c r="S32" s="21"/>
      <c r="T32" s="21"/>
      <c r="U32" s="21"/>
      <c r="V32" s="21"/>
      <c r="W32" s="21"/>
    </row>
    <row r="33" ht="25" customHeight="1" spans="1:23">
      <c r="A33" s="103" t="s">
        <v>62</v>
      </c>
      <c r="B33" s="11" t="s">
        <v>221</v>
      </c>
      <c r="C33" s="10" t="s">
        <v>222</v>
      </c>
      <c r="D33" s="11" t="s">
        <v>99</v>
      </c>
      <c r="E33" s="9" t="s">
        <v>100</v>
      </c>
      <c r="F33" s="11" t="s">
        <v>184</v>
      </c>
      <c r="G33" s="77" t="s">
        <v>185</v>
      </c>
      <c r="H33" s="21">
        <v>108000</v>
      </c>
      <c r="I33" s="21">
        <v>108000</v>
      </c>
      <c r="J33" s="21"/>
      <c r="K33" s="21"/>
      <c r="L33" s="21">
        <v>108000</v>
      </c>
      <c r="M33" s="21"/>
      <c r="N33" s="21"/>
      <c r="O33" s="21"/>
      <c r="P33" s="26"/>
      <c r="Q33" s="21"/>
      <c r="R33" s="21"/>
      <c r="S33" s="21"/>
      <c r="T33" s="21"/>
      <c r="U33" s="21"/>
      <c r="V33" s="21"/>
      <c r="W33" s="21"/>
    </row>
    <row r="34" ht="25" customHeight="1" spans="1:23">
      <c r="A34" s="103" t="s">
        <v>62</v>
      </c>
      <c r="B34" s="11" t="s">
        <v>223</v>
      </c>
      <c r="C34" s="10" t="s">
        <v>224</v>
      </c>
      <c r="D34" s="11" t="s">
        <v>99</v>
      </c>
      <c r="E34" s="9" t="s">
        <v>100</v>
      </c>
      <c r="F34" s="11" t="s">
        <v>225</v>
      </c>
      <c r="G34" s="77" t="s">
        <v>226</v>
      </c>
      <c r="H34" s="21">
        <v>75876</v>
      </c>
      <c r="I34" s="21">
        <v>75876</v>
      </c>
      <c r="J34" s="21"/>
      <c r="K34" s="21"/>
      <c r="L34" s="21">
        <v>75876</v>
      </c>
      <c r="M34" s="21"/>
      <c r="N34" s="21"/>
      <c r="O34" s="21"/>
      <c r="P34" s="26"/>
      <c r="Q34" s="21"/>
      <c r="R34" s="21"/>
      <c r="S34" s="21"/>
      <c r="T34" s="21"/>
      <c r="U34" s="21"/>
      <c r="V34" s="21"/>
      <c r="W34" s="21"/>
    </row>
    <row r="35" ht="25" customHeight="1" spans="1:23">
      <c r="A35" s="103" t="s">
        <v>62</v>
      </c>
      <c r="B35" s="11" t="s">
        <v>227</v>
      </c>
      <c r="C35" s="10" t="s">
        <v>228</v>
      </c>
      <c r="D35" s="11" t="s">
        <v>87</v>
      </c>
      <c r="E35" s="9" t="s">
        <v>88</v>
      </c>
      <c r="F35" s="11" t="s">
        <v>229</v>
      </c>
      <c r="G35" s="77" t="s">
        <v>230</v>
      </c>
      <c r="H35" s="21">
        <v>2100</v>
      </c>
      <c r="I35" s="21">
        <v>2100</v>
      </c>
      <c r="J35" s="21"/>
      <c r="K35" s="21"/>
      <c r="L35" s="21">
        <v>2100</v>
      </c>
      <c r="M35" s="21"/>
      <c r="N35" s="21"/>
      <c r="O35" s="21"/>
      <c r="P35" s="26"/>
      <c r="Q35" s="21"/>
      <c r="R35" s="21"/>
      <c r="S35" s="21"/>
      <c r="T35" s="21"/>
      <c r="U35" s="21"/>
      <c r="V35" s="21"/>
      <c r="W35" s="21"/>
    </row>
    <row r="36" ht="25" customHeight="1" spans="1:23">
      <c r="A36" s="103" t="s">
        <v>62</v>
      </c>
      <c r="B36" s="11" t="s">
        <v>227</v>
      </c>
      <c r="C36" s="10" t="s">
        <v>228</v>
      </c>
      <c r="D36" s="11" t="s">
        <v>89</v>
      </c>
      <c r="E36" s="9" t="s">
        <v>90</v>
      </c>
      <c r="F36" s="11" t="s">
        <v>229</v>
      </c>
      <c r="G36" s="77" t="s">
        <v>230</v>
      </c>
      <c r="H36" s="21">
        <v>1200</v>
      </c>
      <c r="I36" s="21">
        <v>1200</v>
      </c>
      <c r="J36" s="21"/>
      <c r="K36" s="21"/>
      <c r="L36" s="21">
        <v>1200</v>
      </c>
      <c r="M36" s="21"/>
      <c r="N36" s="21"/>
      <c r="O36" s="21"/>
      <c r="P36" s="26"/>
      <c r="Q36" s="21"/>
      <c r="R36" s="21"/>
      <c r="S36" s="21"/>
      <c r="T36" s="21"/>
      <c r="U36" s="21"/>
      <c r="V36" s="21"/>
      <c r="W36" s="21"/>
    </row>
    <row r="37" ht="25" customHeight="1" spans="1:23">
      <c r="A37" s="103" t="s">
        <v>62</v>
      </c>
      <c r="B37" s="11" t="s">
        <v>231</v>
      </c>
      <c r="C37" s="10" t="s">
        <v>232</v>
      </c>
      <c r="D37" s="11" t="s">
        <v>99</v>
      </c>
      <c r="E37" s="9" t="s">
        <v>100</v>
      </c>
      <c r="F37" s="11" t="s">
        <v>233</v>
      </c>
      <c r="G37" s="77" t="s">
        <v>234</v>
      </c>
      <c r="H37" s="21">
        <v>30600</v>
      </c>
      <c r="I37" s="21">
        <v>30600</v>
      </c>
      <c r="J37" s="21"/>
      <c r="K37" s="21"/>
      <c r="L37" s="21">
        <v>30600</v>
      </c>
      <c r="M37" s="21"/>
      <c r="N37" s="21"/>
      <c r="O37" s="21"/>
      <c r="P37" s="26"/>
      <c r="Q37" s="21"/>
      <c r="R37" s="21"/>
      <c r="S37" s="21"/>
      <c r="T37" s="21"/>
      <c r="U37" s="21"/>
      <c r="V37" s="21"/>
      <c r="W37" s="21"/>
    </row>
    <row r="38" ht="25" customHeight="1" spans="1:23">
      <c r="A38" s="103" t="s">
        <v>62</v>
      </c>
      <c r="B38" s="11" t="s">
        <v>235</v>
      </c>
      <c r="C38" s="10" t="s">
        <v>236</v>
      </c>
      <c r="D38" s="11" t="s">
        <v>99</v>
      </c>
      <c r="E38" s="9" t="s">
        <v>100</v>
      </c>
      <c r="F38" s="11" t="s">
        <v>204</v>
      </c>
      <c r="G38" s="77" t="s">
        <v>205</v>
      </c>
      <c r="H38" s="21">
        <v>24000</v>
      </c>
      <c r="I38" s="21">
        <v>24000</v>
      </c>
      <c r="J38" s="21"/>
      <c r="K38" s="21"/>
      <c r="L38" s="21">
        <v>24000</v>
      </c>
      <c r="M38" s="21"/>
      <c r="N38" s="21"/>
      <c r="O38" s="21"/>
      <c r="P38" s="26"/>
      <c r="Q38" s="21"/>
      <c r="R38" s="21"/>
      <c r="S38" s="21"/>
      <c r="T38" s="21"/>
      <c r="U38" s="21"/>
      <c r="V38" s="21"/>
      <c r="W38" s="21"/>
    </row>
    <row r="39" ht="25" customHeight="1" spans="1:23">
      <c r="A39" s="11" t="s">
        <v>38</v>
      </c>
      <c r="B39" s="11"/>
      <c r="C39" s="11"/>
      <c r="D39" s="11"/>
      <c r="E39" s="11"/>
      <c r="F39" s="11"/>
      <c r="G39" s="11"/>
      <c r="H39" s="21">
        <v>2015352</v>
      </c>
      <c r="I39" s="21">
        <v>2015352</v>
      </c>
      <c r="J39" s="21"/>
      <c r="K39" s="21"/>
      <c r="L39" s="21">
        <v>2015352</v>
      </c>
      <c r="M39" s="21"/>
      <c r="N39" s="21"/>
      <c r="O39" s="21"/>
      <c r="P39" s="21"/>
      <c r="Q39" s="21"/>
      <c r="R39" s="21"/>
      <c r="S39" s="21"/>
      <c r="T39" s="21"/>
      <c r="U39" s="21"/>
      <c r="V39" s="21"/>
      <c r="W39" s="21"/>
    </row>
  </sheetData>
  <mergeCells count="30">
    <mergeCell ref="A2:W2"/>
    <mergeCell ref="A3:G3"/>
    <mergeCell ref="I4:W4"/>
    <mergeCell ref="I5:M5"/>
    <mergeCell ref="N5:P5"/>
    <mergeCell ref="R5:W5"/>
    <mergeCell ref="A39:G3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54166666666667" right="0.196527777777778" top="0.472222222222222" bottom="0.275" header="0.156944444444444" footer="0.236111111111111"/>
  <pageSetup paperSize="9" scale="53"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0"/>
  <sheetViews>
    <sheetView showZeros="0" workbookViewId="0">
      <pane xSplit="2" ySplit="7" topLeftCell="E56" activePane="bottomRight" state="frozen"/>
      <selection/>
      <selection pane="topRight"/>
      <selection pane="bottomLeft"/>
      <selection pane="bottomRight" activeCell="K70" sqref="K70:L70"/>
    </sheetView>
  </sheetViews>
  <sheetFormatPr defaultColWidth="8.85" defaultRowHeight="15" customHeight="1"/>
  <cols>
    <col min="1" max="1" width="13.25" customWidth="1"/>
    <col min="2" max="2" width="20.625" style="1" customWidth="1"/>
    <col min="3" max="3" width="35.125" customWidth="1"/>
    <col min="4" max="4" width="28.25" style="1" customWidth="1"/>
    <col min="5" max="5" width="13.75" style="1" customWidth="1"/>
    <col min="6" max="6" width="30.625" customWidth="1"/>
    <col min="7" max="7" width="12.75" style="1" customWidth="1"/>
    <col min="8" max="8" width="21" customWidth="1"/>
    <col min="9" max="9" width="15.125" customWidth="1"/>
    <col min="10" max="11" width="14.2833333333333" customWidth="1"/>
    <col min="12" max="12" width="14.2833333333333" style="76" customWidth="1"/>
    <col min="13" max="17" width="8.125" customWidth="1"/>
    <col min="18" max="18" width="12.875" customWidth="1"/>
    <col min="19" max="22" width="8.875" customWidth="1"/>
    <col min="23" max="23" width="11.875" customWidth="1"/>
  </cols>
  <sheetData>
    <row r="1" ht="18.75" customHeight="1" spans="1:23">
      <c r="A1" s="2"/>
      <c r="B1" s="3"/>
      <c r="C1" s="2"/>
      <c r="D1" s="3"/>
      <c r="E1" s="3"/>
      <c r="F1" s="2"/>
      <c r="G1" s="3"/>
      <c r="H1" s="2"/>
      <c r="I1" s="2"/>
      <c r="J1" s="2"/>
      <c r="K1" s="2"/>
      <c r="L1" s="93"/>
      <c r="M1" s="2"/>
      <c r="N1" s="12"/>
      <c r="O1" s="12"/>
      <c r="P1" s="12"/>
      <c r="Q1" s="12"/>
      <c r="R1" s="12"/>
      <c r="S1" s="12"/>
      <c r="T1" s="12"/>
      <c r="U1" s="12"/>
      <c r="V1" s="12"/>
      <c r="W1" s="12" t="s">
        <v>237</v>
      </c>
    </row>
    <row r="2" ht="28" customHeight="1" spans="1:23">
      <c r="A2" s="4" t="s">
        <v>238</v>
      </c>
      <c r="B2" s="4"/>
      <c r="C2" s="4"/>
      <c r="D2" s="4"/>
      <c r="E2" s="4"/>
      <c r="F2" s="4"/>
      <c r="G2" s="4"/>
      <c r="H2" s="4"/>
      <c r="I2" s="4"/>
      <c r="J2" s="4"/>
      <c r="K2" s="4"/>
      <c r="L2" s="94"/>
      <c r="M2" s="4"/>
      <c r="N2" s="100"/>
      <c r="O2" s="100"/>
      <c r="P2" s="100"/>
      <c r="Q2" s="100"/>
      <c r="R2" s="100"/>
      <c r="S2" s="100"/>
      <c r="T2" s="100"/>
      <c r="U2" s="100"/>
      <c r="V2" s="100"/>
      <c r="W2" s="100"/>
    </row>
    <row r="3" ht="18.75" customHeight="1" spans="1:23">
      <c r="A3" s="5" t="s">
        <v>2</v>
      </c>
      <c r="B3" s="6"/>
      <c r="C3" s="5"/>
      <c r="D3" s="6"/>
      <c r="E3" s="6"/>
      <c r="F3" s="5"/>
      <c r="G3" s="6"/>
      <c r="H3" s="5"/>
      <c r="I3" s="95"/>
      <c r="J3" s="95"/>
      <c r="K3" s="95"/>
      <c r="L3" s="96"/>
      <c r="M3" s="95"/>
      <c r="N3" s="13"/>
      <c r="O3" s="13"/>
      <c r="P3" s="13"/>
      <c r="Q3" s="13"/>
      <c r="R3" s="13"/>
      <c r="S3" s="13"/>
      <c r="T3" s="13"/>
      <c r="U3" s="13"/>
      <c r="V3" s="13"/>
      <c r="W3" s="13" t="s">
        <v>35</v>
      </c>
    </row>
    <row r="4" ht="25" customHeight="1" spans="1:23">
      <c r="A4" s="15" t="s">
        <v>239</v>
      </c>
      <c r="B4" s="15" t="s">
        <v>161</v>
      </c>
      <c r="C4" s="15" t="s">
        <v>162</v>
      </c>
      <c r="D4" s="15" t="s">
        <v>240</v>
      </c>
      <c r="E4" s="91" t="s">
        <v>163</v>
      </c>
      <c r="F4" s="15" t="s">
        <v>164</v>
      </c>
      <c r="G4" s="91" t="s">
        <v>241</v>
      </c>
      <c r="H4" s="15" t="s">
        <v>166</v>
      </c>
      <c r="I4" s="47" t="s">
        <v>38</v>
      </c>
      <c r="J4" s="47" t="s">
        <v>242</v>
      </c>
      <c r="K4" s="15"/>
      <c r="L4" s="97"/>
      <c r="M4" s="15"/>
      <c r="N4" s="15" t="s">
        <v>168</v>
      </c>
      <c r="O4" s="15"/>
      <c r="P4" s="15"/>
      <c r="Q4" s="15" t="s">
        <v>44</v>
      </c>
      <c r="R4" s="15" t="s">
        <v>69</v>
      </c>
      <c r="S4" s="15"/>
      <c r="T4" s="15"/>
      <c r="U4" s="15"/>
      <c r="V4" s="15"/>
      <c r="W4" s="15"/>
    </row>
    <row r="5" customHeight="1" spans="1:23">
      <c r="A5" s="15"/>
      <c r="B5" s="15"/>
      <c r="C5" s="15"/>
      <c r="D5" s="15"/>
      <c r="E5" s="91"/>
      <c r="F5" s="15"/>
      <c r="G5" s="91"/>
      <c r="H5" s="15"/>
      <c r="I5" s="47" t="s">
        <v>169</v>
      </c>
      <c r="J5" s="47" t="s">
        <v>41</v>
      </c>
      <c r="K5" s="15"/>
      <c r="L5" s="97" t="s">
        <v>42</v>
      </c>
      <c r="M5" s="15" t="s">
        <v>43</v>
      </c>
      <c r="N5" s="15" t="s">
        <v>41</v>
      </c>
      <c r="O5" s="15" t="s">
        <v>42</v>
      </c>
      <c r="P5" s="15" t="s">
        <v>43</v>
      </c>
      <c r="Q5" s="15" t="s">
        <v>44</v>
      </c>
      <c r="R5" s="15" t="s">
        <v>40</v>
      </c>
      <c r="S5" s="15" t="s">
        <v>47</v>
      </c>
      <c r="T5" s="15" t="s">
        <v>48</v>
      </c>
      <c r="U5" s="15" t="s">
        <v>49</v>
      </c>
      <c r="V5" s="15" t="s">
        <v>50</v>
      </c>
      <c r="W5" s="15" t="s">
        <v>51</v>
      </c>
    </row>
    <row r="6" customHeight="1" spans="1:23">
      <c r="A6" s="15"/>
      <c r="B6" s="15"/>
      <c r="C6" s="15"/>
      <c r="D6" s="15"/>
      <c r="E6" s="91"/>
      <c r="F6" s="15"/>
      <c r="G6" s="91"/>
      <c r="H6" s="15"/>
      <c r="I6" s="47"/>
      <c r="J6" s="47" t="s">
        <v>41</v>
      </c>
      <c r="K6" s="15"/>
      <c r="L6" s="97" t="s">
        <v>42</v>
      </c>
      <c r="M6" s="15" t="s">
        <v>43</v>
      </c>
      <c r="N6" s="15" t="s">
        <v>41</v>
      </c>
      <c r="O6" s="15" t="s">
        <v>42</v>
      </c>
      <c r="P6" s="15" t="s">
        <v>43</v>
      </c>
      <c r="Q6" s="15"/>
      <c r="R6" s="15" t="s">
        <v>40</v>
      </c>
      <c r="S6" s="15" t="s">
        <v>47</v>
      </c>
      <c r="T6" s="15" t="s">
        <v>48</v>
      </c>
      <c r="U6" s="15" t="s">
        <v>49</v>
      </c>
      <c r="V6" s="15" t="s">
        <v>50</v>
      </c>
      <c r="W6" s="15" t="s">
        <v>51</v>
      </c>
    </row>
    <row r="7" ht="20" customHeight="1" spans="1:23">
      <c r="A7" s="15"/>
      <c r="B7" s="15"/>
      <c r="C7" s="15"/>
      <c r="D7" s="15"/>
      <c r="E7" s="91"/>
      <c r="F7" s="15"/>
      <c r="G7" s="91"/>
      <c r="H7" s="15"/>
      <c r="I7" s="47"/>
      <c r="J7" s="47" t="s">
        <v>40</v>
      </c>
      <c r="K7" s="15" t="s">
        <v>243</v>
      </c>
      <c r="L7" s="97"/>
      <c r="M7" s="15"/>
      <c r="N7" s="15"/>
      <c r="O7" s="15"/>
      <c r="P7" s="15"/>
      <c r="Q7" s="15"/>
      <c r="R7" s="15"/>
      <c r="S7" s="15"/>
      <c r="T7" s="15"/>
      <c r="U7" s="15"/>
      <c r="V7" s="15"/>
      <c r="W7" s="15"/>
    </row>
    <row r="8" ht="18" customHeight="1" spans="1:23">
      <c r="A8" s="16" t="s">
        <v>52</v>
      </c>
      <c r="B8" s="16">
        <v>2</v>
      </c>
      <c r="C8" s="16">
        <v>3</v>
      </c>
      <c r="D8" s="16">
        <v>4</v>
      </c>
      <c r="E8" s="16">
        <v>5</v>
      </c>
      <c r="F8" s="16">
        <v>6</v>
      </c>
      <c r="G8" s="16">
        <v>7</v>
      </c>
      <c r="H8" s="16">
        <v>8</v>
      </c>
      <c r="I8" s="16">
        <v>9</v>
      </c>
      <c r="J8" s="16">
        <v>10</v>
      </c>
      <c r="K8" s="16">
        <v>11</v>
      </c>
      <c r="L8" s="98">
        <v>12</v>
      </c>
      <c r="M8" s="16">
        <v>13</v>
      </c>
      <c r="N8" s="16">
        <v>14</v>
      </c>
      <c r="O8" s="16">
        <v>15</v>
      </c>
      <c r="P8" s="16">
        <v>16</v>
      </c>
      <c r="Q8" s="16">
        <v>17</v>
      </c>
      <c r="R8" s="16">
        <v>18</v>
      </c>
      <c r="S8" s="16">
        <v>19</v>
      </c>
      <c r="T8" s="16">
        <v>20</v>
      </c>
      <c r="U8" s="16">
        <v>21</v>
      </c>
      <c r="V8" s="16">
        <v>22</v>
      </c>
      <c r="W8" s="16">
        <v>23</v>
      </c>
    </row>
    <row r="9" ht="18" customHeight="1" spans="1:23">
      <c r="A9" s="9"/>
      <c r="B9" s="11"/>
      <c r="C9" s="77" t="s">
        <v>244</v>
      </c>
      <c r="D9" s="11"/>
      <c r="E9" s="11"/>
      <c r="F9" s="10"/>
      <c r="G9" s="11"/>
      <c r="H9" s="9"/>
      <c r="I9" s="14">
        <v>1983000</v>
      </c>
      <c r="J9" s="14">
        <v>1983000</v>
      </c>
      <c r="K9" s="14">
        <v>1983000</v>
      </c>
      <c r="L9" s="99"/>
      <c r="M9" s="14"/>
      <c r="N9" s="14"/>
      <c r="O9" s="14"/>
      <c r="P9" s="14"/>
      <c r="Q9" s="14"/>
      <c r="R9" s="14"/>
      <c r="S9" s="14"/>
      <c r="T9" s="14"/>
      <c r="U9" s="14"/>
      <c r="V9" s="14"/>
      <c r="W9" s="14"/>
    </row>
    <row r="10" ht="18" customHeight="1" spans="1:23">
      <c r="A10" s="78" t="s">
        <v>245</v>
      </c>
      <c r="B10" s="79" t="s">
        <v>246</v>
      </c>
      <c r="C10" s="80" t="s">
        <v>244</v>
      </c>
      <c r="D10" s="79" t="s">
        <v>62</v>
      </c>
      <c r="E10" s="11" t="s">
        <v>103</v>
      </c>
      <c r="F10" s="10" t="s">
        <v>104</v>
      </c>
      <c r="G10" s="11" t="s">
        <v>247</v>
      </c>
      <c r="H10" s="9" t="s">
        <v>248</v>
      </c>
      <c r="I10" s="14">
        <v>30000</v>
      </c>
      <c r="J10" s="14">
        <v>30000</v>
      </c>
      <c r="K10" s="14">
        <v>30000</v>
      </c>
      <c r="L10" s="99"/>
      <c r="M10" s="14"/>
      <c r="N10" s="14"/>
      <c r="O10" s="14"/>
      <c r="P10" s="14"/>
      <c r="Q10" s="14"/>
      <c r="R10" s="14"/>
      <c r="S10" s="14"/>
      <c r="T10" s="14"/>
      <c r="U10" s="14"/>
      <c r="V10" s="14"/>
      <c r="W10" s="14"/>
    </row>
    <row r="11" ht="18" customHeight="1" spans="1:23">
      <c r="A11" s="81"/>
      <c r="B11" s="82"/>
      <c r="C11" s="83"/>
      <c r="D11" s="82"/>
      <c r="E11" s="11" t="s">
        <v>103</v>
      </c>
      <c r="F11" s="10" t="s">
        <v>104</v>
      </c>
      <c r="G11" s="11" t="s">
        <v>249</v>
      </c>
      <c r="H11" s="9" t="s">
        <v>250</v>
      </c>
      <c r="I11" s="14">
        <v>120000</v>
      </c>
      <c r="J11" s="14">
        <v>120000</v>
      </c>
      <c r="K11" s="14">
        <v>120000</v>
      </c>
      <c r="L11" s="99"/>
      <c r="M11" s="14"/>
      <c r="N11" s="14"/>
      <c r="O11" s="14"/>
      <c r="P11" s="26"/>
      <c r="Q11" s="14"/>
      <c r="R11" s="14"/>
      <c r="S11" s="14"/>
      <c r="T11" s="14"/>
      <c r="U11" s="14"/>
      <c r="V11" s="14"/>
      <c r="W11" s="14"/>
    </row>
    <row r="12" ht="18" customHeight="1" spans="1:23">
      <c r="A12" s="81"/>
      <c r="B12" s="82"/>
      <c r="C12" s="83"/>
      <c r="D12" s="82"/>
      <c r="E12" s="11" t="s">
        <v>103</v>
      </c>
      <c r="F12" s="10" t="s">
        <v>104</v>
      </c>
      <c r="G12" s="11" t="s">
        <v>251</v>
      </c>
      <c r="H12" s="9" t="s">
        <v>252</v>
      </c>
      <c r="I12" s="14">
        <v>318000</v>
      </c>
      <c r="J12" s="14">
        <v>318000</v>
      </c>
      <c r="K12" s="14">
        <v>318000</v>
      </c>
      <c r="L12" s="99"/>
      <c r="M12" s="14"/>
      <c r="N12" s="14"/>
      <c r="O12" s="14"/>
      <c r="P12" s="26"/>
      <c r="Q12" s="14"/>
      <c r="R12" s="14"/>
      <c r="S12" s="14"/>
      <c r="T12" s="14"/>
      <c r="U12" s="14"/>
      <c r="V12" s="14"/>
      <c r="W12" s="14"/>
    </row>
    <row r="13" ht="18" customHeight="1" spans="1:23">
      <c r="A13" s="81"/>
      <c r="B13" s="82"/>
      <c r="C13" s="83"/>
      <c r="D13" s="82"/>
      <c r="E13" s="11" t="s">
        <v>103</v>
      </c>
      <c r="F13" s="10" t="s">
        <v>104</v>
      </c>
      <c r="G13" s="11" t="s">
        <v>253</v>
      </c>
      <c r="H13" s="9" t="s">
        <v>254</v>
      </c>
      <c r="I13" s="14">
        <v>1140000</v>
      </c>
      <c r="J13" s="14">
        <v>1140000</v>
      </c>
      <c r="K13" s="14">
        <v>1140000</v>
      </c>
      <c r="L13" s="99"/>
      <c r="M13" s="14"/>
      <c r="N13" s="14"/>
      <c r="O13" s="14"/>
      <c r="P13" s="26"/>
      <c r="Q13" s="14"/>
      <c r="R13" s="14"/>
      <c r="S13" s="14"/>
      <c r="T13" s="14"/>
      <c r="U13" s="14"/>
      <c r="V13" s="14"/>
      <c r="W13" s="14"/>
    </row>
    <row r="14" ht="18" customHeight="1" spans="1:23">
      <c r="A14" s="81"/>
      <c r="B14" s="82"/>
      <c r="C14" s="83"/>
      <c r="D14" s="82"/>
      <c r="E14" s="11" t="s">
        <v>103</v>
      </c>
      <c r="F14" s="10" t="s">
        <v>104</v>
      </c>
      <c r="G14" s="11" t="s">
        <v>253</v>
      </c>
      <c r="H14" s="9" t="s">
        <v>254</v>
      </c>
      <c r="I14" s="14">
        <v>60000</v>
      </c>
      <c r="J14" s="14">
        <v>60000</v>
      </c>
      <c r="K14" s="14">
        <v>60000</v>
      </c>
      <c r="L14" s="99"/>
      <c r="M14" s="14"/>
      <c r="N14" s="14"/>
      <c r="O14" s="14"/>
      <c r="P14" s="26"/>
      <c r="Q14" s="14"/>
      <c r="R14" s="14"/>
      <c r="S14" s="14"/>
      <c r="T14" s="14"/>
      <c r="U14" s="14"/>
      <c r="V14" s="14"/>
      <c r="W14" s="14"/>
    </row>
    <row r="15" ht="18" customHeight="1" spans="1:23">
      <c r="A15" s="81"/>
      <c r="B15" s="82"/>
      <c r="C15" s="83"/>
      <c r="D15" s="82"/>
      <c r="E15" s="11" t="s">
        <v>103</v>
      </c>
      <c r="F15" s="10" t="s">
        <v>104</v>
      </c>
      <c r="G15" s="11" t="s">
        <v>255</v>
      </c>
      <c r="H15" s="9" t="s">
        <v>256</v>
      </c>
      <c r="I15" s="14">
        <v>34000</v>
      </c>
      <c r="J15" s="14">
        <v>34000</v>
      </c>
      <c r="K15" s="14">
        <v>34000</v>
      </c>
      <c r="L15" s="99"/>
      <c r="M15" s="14"/>
      <c r="N15" s="14"/>
      <c r="O15" s="14"/>
      <c r="P15" s="26"/>
      <c r="Q15" s="14"/>
      <c r="R15" s="14"/>
      <c r="S15" s="14"/>
      <c r="T15" s="14"/>
      <c r="U15" s="14"/>
      <c r="V15" s="14"/>
      <c r="W15" s="14"/>
    </row>
    <row r="16" ht="18" customHeight="1" spans="1:23">
      <c r="A16" s="81"/>
      <c r="B16" s="82"/>
      <c r="C16" s="83"/>
      <c r="D16" s="82"/>
      <c r="E16" s="11" t="s">
        <v>103</v>
      </c>
      <c r="F16" s="10" t="s">
        <v>104</v>
      </c>
      <c r="G16" s="11" t="s">
        <v>255</v>
      </c>
      <c r="H16" s="9" t="s">
        <v>256</v>
      </c>
      <c r="I16" s="14">
        <v>250000</v>
      </c>
      <c r="J16" s="14">
        <v>250000</v>
      </c>
      <c r="K16" s="14">
        <v>250000</v>
      </c>
      <c r="L16" s="99"/>
      <c r="M16" s="14"/>
      <c r="N16" s="14"/>
      <c r="O16" s="14"/>
      <c r="P16" s="26"/>
      <c r="Q16" s="14"/>
      <c r="R16" s="14"/>
      <c r="S16" s="14"/>
      <c r="T16" s="14"/>
      <c r="U16" s="14"/>
      <c r="V16" s="14"/>
      <c r="W16" s="14"/>
    </row>
    <row r="17" ht="18" customHeight="1" spans="1:23">
      <c r="A17" s="84"/>
      <c r="B17" s="85"/>
      <c r="C17" s="86"/>
      <c r="D17" s="85"/>
      <c r="E17" s="11" t="s">
        <v>103</v>
      </c>
      <c r="F17" s="10" t="s">
        <v>104</v>
      </c>
      <c r="G17" s="11" t="s">
        <v>255</v>
      </c>
      <c r="H17" s="9" t="s">
        <v>256</v>
      </c>
      <c r="I17" s="14">
        <v>31000</v>
      </c>
      <c r="J17" s="14">
        <v>31000</v>
      </c>
      <c r="K17" s="14">
        <v>31000</v>
      </c>
      <c r="L17" s="99"/>
      <c r="M17" s="14"/>
      <c r="N17" s="14"/>
      <c r="O17" s="14"/>
      <c r="P17" s="26"/>
      <c r="Q17" s="14"/>
      <c r="R17" s="14"/>
      <c r="S17" s="14"/>
      <c r="T17" s="14"/>
      <c r="U17" s="14"/>
      <c r="V17" s="14"/>
      <c r="W17" s="14"/>
    </row>
    <row r="18" ht="18" customHeight="1" spans="1:23">
      <c r="A18" s="55"/>
      <c r="B18" s="28"/>
      <c r="C18" s="80" t="s">
        <v>257</v>
      </c>
      <c r="D18" s="28"/>
      <c r="E18" s="28"/>
      <c r="F18" s="55"/>
      <c r="G18" s="28"/>
      <c r="H18" s="26"/>
      <c r="I18" s="14">
        <v>1051800</v>
      </c>
      <c r="J18" s="14">
        <v>1051800</v>
      </c>
      <c r="K18" s="14">
        <v>1051800</v>
      </c>
      <c r="L18" s="99"/>
      <c r="M18" s="14"/>
      <c r="N18" s="14"/>
      <c r="O18" s="14"/>
      <c r="P18" s="26"/>
      <c r="Q18" s="14"/>
      <c r="R18" s="14"/>
      <c r="S18" s="14"/>
      <c r="T18" s="14"/>
      <c r="U18" s="14"/>
      <c r="V18" s="14"/>
      <c r="W18" s="14"/>
    </row>
    <row r="19" ht="18" customHeight="1" spans="1:23">
      <c r="A19" s="78" t="s">
        <v>245</v>
      </c>
      <c r="B19" s="79" t="s">
        <v>258</v>
      </c>
      <c r="C19" s="83"/>
      <c r="D19" s="79" t="s">
        <v>62</v>
      </c>
      <c r="E19" s="11" t="s">
        <v>101</v>
      </c>
      <c r="F19" s="10" t="s">
        <v>102</v>
      </c>
      <c r="G19" s="11" t="s">
        <v>259</v>
      </c>
      <c r="H19" s="9" t="s">
        <v>260</v>
      </c>
      <c r="I19" s="14">
        <v>20000</v>
      </c>
      <c r="J19" s="14">
        <v>20000</v>
      </c>
      <c r="K19" s="14">
        <v>20000</v>
      </c>
      <c r="L19" s="99"/>
      <c r="M19" s="14"/>
      <c r="N19" s="14"/>
      <c r="O19" s="14"/>
      <c r="P19" s="26"/>
      <c r="Q19" s="14"/>
      <c r="R19" s="14"/>
      <c r="S19" s="14"/>
      <c r="T19" s="14"/>
      <c r="U19" s="14"/>
      <c r="V19" s="14"/>
      <c r="W19" s="14"/>
    </row>
    <row r="20" ht="18" customHeight="1" spans="1:23">
      <c r="A20" s="81"/>
      <c r="B20" s="82"/>
      <c r="C20" s="83"/>
      <c r="D20" s="82"/>
      <c r="E20" s="11" t="s">
        <v>101</v>
      </c>
      <c r="F20" s="10" t="s">
        <v>102</v>
      </c>
      <c r="G20" s="11" t="s">
        <v>259</v>
      </c>
      <c r="H20" s="9" t="s">
        <v>260</v>
      </c>
      <c r="I20" s="14">
        <v>528000</v>
      </c>
      <c r="J20" s="14">
        <v>528000</v>
      </c>
      <c r="K20" s="14">
        <v>528000</v>
      </c>
      <c r="L20" s="99"/>
      <c r="M20" s="14"/>
      <c r="N20" s="14"/>
      <c r="O20" s="14"/>
      <c r="P20" s="26"/>
      <c r="Q20" s="14"/>
      <c r="R20" s="14"/>
      <c r="S20" s="14"/>
      <c r="T20" s="14"/>
      <c r="U20" s="14"/>
      <c r="V20" s="14"/>
      <c r="W20" s="14"/>
    </row>
    <row r="21" ht="18" customHeight="1" spans="1:23">
      <c r="A21" s="81"/>
      <c r="B21" s="82"/>
      <c r="C21" s="83"/>
      <c r="D21" s="82"/>
      <c r="E21" s="11" t="s">
        <v>101</v>
      </c>
      <c r="F21" s="10" t="s">
        <v>102</v>
      </c>
      <c r="G21" s="11" t="s">
        <v>259</v>
      </c>
      <c r="H21" s="9" t="s">
        <v>260</v>
      </c>
      <c r="I21" s="14">
        <v>40000</v>
      </c>
      <c r="J21" s="14">
        <v>40000</v>
      </c>
      <c r="K21" s="14">
        <v>40000</v>
      </c>
      <c r="L21" s="99"/>
      <c r="M21" s="14"/>
      <c r="N21" s="14"/>
      <c r="O21" s="14"/>
      <c r="P21" s="26"/>
      <c r="Q21" s="14"/>
      <c r="R21" s="14"/>
      <c r="S21" s="14"/>
      <c r="T21" s="14"/>
      <c r="U21" s="14"/>
      <c r="V21" s="14"/>
      <c r="W21" s="14"/>
    </row>
    <row r="22" ht="18" customHeight="1" spans="1:23">
      <c r="A22" s="81"/>
      <c r="B22" s="82"/>
      <c r="C22" s="83"/>
      <c r="D22" s="82"/>
      <c r="E22" s="11" t="s">
        <v>101</v>
      </c>
      <c r="F22" s="10" t="s">
        <v>102</v>
      </c>
      <c r="G22" s="11" t="s">
        <v>249</v>
      </c>
      <c r="H22" s="9" t="s">
        <v>250</v>
      </c>
      <c r="I22" s="14">
        <v>90000</v>
      </c>
      <c r="J22" s="14">
        <v>90000</v>
      </c>
      <c r="K22" s="14">
        <v>90000</v>
      </c>
      <c r="L22" s="99"/>
      <c r="M22" s="14"/>
      <c r="N22" s="14"/>
      <c r="O22" s="14"/>
      <c r="P22" s="26"/>
      <c r="Q22" s="14"/>
      <c r="R22" s="14"/>
      <c r="S22" s="14"/>
      <c r="T22" s="14"/>
      <c r="U22" s="14"/>
      <c r="V22" s="14"/>
      <c r="W22" s="14"/>
    </row>
    <row r="23" ht="18" customHeight="1" spans="1:23">
      <c r="A23" s="84"/>
      <c r="B23" s="85"/>
      <c r="C23" s="86"/>
      <c r="D23" s="85"/>
      <c r="E23" s="11" t="s">
        <v>101</v>
      </c>
      <c r="F23" s="10" t="s">
        <v>102</v>
      </c>
      <c r="G23" s="11" t="s">
        <v>249</v>
      </c>
      <c r="H23" s="9" t="s">
        <v>250</v>
      </c>
      <c r="I23" s="14">
        <v>373800</v>
      </c>
      <c r="J23" s="14">
        <v>373800</v>
      </c>
      <c r="K23" s="14">
        <v>373800</v>
      </c>
      <c r="L23" s="99"/>
      <c r="M23" s="14"/>
      <c r="N23" s="14"/>
      <c r="O23" s="14"/>
      <c r="P23" s="26"/>
      <c r="Q23" s="14"/>
      <c r="R23" s="14"/>
      <c r="S23" s="14"/>
      <c r="T23" s="14"/>
      <c r="U23" s="14"/>
      <c r="V23" s="14"/>
      <c r="W23" s="14"/>
    </row>
    <row r="24" ht="18" customHeight="1" spans="1:23">
      <c r="A24" s="55"/>
      <c r="B24" s="28"/>
      <c r="C24" s="77" t="s">
        <v>261</v>
      </c>
      <c r="D24" s="28"/>
      <c r="E24" s="28"/>
      <c r="F24" s="55"/>
      <c r="G24" s="28"/>
      <c r="H24" s="26"/>
      <c r="I24" s="14">
        <v>5000</v>
      </c>
      <c r="J24" s="14">
        <v>5000</v>
      </c>
      <c r="K24" s="14">
        <v>5000</v>
      </c>
      <c r="L24" s="99"/>
      <c r="M24" s="14"/>
      <c r="N24" s="14"/>
      <c r="O24" s="14"/>
      <c r="P24" s="26"/>
      <c r="Q24" s="14"/>
      <c r="R24" s="14"/>
      <c r="S24" s="14"/>
      <c r="T24" s="14"/>
      <c r="U24" s="14"/>
      <c r="V24" s="14"/>
      <c r="W24" s="14"/>
    </row>
    <row r="25" ht="18" customHeight="1" spans="1:23">
      <c r="A25" s="78" t="s">
        <v>262</v>
      </c>
      <c r="B25" s="79" t="s">
        <v>263</v>
      </c>
      <c r="C25" s="80" t="s">
        <v>261</v>
      </c>
      <c r="D25" s="79" t="s">
        <v>62</v>
      </c>
      <c r="E25" s="11" t="s">
        <v>82</v>
      </c>
      <c r="F25" s="10" t="s">
        <v>81</v>
      </c>
      <c r="G25" s="11" t="s">
        <v>211</v>
      </c>
      <c r="H25" s="9" t="s">
        <v>212</v>
      </c>
      <c r="I25" s="14">
        <v>64</v>
      </c>
      <c r="J25" s="14">
        <v>64</v>
      </c>
      <c r="K25" s="14">
        <v>64</v>
      </c>
      <c r="L25" s="99"/>
      <c r="M25" s="14"/>
      <c r="N25" s="14"/>
      <c r="O25" s="14"/>
      <c r="P25" s="26"/>
      <c r="Q25" s="14"/>
      <c r="R25" s="14"/>
      <c r="S25" s="14"/>
      <c r="T25" s="14"/>
      <c r="U25" s="14"/>
      <c r="V25" s="14"/>
      <c r="W25" s="14"/>
    </row>
    <row r="26" ht="18" customHeight="1" spans="1:23">
      <c r="A26" s="81"/>
      <c r="B26" s="82"/>
      <c r="C26" s="83"/>
      <c r="D26" s="82"/>
      <c r="E26" s="11" t="s">
        <v>82</v>
      </c>
      <c r="F26" s="10" t="s">
        <v>81</v>
      </c>
      <c r="G26" s="11" t="s">
        <v>211</v>
      </c>
      <c r="H26" s="9" t="s">
        <v>212</v>
      </c>
      <c r="I26" s="14">
        <v>1936</v>
      </c>
      <c r="J26" s="14">
        <v>1936</v>
      </c>
      <c r="K26" s="14">
        <v>1936</v>
      </c>
      <c r="L26" s="99"/>
      <c r="M26" s="14"/>
      <c r="N26" s="14"/>
      <c r="O26" s="14"/>
      <c r="P26" s="26"/>
      <c r="Q26" s="14"/>
      <c r="R26" s="14"/>
      <c r="S26" s="14"/>
      <c r="T26" s="14"/>
      <c r="U26" s="14"/>
      <c r="V26" s="14"/>
      <c r="W26" s="14"/>
    </row>
    <row r="27" ht="18" customHeight="1" spans="1:23">
      <c r="A27" s="84"/>
      <c r="B27" s="85"/>
      <c r="C27" s="86"/>
      <c r="D27" s="85"/>
      <c r="E27" s="11" t="s">
        <v>82</v>
      </c>
      <c r="F27" s="10" t="s">
        <v>81</v>
      </c>
      <c r="G27" s="11" t="s">
        <v>217</v>
      </c>
      <c r="H27" s="9" t="s">
        <v>218</v>
      </c>
      <c r="I27" s="14">
        <v>3000</v>
      </c>
      <c r="J27" s="14">
        <v>3000</v>
      </c>
      <c r="K27" s="14">
        <v>3000</v>
      </c>
      <c r="L27" s="99"/>
      <c r="M27" s="14"/>
      <c r="N27" s="14"/>
      <c r="O27" s="14"/>
      <c r="P27" s="26"/>
      <c r="Q27" s="14"/>
      <c r="R27" s="14"/>
      <c r="S27" s="14"/>
      <c r="T27" s="14"/>
      <c r="U27" s="14"/>
      <c r="V27" s="14"/>
      <c r="W27" s="14"/>
    </row>
    <row r="28" ht="18" customHeight="1" spans="1:23">
      <c r="A28" s="55"/>
      <c r="B28" s="28"/>
      <c r="C28" s="77" t="s">
        <v>264</v>
      </c>
      <c r="D28" s="28"/>
      <c r="E28" s="28"/>
      <c r="F28" s="55"/>
      <c r="G28" s="28"/>
      <c r="H28" s="26"/>
      <c r="I28" s="14">
        <v>11670</v>
      </c>
      <c r="J28" s="14">
        <v>11670</v>
      </c>
      <c r="K28" s="14">
        <v>11670</v>
      </c>
      <c r="L28" s="99"/>
      <c r="M28" s="14"/>
      <c r="N28" s="14"/>
      <c r="O28" s="14"/>
      <c r="P28" s="26"/>
      <c r="Q28" s="14"/>
      <c r="R28" s="14"/>
      <c r="S28" s="14"/>
      <c r="T28" s="14"/>
      <c r="U28" s="14"/>
      <c r="V28" s="14"/>
      <c r="W28" s="14"/>
    </row>
    <row r="29" ht="18" customHeight="1" spans="1:23">
      <c r="A29" s="9" t="s">
        <v>245</v>
      </c>
      <c r="B29" s="11" t="s">
        <v>265</v>
      </c>
      <c r="C29" s="77" t="s">
        <v>264</v>
      </c>
      <c r="D29" s="11" t="s">
        <v>62</v>
      </c>
      <c r="E29" s="11" t="s">
        <v>95</v>
      </c>
      <c r="F29" s="10" t="s">
        <v>96</v>
      </c>
      <c r="G29" s="11" t="s">
        <v>266</v>
      </c>
      <c r="H29" s="9" t="s">
        <v>267</v>
      </c>
      <c r="I29" s="14">
        <v>11670</v>
      </c>
      <c r="J29" s="14">
        <v>11670</v>
      </c>
      <c r="K29" s="14">
        <v>11670</v>
      </c>
      <c r="L29" s="99"/>
      <c r="M29" s="14"/>
      <c r="N29" s="14"/>
      <c r="O29" s="14"/>
      <c r="P29" s="26"/>
      <c r="Q29" s="14"/>
      <c r="R29" s="14"/>
      <c r="S29" s="14"/>
      <c r="T29" s="14"/>
      <c r="U29" s="14"/>
      <c r="V29" s="14"/>
      <c r="W29" s="14"/>
    </row>
    <row r="30" ht="18" customHeight="1" spans="1:23">
      <c r="A30" s="55"/>
      <c r="B30" s="28"/>
      <c r="C30" s="77" t="s">
        <v>268</v>
      </c>
      <c r="D30" s="28"/>
      <c r="E30" s="28"/>
      <c r="F30" s="55"/>
      <c r="G30" s="28"/>
      <c r="H30" s="26"/>
      <c r="I30" s="14">
        <v>505600</v>
      </c>
      <c r="J30" s="14">
        <v>505600</v>
      </c>
      <c r="K30" s="14">
        <v>505600</v>
      </c>
      <c r="L30" s="99"/>
      <c r="M30" s="14"/>
      <c r="N30" s="14"/>
      <c r="O30" s="14"/>
      <c r="P30" s="26"/>
      <c r="Q30" s="14"/>
      <c r="R30" s="14"/>
      <c r="S30" s="14"/>
      <c r="T30" s="14"/>
      <c r="U30" s="14"/>
      <c r="V30" s="14"/>
      <c r="W30" s="14"/>
    </row>
    <row r="31" ht="18" customHeight="1" spans="1:23">
      <c r="A31" s="78" t="s">
        <v>245</v>
      </c>
      <c r="B31" s="79" t="s">
        <v>269</v>
      </c>
      <c r="C31" s="80" t="s">
        <v>268</v>
      </c>
      <c r="D31" s="79" t="s">
        <v>62</v>
      </c>
      <c r="E31" s="11" t="s">
        <v>105</v>
      </c>
      <c r="F31" s="10" t="s">
        <v>106</v>
      </c>
      <c r="G31" s="11" t="s">
        <v>211</v>
      </c>
      <c r="H31" s="9" t="s">
        <v>212</v>
      </c>
      <c r="I31" s="14">
        <v>10000</v>
      </c>
      <c r="J31" s="14">
        <v>10000</v>
      </c>
      <c r="K31" s="14">
        <v>10000</v>
      </c>
      <c r="L31" s="99"/>
      <c r="M31" s="14"/>
      <c r="N31" s="14"/>
      <c r="O31" s="14"/>
      <c r="P31" s="26"/>
      <c r="Q31" s="14"/>
      <c r="R31" s="14"/>
      <c r="S31" s="14"/>
      <c r="T31" s="14"/>
      <c r="U31" s="14"/>
      <c r="V31" s="14"/>
      <c r="W31" s="14"/>
    </row>
    <row r="32" ht="18" customHeight="1" spans="1:23">
      <c r="A32" s="81"/>
      <c r="B32" s="82"/>
      <c r="C32" s="83"/>
      <c r="D32" s="82"/>
      <c r="E32" s="11" t="s">
        <v>105</v>
      </c>
      <c r="F32" s="10" t="s">
        <v>106</v>
      </c>
      <c r="G32" s="11" t="s">
        <v>215</v>
      </c>
      <c r="H32" s="9" t="s">
        <v>216</v>
      </c>
      <c r="I32" s="14">
        <v>16000</v>
      </c>
      <c r="J32" s="14">
        <v>16000</v>
      </c>
      <c r="K32" s="14">
        <v>16000</v>
      </c>
      <c r="L32" s="99"/>
      <c r="M32" s="14"/>
      <c r="N32" s="14"/>
      <c r="O32" s="14"/>
      <c r="P32" s="26"/>
      <c r="Q32" s="14"/>
      <c r="R32" s="14"/>
      <c r="S32" s="14"/>
      <c r="T32" s="14"/>
      <c r="U32" s="14"/>
      <c r="V32" s="14"/>
      <c r="W32" s="14"/>
    </row>
    <row r="33" ht="18" customHeight="1" spans="1:23">
      <c r="A33" s="81"/>
      <c r="B33" s="82"/>
      <c r="C33" s="83"/>
      <c r="D33" s="82"/>
      <c r="E33" s="11" t="s">
        <v>105</v>
      </c>
      <c r="F33" s="10" t="s">
        <v>106</v>
      </c>
      <c r="G33" s="11" t="s">
        <v>247</v>
      </c>
      <c r="H33" s="9" t="s">
        <v>248</v>
      </c>
      <c r="I33" s="14">
        <v>10000</v>
      </c>
      <c r="J33" s="14">
        <v>10000</v>
      </c>
      <c r="K33" s="14">
        <v>10000</v>
      </c>
      <c r="L33" s="99"/>
      <c r="M33" s="14"/>
      <c r="N33" s="14"/>
      <c r="O33" s="14"/>
      <c r="P33" s="26"/>
      <c r="Q33" s="14"/>
      <c r="R33" s="14"/>
      <c r="S33" s="14"/>
      <c r="T33" s="14"/>
      <c r="U33" s="14"/>
      <c r="V33" s="14"/>
      <c r="W33" s="14"/>
    </row>
    <row r="34" ht="18" customHeight="1" spans="1:23">
      <c r="A34" s="81"/>
      <c r="B34" s="82"/>
      <c r="C34" s="83"/>
      <c r="D34" s="82"/>
      <c r="E34" s="11" t="s">
        <v>105</v>
      </c>
      <c r="F34" s="10" t="s">
        <v>106</v>
      </c>
      <c r="G34" s="11" t="s">
        <v>249</v>
      </c>
      <c r="H34" s="9" t="s">
        <v>250</v>
      </c>
      <c r="I34" s="14">
        <v>50000</v>
      </c>
      <c r="J34" s="14">
        <v>50000</v>
      </c>
      <c r="K34" s="14">
        <v>50000</v>
      </c>
      <c r="L34" s="99"/>
      <c r="M34" s="14"/>
      <c r="N34" s="14"/>
      <c r="O34" s="14"/>
      <c r="P34" s="26"/>
      <c r="Q34" s="14"/>
      <c r="R34" s="14"/>
      <c r="S34" s="14"/>
      <c r="T34" s="14"/>
      <c r="U34" s="14"/>
      <c r="V34" s="14"/>
      <c r="W34" s="14"/>
    </row>
    <row r="35" ht="18" customHeight="1" spans="1:23">
      <c r="A35" s="81"/>
      <c r="B35" s="82"/>
      <c r="C35" s="83"/>
      <c r="D35" s="82"/>
      <c r="E35" s="11" t="s">
        <v>105</v>
      </c>
      <c r="F35" s="10" t="s">
        <v>106</v>
      </c>
      <c r="G35" s="11" t="s">
        <v>229</v>
      </c>
      <c r="H35" s="9" t="s">
        <v>230</v>
      </c>
      <c r="I35" s="14">
        <v>26400</v>
      </c>
      <c r="J35" s="14">
        <v>26400</v>
      </c>
      <c r="K35" s="14">
        <v>26400</v>
      </c>
      <c r="L35" s="99"/>
      <c r="M35" s="14"/>
      <c r="N35" s="14"/>
      <c r="O35" s="14"/>
      <c r="P35" s="26"/>
      <c r="Q35" s="14"/>
      <c r="R35" s="14"/>
      <c r="S35" s="14"/>
      <c r="T35" s="14"/>
      <c r="U35" s="14"/>
      <c r="V35" s="14"/>
      <c r="W35" s="14"/>
    </row>
    <row r="36" ht="18" customHeight="1" spans="1:23">
      <c r="A36" s="81"/>
      <c r="B36" s="82"/>
      <c r="C36" s="83"/>
      <c r="D36" s="82"/>
      <c r="E36" s="11" t="s">
        <v>105</v>
      </c>
      <c r="F36" s="10" t="s">
        <v>106</v>
      </c>
      <c r="G36" s="11" t="s">
        <v>229</v>
      </c>
      <c r="H36" s="9" t="s">
        <v>230</v>
      </c>
      <c r="I36" s="14">
        <v>15000</v>
      </c>
      <c r="J36" s="14">
        <v>15000</v>
      </c>
      <c r="K36" s="14">
        <v>15000</v>
      </c>
      <c r="L36" s="99"/>
      <c r="M36" s="14"/>
      <c r="N36" s="14"/>
      <c r="O36" s="14"/>
      <c r="P36" s="26"/>
      <c r="Q36" s="14"/>
      <c r="R36" s="14"/>
      <c r="S36" s="14"/>
      <c r="T36" s="14"/>
      <c r="U36" s="14"/>
      <c r="V36" s="14"/>
      <c r="W36" s="14"/>
    </row>
    <row r="37" ht="18" customHeight="1" spans="1:23">
      <c r="A37" s="81"/>
      <c r="B37" s="82"/>
      <c r="C37" s="83"/>
      <c r="D37" s="82"/>
      <c r="E37" s="11" t="s">
        <v>105</v>
      </c>
      <c r="F37" s="10" t="s">
        <v>106</v>
      </c>
      <c r="G37" s="11" t="s">
        <v>266</v>
      </c>
      <c r="H37" s="9" t="s">
        <v>267</v>
      </c>
      <c r="I37" s="14">
        <v>161200</v>
      </c>
      <c r="J37" s="14">
        <v>161200</v>
      </c>
      <c r="K37" s="14">
        <v>161200</v>
      </c>
      <c r="L37" s="99"/>
      <c r="M37" s="14"/>
      <c r="N37" s="14"/>
      <c r="O37" s="14"/>
      <c r="P37" s="26"/>
      <c r="Q37" s="14"/>
      <c r="R37" s="14"/>
      <c r="S37" s="14"/>
      <c r="T37" s="14"/>
      <c r="U37" s="14"/>
      <c r="V37" s="14"/>
      <c r="W37" s="14"/>
    </row>
    <row r="38" ht="18" customHeight="1" spans="1:23">
      <c r="A38" s="84"/>
      <c r="B38" s="85"/>
      <c r="C38" s="86"/>
      <c r="D38" s="85"/>
      <c r="E38" s="11" t="s">
        <v>105</v>
      </c>
      <c r="F38" s="10" t="s">
        <v>106</v>
      </c>
      <c r="G38" s="11" t="s">
        <v>255</v>
      </c>
      <c r="H38" s="9" t="s">
        <v>256</v>
      </c>
      <c r="I38" s="14">
        <v>217000</v>
      </c>
      <c r="J38" s="14">
        <v>217000</v>
      </c>
      <c r="K38" s="14">
        <v>217000</v>
      </c>
      <c r="L38" s="99"/>
      <c r="M38" s="14"/>
      <c r="N38" s="14"/>
      <c r="O38" s="14"/>
      <c r="P38" s="26"/>
      <c r="Q38" s="14"/>
      <c r="R38" s="14"/>
      <c r="S38" s="14"/>
      <c r="T38" s="14"/>
      <c r="U38" s="14"/>
      <c r="V38" s="14"/>
      <c r="W38" s="14"/>
    </row>
    <row r="39" ht="18" customHeight="1" spans="1:23">
      <c r="A39" s="9"/>
      <c r="B39" s="11"/>
      <c r="C39" s="77" t="s">
        <v>270</v>
      </c>
      <c r="D39" s="11"/>
      <c r="E39" s="11"/>
      <c r="F39" s="10"/>
      <c r="G39" s="11"/>
      <c r="H39" s="9"/>
      <c r="I39" s="14">
        <f>I40+I41</f>
        <v>74592.43</v>
      </c>
      <c r="J39" s="14">
        <f>J40+J41</f>
        <v>0</v>
      </c>
      <c r="K39" s="14">
        <f>K40+K41</f>
        <v>0</v>
      </c>
      <c r="L39" s="99">
        <f>L40+L41</f>
        <v>74592.43</v>
      </c>
      <c r="M39" s="14"/>
      <c r="N39" s="14"/>
      <c r="O39" s="14"/>
      <c r="P39" s="26"/>
      <c r="Q39" s="14"/>
      <c r="R39" s="14"/>
      <c r="S39" s="14"/>
      <c r="T39" s="14"/>
      <c r="U39" s="14"/>
      <c r="V39" s="14"/>
      <c r="W39" s="14"/>
    </row>
    <row r="40" ht="18" customHeight="1" spans="1:23">
      <c r="A40" s="78" t="s">
        <v>245</v>
      </c>
      <c r="B40" s="87" t="s">
        <v>271</v>
      </c>
      <c r="C40" s="80" t="s">
        <v>270</v>
      </c>
      <c r="D40" s="79" t="s">
        <v>62</v>
      </c>
      <c r="E40" s="11">
        <v>2296002</v>
      </c>
      <c r="F40" s="10" t="s">
        <v>125</v>
      </c>
      <c r="G40" s="11">
        <v>30227</v>
      </c>
      <c r="H40" s="9" t="s">
        <v>250</v>
      </c>
      <c r="I40" s="14">
        <v>50000</v>
      </c>
      <c r="J40" s="14"/>
      <c r="K40" s="14"/>
      <c r="L40" s="99">
        <v>50000</v>
      </c>
      <c r="M40" s="14"/>
      <c r="N40" s="14"/>
      <c r="O40" s="14"/>
      <c r="P40" s="26"/>
      <c r="Q40" s="14"/>
      <c r="R40" s="14"/>
      <c r="S40" s="14"/>
      <c r="T40" s="14"/>
      <c r="U40" s="14"/>
      <c r="V40" s="14"/>
      <c r="W40" s="14"/>
    </row>
    <row r="41" ht="18" customHeight="1" spans="1:23">
      <c r="A41" s="84"/>
      <c r="B41" s="88"/>
      <c r="C41" s="86"/>
      <c r="D41" s="85"/>
      <c r="E41" s="11">
        <v>2296006</v>
      </c>
      <c r="F41" s="10" t="s">
        <v>126</v>
      </c>
      <c r="G41" s="11">
        <v>30227</v>
      </c>
      <c r="H41" s="9" t="s">
        <v>250</v>
      </c>
      <c r="I41" s="14">
        <v>24592.43</v>
      </c>
      <c r="J41" s="14"/>
      <c r="K41" s="14"/>
      <c r="L41" s="99">
        <v>24592.43</v>
      </c>
      <c r="M41" s="14"/>
      <c r="N41" s="14"/>
      <c r="O41" s="14"/>
      <c r="P41" s="26"/>
      <c r="Q41" s="14"/>
      <c r="R41" s="14"/>
      <c r="S41" s="14"/>
      <c r="T41" s="14"/>
      <c r="U41" s="14"/>
      <c r="V41" s="14"/>
      <c r="W41" s="14"/>
    </row>
    <row r="42" ht="18" customHeight="1" spans="1:23">
      <c r="A42" s="9"/>
      <c r="B42" s="89"/>
      <c r="C42" s="77" t="s">
        <v>272</v>
      </c>
      <c r="D42" s="11"/>
      <c r="E42" s="92"/>
      <c r="F42" s="10"/>
      <c r="G42" s="11"/>
      <c r="H42" s="9"/>
      <c r="I42" s="14">
        <f>SUM(I43:I65)</f>
        <v>2625160.22</v>
      </c>
      <c r="J42" s="14">
        <f>SUM(J43:J65)</f>
        <v>0</v>
      </c>
      <c r="K42" s="14">
        <f>SUM(K43:K65)</f>
        <v>0</v>
      </c>
      <c r="L42" s="99">
        <f>SUM(L43:L65)</f>
        <v>2625160.22</v>
      </c>
      <c r="M42" s="14"/>
      <c r="N42" s="14"/>
      <c r="O42" s="14"/>
      <c r="P42" s="26"/>
      <c r="Q42" s="14"/>
      <c r="R42" s="14"/>
      <c r="S42" s="14"/>
      <c r="T42" s="14"/>
      <c r="U42" s="14"/>
      <c r="V42" s="14"/>
      <c r="W42" s="14"/>
    </row>
    <row r="43" ht="18" customHeight="1" spans="1:23">
      <c r="A43" s="78" t="s">
        <v>273</v>
      </c>
      <c r="B43" s="87" t="s">
        <v>274</v>
      </c>
      <c r="C43" s="80" t="s">
        <v>272</v>
      </c>
      <c r="D43" s="79" t="s">
        <v>62</v>
      </c>
      <c r="E43" s="11">
        <v>2296006</v>
      </c>
      <c r="F43" s="10" t="s">
        <v>126</v>
      </c>
      <c r="G43" s="11">
        <v>30227</v>
      </c>
      <c r="H43" s="9" t="s">
        <v>250</v>
      </c>
      <c r="I43" s="14">
        <f>L43</f>
        <v>240000</v>
      </c>
      <c r="J43" s="14"/>
      <c r="K43" s="14"/>
      <c r="L43" s="99">
        <v>240000</v>
      </c>
      <c r="M43" s="14"/>
      <c r="N43" s="14"/>
      <c r="O43" s="14"/>
      <c r="P43" s="26"/>
      <c r="Q43" s="14"/>
      <c r="R43" s="14"/>
      <c r="S43" s="14"/>
      <c r="T43" s="14"/>
      <c r="U43" s="14"/>
      <c r="V43" s="14"/>
      <c r="W43" s="14"/>
    </row>
    <row r="44" ht="18" customHeight="1" spans="1:23">
      <c r="A44" s="81"/>
      <c r="B44" s="90"/>
      <c r="C44" s="83"/>
      <c r="D44" s="82"/>
      <c r="E44" s="11">
        <v>2296006</v>
      </c>
      <c r="F44" s="10" t="s">
        <v>126</v>
      </c>
      <c r="G44" s="11">
        <v>30227</v>
      </c>
      <c r="H44" s="9" t="s">
        <v>250</v>
      </c>
      <c r="I44" s="14">
        <f t="shared" ref="I44:I65" si="0">L44</f>
        <v>220000</v>
      </c>
      <c r="J44" s="14"/>
      <c r="K44" s="14"/>
      <c r="L44" s="99">
        <v>220000</v>
      </c>
      <c r="M44" s="14"/>
      <c r="N44" s="14"/>
      <c r="O44" s="14"/>
      <c r="P44" s="26"/>
      <c r="Q44" s="14"/>
      <c r="R44" s="14"/>
      <c r="S44" s="14"/>
      <c r="T44" s="14"/>
      <c r="U44" s="14"/>
      <c r="V44" s="14"/>
      <c r="W44" s="14"/>
    </row>
    <row r="45" ht="18" customHeight="1" spans="1:23">
      <c r="A45" s="81"/>
      <c r="B45" s="90"/>
      <c r="C45" s="83"/>
      <c r="D45" s="82"/>
      <c r="E45" s="11">
        <v>2296006</v>
      </c>
      <c r="F45" s="10" t="s">
        <v>126</v>
      </c>
      <c r="G45" s="11">
        <v>30227</v>
      </c>
      <c r="H45" s="9" t="s">
        <v>250</v>
      </c>
      <c r="I45" s="14">
        <f t="shared" si="0"/>
        <v>220000</v>
      </c>
      <c r="J45" s="14"/>
      <c r="K45" s="14"/>
      <c r="L45" s="99">
        <v>220000</v>
      </c>
      <c r="M45" s="14"/>
      <c r="N45" s="14"/>
      <c r="O45" s="14"/>
      <c r="P45" s="26"/>
      <c r="Q45" s="14"/>
      <c r="R45" s="14"/>
      <c r="S45" s="14"/>
      <c r="T45" s="14"/>
      <c r="U45" s="14"/>
      <c r="V45" s="14"/>
      <c r="W45" s="14"/>
    </row>
    <row r="46" ht="18" customHeight="1" spans="1:23">
      <c r="A46" s="81"/>
      <c r="B46" s="90"/>
      <c r="C46" s="83"/>
      <c r="D46" s="82"/>
      <c r="E46" s="11">
        <v>2296006</v>
      </c>
      <c r="F46" s="10" t="s">
        <v>126</v>
      </c>
      <c r="G46" s="11">
        <v>30227</v>
      </c>
      <c r="H46" s="9" t="s">
        <v>250</v>
      </c>
      <c r="I46" s="14">
        <f t="shared" si="0"/>
        <v>250000</v>
      </c>
      <c r="J46" s="14"/>
      <c r="K46" s="14"/>
      <c r="L46" s="99">
        <v>250000</v>
      </c>
      <c r="M46" s="14"/>
      <c r="N46" s="14"/>
      <c r="O46" s="14"/>
      <c r="P46" s="26"/>
      <c r="Q46" s="14"/>
      <c r="R46" s="14"/>
      <c r="S46" s="14"/>
      <c r="T46" s="14"/>
      <c r="U46" s="14"/>
      <c r="V46" s="14"/>
      <c r="W46" s="14"/>
    </row>
    <row r="47" ht="18" customHeight="1" spans="1:23">
      <c r="A47" s="81"/>
      <c r="B47" s="90"/>
      <c r="C47" s="83"/>
      <c r="D47" s="82"/>
      <c r="E47" s="11">
        <v>2296006</v>
      </c>
      <c r="F47" s="10" t="s">
        <v>126</v>
      </c>
      <c r="G47" s="11">
        <v>30227</v>
      </c>
      <c r="H47" s="9" t="s">
        <v>250</v>
      </c>
      <c r="I47" s="14">
        <f t="shared" si="0"/>
        <v>300000</v>
      </c>
      <c r="J47" s="14"/>
      <c r="K47" s="14"/>
      <c r="L47" s="99">
        <v>300000</v>
      </c>
      <c r="M47" s="14"/>
      <c r="N47" s="14"/>
      <c r="O47" s="14"/>
      <c r="P47" s="26"/>
      <c r="Q47" s="14"/>
      <c r="R47" s="14"/>
      <c r="S47" s="14"/>
      <c r="T47" s="14"/>
      <c r="U47" s="14"/>
      <c r="V47" s="14"/>
      <c r="W47" s="14"/>
    </row>
    <row r="48" ht="18" customHeight="1" spans="1:23">
      <c r="A48" s="81"/>
      <c r="B48" s="90"/>
      <c r="C48" s="83"/>
      <c r="D48" s="82"/>
      <c r="E48" s="11">
        <v>2296006</v>
      </c>
      <c r="F48" s="10" t="s">
        <v>126</v>
      </c>
      <c r="G48" s="11">
        <v>30399</v>
      </c>
      <c r="H48" s="9" t="s">
        <v>256</v>
      </c>
      <c r="I48" s="14">
        <f t="shared" si="0"/>
        <v>55800</v>
      </c>
      <c r="J48" s="14"/>
      <c r="K48" s="14"/>
      <c r="L48" s="99">
        <v>55800</v>
      </c>
      <c r="M48" s="14"/>
      <c r="N48" s="14"/>
      <c r="O48" s="14"/>
      <c r="P48" s="26"/>
      <c r="Q48" s="14"/>
      <c r="R48" s="14"/>
      <c r="S48" s="14"/>
      <c r="T48" s="14"/>
      <c r="U48" s="14"/>
      <c r="V48" s="14"/>
      <c r="W48" s="14"/>
    </row>
    <row r="49" ht="18" customHeight="1" spans="1:23">
      <c r="A49" s="81"/>
      <c r="B49" s="90"/>
      <c r="C49" s="83"/>
      <c r="D49" s="82"/>
      <c r="E49" s="11">
        <v>2296006</v>
      </c>
      <c r="F49" s="10" t="s">
        <v>126</v>
      </c>
      <c r="G49" s="11">
        <v>30308</v>
      </c>
      <c r="H49" s="9" t="s">
        <v>275</v>
      </c>
      <c r="I49" s="14">
        <f t="shared" si="0"/>
        <v>40500</v>
      </c>
      <c r="J49" s="14"/>
      <c r="K49" s="14"/>
      <c r="L49" s="99">
        <v>40500</v>
      </c>
      <c r="M49" s="14"/>
      <c r="N49" s="14"/>
      <c r="O49" s="14"/>
      <c r="P49" s="26"/>
      <c r="Q49" s="14"/>
      <c r="R49" s="14"/>
      <c r="S49" s="14"/>
      <c r="T49" s="14"/>
      <c r="U49" s="14"/>
      <c r="V49" s="14"/>
      <c r="W49" s="14"/>
    </row>
    <row r="50" ht="18" customHeight="1" spans="1:23">
      <c r="A50" s="81"/>
      <c r="B50" s="90"/>
      <c r="C50" s="83"/>
      <c r="D50" s="82"/>
      <c r="E50" s="11">
        <v>2296006</v>
      </c>
      <c r="F50" s="10" t="s">
        <v>126</v>
      </c>
      <c r="G50" s="11">
        <v>30218</v>
      </c>
      <c r="H50" s="9" t="s">
        <v>260</v>
      </c>
      <c r="I50" s="14">
        <f t="shared" si="0"/>
        <v>130000</v>
      </c>
      <c r="J50" s="14"/>
      <c r="K50" s="14"/>
      <c r="L50" s="99">
        <v>130000</v>
      </c>
      <c r="M50" s="14"/>
      <c r="N50" s="14"/>
      <c r="O50" s="14"/>
      <c r="P50" s="26"/>
      <c r="Q50" s="14"/>
      <c r="R50" s="14"/>
      <c r="S50" s="14"/>
      <c r="T50" s="14"/>
      <c r="U50" s="14"/>
      <c r="V50" s="14"/>
      <c r="W50" s="14"/>
    </row>
    <row r="51" ht="18" customHeight="1" spans="1:23">
      <c r="A51" s="81"/>
      <c r="B51" s="90"/>
      <c r="C51" s="83"/>
      <c r="D51" s="82"/>
      <c r="E51" s="11">
        <v>2296006</v>
      </c>
      <c r="F51" s="10" t="s">
        <v>126</v>
      </c>
      <c r="G51" s="11">
        <v>30218</v>
      </c>
      <c r="H51" s="9" t="s">
        <v>260</v>
      </c>
      <c r="I51" s="14">
        <f t="shared" si="0"/>
        <v>120000</v>
      </c>
      <c r="J51" s="14"/>
      <c r="K51" s="14"/>
      <c r="L51" s="99">
        <v>120000</v>
      </c>
      <c r="M51" s="14"/>
      <c r="N51" s="14"/>
      <c r="O51" s="14"/>
      <c r="P51" s="26"/>
      <c r="Q51" s="14"/>
      <c r="R51" s="14"/>
      <c r="S51" s="14"/>
      <c r="T51" s="14"/>
      <c r="U51" s="14"/>
      <c r="V51" s="14"/>
      <c r="W51" s="14"/>
    </row>
    <row r="52" ht="18" customHeight="1" spans="1:23">
      <c r="A52" s="81"/>
      <c r="B52" s="90"/>
      <c r="C52" s="83"/>
      <c r="D52" s="82"/>
      <c r="E52" s="11">
        <v>2296006</v>
      </c>
      <c r="F52" s="10" t="s">
        <v>126</v>
      </c>
      <c r="G52" s="11">
        <v>31299</v>
      </c>
      <c r="H52" s="9" t="s">
        <v>276</v>
      </c>
      <c r="I52" s="14">
        <f t="shared" si="0"/>
        <v>200000</v>
      </c>
      <c r="J52" s="14"/>
      <c r="K52" s="14"/>
      <c r="L52" s="99">
        <v>200000</v>
      </c>
      <c r="M52" s="14"/>
      <c r="N52" s="14"/>
      <c r="O52" s="14"/>
      <c r="P52" s="26"/>
      <c r="Q52" s="14"/>
      <c r="R52" s="14"/>
      <c r="S52" s="14"/>
      <c r="T52" s="14"/>
      <c r="U52" s="14"/>
      <c r="V52" s="14"/>
      <c r="W52" s="14"/>
    </row>
    <row r="53" ht="18" customHeight="1" spans="1:23">
      <c r="A53" s="81"/>
      <c r="B53" s="90"/>
      <c r="C53" s="83"/>
      <c r="D53" s="82"/>
      <c r="E53" s="11">
        <v>2296006</v>
      </c>
      <c r="F53" s="10" t="s">
        <v>126</v>
      </c>
      <c r="G53" s="11">
        <v>30399</v>
      </c>
      <c r="H53" s="9" t="s">
        <v>256</v>
      </c>
      <c r="I53" s="14">
        <f t="shared" si="0"/>
        <v>23000</v>
      </c>
      <c r="J53" s="14"/>
      <c r="K53" s="14"/>
      <c r="L53" s="99">
        <v>23000</v>
      </c>
      <c r="M53" s="14"/>
      <c r="N53" s="14"/>
      <c r="O53" s="14"/>
      <c r="P53" s="26"/>
      <c r="Q53" s="14"/>
      <c r="R53" s="14"/>
      <c r="S53" s="14"/>
      <c r="T53" s="14"/>
      <c r="U53" s="14"/>
      <c r="V53" s="14"/>
      <c r="W53" s="14"/>
    </row>
    <row r="54" ht="18" customHeight="1" spans="1:23">
      <c r="A54" s="81"/>
      <c r="B54" s="90"/>
      <c r="C54" s="83"/>
      <c r="D54" s="82"/>
      <c r="E54" s="11">
        <v>2296006</v>
      </c>
      <c r="F54" s="10" t="s">
        <v>126</v>
      </c>
      <c r="G54" s="11">
        <v>30310</v>
      </c>
      <c r="H54" s="9" t="s">
        <v>254</v>
      </c>
      <c r="I54" s="14">
        <f t="shared" si="0"/>
        <v>30000</v>
      </c>
      <c r="J54" s="14"/>
      <c r="K54" s="14"/>
      <c r="L54" s="99">
        <v>30000</v>
      </c>
      <c r="M54" s="14"/>
      <c r="N54" s="14"/>
      <c r="O54" s="14"/>
      <c r="P54" s="26"/>
      <c r="Q54" s="14"/>
      <c r="R54" s="14"/>
      <c r="S54" s="14"/>
      <c r="T54" s="14"/>
      <c r="U54" s="14"/>
      <c r="V54" s="14"/>
      <c r="W54" s="14"/>
    </row>
    <row r="55" ht="18" customHeight="1" spans="1:23">
      <c r="A55" s="81"/>
      <c r="B55" s="90"/>
      <c r="C55" s="83"/>
      <c r="D55" s="82"/>
      <c r="E55" s="11">
        <v>2296006</v>
      </c>
      <c r="F55" s="10" t="s">
        <v>126</v>
      </c>
      <c r="G55" s="11">
        <v>30305</v>
      </c>
      <c r="H55" s="9" t="s">
        <v>267</v>
      </c>
      <c r="I55" s="14">
        <f t="shared" si="0"/>
        <v>192000</v>
      </c>
      <c r="J55" s="14"/>
      <c r="K55" s="14"/>
      <c r="L55" s="99">
        <v>192000</v>
      </c>
      <c r="M55" s="14"/>
      <c r="N55" s="14"/>
      <c r="O55" s="14"/>
      <c r="P55" s="26"/>
      <c r="Q55" s="14"/>
      <c r="R55" s="14"/>
      <c r="S55" s="14"/>
      <c r="T55" s="14"/>
      <c r="U55" s="14"/>
      <c r="V55" s="14"/>
      <c r="W55" s="14"/>
    </row>
    <row r="56" ht="18" customHeight="1" spans="1:23">
      <c r="A56" s="81"/>
      <c r="B56" s="90"/>
      <c r="C56" s="83"/>
      <c r="D56" s="82"/>
      <c r="E56" s="11">
        <v>2296006</v>
      </c>
      <c r="F56" s="10" t="s">
        <v>126</v>
      </c>
      <c r="G56" s="11">
        <v>30310</v>
      </c>
      <c r="H56" s="9" t="s">
        <v>254</v>
      </c>
      <c r="I56" s="14">
        <f t="shared" si="0"/>
        <v>39000</v>
      </c>
      <c r="J56" s="14"/>
      <c r="K56" s="14"/>
      <c r="L56" s="99">
        <v>39000</v>
      </c>
      <c r="M56" s="14"/>
      <c r="N56" s="14"/>
      <c r="O56" s="14"/>
      <c r="P56" s="26"/>
      <c r="Q56" s="14"/>
      <c r="R56" s="14"/>
      <c r="S56" s="14"/>
      <c r="T56" s="14"/>
      <c r="U56" s="14"/>
      <c r="V56" s="14"/>
      <c r="W56" s="14"/>
    </row>
    <row r="57" ht="18" customHeight="1" spans="1:23">
      <c r="A57" s="81"/>
      <c r="B57" s="90"/>
      <c r="C57" s="83"/>
      <c r="D57" s="82"/>
      <c r="E57" s="11">
        <v>2296002</v>
      </c>
      <c r="F57" s="10" t="s">
        <v>125</v>
      </c>
      <c r="G57" s="11">
        <v>30227</v>
      </c>
      <c r="H57" s="9" t="s">
        <v>250</v>
      </c>
      <c r="I57" s="14">
        <f t="shared" si="0"/>
        <v>70000</v>
      </c>
      <c r="J57" s="14"/>
      <c r="K57" s="14"/>
      <c r="L57" s="99">
        <v>70000</v>
      </c>
      <c r="M57" s="14"/>
      <c r="N57" s="14"/>
      <c r="O57" s="14"/>
      <c r="P57" s="26"/>
      <c r="Q57" s="14"/>
      <c r="R57" s="14"/>
      <c r="S57" s="14"/>
      <c r="T57" s="14"/>
      <c r="U57" s="14"/>
      <c r="V57" s="14"/>
      <c r="W57" s="14"/>
    </row>
    <row r="58" ht="18" customHeight="1" spans="1:23">
      <c r="A58" s="81"/>
      <c r="B58" s="90"/>
      <c r="C58" s="83"/>
      <c r="D58" s="82"/>
      <c r="E58" s="11">
        <v>2296006</v>
      </c>
      <c r="F58" s="10" t="s">
        <v>126</v>
      </c>
      <c r="G58" s="11">
        <v>30227</v>
      </c>
      <c r="H58" s="9" t="s">
        <v>250</v>
      </c>
      <c r="I58" s="14">
        <f t="shared" si="0"/>
        <v>30000</v>
      </c>
      <c r="J58" s="14"/>
      <c r="K58" s="14"/>
      <c r="L58" s="99">
        <v>30000</v>
      </c>
      <c r="M58" s="14"/>
      <c r="N58" s="14"/>
      <c r="O58" s="14"/>
      <c r="P58" s="26"/>
      <c r="Q58" s="14"/>
      <c r="R58" s="14"/>
      <c r="S58" s="14"/>
      <c r="T58" s="14"/>
      <c r="U58" s="14"/>
      <c r="V58" s="14"/>
      <c r="W58" s="14"/>
    </row>
    <row r="59" ht="18" customHeight="1" spans="1:23">
      <c r="A59" s="81"/>
      <c r="B59" s="90"/>
      <c r="C59" s="83"/>
      <c r="D59" s="82"/>
      <c r="E59" s="11">
        <v>2296006</v>
      </c>
      <c r="F59" s="10" t="s">
        <v>126</v>
      </c>
      <c r="G59" s="11">
        <v>30227</v>
      </c>
      <c r="H59" s="9" t="s">
        <v>250</v>
      </c>
      <c r="I59" s="14">
        <f t="shared" si="0"/>
        <v>45358.09</v>
      </c>
      <c r="J59" s="14"/>
      <c r="K59" s="14"/>
      <c r="L59" s="99">
        <v>45358.09</v>
      </c>
      <c r="M59" s="14"/>
      <c r="N59" s="14"/>
      <c r="O59" s="14"/>
      <c r="P59" s="26"/>
      <c r="Q59" s="14"/>
      <c r="R59" s="14"/>
      <c r="S59" s="14"/>
      <c r="T59" s="14"/>
      <c r="U59" s="14"/>
      <c r="V59" s="14"/>
      <c r="W59" s="14"/>
    </row>
    <row r="60" ht="18" customHeight="1" spans="1:23">
      <c r="A60" s="81"/>
      <c r="B60" s="90"/>
      <c r="C60" s="83"/>
      <c r="D60" s="82"/>
      <c r="E60" s="11">
        <v>2296006</v>
      </c>
      <c r="F60" s="10" t="s">
        <v>126</v>
      </c>
      <c r="G60" s="11">
        <v>30227</v>
      </c>
      <c r="H60" s="9" t="s">
        <v>250</v>
      </c>
      <c r="I60" s="14">
        <f t="shared" si="0"/>
        <v>18000</v>
      </c>
      <c r="J60" s="14"/>
      <c r="K60" s="14"/>
      <c r="L60" s="99">
        <v>18000</v>
      </c>
      <c r="M60" s="14"/>
      <c r="N60" s="14"/>
      <c r="O60" s="14"/>
      <c r="P60" s="26"/>
      <c r="Q60" s="14"/>
      <c r="R60" s="14"/>
      <c r="S60" s="14"/>
      <c r="T60" s="14"/>
      <c r="U60" s="14"/>
      <c r="V60" s="14"/>
      <c r="W60" s="14"/>
    </row>
    <row r="61" ht="18" customHeight="1" spans="1:23">
      <c r="A61" s="81"/>
      <c r="B61" s="90"/>
      <c r="C61" s="83"/>
      <c r="D61" s="82"/>
      <c r="E61" s="11">
        <v>2296006</v>
      </c>
      <c r="F61" s="10" t="s">
        <v>126</v>
      </c>
      <c r="G61" s="11">
        <v>30227</v>
      </c>
      <c r="H61" s="9" t="s">
        <v>250</v>
      </c>
      <c r="I61" s="14">
        <f t="shared" si="0"/>
        <v>240000</v>
      </c>
      <c r="J61" s="14"/>
      <c r="K61" s="14"/>
      <c r="L61" s="99">
        <v>240000</v>
      </c>
      <c r="M61" s="14"/>
      <c r="N61" s="14"/>
      <c r="O61" s="14"/>
      <c r="P61" s="26"/>
      <c r="Q61" s="14"/>
      <c r="R61" s="14"/>
      <c r="S61" s="14"/>
      <c r="T61" s="14"/>
      <c r="U61" s="14"/>
      <c r="V61" s="14"/>
      <c r="W61" s="14"/>
    </row>
    <row r="62" ht="18" customHeight="1" spans="1:23">
      <c r="A62" s="81"/>
      <c r="B62" s="90"/>
      <c r="C62" s="83"/>
      <c r="D62" s="82"/>
      <c r="E62" s="11">
        <v>2296006</v>
      </c>
      <c r="F62" s="10" t="s">
        <v>126</v>
      </c>
      <c r="G62" s="11">
        <v>30227</v>
      </c>
      <c r="H62" s="9" t="s">
        <v>250</v>
      </c>
      <c r="I62" s="14">
        <f t="shared" si="0"/>
        <v>53792.53</v>
      </c>
      <c r="J62" s="14"/>
      <c r="K62" s="14"/>
      <c r="L62" s="99">
        <v>53792.53</v>
      </c>
      <c r="M62" s="14"/>
      <c r="N62" s="14"/>
      <c r="O62" s="14"/>
      <c r="P62" s="26"/>
      <c r="Q62" s="14"/>
      <c r="R62" s="14"/>
      <c r="S62" s="14"/>
      <c r="T62" s="14"/>
      <c r="U62" s="14"/>
      <c r="V62" s="14"/>
      <c r="W62" s="14"/>
    </row>
    <row r="63" ht="18" customHeight="1" spans="1:23">
      <c r="A63" s="81"/>
      <c r="B63" s="90"/>
      <c r="C63" s="83"/>
      <c r="D63" s="82"/>
      <c r="E63" s="11">
        <v>2296006</v>
      </c>
      <c r="F63" s="10" t="s">
        <v>126</v>
      </c>
      <c r="G63" s="11">
        <v>30218</v>
      </c>
      <c r="H63" s="9" t="s">
        <v>260</v>
      </c>
      <c r="I63" s="14">
        <f t="shared" si="0"/>
        <v>40000</v>
      </c>
      <c r="J63" s="14"/>
      <c r="K63" s="14"/>
      <c r="L63" s="99">
        <v>40000</v>
      </c>
      <c r="M63" s="14"/>
      <c r="N63" s="14"/>
      <c r="O63" s="14"/>
      <c r="P63" s="26"/>
      <c r="Q63" s="14"/>
      <c r="R63" s="14"/>
      <c r="S63" s="14"/>
      <c r="T63" s="14"/>
      <c r="U63" s="14"/>
      <c r="V63" s="14"/>
      <c r="W63" s="14"/>
    </row>
    <row r="64" ht="18" customHeight="1" spans="1:23">
      <c r="A64" s="81"/>
      <c r="B64" s="90"/>
      <c r="C64" s="83"/>
      <c r="D64" s="82"/>
      <c r="E64" s="11">
        <v>2296006</v>
      </c>
      <c r="F64" s="10" t="s">
        <v>126</v>
      </c>
      <c r="G64" s="11">
        <v>30227</v>
      </c>
      <c r="H64" s="9" t="s">
        <v>250</v>
      </c>
      <c r="I64" s="14">
        <f t="shared" si="0"/>
        <v>60000</v>
      </c>
      <c r="J64" s="14"/>
      <c r="K64" s="14"/>
      <c r="L64" s="99">
        <v>60000</v>
      </c>
      <c r="M64" s="14"/>
      <c r="N64" s="14"/>
      <c r="O64" s="14"/>
      <c r="P64" s="26"/>
      <c r="Q64" s="14"/>
      <c r="R64" s="14"/>
      <c r="S64" s="14"/>
      <c r="T64" s="14"/>
      <c r="U64" s="14"/>
      <c r="V64" s="14"/>
      <c r="W64" s="14"/>
    </row>
    <row r="65" ht="18" customHeight="1" spans="1:23">
      <c r="A65" s="84"/>
      <c r="B65" s="88"/>
      <c r="C65" s="86"/>
      <c r="D65" s="85"/>
      <c r="E65" s="11">
        <v>2296006</v>
      </c>
      <c r="F65" s="10" t="s">
        <v>126</v>
      </c>
      <c r="G65" s="11">
        <v>30299</v>
      </c>
      <c r="H65" s="9" t="s">
        <v>230</v>
      </c>
      <c r="I65" s="14">
        <f t="shared" si="0"/>
        <v>7709.6</v>
      </c>
      <c r="J65" s="14"/>
      <c r="K65" s="14"/>
      <c r="L65" s="99">
        <v>7709.6</v>
      </c>
      <c r="M65" s="14"/>
      <c r="N65" s="14"/>
      <c r="O65" s="14"/>
      <c r="P65" s="26"/>
      <c r="Q65" s="14"/>
      <c r="R65" s="14"/>
      <c r="S65" s="14"/>
      <c r="T65" s="14"/>
      <c r="U65" s="14"/>
      <c r="V65" s="14"/>
      <c r="W65" s="14"/>
    </row>
    <row r="66" ht="18" customHeight="1" spans="1:23">
      <c r="A66" s="55"/>
      <c r="B66" s="28"/>
      <c r="C66" s="77" t="s">
        <v>277</v>
      </c>
      <c r="D66" s="28"/>
      <c r="E66" s="28"/>
      <c r="F66" s="55"/>
      <c r="G66" s="28"/>
      <c r="H66" s="26"/>
      <c r="I66" s="14">
        <v>60000</v>
      </c>
      <c r="J66" s="14"/>
      <c r="K66" s="14"/>
      <c r="L66" s="99"/>
      <c r="M66" s="14"/>
      <c r="N66" s="14"/>
      <c r="O66" s="14"/>
      <c r="P66" s="26"/>
      <c r="Q66" s="14"/>
      <c r="R66" s="14">
        <v>60000</v>
      </c>
      <c r="S66" s="14"/>
      <c r="T66" s="14"/>
      <c r="U66" s="14"/>
      <c r="V66" s="14"/>
      <c r="W66" s="14">
        <v>60000</v>
      </c>
    </row>
    <row r="67" ht="18" customHeight="1" spans="1:23">
      <c r="A67" s="78" t="s">
        <v>273</v>
      </c>
      <c r="B67" s="79" t="s">
        <v>278</v>
      </c>
      <c r="C67" s="80" t="s">
        <v>277</v>
      </c>
      <c r="D67" s="79" t="s">
        <v>62</v>
      </c>
      <c r="E67" s="11" t="s">
        <v>105</v>
      </c>
      <c r="F67" s="10" t="s">
        <v>106</v>
      </c>
      <c r="G67" s="11" t="s">
        <v>211</v>
      </c>
      <c r="H67" s="9" t="s">
        <v>212</v>
      </c>
      <c r="I67" s="14">
        <v>30000</v>
      </c>
      <c r="J67" s="14"/>
      <c r="K67" s="14"/>
      <c r="L67" s="99"/>
      <c r="M67" s="14"/>
      <c r="N67" s="14"/>
      <c r="O67" s="14"/>
      <c r="P67" s="26"/>
      <c r="Q67" s="14"/>
      <c r="R67" s="14">
        <v>30000</v>
      </c>
      <c r="S67" s="14"/>
      <c r="T67" s="14"/>
      <c r="U67" s="14"/>
      <c r="V67" s="14"/>
      <c r="W67" s="14">
        <v>30000</v>
      </c>
    </row>
    <row r="68" ht="18" customHeight="1" spans="1:23">
      <c r="A68" s="81"/>
      <c r="B68" s="82"/>
      <c r="C68" s="83"/>
      <c r="D68" s="82"/>
      <c r="E68" s="11" t="s">
        <v>105</v>
      </c>
      <c r="F68" s="10" t="s">
        <v>106</v>
      </c>
      <c r="G68" s="11" t="s">
        <v>215</v>
      </c>
      <c r="H68" s="9" t="s">
        <v>216</v>
      </c>
      <c r="I68" s="14">
        <v>20000</v>
      </c>
      <c r="J68" s="14"/>
      <c r="K68" s="14"/>
      <c r="L68" s="99"/>
      <c r="M68" s="14"/>
      <c r="N68" s="14"/>
      <c r="O68" s="14"/>
      <c r="P68" s="26"/>
      <c r="Q68" s="14"/>
      <c r="R68" s="14">
        <v>20000</v>
      </c>
      <c r="S68" s="14"/>
      <c r="T68" s="14"/>
      <c r="U68" s="14"/>
      <c r="V68" s="14"/>
      <c r="W68" s="14">
        <v>20000</v>
      </c>
    </row>
    <row r="69" ht="18" customHeight="1" spans="1:23">
      <c r="A69" s="84"/>
      <c r="B69" s="85"/>
      <c r="C69" s="86"/>
      <c r="D69" s="85"/>
      <c r="E69" s="11" t="s">
        <v>105</v>
      </c>
      <c r="F69" s="10" t="s">
        <v>106</v>
      </c>
      <c r="G69" s="11" t="s">
        <v>247</v>
      </c>
      <c r="H69" s="9" t="s">
        <v>248</v>
      </c>
      <c r="I69" s="14">
        <v>10000</v>
      </c>
      <c r="J69" s="14"/>
      <c r="K69" s="14"/>
      <c r="L69" s="99"/>
      <c r="M69" s="14"/>
      <c r="N69" s="14"/>
      <c r="O69" s="14"/>
      <c r="P69" s="26"/>
      <c r="Q69" s="14"/>
      <c r="R69" s="14">
        <v>10000</v>
      </c>
      <c r="S69" s="14"/>
      <c r="T69" s="14"/>
      <c r="U69" s="14"/>
      <c r="V69" s="14"/>
      <c r="W69" s="14">
        <v>10000</v>
      </c>
    </row>
    <row r="70" ht="18" customHeight="1" spans="1:23">
      <c r="A70" s="11" t="s">
        <v>38</v>
      </c>
      <c r="B70" s="11"/>
      <c r="C70" s="11"/>
      <c r="D70" s="11"/>
      <c r="E70" s="11"/>
      <c r="F70" s="11"/>
      <c r="G70" s="11"/>
      <c r="H70" s="11"/>
      <c r="I70" s="14">
        <f>I9+I18+I24+I28+I30+I39+I42+I66</f>
        <v>6316822.65</v>
      </c>
      <c r="J70" s="14">
        <f t="shared" ref="J70:W70" si="1">J9+J18+J24+J28+J30+J39+J42+J66</f>
        <v>3557070</v>
      </c>
      <c r="K70" s="14">
        <f t="shared" si="1"/>
        <v>3557070</v>
      </c>
      <c r="L70" s="99">
        <f t="shared" si="1"/>
        <v>2699752.65</v>
      </c>
      <c r="M70" s="14">
        <f t="shared" si="1"/>
        <v>0</v>
      </c>
      <c r="N70" s="14">
        <f t="shared" si="1"/>
        <v>0</v>
      </c>
      <c r="O70" s="14">
        <f t="shared" si="1"/>
        <v>0</v>
      </c>
      <c r="P70" s="14">
        <f t="shared" si="1"/>
        <v>0</v>
      </c>
      <c r="Q70" s="14">
        <f t="shared" si="1"/>
        <v>0</v>
      </c>
      <c r="R70" s="14">
        <f t="shared" si="1"/>
        <v>60000</v>
      </c>
      <c r="S70" s="14">
        <f t="shared" si="1"/>
        <v>0</v>
      </c>
      <c r="T70" s="14">
        <f t="shared" si="1"/>
        <v>0</v>
      </c>
      <c r="U70" s="14">
        <f t="shared" si="1"/>
        <v>0</v>
      </c>
      <c r="V70" s="14">
        <f t="shared" si="1"/>
        <v>0</v>
      </c>
      <c r="W70" s="14">
        <f t="shared" si="1"/>
        <v>60000</v>
      </c>
    </row>
  </sheetData>
  <mergeCells count="56">
    <mergeCell ref="A2:W2"/>
    <mergeCell ref="A3:H3"/>
    <mergeCell ref="J4:M4"/>
    <mergeCell ref="N4:P4"/>
    <mergeCell ref="R4:W4"/>
    <mergeCell ref="A70:H70"/>
    <mergeCell ref="A4:A7"/>
    <mergeCell ref="A10:A17"/>
    <mergeCell ref="A19:A23"/>
    <mergeCell ref="A25:A27"/>
    <mergeCell ref="A31:A38"/>
    <mergeCell ref="A40:A41"/>
    <mergeCell ref="A43:A65"/>
    <mergeCell ref="A67:A69"/>
    <mergeCell ref="B4:B7"/>
    <mergeCell ref="B10:B17"/>
    <mergeCell ref="B19:B23"/>
    <mergeCell ref="B25:B27"/>
    <mergeCell ref="B31:B38"/>
    <mergeCell ref="B40:B41"/>
    <mergeCell ref="B43:B65"/>
    <mergeCell ref="B67:B69"/>
    <mergeCell ref="C4:C7"/>
    <mergeCell ref="C10:C17"/>
    <mergeCell ref="C18:C23"/>
    <mergeCell ref="C25:C27"/>
    <mergeCell ref="C31:C38"/>
    <mergeCell ref="C40:C41"/>
    <mergeCell ref="C43:C65"/>
    <mergeCell ref="C67:C69"/>
    <mergeCell ref="D4:D7"/>
    <mergeCell ref="D10:D17"/>
    <mergeCell ref="D19:D23"/>
    <mergeCell ref="D25:D27"/>
    <mergeCell ref="D31:D38"/>
    <mergeCell ref="D40:D41"/>
    <mergeCell ref="D43:D65"/>
    <mergeCell ref="D67:D69"/>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93055555555556" right="0.156944444444444" top="0.275" bottom="0.236111111111111" header="0.354166666666667" footer="0.156944444444444"/>
  <pageSetup paperSize="9" scale="43"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4"/>
  <sheetViews>
    <sheetView showZeros="0" tabSelected="1" topLeftCell="C47" workbookViewId="0">
      <selection activeCell="J82" sqref="J82"/>
    </sheetView>
  </sheetViews>
  <sheetFormatPr defaultColWidth="8.85" defaultRowHeight="15" customHeight="1"/>
  <cols>
    <col min="1" max="1" width="34.125" customWidth="1"/>
    <col min="2" max="2" width="67.375" customWidth="1"/>
    <col min="3" max="3" width="19.125" customWidth="1"/>
    <col min="4" max="4" width="23.875" customWidth="1"/>
    <col min="5" max="5" width="28.75" customWidth="1"/>
    <col min="6" max="6" width="13.5" customWidth="1"/>
    <col min="7" max="7" width="16.125" style="1" customWidth="1"/>
    <col min="8" max="8" width="13.5" customWidth="1"/>
    <col min="9" max="9" width="16.5" customWidth="1"/>
    <col min="10" max="10" width="91" customWidth="1"/>
  </cols>
  <sheetData>
    <row r="1" customHeight="1" spans="1:10">
      <c r="A1" s="27" t="s">
        <v>279</v>
      </c>
      <c r="B1" s="27"/>
      <c r="C1" s="27"/>
      <c r="D1" s="27"/>
      <c r="E1" s="27"/>
      <c r="F1" s="27"/>
      <c r="G1" s="31"/>
      <c r="H1" s="27"/>
      <c r="I1" s="27"/>
      <c r="J1" s="27"/>
    </row>
    <row r="2" ht="33" customHeight="1" spans="1:10">
      <c r="A2" s="33" t="s">
        <v>280</v>
      </c>
      <c r="B2" s="33"/>
      <c r="C2" s="33"/>
      <c r="D2" s="33"/>
      <c r="E2" s="33"/>
      <c r="F2" s="33"/>
      <c r="G2" s="33"/>
      <c r="H2" s="33"/>
      <c r="I2" s="33"/>
      <c r="J2" s="33"/>
    </row>
    <row r="3" ht="20.25" customHeight="1" spans="1:10">
      <c r="A3" s="23" t="s">
        <v>2</v>
      </c>
      <c r="B3" s="23"/>
      <c r="C3" s="23"/>
      <c r="D3" s="23"/>
      <c r="E3" s="23"/>
      <c r="F3" s="23"/>
      <c r="G3" s="31"/>
      <c r="H3" s="23"/>
      <c r="I3" s="23"/>
      <c r="J3" s="23"/>
    </row>
    <row r="4" ht="14" customHeight="1" spans="1:10">
      <c r="A4" s="34" t="s">
        <v>281</v>
      </c>
      <c r="B4" s="34" t="s">
        <v>282</v>
      </c>
      <c r="C4" s="34" t="s">
        <v>283</v>
      </c>
      <c r="D4" s="34" t="s">
        <v>284</v>
      </c>
      <c r="E4" s="34" t="s">
        <v>285</v>
      </c>
      <c r="F4" s="34" t="s">
        <v>286</v>
      </c>
      <c r="G4" s="34" t="s">
        <v>287</v>
      </c>
      <c r="H4" s="34" t="s">
        <v>288</v>
      </c>
      <c r="I4" s="34" t="s">
        <v>289</v>
      </c>
      <c r="J4" s="34" t="s">
        <v>290</v>
      </c>
    </row>
    <row r="5" ht="14" customHeight="1" spans="1:10">
      <c r="A5" s="34"/>
      <c r="B5" s="34"/>
      <c r="C5" s="34"/>
      <c r="D5" s="34"/>
      <c r="E5" s="34"/>
      <c r="F5" s="34"/>
      <c r="G5" s="34"/>
      <c r="H5" s="34"/>
      <c r="I5" s="34"/>
      <c r="J5" s="34"/>
    </row>
    <row r="6" ht="18" customHeight="1" spans="1:10">
      <c r="A6" s="35">
        <v>1</v>
      </c>
      <c r="B6" s="35">
        <v>2</v>
      </c>
      <c r="C6" s="35">
        <v>3</v>
      </c>
      <c r="D6" s="35">
        <v>4</v>
      </c>
      <c r="E6" s="35">
        <v>5</v>
      </c>
      <c r="F6" s="35">
        <v>6</v>
      </c>
      <c r="G6" s="35">
        <v>7</v>
      </c>
      <c r="H6" s="35">
        <v>8</v>
      </c>
      <c r="I6" s="35">
        <v>9</v>
      </c>
      <c r="J6" s="35">
        <v>10</v>
      </c>
    </row>
    <row r="7" ht="18" customHeight="1" spans="1:10">
      <c r="A7" s="26" t="s">
        <v>62</v>
      </c>
      <c r="B7" s="26"/>
      <c r="C7" s="26"/>
      <c r="E7" s="40"/>
      <c r="F7" s="40"/>
      <c r="G7" s="42"/>
      <c r="H7" s="40"/>
      <c r="I7" s="40"/>
      <c r="J7" s="40"/>
    </row>
    <row r="8" ht="16" customHeight="1" spans="1:10">
      <c r="A8" s="54" t="s">
        <v>261</v>
      </c>
      <c r="B8" s="55" t="s">
        <v>291</v>
      </c>
      <c r="C8" s="55" t="s">
        <v>292</v>
      </c>
      <c r="D8" s="56" t="s">
        <v>293</v>
      </c>
      <c r="E8" s="64" t="s">
        <v>294</v>
      </c>
      <c r="F8" s="42" t="s">
        <v>295</v>
      </c>
      <c r="G8" s="28" t="s">
        <v>77</v>
      </c>
      <c r="H8" s="42" t="s">
        <v>296</v>
      </c>
      <c r="I8" s="42" t="s">
        <v>297</v>
      </c>
      <c r="J8" s="64" t="s">
        <v>298</v>
      </c>
    </row>
    <row r="9" ht="16" customHeight="1" spans="1:10">
      <c r="A9" s="54"/>
      <c r="B9" s="55"/>
      <c r="C9" s="55"/>
      <c r="D9" s="57"/>
      <c r="E9" s="64" t="s">
        <v>299</v>
      </c>
      <c r="F9" s="42" t="s">
        <v>295</v>
      </c>
      <c r="G9" s="28" t="s">
        <v>53</v>
      </c>
      <c r="H9" s="42" t="s">
        <v>300</v>
      </c>
      <c r="I9" s="42" t="s">
        <v>297</v>
      </c>
      <c r="J9" s="64" t="s">
        <v>301</v>
      </c>
    </row>
    <row r="10" ht="16" customHeight="1" spans="1:10">
      <c r="A10" s="54"/>
      <c r="B10" s="55"/>
      <c r="C10" s="55"/>
      <c r="D10" s="58" t="s">
        <v>302</v>
      </c>
      <c r="E10" s="64" t="s">
        <v>303</v>
      </c>
      <c r="F10" s="42" t="s">
        <v>295</v>
      </c>
      <c r="G10" s="28" t="s">
        <v>304</v>
      </c>
      <c r="H10" s="42" t="s">
        <v>305</v>
      </c>
      <c r="I10" s="42" t="s">
        <v>297</v>
      </c>
      <c r="J10" s="64" t="s">
        <v>306</v>
      </c>
    </row>
    <row r="11" ht="16" customHeight="1" spans="1:10">
      <c r="A11" s="54"/>
      <c r="B11" s="55"/>
      <c r="C11" s="55" t="s">
        <v>307</v>
      </c>
      <c r="D11" s="58" t="s">
        <v>308</v>
      </c>
      <c r="E11" s="64" t="s">
        <v>309</v>
      </c>
      <c r="F11" s="42" t="s">
        <v>310</v>
      </c>
      <c r="G11" s="28" t="s">
        <v>311</v>
      </c>
      <c r="H11" s="42"/>
      <c r="I11" s="42" t="s">
        <v>312</v>
      </c>
      <c r="J11" s="64" t="s">
        <v>313</v>
      </c>
    </row>
    <row r="12" ht="16" customHeight="1" spans="1:10">
      <c r="A12" s="54"/>
      <c r="B12" s="55"/>
      <c r="C12" s="55"/>
      <c r="D12" s="58" t="s">
        <v>314</v>
      </c>
      <c r="E12" s="64" t="s">
        <v>315</v>
      </c>
      <c r="F12" s="42" t="s">
        <v>310</v>
      </c>
      <c r="G12" s="28" t="s">
        <v>316</v>
      </c>
      <c r="H12" s="42"/>
      <c r="I12" s="42" t="s">
        <v>312</v>
      </c>
      <c r="J12" s="64" t="s">
        <v>317</v>
      </c>
    </row>
    <row r="13" ht="16" customHeight="1" spans="1:10">
      <c r="A13" s="54"/>
      <c r="B13" s="55"/>
      <c r="C13" s="55" t="s">
        <v>318</v>
      </c>
      <c r="D13" s="56" t="s">
        <v>319</v>
      </c>
      <c r="E13" s="64" t="s">
        <v>320</v>
      </c>
      <c r="F13" s="42" t="s">
        <v>295</v>
      </c>
      <c r="G13" s="28" t="s">
        <v>321</v>
      </c>
      <c r="H13" s="42" t="s">
        <v>305</v>
      </c>
      <c r="I13" s="42" t="s">
        <v>297</v>
      </c>
      <c r="J13" s="64" t="s">
        <v>322</v>
      </c>
    </row>
    <row r="14" ht="16" customHeight="1" spans="1:10">
      <c r="A14" s="54"/>
      <c r="B14" s="55"/>
      <c r="C14" s="55"/>
      <c r="D14" s="57"/>
      <c r="E14" s="64" t="s">
        <v>323</v>
      </c>
      <c r="F14" s="42" t="s">
        <v>295</v>
      </c>
      <c r="G14" s="28" t="s">
        <v>321</v>
      </c>
      <c r="H14" s="42" t="s">
        <v>305</v>
      </c>
      <c r="I14" s="42" t="s">
        <v>297</v>
      </c>
      <c r="J14" s="64" t="s">
        <v>324</v>
      </c>
    </row>
    <row r="15" ht="16" customHeight="1" spans="1:10">
      <c r="A15" s="54" t="s">
        <v>257</v>
      </c>
      <c r="B15" s="55" t="s">
        <v>325</v>
      </c>
      <c r="C15" s="55" t="s">
        <v>292</v>
      </c>
      <c r="D15" s="56" t="s">
        <v>293</v>
      </c>
      <c r="E15" s="64" t="s">
        <v>326</v>
      </c>
      <c r="F15" s="42" t="s">
        <v>295</v>
      </c>
      <c r="G15" s="28" t="s">
        <v>327</v>
      </c>
      <c r="H15" s="42" t="s">
        <v>328</v>
      </c>
      <c r="I15" s="42" t="s">
        <v>297</v>
      </c>
      <c r="J15" s="64" t="s">
        <v>329</v>
      </c>
    </row>
    <row r="16" ht="16" customHeight="1" spans="1:10">
      <c r="A16" s="54"/>
      <c r="B16" s="55"/>
      <c r="C16" s="55"/>
      <c r="D16" s="59"/>
      <c r="E16" s="64" t="s">
        <v>330</v>
      </c>
      <c r="F16" s="42" t="s">
        <v>295</v>
      </c>
      <c r="G16" s="28" t="s">
        <v>331</v>
      </c>
      <c r="H16" s="42" t="s">
        <v>332</v>
      </c>
      <c r="I16" s="42" t="s">
        <v>297</v>
      </c>
      <c r="J16" s="64" t="s">
        <v>333</v>
      </c>
    </row>
    <row r="17" ht="16" customHeight="1" spans="1:10">
      <c r="A17" s="54"/>
      <c r="B17" s="55"/>
      <c r="C17" s="55"/>
      <c r="D17" s="59"/>
      <c r="E17" s="64" t="s">
        <v>334</v>
      </c>
      <c r="F17" s="42" t="s">
        <v>295</v>
      </c>
      <c r="G17" s="28" t="s">
        <v>77</v>
      </c>
      <c r="H17" s="42" t="s">
        <v>332</v>
      </c>
      <c r="I17" s="42" t="s">
        <v>297</v>
      </c>
      <c r="J17" s="64" t="s">
        <v>335</v>
      </c>
    </row>
    <row r="18" ht="16" customHeight="1" spans="1:10">
      <c r="A18" s="54"/>
      <c r="B18" s="55"/>
      <c r="C18" s="55"/>
      <c r="D18" s="59"/>
      <c r="E18" s="64" t="s">
        <v>336</v>
      </c>
      <c r="F18" s="42" t="s">
        <v>295</v>
      </c>
      <c r="G18" s="28" t="s">
        <v>337</v>
      </c>
      <c r="H18" s="42" t="s">
        <v>332</v>
      </c>
      <c r="I18" s="42" t="s">
        <v>297</v>
      </c>
      <c r="J18" s="64" t="s">
        <v>338</v>
      </c>
    </row>
    <row r="19" ht="16" customHeight="1" spans="1:10">
      <c r="A19" s="54"/>
      <c r="B19" s="55"/>
      <c r="C19" s="55"/>
      <c r="D19" s="59"/>
      <c r="E19" s="64" t="s">
        <v>339</v>
      </c>
      <c r="F19" s="42" t="s">
        <v>295</v>
      </c>
      <c r="G19" s="28" t="s">
        <v>327</v>
      </c>
      <c r="H19" s="42" t="s">
        <v>332</v>
      </c>
      <c r="I19" s="42" t="s">
        <v>297</v>
      </c>
      <c r="J19" s="64" t="s">
        <v>340</v>
      </c>
    </row>
    <row r="20" ht="16" customHeight="1" spans="1:10">
      <c r="A20" s="54"/>
      <c r="B20" s="55"/>
      <c r="C20" s="55"/>
      <c r="D20" s="57"/>
      <c r="E20" s="64" t="s">
        <v>341</v>
      </c>
      <c r="F20" s="42" t="s">
        <v>295</v>
      </c>
      <c r="G20" s="28" t="s">
        <v>327</v>
      </c>
      <c r="H20" s="42" t="s">
        <v>342</v>
      </c>
      <c r="I20" s="42" t="s">
        <v>297</v>
      </c>
      <c r="J20" s="64" t="s">
        <v>340</v>
      </c>
    </row>
    <row r="21" ht="16" customHeight="1" spans="1:10">
      <c r="A21" s="54"/>
      <c r="B21" s="55"/>
      <c r="C21" s="55"/>
      <c r="D21" s="56" t="s">
        <v>302</v>
      </c>
      <c r="E21" s="64" t="s">
        <v>343</v>
      </c>
      <c r="F21" s="42" t="s">
        <v>295</v>
      </c>
      <c r="G21" s="28" t="s">
        <v>304</v>
      </c>
      <c r="H21" s="42" t="s">
        <v>305</v>
      </c>
      <c r="I21" s="42" t="s">
        <v>297</v>
      </c>
      <c r="J21" s="64" t="s">
        <v>344</v>
      </c>
    </row>
    <row r="22" ht="16" customHeight="1" spans="1:10">
      <c r="A22" s="54"/>
      <c r="B22" s="55"/>
      <c r="C22" s="55"/>
      <c r="D22" s="59"/>
      <c r="E22" s="64" t="s">
        <v>345</v>
      </c>
      <c r="F22" s="42" t="s">
        <v>295</v>
      </c>
      <c r="G22" s="28" t="s">
        <v>346</v>
      </c>
      <c r="H22" s="42" t="s">
        <v>305</v>
      </c>
      <c r="I22" s="42" t="s">
        <v>297</v>
      </c>
      <c r="J22" s="64" t="s">
        <v>347</v>
      </c>
    </row>
    <row r="23" ht="16" customHeight="1" spans="1:10">
      <c r="A23" s="54"/>
      <c r="B23" s="55"/>
      <c r="C23" s="55"/>
      <c r="D23" s="57"/>
      <c r="E23" s="64" t="s">
        <v>348</v>
      </c>
      <c r="F23" s="42" t="s">
        <v>295</v>
      </c>
      <c r="G23" s="28" t="s">
        <v>304</v>
      </c>
      <c r="H23" s="42" t="s">
        <v>305</v>
      </c>
      <c r="I23" s="42" t="s">
        <v>297</v>
      </c>
      <c r="J23" s="64" t="s">
        <v>349</v>
      </c>
    </row>
    <row r="24" ht="16" customHeight="1" spans="1:10">
      <c r="A24" s="54"/>
      <c r="B24" s="55"/>
      <c r="C24" s="55"/>
      <c r="D24" s="58" t="s">
        <v>350</v>
      </c>
      <c r="E24" s="64" t="s">
        <v>351</v>
      </c>
      <c r="F24" s="42" t="s">
        <v>352</v>
      </c>
      <c r="G24" s="28" t="s">
        <v>53</v>
      </c>
      <c r="H24" s="42" t="s">
        <v>353</v>
      </c>
      <c r="I24" s="42" t="s">
        <v>297</v>
      </c>
      <c r="J24" s="64" t="s">
        <v>354</v>
      </c>
    </row>
    <row r="25" ht="16" customHeight="1" spans="1:10">
      <c r="A25" s="54"/>
      <c r="B25" s="55"/>
      <c r="C25" s="55" t="s">
        <v>307</v>
      </c>
      <c r="D25" s="56" t="s">
        <v>308</v>
      </c>
      <c r="E25" s="64" t="s">
        <v>355</v>
      </c>
      <c r="F25" s="42" t="s">
        <v>295</v>
      </c>
      <c r="G25" s="28" t="s">
        <v>321</v>
      </c>
      <c r="H25" s="42" t="s">
        <v>305</v>
      </c>
      <c r="I25" s="42" t="s">
        <v>297</v>
      </c>
      <c r="J25" s="64" t="s">
        <v>356</v>
      </c>
    </row>
    <row r="26" ht="16" customHeight="1" spans="1:10">
      <c r="A26" s="54"/>
      <c r="B26" s="55"/>
      <c r="C26" s="55"/>
      <c r="D26" s="57"/>
      <c r="E26" s="64" t="s">
        <v>357</v>
      </c>
      <c r="F26" s="42" t="s">
        <v>295</v>
      </c>
      <c r="G26" s="28" t="s">
        <v>321</v>
      </c>
      <c r="H26" s="42" t="s">
        <v>305</v>
      </c>
      <c r="I26" s="42" t="s">
        <v>297</v>
      </c>
      <c r="J26" s="64" t="s">
        <v>358</v>
      </c>
    </row>
    <row r="27" ht="16" customHeight="1" spans="1:10">
      <c r="A27" s="54"/>
      <c r="B27" s="55"/>
      <c r="C27" s="55" t="s">
        <v>318</v>
      </c>
      <c r="D27" s="58" t="s">
        <v>319</v>
      </c>
      <c r="E27" s="64" t="s">
        <v>359</v>
      </c>
      <c r="F27" s="42" t="s">
        <v>295</v>
      </c>
      <c r="G27" s="28" t="s">
        <v>304</v>
      </c>
      <c r="H27" s="42" t="s">
        <v>305</v>
      </c>
      <c r="I27" s="42" t="s">
        <v>297</v>
      </c>
      <c r="J27" s="64" t="s">
        <v>360</v>
      </c>
    </row>
    <row r="28" ht="16" customHeight="1" spans="1:10">
      <c r="A28" s="54" t="s">
        <v>244</v>
      </c>
      <c r="B28" s="55" t="s">
        <v>361</v>
      </c>
      <c r="C28" s="55" t="s">
        <v>292</v>
      </c>
      <c r="D28" s="56" t="s">
        <v>293</v>
      </c>
      <c r="E28" s="64" t="s">
        <v>362</v>
      </c>
      <c r="F28" s="42" t="s">
        <v>295</v>
      </c>
      <c r="G28" s="28" t="s">
        <v>363</v>
      </c>
      <c r="H28" s="42" t="s">
        <v>364</v>
      </c>
      <c r="I28" s="42" t="s">
        <v>297</v>
      </c>
      <c r="J28" s="64" t="s">
        <v>365</v>
      </c>
    </row>
    <row r="29" ht="16" customHeight="1" spans="1:10">
      <c r="A29" s="54"/>
      <c r="B29" s="55"/>
      <c r="C29" s="55"/>
      <c r="D29" s="59"/>
      <c r="E29" s="65" t="s">
        <v>366</v>
      </c>
      <c r="F29" s="42" t="s">
        <v>295</v>
      </c>
      <c r="G29" s="28" t="s">
        <v>367</v>
      </c>
      <c r="H29" s="42" t="s">
        <v>328</v>
      </c>
      <c r="I29" s="42" t="s">
        <v>297</v>
      </c>
      <c r="J29" s="64" t="s">
        <v>368</v>
      </c>
    </row>
    <row r="30" ht="16" customHeight="1" spans="1:10">
      <c r="A30" s="54"/>
      <c r="B30" s="55"/>
      <c r="C30" s="55"/>
      <c r="D30" s="59"/>
      <c r="E30" s="64" t="s">
        <v>369</v>
      </c>
      <c r="F30" s="42" t="s">
        <v>310</v>
      </c>
      <c r="G30" s="28" t="s">
        <v>53</v>
      </c>
      <c r="H30" s="42" t="s">
        <v>364</v>
      </c>
      <c r="I30" s="42" t="s">
        <v>297</v>
      </c>
      <c r="J30" s="64" t="s">
        <v>370</v>
      </c>
    </row>
    <row r="31" ht="16" customHeight="1" spans="1:10">
      <c r="A31" s="54"/>
      <c r="B31" s="55"/>
      <c r="C31" s="55"/>
      <c r="D31" s="59"/>
      <c r="E31" s="64" t="s">
        <v>371</v>
      </c>
      <c r="F31" s="42" t="s">
        <v>295</v>
      </c>
      <c r="G31" s="28" t="s">
        <v>372</v>
      </c>
      <c r="H31" s="42" t="s">
        <v>332</v>
      </c>
      <c r="I31" s="42" t="s">
        <v>297</v>
      </c>
      <c r="J31" s="64" t="s">
        <v>373</v>
      </c>
    </row>
    <row r="32" ht="16" customHeight="1" spans="1:10">
      <c r="A32" s="54"/>
      <c r="B32" s="55"/>
      <c r="C32" s="55"/>
      <c r="D32" s="59"/>
      <c r="E32" s="64" t="s">
        <v>374</v>
      </c>
      <c r="F32" s="42" t="s">
        <v>310</v>
      </c>
      <c r="G32" s="28" t="s">
        <v>375</v>
      </c>
      <c r="H32" s="42" t="s">
        <v>376</v>
      </c>
      <c r="I32" s="42" t="s">
        <v>297</v>
      </c>
      <c r="J32" s="64" t="s">
        <v>377</v>
      </c>
    </row>
    <row r="33" ht="16" customHeight="1" spans="1:10">
      <c r="A33" s="54"/>
      <c r="B33" s="55"/>
      <c r="C33" s="55"/>
      <c r="D33" s="59"/>
      <c r="E33" s="64" t="s">
        <v>378</v>
      </c>
      <c r="F33" s="42" t="s">
        <v>310</v>
      </c>
      <c r="G33" s="28" t="s">
        <v>379</v>
      </c>
      <c r="H33" s="42" t="s">
        <v>380</v>
      </c>
      <c r="I33" s="42" t="s">
        <v>297</v>
      </c>
      <c r="J33" s="64" t="s">
        <v>381</v>
      </c>
    </row>
    <row r="34" ht="16" customHeight="1" spans="1:10">
      <c r="A34" s="54"/>
      <c r="B34" s="55"/>
      <c r="C34" s="55"/>
      <c r="D34" s="57"/>
      <c r="E34" s="64" t="s">
        <v>382</v>
      </c>
      <c r="F34" s="42" t="s">
        <v>295</v>
      </c>
      <c r="G34" s="28" t="s">
        <v>383</v>
      </c>
      <c r="H34" s="42" t="s">
        <v>332</v>
      </c>
      <c r="I34" s="42" t="s">
        <v>297</v>
      </c>
      <c r="J34" s="64" t="s">
        <v>384</v>
      </c>
    </row>
    <row r="35" ht="16" customHeight="1" spans="1:10">
      <c r="A35" s="54"/>
      <c r="B35" s="55"/>
      <c r="C35" s="55"/>
      <c r="D35" s="56" t="s">
        <v>302</v>
      </c>
      <c r="E35" s="64" t="s">
        <v>385</v>
      </c>
      <c r="F35" s="42" t="s">
        <v>310</v>
      </c>
      <c r="G35" s="28" t="s">
        <v>386</v>
      </c>
      <c r="H35" s="42" t="s">
        <v>305</v>
      </c>
      <c r="I35" s="42" t="s">
        <v>297</v>
      </c>
      <c r="J35" s="64" t="s">
        <v>387</v>
      </c>
    </row>
    <row r="36" ht="16" customHeight="1" spans="1:10">
      <c r="A36" s="54"/>
      <c r="B36" s="55"/>
      <c r="C36" s="55"/>
      <c r="D36" s="57"/>
      <c r="E36" s="64" t="s">
        <v>388</v>
      </c>
      <c r="F36" s="42" t="s">
        <v>295</v>
      </c>
      <c r="G36" s="28" t="s">
        <v>304</v>
      </c>
      <c r="H36" s="42" t="s">
        <v>305</v>
      </c>
      <c r="I36" s="42" t="s">
        <v>297</v>
      </c>
      <c r="J36" s="64" t="s">
        <v>389</v>
      </c>
    </row>
    <row r="37" ht="16" customHeight="1" spans="1:10">
      <c r="A37" s="54"/>
      <c r="B37" s="55"/>
      <c r="C37" s="55"/>
      <c r="D37" s="58" t="s">
        <v>350</v>
      </c>
      <c r="E37" s="64" t="s">
        <v>390</v>
      </c>
      <c r="F37" s="42" t="s">
        <v>310</v>
      </c>
      <c r="G37" s="28" t="s">
        <v>386</v>
      </c>
      <c r="H37" s="42" t="s">
        <v>305</v>
      </c>
      <c r="I37" s="42" t="s">
        <v>297</v>
      </c>
      <c r="J37" s="64" t="s">
        <v>391</v>
      </c>
    </row>
    <row r="38" ht="16" customHeight="1" spans="1:10">
      <c r="A38" s="54"/>
      <c r="B38" s="55"/>
      <c r="C38" s="55" t="s">
        <v>307</v>
      </c>
      <c r="D38" s="58" t="s">
        <v>308</v>
      </c>
      <c r="E38" s="64" t="s">
        <v>392</v>
      </c>
      <c r="F38" s="42" t="s">
        <v>310</v>
      </c>
      <c r="G38" s="28" t="s">
        <v>393</v>
      </c>
      <c r="H38" s="42"/>
      <c r="I38" s="42" t="s">
        <v>312</v>
      </c>
      <c r="J38" s="64" t="s">
        <v>394</v>
      </c>
    </row>
    <row r="39" ht="16" customHeight="1" spans="1:10">
      <c r="A39" s="54"/>
      <c r="B39" s="55"/>
      <c r="C39" s="55" t="s">
        <v>318</v>
      </c>
      <c r="D39" s="58" t="s">
        <v>319</v>
      </c>
      <c r="E39" s="64" t="s">
        <v>395</v>
      </c>
      <c r="F39" s="42" t="s">
        <v>295</v>
      </c>
      <c r="G39" s="28" t="s">
        <v>321</v>
      </c>
      <c r="H39" s="42" t="s">
        <v>305</v>
      </c>
      <c r="I39" s="42" t="s">
        <v>297</v>
      </c>
      <c r="J39" s="64" t="s">
        <v>396</v>
      </c>
    </row>
    <row r="40" ht="16" customHeight="1" spans="1:10">
      <c r="A40" s="54" t="s">
        <v>268</v>
      </c>
      <c r="B40" s="55" t="s">
        <v>397</v>
      </c>
      <c r="C40" s="55" t="s">
        <v>292</v>
      </c>
      <c r="D40" s="56" t="s">
        <v>293</v>
      </c>
      <c r="E40" s="64" t="s">
        <v>398</v>
      </c>
      <c r="F40" s="42" t="s">
        <v>310</v>
      </c>
      <c r="G40" s="28" t="s">
        <v>399</v>
      </c>
      <c r="H40" s="42" t="s">
        <v>376</v>
      </c>
      <c r="I40" s="42" t="s">
        <v>297</v>
      </c>
      <c r="J40" s="64" t="s">
        <v>400</v>
      </c>
    </row>
    <row r="41" ht="16" customHeight="1" spans="1:10">
      <c r="A41" s="54"/>
      <c r="B41" s="55"/>
      <c r="C41" s="55"/>
      <c r="D41" s="59"/>
      <c r="E41" s="64" t="s">
        <v>401</v>
      </c>
      <c r="F41" s="42" t="s">
        <v>310</v>
      </c>
      <c r="G41" s="28" t="s">
        <v>402</v>
      </c>
      <c r="H41" s="42" t="s">
        <v>332</v>
      </c>
      <c r="I41" s="42" t="s">
        <v>297</v>
      </c>
      <c r="J41" s="64" t="s">
        <v>403</v>
      </c>
    </row>
    <row r="42" ht="16" customHeight="1" spans="1:10">
      <c r="A42" s="54"/>
      <c r="B42" s="55"/>
      <c r="C42" s="55"/>
      <c r="D42" s="59"/>
      <c r="E42" s="64" t="s">
        <v>404</v>
      </c>
      <c r="F42" s="42" t="s">
        <v>295</v>
      </c>
      <c r="G42" s="28" t="s">
        <v>405</v>
      </c>
      <c r="H42" s="42" t="s">
        <v>332</v>
      </c>
      <c r="I42" s="42" t="s">
        <v>297</v>
      </c>
      <c r="J42" s="64" t="s">
        <v>406</v>
      </c>
    </row>
    <row r="43" ht="16" customHeight="1" spans="1:10">
      <c r="A43" s="54"/>
      <c r="B43" s="55"/>
      <c r="C43" s="55"/>
      <c r="D43" s="59"/>
      <c r="E43" s="64" t="s">
        <v>407</v>
      </c>
      <c r="F43" s="42" t="s">
        <v>352</v>
      </c>
      <c r="G43" s="28" t="s">
        <v>53</v>
      </c>
      <c r="H43" s="42" t="s">
        <v>300</v>
      </c>
      <c r="I43" s="42" t="s">
        <v>297</v>
      </c>
      <c r="J43" s="64" t="s">
        <v>408</v>
      </c>
    </row>
    <row r="44" ht="16" customHeight="1" spans="1:10">
      <c r="A44" s="54"/>
      <c r="B44" s="55"/>
      <c r="C44" s="55"/>
      <c r="D44" s="57"/>
      <c r="E44" s="64" t="s">
        <v>409</v>
      </c>
      <c r="F44" s="42" t="s">
        <v>295</v>
      </c>
      <c r="G44" s="28" t="s">
        <v>346</v>
      </c>
      <c r="H44" s="42" t="s">
        <v>342</v>
      </c>
      <c r="I44" s="42" t="s">
        <v>297</v>
      </c>
      <c r="J44" s="64" t="s">
        <v>410</v>
      </c>
    </row>
    <row r="45" ht="16" customHeight="1" spans="1:10">
      <c r="A45" s="54"/>
      <c r="B45" s="55"/>
      <c r="C45" s="55"/>
      <c r="D45" s="56" t="s">
        <v>302</v>
      </c>
      <c r="E45" s="64" t="s">
        <v>411</v>
      </c>
      <c r="F45" s="42" t="s">
        <v>295</v>
      </c>
      <c r="G45" s="28" t="s">
        <v>412</v>
      </c>
      <c r="H45" s="42" t="s">
        <v>305</v>
      </c>
      <c r="I45" s="42" t="s">
        <v>297</v>
      </c>
      <c r="J45" s="64" t="s">
        <v>413</v>
      </c>
    </row>
    <row r="46" ht="16" customHeight="1" spans="1:10">
      <c r="A46" s="54"/>
      <c r="B46" s="55"/>
      <c r="C46" s="55"/>
      <c r="D46" s="57"/>
      <c r="E46" s="64" t="s">
        <v>414</v>
      </c>
      <c r="F46" s="42" t="s">
        <v>295</v>
      </c>
      <c r="G46" s="28" t="s">
        <v>412</v>
      </c>
      <c r="H46" s="42" t="s">
        <v>305</v>
      </c>
      <c r="I46" s="42" t="s">
        <v>297</v>
      </c>
      <c r="J46" s="69" t="s">
        <v>415</v>
      </c>
    </row>
    <row r="47" ht="16" customHeight="1" spans="1:10">
      <c r="A47" s="54"/>
      <c r="B47" s="55"/>
      <c r="C47" s="55"/>
      <c r="D47" s="58" t="s">
        <v>350</v>
      </c>
      <c r="E47" s="64" t="s">
        <v>416</v>
      </c>
      <c r="F47" s="42" t="s">
        <v>310</v>
      </c>
      <c r="G47" s="28" t="s">
        <v>304</v>
      </c>
      <c r="H47" s="42" t="s">
        <v>305</v>
      </c>
      <c r="I47" s="42" t="s">
        <v>297</v>
      </c>
      <c r="J47" s="64" t="s">
        <v>417</v>
      </c>
    </row>
    <row r="48" ht="16" customHeight="1" spans="1:10">
      <c r="A48" s="54"/>
      <c r="B48" s="55"/>
      <c r="C48" s="55" t="s">
        <v>307</v>
      </c>
      <c r="D48" s="58" t="s">
        <v>308</v>
      </c>
      <c r="E48" s="64" t="s">
        <v>418</v>
      </c>
      <c r="F48" s="42" t="s">
        <v>310</v>
      </c>
      <c r="G48" s="28" t="s">
        <v>316</v>
      </c>
      <c r="H48" s="42"/>
      <c r="I48" s="42" t="s">
        <v>312</v>
      </c>
      <c r="J48" s="64" t="s">
        <v>419</v>
      </c>
    </row>
    <row r="49" ht="16" customHeight="1" spans="1:10">
      <c r="A49" s="54"/>
      <c r="B49" s="55"/>
      <c r="C49" s="55" t="s">
        <v>318</v>
      </c>
      <c r="D49" s="58" t="s">
        <v>319</v>
      </c>
      <c r="E49" s="64" t="s">
        <v>395</v>
      </c>
      <c r="F49" s="42" t="s">
        <v>295</v>
      </c>
      <c r="G49" s="28" t="s">
        <v>304</v>
      </c>
      <c r="H49" s="42" t="s">
        <v>305</v>
      </c>
      <c r="I49" s="42" t="s">
        <v>297</v>
      </c>
      <c r="J49" s="64" t="s">
        <v>396</v>
      </c>
    </row>
    <row r="50" ht="16" customHeight="1" spans="1:10">
      <c r="A50" s="54"/>
      <c r="B50" s="55"/>
      <c r="C50" s="55" t="s">
        <v>420</v>
      </c>
      <c r="D50" s="58" t="s">
        <v>421</v>
      </c>
      <c r="E50" s="64" t="s">
        <v>422</v>
      </c>
      <c r="F50" s="42" t="s">
        <v>352</v>
      </c>
      <c r="G50" s="28" t="s">
        <v>423</v>
      </c>
      <c r="H50" s="42" t="s">
        <v>424</v>
      </c>
      <c r="I50" s="42" t="s">
        <v>297</v>
      </c>
      <c r="J50" s="64" t="s">
        <v>425</v>
      </c>
    </row>
    <row r="51" ht="16" customHeight="1" spans="1:10">
      <c r="A51" s="54" t="s">
        <v>264</v>
      </c>
      <c r="B51" s="55" t="s">
        <v>426</v>
      </c>
      <c r="C51" s="55" t="s">
        <v>292</v>
      </c>
      <c r="D51" s="58" t="s">
        <v>293</v>
      </c>
      <c r="E51" s="64" t="s">
        <v>427</v>
      </c>
      <c r="F51" s="42" t="s">
        <v>352</v>
      </c>
      <c r="G51" s="28" t="s">
        <v>53</v>
      </c>
      <c r="H51" s="42" t="s">
        <v>342</v>
      </c>
      <c r="I51" s="42" t="s">
        <v>297</v>
      </c>
      <c r="J51" s="64" t="s">
        <v>428</v>
      </c>
    </row>
    <row r="52" ht="16" customHeight="1" spans="1:10">
      <c r="A52" s="54"/>
      <c r="B52" s="55"/>
      <c r="C52" s="55"/>
      <c r="D52" s="58" t="s">
        <v>302</v>
      </c>
      <c r="E52" s="64" t="s">
        <v>385</v>
      </c>
      <c r="F52" s="42" t="s">
        <v>310</v>
      </c>
      <c r="G52" s="28" t="s">
        <v>412</v>
      </c>
      <c r="H52" s="42" t="s">
        <v>305</v>
      </c>
      <c r="I52" s="42" t="s">
        <v>297</v>
      </c>
      <c r="J52" s="64" t="s">
        <v>387</v>
      </c>
    </row>
    <row r="53" ht="16" customHeight="1" spans="1:10">
      <c r="A53" s="54"/>
      <c r="B53" s="55"/>
      <c r="C53" s="55"/>
      <c r="D53" s="58" t="s">
        <v>350</v>
      </c>
      <c r="E53" s="64" t="s">
        <v>416</v>
      </c>
      <c r="F53" s="42" t="s">
        <v>295</v>
      </c>
      <c r="G53" s="28" t="s">
        <v>304</v>
      </c>
      <c r="H53" s="42" t="s">
        <v>305</v>
      </c>
      <c r="I53" s="42" t="s">
        <v>297</v>
      </c>
      <c r="J53" s="64" t="s">
        <v>429</v>
      </c>
    </row>
    <row r="54" ht="16" customHeight="1" spans="1:10">
      <c r="A54" s="54"/>
      <c r="B54" s="55"/>
      <c r="C54" s="55" t="s">
        <v>307</v>
      </c>
      <c r="D54" s="56" t="s">
        <v>308</v>
      </c>
      <c r="E54" s="64" t="s">
        <v>430</v>
      </c>
      <c r="F54" s="42" t="s">
        <v>310</v>
      </c>
      <c r="G54" s="28" t="s">
        <v>393</v>
      </c>
      <c r="H54" s="42"/>
      <c r="I54" s="42" t="s">
        <v>312</v>
      </c>
      <c r="J54" s="64" t="s">
        <v>431</v>
      </c>
    </row>
    <row r="55" ht="16" customHeight="1" spans="1:10">
      <c r="A55" s="54"/>
      <c r="B55" s="55"/>
      <c r="C55" s="55"/>
      <c r="D55" s="57"/>
      <c r="E55" s="64" t="s">
        <v>432</v>
      </c>
      <c r="F55" s="42" t="s">
        <v>310</v>
      </c>
      <c r="G55" s="28" t="s">
        <v>316</v>
      </c>
      <c r="H55" s="42"/>
      <c r="I55" s="42" t="s">
        <v>312</v>
      </c>
      <c r="J55" s="64" t="s">
        <v>433</v>
      </c>
    </row>
    <row r="56" ht="16" customHeight="1" spans="1:10">
      <c r="A56" s="54"/>
      <c r="B56" s="55"/>
      <c r="C56" s="55" t="s">
        <v>318</v>
      </c>
      <c r="D56" s="58" t="s">
        <v>319</v>
      </c>
      <c r="E56" s="64" t="s">
        <v>395</v>
      </c>
      <c r="F56" s="42" t="s">
        <v>295</v>
      </c>
      <c r="G56" s="28" t="s">
        <v>304</v>
      </c>
      <c r="H56" s="42" t="s">
        <v>305</v>
      </c>
      <c r="I56" s="42" t="s">
        <v>297</v>
      </c>
      <c r="J56" s="64" t="s">
        <v>396</v>
      </c>
    </row>
    <row r="57" ht="16" customHeight="1" spans="1:10">
      <c r="A57" s="54"/>
      <c r="B57" s="55"/>
      <c r="C57" s="55" t="s">
        <v>420</v>
      </c>
      <c r="D57" s="58" t="s">
        <v>421</v>
      </c>
      <c r="E57" s="64" t="s">
        <v>434</v>
      </c>
      <c r="F57" s="42" t="s">
        <v>352</v>
      </c>
      <c r="G57" s="28" t="s">
        <v>435</v>
      </c>
      <c r="H57" s="42" t="s">
        <v>436</v>
      </c>
      <c r="I57" s="42" t="s">
        <v>297</v>
      </c>
      <c r="J57" s="64" t="s">
        <v>437</v>
      </c>
    </row>
    <row r="58" ht="16" customHeight="1" spans="1:10">
      <c r="A58" s="60" t="s">
        <v>272</v>
      </c>
      <c r="B58" s="28" t="s">
        <v>438</v>
      </c>
      <c r="C58" s="61" t="s">
        <v>292</v>
      </c>
      <c r="D58" s="62" t="s">
        <v>293</v>
      </c>
      <c r="E58" s="66" t="s">
        <v>439</v>
      </c>
      <c r="F58" s="67" t="s">
        <v>295</v>
      </c>
      <c r="G58" s="68" t="s">
        <v>440</v>
      </c>
      <c r="H58" s="67" t="s">
        <v>342</v>
      </c>
      <c r="I58" s="67" t="s">
        <v>297</v>
      </c>
      <c r="J58" s="66" t="s">
        <v>441</v>
      </c>
    </row>
    <row r="59" ht="16" customHeight="1" spans="1:10">
      <c r="A59" s="60"/>
      <c r="B59" s="28"/>
      <c r="C59" s="63"/>
      <c r="D59" s="62"/>
      <c r="E59" s="66" t="s">
        <v>442</v>
      </c>
      <c r="F59" s="67" t="s">
        <v>295</v>
      </c>
      <c r="G59" s="68" t="s">
        <v>443</v>
      </c>
      <c r="H59" s="67" t="s">
        <v>342</v>
      </c>
      <c r="I59" s="67" t="s">
        <v>297</v>
      </c>
      <c r="J59" s="66" t="s">
        <v>444</v>
      </c>
    </row>
    <row r="60" ht="16" customHeight="1" spans="1:10">
      <c r="A60" s="60"/>
      <c r="B60" s="28"/>
      <c r="C60" s="63"/>
      <c r="D60" s="62"/>
      <c r="E60" s="66" t="s">
        <v>445</v>
      </c>
      <c r="F60" s="67" t="s">
        <v>295</v>
      </c>
      <c r="G60" s="68" t="s">
        <v>77</v>
      </c>
      <c r="H60" s="67" t="s">
        <v>376</v>
      </c>
      <c r="I60" s="67" t="s">
        <v>297</v>
      </c>
      <c r="J60" s="66" t="s">
        <v>446</v>
      </c>
    </row>
    <row r="61" ht="16" customHeight="1" spans="1:10">
      <c r="A61" s="60"/>
      <c r="B61" s="28"/>
      <c r="C61" s="63"/>
      <c r="D61" s="62"/>
      <c r="E61" s="66" t="s">
        <v>447</v>
      </c>
      <c r="F61" s="67" t="s">
        <v>295</v>
      </c>
      <c r="G61" s="68" t="s">
        <v>337</v>
      </c>
      <c r="H61" s="67" t="s">
        <v>342</v>
      </c>
      <c r="I61" s="67" t="s">
        <v>297</v>
      </c>
      <c r="J61" s="66" t="s">
        <v>448</v>
      </c>
    </row>
    <row r="62" ht="16" customHeight="1" spans="1:10">
      <c r="A62" s="60"/>
      <c r="B62" s="28"/>
      <c r="C62" s="63"/>
      <c r="D62" s="62" t="s">
        <v>302</v>
      </c>
      <c r="E62" s="66" t="s">
        <v>385</v>
      </c>
      <c r="F62" s="67" t="s">
        <v>310</v>
      </c>
      <c r="G62" s="68" t="s">
        <v>321</v>
      </c>
      <c r="H62" s="67" t="s">
        <v>305</v>
      </c>
      <c r="I62" s="67" t="s">
        <v>297</v>
      </c>
      <c r="J62" s="66" t="s">
        <v>387</v>
      </c>
    </row>
    <row r="63" ht="16" customHeight="1" spans="1:10">
      <c r="A63" s="60"/>
      <c r="B63" s="28"/>
      <c r="C63" s="63"/>
      <c r="D63" s="62"/>
      <c r="E63" s="66" t="s">
        <v>449</v>
      </c>
      <c r="F63" s="67" t="s">
        <v>310</v>
      </c>
      <c r="G63" s="68" t="s">
        <v>450</v>
      </c>
      <c r="H63" s="67"/>
      <c r="I63" s="67" t="s">
        <v>312</v>
      </c>
      <c r="J63" s="66" t="s">
        <v>347</v>
      </c>
    </row>
    <row r="64" ht="16" customHeight="1" spans="1:10">
      <c r="A64" s="60"/>
      <c r="B64" s="28"/>
      <c r="C64" s="63"/>
      <c r="D64" s="62"/>
      <c r="E64" s="66" t="s">
        <v>414</v>
      </c>
      <c r="F64" s="67" t="s">
        <v>295</v>
      </c>
      <c r="G64" s="68" t="s">
        <v>321</v>
      </c>
      <c r="H64" s="67" t="s">
        <v>305</v>
      </c>
      <c r="I64" s="67" t="s">
        <v>297</v>
      </c>
      <c r="J64" s="70" t="s">
        <v>451</v>
      </c>
    </row>
    <row r="65" ht="16" customHeight="1" spans="1:10">
      <c r="A65" s="60"/>
      <c r="B65" s="28"/>
      <c r="C65" s="63"/>
      <c r="D65" s="62" t="s">
        <v>350</v>
      </c>
      <c r="E65" s="66" t="s">
        <v>452</v>
      </c>
      <c r="F65" s="67" t="s">
        <v>295</v>
      </c>
      <c r="G65" s="68" t="s">
        <v>304</v>
      </c>
      <c r="H65" s="67" t="s">
        <v>305</v>
      </c>
      <c r="I65" s="67" t="s">
        <v>297</v>
      </c>
      <c r="J65" s="66" t="s">
        <v>417</v>
      </c>
    </row>
    <row r="66" ht="16" customHeight="1" spans="1:10">
      <c r="A66" s="60"/>
      <c r="B66" s="28"/>
      <c r="C66" s="71"/>
      <c r="D66" s="62"/>
      <c r="E66" s="66" t="s">
        <v>351</v>
      </c>
      <c r="F66" s="67" t="s">
        <v>352</v>
      </c>
      <c r="G66" s="68" t="s">
        <v>52</v>
      </c>
      <c r="H66" s="67" t="s">
        <v>353</v>
      </c>
      <c r="I66" s="67" t="s">
        <v>297</v>
      </c>
      <c r="J66" s="66" t="s">
        <v>453</v>
      </c>
    </row>
    <row r="67" ht="16" customHeight="1" spans="1:10">
      <c r="A67" s="72"/>
      <c r="B67" s="28"/>
      <c r="C67" s="61" t="s">
        <v>307</v>
      </c>
      <c r="D67" s="62" t="s">
        <v>308</v>
      </c>
      <c r="E67" s="66" t="s">
        <v>454</v>
      </c>
      <c r="F67" s="67" t="s">
        <v>310</v>
      </c>
      <c r="G67" s="68" t="s">
        <v>455</v>
      </c>
      <c r="H67" s="67"/>
      <c r="I67" s="67" t="s">
        <v>312</v>
      </c>
      <c r="J67" s="66" t="s">
        <v>456</v>
      </c>
    </row>
    <row r="68" ht="16" customHeight="1" spans="1:10">
      <c r="A68" s="60"/>
      <c r="B68" s="28"/>
      <c r="C68" s="63"/>
      <c r="D68" s="62"/>
      <c r="E68" s="66" t="s">
        <v>457</v>
      </c>
      <c r="F68" s="67" t="s">
        <v>295</v>
      </c>
      <c r="G68" s="68" t="s">
        <v>458</v>
      </c>
      <c r="H68" s="67" t="s">
        <v>305</v>
      </c>
      <c r="I68" s="67" t="s">
        <v>297</v>
      </c>
      <c r="J68" s="66" t="s">
        <v>459</v>
      </c>
    </row>
    <row r="69" ht="16" customHeight="1" spans="1:10">
      <c r="A69" s="60"/>
      <c r="B69" s="28"/>
      <c r="C69" s="71"/>
      <c r="D69" s="62"/>
      <c r="E69" s="66" t="s">
        <v>460</v>
      </c>
      <c r="F69" s="67" t="s">
        <v>295</v>
      </c>
      <c r="G69" s="68" t="s">
        <v>321</v>
      </c>
      <c r="H69" s="67" t="s">
        <v>305</v>
      </c>
      <c r="I69" s="67" t="s">
        <v>297</v>
      </c>
      <c r="J69" s="66" t="s">
        <v>461</v>
      </c>
    </row>
    <row r="70" ht="16" customHeight="1" spans="1:10">
      <c r="A70" s="60"/>
      <c r="B70" s="28"/>
      <c r="C70" s="73" t="s">
        <v>318</v>
      </c>
      <c r="D70" s="74" t="s">
        <v>319</v>
      </c>
      <c r="E70" s="66" t="s">
        <v>395</v>
      </c>
      <c r="F70" s="67" t="s">
        <v>295</v>
      </c>
      <c r="G70" s="68" t="s">
        <v>304</v>
      </c>
      <c r="H70" s="67" t="s">
        <v>305</v>
      </c>
      <c r="I70" s="67" t="s">
        <v>297</v>
      </c>
      <c r="J70" s="66" t="s">
        <v>396</v>
      </c>
    </row>
    <row r="71" ht="16" customHeight="1" spans="1:10">
      <c r="A71" s="54" t="s">
        <v>270</v>
      </c>
      <c r="B71" s="55" t="s">
        <v>462</v>
      </c>
      <c r="C71" s="61" t="s">
        <v>292</v>
      </c>
      <c r="D71" s="74" t="s">
        <v>293</v>
      </c>
      <c r="E71" s="66" t="s">
        <v>463</v>
      </c>
      <c r="F71" s="67" t="s">
        <v>295</v>
      </c>
      <c r="G71" s="68" t="s">
        <v>464</v>
      </c>
      <c r="H71" s="67" t="s">
        <v>332</v>
      </c>
      <c r="I71" s="67" t="s">
        <v>297</v>
      </c>
      <c r="J71" s="66" t="s">
        <v>465</v>
      </c>
    </row>
    <row r="72" ht="16" customHeight="1" spans="1:10">
      <c r="A72" s="54"/>
      <c r="B72" s="55"/>
      <c r="C72" s="63"/>
      <c r="D72" s="74" t="s">
        <v>302</v>
      </c>
      <c r="E72" s="66" t="s">
        <v>343</v>
      </c>
      <c r="F72" s="67" t="s">
        <v>310</v>
      </c>
      <c r="G72" s="68">
        <v>100</v>
      </c>
      <c r="H72" s="67" t="s">
        <v>305</v>
      </c>
      <c r="I72" s="67" t="s">
        <v>297</v>
      </c>
      <c r="J72" s="66" t="s">
        <v>344</v>
      </c>
    </row>
    <row r="73" ht="16" customHeight="1" spans="1:10">
      <c r="A73" s="54"/>
      <c r="B73" s="55"/>
      <c r="C73" s="71"/>
      <c r="D73" s="74" t="s">
        <v>350</v>
      </c>
      <c r="E73" s="66" t="s">
        <v>466</v>
      </c>
      <c r="F73" s="67" t="s">
        <v>310</v>
      </c>
      <c r="G73" s="68" t="s">
        <v>52</v>
      </c>
      <c r="H73" s="67" t="s">
        <v>353</v>
      </c>
      <c r="I73" s="67" t="s">
        <v>297</v>
      </c>
      <c r="J73" s="66" t="s">
        <v>354</v>
      </c>
    </row>
    <row r="74" ht="16" customHeight="1" spans="1:10">
      <c r="A74" s="54"/>
      <c r="B74" s="55"/>
      <c r="C74" s="73" t="s">
        <v>307</v>
      </c>
      <c r="D74" s="74" t="s">
        <v>308</v>
      </c>
      <c r="E74" s="66" t="s">
        <v>467</v>
      </c>
      <c r="F74" s="67" t="s">
        <v>310</v>
      </c>
      <c r="G74" s="68" t="s">
        <v>393</v>
      </c>
      <c r="H74" s="67"/>
      <c r="I74" s="67" t="s">
        <v>312</v>
      </c>
      <c r="J74" s="66" t="s">
        <v>468</v>
      </c>
    </row>
    <row r="75" ht="16" customHeight="1" spans="1:10">
      <c r="A75" s="54"/>
      <c r="B75" s="55"/>
      <c r="C75" s="73" t="s">
        <v>318</v>
      </c>
      <c r="D75" s="74" t="s">
        <v>319</v>
      </c>
      <c r="E75" s="66" t="s">
        <v>359</v>
      </c>
      <c r="F75" s="67" t="s">
        <v>295</v>
      </c>
      <c r="G75" s="68" t="s">
        <v>304</v>
      </c>
      <c r="H75" s="67" t="s">
        <v>305</v>
      </c>
      <c r="I75" s="67" t="s">
        <v>297</v>
      </c>
      <c r="J75" s="66" t="s">
        <v>360</v>
      </c>
    </row>
    <row r="76" ht="16" customHeight="1" spans="1:10">
      <c r="A76" s="54" t="s">
        <v>277</v>
      </c>
      <c r="B76" s="55" t="s">
        <v>469</v>
      </c>
      <c r="C76" s="55" t="s">
        <v>292</v>
      </c>
      <c r="D76" s="56" t="s">
        <v>293</v>
      </c>
      <c r="E76" s="64" t="s">
        <v>470</v>
      </c>
      <c r="F76" s="42" t="s">
        <v>295</v>
      </c>
      <c r="G76" s="28" t="s">
        <v>471</v>
      </c>
      <c r="H76" s="42" t="s">
        <v>300</v>
      </c>
      <c r="I76" s="42" t="s">
        <v>297</v>
      </c>
      <c r="J76" s="64" t="s">
        <v>472</v>
      </c>
    </row>
    <row r="77" ht="16" customHeight="1" spans="1:10">
      <c r="A77" s="54"/>
      <c r="B77" s="55"/>
      <c r="C77" s="55"/>
      <c r="D77" s="59"/>
      <c r="E77" s="64" t="s">
        <v>473</v>
      </c>
      <c r="F77" s="42" t="s">
        <v>295</v>
      </c>
      <c r="G77" s="28" t="s">
        <v>471</v>
      </c>
      <c r="H77" s="42" t="s">
        <v>300</v>
      </c>
      <c r="I77" s="42" t="s">
        <v>297</v>
      </c>
      <c r="J77" s="64" t="s">
        <v>474</v>
      </c>
    </row>
    <row r="78" ht="16" customHeight="1" spans="1:10">
      <c r="A78" s="54"/>
      <c r="B78" s="55"/>
      <c r="C78" s="55"/>
      <c r="D78" s="57"/>
      <c r="E78" s="64" t="s">
        <v>475</v>
      </c>
      <c r="F78" s="42" t="s">
        <v>352</v>
      </c>
      <c r="G78" s="28" t="s">
        <v>476</v>
      </c>
      <c r="H78" s="42" t="s">
        <v>342</v>
      </c>
      <c r="I78" s="42" t="s">
        <v>297</v>
      </c>
      <c r="J78" s="64" t="s">
        <v>477</v>
      </c>
    </row>
    <row r="79" ht="16" customHeight="1" spans="1:10">
      <c r="A79" s="54"/>
      <c r="B79" s="55"/>
      <c r="C79" s="55"/>
      <c r="D79" s="58" t="s">
        <v>302</v>
      </c>
      <c r="E79" s="64" t="s">
        <v>478</v>
      </c>
      <c r="F79" s="42" t="s">
        <v>295</v>
      </c>
      <c r="G79" s="28" t="s">
        <v>304</v>
      </c>
      <c r="H79" s="42" t="s">
        <v>305</v>
      </c>
      <c r="I79" s="42" t="s">
        <v>297</v>
      </c>
      <c r="J79" s="64" t="s">
        <v>479</v>
      </c>
    </row>
    <row r="80" ht="16" customHeight="1" spans="1:10">
      <c r="A80" s="54"/>
      <c r="B80" s="55"/>
      <c r="C80" s="55"/>
      <c r="D80" s="58" t="s">
        <v>350</v>
      </c>
      <c r="E80" s="64" t="s">
        <v>480</v>
      </c>
      <c r="F80" s="42" t="s">
        <v>310</v>
      </c>
      <c r="G80" s="28" t="s">
        <v>52</v>
      </c>
      <c r="H80" s="42" t="s">
        <v>353</v>
      </c>
      <c r="I80" s="42" t="s">
        <v>297</v>
      </c>
      <c r="J80" s="64" t="s">
        <v>481</v>
      </c>
    </row>
    <row r="81" ht="16" customHeight="1" spans="1:10">
      <c r="A81" s="54"/>
      <c r="B81" s="55"/>
      <c r="C81" s="55" t="s">
        <v>307</v>
      </c>
      <c r="D81" s="56" t="s">
        <v>308</v>
      </c>
      <c r="E81" s="64" t="s">
        <v>482</v>
      </c>
      <c r="F81" s="42" t="s">
        <v>295</v>
      </c>
      <c r="G81" s="28" t="s">
        <v>304</v>
      </c>
      <c r="H81" s="42" t="s">
        <v>305</v>
      </c>
      <c r="I81" s="42" t="s">
        <v>297</v>
      </c>
      <c r="J81" s="75" t="s">
        <v>483</v>
      </c>
    </row>
    <row r="82" ht="16" customHeight="1" spans="1:10">
      <c r="A82" s="54"/>
      <c r="B82" s="55"/>
      <c r="C82" s="55"/>
      <c r="D82" s="57"/>
      <c r="E82" s="64" t="s">
        <v>484</v>
      </c>
      <c r="F82" s="42" t="s">
        <v>295</v>
      </c>
      <c r="G82" s="28" t="s">
        <v>485</v>
      </c>
      <c r="H82" s="42"/>
      <c r="I82" s="42" t="s">
        <v>312</v>
      </c>
      <c r="J82" s="64" t="s">
        <v>486</v>
      </c>
    </row>
    <row r="83" ht="16" customHeight="1" spans="1:10">
      <c r="A83" s="54"/>
      <c r="B83" s="55"/>
      <c r="C83" s="55"/>
      <c r="D83" s="58" t="s">
        <v>314</v>
      </c>
      <c r="E83" s="64" t="s">
        <v>487</v>
      </c>
      <c r="F83" s="42" t="s">
        <v>310</v>
      </c>
      <c r="G83" s="28" t="s">
        <v>485</v>
      </c>
      <c r="H83" s="42"/>
      <c r="I83" s="42" t="s">
        <v>312</v>
      </c>
      <c r="J83" s="64" t="s">
        <v>488</v>
      </c>
    </row>
    <row r="84" ht="16" customHeight="1" spans="1:10">
      <c r="A84" s="54"/>
      <c r="B84" s="55"/>
      <c r="C84" s="55" t="s">
        <v>318</v>
      </c>
      <c r="D84" s="58" t="s">
        <v>319</v>
      </c>
      <c r="E84" s="64" t="s">
        <v>489</v>
      </c>
      <c r="F84" s="42" t="s">
        <v>295</v>
      </c>
      <c r="G84" s="28" t="s">
        <v>304</v>
      </c>
      <c r="H84" s="42" t="s">
        <v>305</v>
      </c>
      <c r="I84" s="42" t="s">
        <v>297</v>
      </c>
      <c r="J84" s="64" t="s">
        <v>490</v>
      </c>
    </row>
  </sheetData>
  <mergeCells count="59">
    <mergeCell ref="A1:J1"/>
    <mergeCell ref="A2:J2"/>
    <mergeCell ref="A3:J3"/>
    <mergeCell ref="A4:A5"/>
    <mergeCell ref="A8:A14"/>
    <mergeCell ref="A15:A27"/>
    <mergeCell ref="A28:A39"/>
    <mergeCell ref="A40:A50"/>
    <mergeCell ref="A51:A57"/>
    <mergeCell ref="A58:A70"/>
    <mergeCell ref="A71:A75"/>
    <mergeCell ref="A76:A84"/>
    <mergeCell ref="B4:B5"/>
    <mergeCell ref="B8:B14"/>
    <mergeCell ref="B15:B27"/>
    <mergeCell ref="B28:B39"/>
    <mergeCell ref="B40:B50"/>
    <mergeCell ref="B51:B57"/>
    <mergeCell ref="B58:B70"/>
    <mergeCell ref="B71:B75"/>
    <mergeCell ref="B76:B84"/>
    <mergeCell ref="C4:C5"/>
    <mergeCell ref="C8:C10"/>
    <mergeCell ref="C11:C12"/>
    <mergeCell ref="C13:C14"/>
    <mergeCell ref="C15:C24"/>
    <mergeCell ref="C25:C26"/>
    <mergeCell ref="C28:C37"/>
    <mergeCell ref="C40:C47"/>
    <mergeCell ref="C51:C53"/>
    <mergeCell ref="C54:C55"/>
    <mergeCell ref="C58:C66"/>
    <mergeCell ref="C67:C69"/>
    <mergeCell ref="C71:C73"/>
    <mergeCell ref="C76:C80"/>
    <mergeCell ref="C81:C83"/>
    <mergeCell ref="D4:D5"/>
    <mergeCell ref="D8:D9"/>
    <mergeCell ref="D13:D14"/>
    <mergeCell ref="D15:D20"/>
    <mergeCell ref="D21:D23"/>
    <mergeCell ref="D25:D26"/>
    <mergeCell ref="D28:D34"/>
    <mergeCell ref="D35:D36"/>
    <mergeCell ref="D40:D44"/>
    <mergeCell ref="D45:D46"/>
    <mergeCell ref="D54:D55"/>
    <mergeCell ref="D58:D61"/>
    <mergeCell ref="D62:D64"/>
    <mergeCell ref="D65:D66"/>
    <mergeCell ref="D67:D69"/>
    <mergeCell ref="D76:D78"/>
    <mergeCell ref="D81:D82"/>
    <mergeCell ref="E4:E5"/>
    <mergeCell ref="F4:F5"/>
    <mergeCell ref="G4:G5"/>
    <mergeCell ref="H4:H5"/>
    <mergeCell ref="I4:I5"/>
    <mergeCell ref="J4:J5"/>
  </mergeCells>
  <pageMargins left="0.751388888888889" right="0.196527777777778" top="0.275" bottom="0.118055555555556" header="0.196527777777778" footer="0.0388888888888889"/>
  <pageSetup paperSize="9" scale="41"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2026-03-04T11:56:00Z</dcterms:created>
  <dcterms:modified xsi:type="dcterms:W3CDTF">2026-03-11T10:21:53Z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B6F31DFC763FB75D4114AE697D9B326B_42</vt:lpwstr>
  </property>
</Properties>
</file>