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<sst xmlns="http://schemas.openxmlformats.org/spreadsheetml/2006/main" count="1789" uniqueCount="514">
  <si>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</si>
  <si>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</si>
  <si>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</si>
  <si>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</si>
  <si>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</si>
  <si>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</si>
  <si>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</si>
  <si>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</si>
  <si>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</si>
  <si>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</si>
  <si>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</si>
  <si>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</si>
  <si>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</si>
  <si>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</si>
  <si>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</si>
  <si>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</si>
  <si>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</si>
  <si>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</si>
  <si>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</si>
  <si>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</si>
  <si>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</si>
  <si>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</si>
  <si>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</si>
  <si>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</si>
  <si>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</si>
  <si>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</si>
  <si>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</si>
  <si>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</si>
  <si>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</si>
  <si>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</si>
  <si>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</si>
  <si>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</si>
  <si>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</si>
  <si>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</si>
  <si>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</si>
  <si>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</si>
  <si>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</si>
  <si>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</si>
  <si>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</si>
  <si>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</si>
  <si>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</si>
  <si>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</si>
  <si>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</si>
  <si>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</si>
  <si>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</si>
  <si>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</si>
  <si>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</si>
  <si>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</si>
  <si>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</si>
  <si>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</si>
  <si>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</si>
  <si>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</si>
  <si>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</si>
  <si>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</si>
  <si>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</si>
  <si>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131001</t>
  </si>
  <si>
    <t>新平彝族傣族自治县卫生健康局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</si>
  <si>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</si>
  <si>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</si>
  <si>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</si>
  <si>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</si>
  <si>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</si>
  <si>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</si>
  <si>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</si>
  <si>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</si>
  <si>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</si>
  <si>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</si>
  <si>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</si>
  <si>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</si>
  <si>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</si>
  <si>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</si>
  <si>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</si>
  <si>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</si>
  <si>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</si>
  <si>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</si>
  <si>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</si>
  <si>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</si>
  <si>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</si>
  <si>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</si>
  <si>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</si>
  <si>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</si>
  <si>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</si>
  <si>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</si>
  <si>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</si>
  <si>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</si>
  <si>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</si>
  <si>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</si>
  <si>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</si>
  <si>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</si>
  <si>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</si>
  <si>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</si>
  <si>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</si>
  <si>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</si>
  <si>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2100101</t>
  </si>
  <si>
    <t>行政运行</t>
  </si>
  <si>
    <t>21004</t>
  </si>
  <si>
    <t>公共卫生</t>
  </si>
  <si>
    <t>2100408</t>
  </si>
  <si>
    <t>基本公共卫生服务</t>
  </si>
  <si>
    <t>2100499</t>
  </si>
  <si>
    <t>其他公共卫生支出</t>
  </si>
  <si>
    <t>21007</t>
  </si>
  <si>
    <t>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</si>
  <si>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</si>
  <si>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</si>
  <si>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</si>
  <si>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</si>
  <si>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</si>
  <si>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</si>
  <si>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</si>
  <si>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</si>
  <si>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</si>
  <si>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</si>
  <si>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</si>
  <si>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</si>
  <si>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</si>
  <si>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</si>
  <si>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</si>
  <si>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</si>
  <si>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21019</t>
  </si>
  <si>
    <t>育幼服务</t>
  </si>
  <si>
    <t>2101999</t>
  </si>
  <si>
    <t>其他育幼服务支出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</si>
  <si>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</si>
  <si>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</si>
  <si>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</si>
  <si>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</si>
  <si>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</si>
  <si>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</si>
  <si>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</si>
  <si>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</si>
  <si>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</si>
  <si>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</si>
  <si>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</si>
  <si>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</si>
  <si>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</si>
  <si>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</si>
  <si>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</si>
  <si>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</si>
  <si>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</si>
  <si>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</si>
  <si>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</si>
  <si>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</si>
  <si>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</si>
  <si>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</si>
  <si>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</si>
  <si>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</si>
  <si>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</si>
  <si>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</si>
  <si>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</si>
  <si>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</si>
  <si>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</si>
  <si>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</si>
  <si>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单位名称：新平彝族傣族自治县卫生健康局（本级）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</si>
  <si>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</si>
  <si>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</si>
  <si>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</si>
  <si>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</si>
  <si>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</si>
  <si>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</si>
  <si>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</si>
  <si>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</si>
  <si>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</si>
  <si>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</si>
  <si>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</si>
  <si>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</si>
  <si>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</si>
  <si>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</si>
  <si>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</si>
  <si>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</si>
  <si>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</si>
  <si>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</si>
  <si>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</si>
  <si>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</si>
  <si>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</si>
  <si>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</si>
  <si>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</si>
  <si>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</si>
  <si>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530427210000000014740</t>
  </si>
  <si>
    <t>行政人员公务交通补贴</t>
  </si>
  <si>
    <t>其他交通费用</t>
  </si>
  <si>
    <t>530427210000000014739</t>
  </si>
  <si>
    <t>公车购置及运维费</t>
  </si>
  <si>
    <t>公务用车运行维护费</t>
  </si>
  <si>
    <t>530427221100000350962</t>
  </si>
  <si>
    <t>530427231100001419787</t>
  </si>
  <si>
    <t>退休干部公用经费</t>
  </si>
  <si>
    <t>其他商品和服务支出</t>
  </si>
  <si>
    <t>530427210000000014742</t>
  </si>
  <si>
    <t>一般公用经费</t>
  </si>
  <si>
    <t>水费</t>
  </si>
  <si>
    <t>电费</t>
  </si>
  <si>
    <t>邮电费</t>
  </si>
  <si>
    <t>办公费</t>
  </si>
  <si>
    <t>差旅费</t>
  </si>
  <si>
    <t>530427210000000014734</t>
  </si>
  <si>
    <t>事业人员工资支出</t>
  </si>
  <si>
    <t>基本工资</t>
  </si>
  <si>
    <t>津贴补贴</t>
  </si>
  <si>
    <t>绩效工资</t>
  </si>
  <si>
    <t>530427231100001407729</t>
  </si>
  <si>
    <t>奖励性绩效工资(地方)</t>
  </si>
  <si>
    <t>530427231100001407730</t>
  </si>
  <si>
    <t>公务员基础绩效奖</t>
  </si>
  <si>
    <t>奖金</t>
  </si>
  <si>
    <t>530427210000000014736</t>
  </si>
  <si>
    <t>530427261100004868403</t>
  </si>
  <si>
    <t>编外人员经费</t>
  </si>
  <si>
    <t>其他工资福利支出</t>
  </si>
  <si>
    <t>530427210000000014733</t>
  </si>
  <si>
    <t>行政人员工资支出</t>
  </si>
  <si>
    <t>530427210000000014735</t>
  </si>
  <si>
    <t>社会保障缴费</t>
  </si>
  <si>
    <t>机关事业单位基本养老保险缴费</t>
  </si>
  <si>
    <t>职工基本医疗保险缴费</t>
  </si>
  <si>
    <t>公务员医疗补助缴费</t>
  </si>
  <si>
    <t>其他社会保障缴费</t>
  </si>
  <si>
    <t>530427210000000014741</t>
  </si>
  <si>
    <t>工会经费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</si>
  <si>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</si>
  <si>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</si>
  <si>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</si>
  <si>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</si>
  <si>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</si>
  <si>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</si>
  <si>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计划生育手术后遗症特殊人群生活补助经费</t>
  </si>
  <si>
    <t>312 民生类</t>
  </si>
  <si>
    <t>530427251100003869773</t>
  </si>
  <si>
    <t>生活补助</t>
  </si>
  <si>
    <t>育儿补贴项目经费</t>
  </si>
  <si>
    <t>530427251100004622428</t>
  </si>
  <si>
    <t>其他对个人和家庭的补助</t>
  </si>
  <si>
    <t>慢性病综合防控示范区建设工作经费</t>
  </si>
  <si>
    <t>530427261100004893612</t>
  </si>
  <si>
    <t>专用材料费</t>
  </si>
  <si>
    <t>计划生育奖优免补补助资金</t>
  </si>
  <si>
    <t>530427210000000014055</t>
  </si>
  <si>
    <t>代缴社会保险费</t>
  </si>
  <si>
    <t>奖励金</t>
  </si>
  <si>
    <t>计划生育服务项目村组管理员工资及计划生育手术费补助资金</t>
  </si>
  <si>
    <t>530427210000000014056</t>
  </si>
  <si>
    <t>新平县计划生育家庭发展及生育支持项目资金</t>
  </si>
  <si>
    <t>530427231100001941479</t>
  </si>
  <si>
    <t>新平县卫生健康工作委员会党建工作项目经费</t>
  </si>
  <si>
    <t>311 专项业务类</t>
  </si>
  <si>
    <t>530427241100002162683</t>
  </si>
  <si>
    <t>培训费</t>
  </si>
  <si>
    <t>基本公共卫生服务项目补助资金</t>
  </si>
  <si>
    <t>530427210000000013917</t>
  </si>
  <si>
    <t>会议费</t>
  </si>
  <si>
    <t>机关事业单位职工及军人抚恤恤补助项目资金</t>
  </si>
  <si>
    <t>530427231100001352826</t>
  </si>
  <si>
    <t>机关事业单位职工及军人抚恤补助项目资金</t>
  </si>
  <si>
    <t>计划生育协会项目专项资金</t>
  </si>
  <si>
    <t>313 事业发展类</t>
  </si>
  <si>
    <t>530427210000000014083</t>
  </si>
  <si>
    <t>印刷费</t>
  </si>
  <si>
    <t>新平县开展爱国卫生工作项目经费</t>
  </si>
  <si>
    <t>530427221100000263888</t>
  </si>
  <si>
    <t>委托业务费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</si>
  <si>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</si>
  <si>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</si>
  <si>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</si>
  <si>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</si>
  <si>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</si>
  <si>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</si>
  <si>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</si>
  <si>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</si>
  <si>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</si>
  <si>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</si>
  <si>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</si>
  <si>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</si>
  <si>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2026年：补助7人，人均2400元，合计16800元。</t>
  </si>
  <si>
    <t>产出指标</t>
  </si>
  <si>
    <t>数量指标</t>
  </si>
  <si>
    <t>计划生育“奖扶”补助</t>
  </si>
  <si>
    <t>=</t>
  </si>
  <si>
    <t>人</t>
  </si>
  <si>
    <t>定量指标</t>
  </si>
  <si>
    <t>1.完成率=100%，得满分；2.完成率介于60%（含）至100%之间，完成率×指标分值；3.完成率＜60%，不得分。 完成率=实际完成值/目标值*100%</t>
  </si>
  <si>
    <t>政策宣传次数</t>
  </si>
  <si>
    <t>&lt;=</t>
  </si>
  <si>
    <t>12</t>
  </si>
  <si>
    <t>月</t>
  </si>
  <si>
    <t>手术并发症补助人数</t>
  </si>
  <si>
    <t>16800</t>
  </si>
  <si>
    <t>元</t>
  </si>
  <si>
    <t>质量指标</t>
  </si>
  <si>
    <t>奖扶对象准确率</t>
  </si>
  <si>
    <t>100</t>
  </si>
  <si>
    <t>%</t>
  </si>
  <si>
    <t>效益指标</t>
  </si>
  <si>
    <t>社会效益</t>
  </si>
  <si>
    <t>保障对象权益维护率</t>
  </si>
  <si>
    <t>满意度指标</t>
  </si>
  <si>
    <t>服务对象满意度</t>
  </si>
  <si>
    <t>&gt;=</t>
  </si>
  <si>
    <t>90</t>
  </si>
  <si>
    <t>1. 满意度≥90%，得满分；
2. 满意度介于60%（含）至90%（不含）之间，满意度×指标分值；
3. 满意度＜60%，不得分。</t>
  </si>
  <si>
    <t>2026年项目补助总目标人数预计6731人，申请资金2423.16万元，中央资金占2302.002万元，省级资金占84.8106万元、市级资金占14.53896万元、县级资金占21.80844万元，具体是：
发放政策内生育3岁以下一孩、二孩、三孩育儿补贴3600元/人/年，由中央、省、市、县四级财政承担，其中：中央承担95%、省承担3.5%、市承担0.6%、县级承担0.9%。
育儿补贴：中央承担6731人×3600元×95%=2302.002万元，省级承担6731人×3600元×3.5%=84.8106万元，市级承担6731人×3600元×0.6%=14.53896万元，县级承担6731人×3600元×0.9%=21.80844万元。</t>
  </si>
  <si>
    <t>获补对象数</t>
  </si>
  <si>
    <t>6731</t>
  </si>
  <si>
    <t>人(人次、家)</t>
  </si>
  <si>
    <t xml:space="preserve">1.补助完成率=100%，得满分；2.补助完成率介于60%（含）至90%之间，补助完成率X指标分值；3.补助完成率＜60%，不得分。
</t>
  </si>
  <si>
    <t>1.00</t>
  </si>
  <si>
    <t>次</t>
  </si>
  <si>
    <t xml:space="preserve">政策宣传次数&gt;=1次，得满分；政策宣传次数＜1次，不得分。
</t>
  </si>
  <si>
    <t>获补对象准确率</t>
  </si>
  <si>
    <t xml:space="preserve">1.获补对象准确率&gt;=90%，得满分；2.获补对象准确率介于60%（含）至90%之间，获补对象准确率X指标分值；3.获补对象准确率＜60%，不得分。
</t>
  </si>
  <si>
    <t>兑现准确率</t>
  </si>
  <si>
    <t>1.兑现准确率&gt;=90%，得满分；2.兑现准确率介于60%（含）至90%之间，兑现准确率X指标分值；3.兑现准确率＜60%，不得分。</t>
  </si>
  <si>
    <t>时效指标</t>
  </si>
  <si>
    <t>发放及时率</t>
  </si>
  <si>
    <t xml:space="preserve">1.发放及时率&gt;=90%，得满分；2.发放及时率介于60%（含）至90%之间，发放及时率X指标分值；3.发放及时率＜60%，不得分。
</t>
  </si>
  <si>
    <t>政策知晓率</t>
  </si>
  <si>
    <t xml:space="preserve">1.政策知晓率&gt;=90%，得满分；2.政策知晓率介于60%（含）至90%之间，政策知晓率X指标分值；3.政策知晓率＜60%，不得分。
</t>
  </si>
  <si>
    <t>受益对象满意度</t>
  </si>
  <si>
    <t xml:space="preserve">1.受益对象满意度&gt;=90%，得满分；2.受益对象满意度介于60%（含）至90%之间，受益对象满意度X指标分值；3.受益对象满意度＜60%，不得分。
</t>
  </si>
  <si>
    <t>项目申请资金10000元，购买健康支持性工作，具体是：
1.购买健康八件套305套，健康八件套18元/套，共5490元。
2.购买血压计5个，血压计470元/个，共2350元。
3.购买宣传资料展示架12个，宣传资料展示架180元/个，共2160元。</t>
  </si>
  <si>
    <t>工程总量</t>
  </si>
  <si>
    <t>个</t>
  </si>
  <si>
    <t>1.购置完成率&gt;=90%，得满分；2.购置完成率介于60%（含）至90%之间，购置完成率X指标分值；3.购置完成率＜60%，不得分。</t>
  </si>
  <si>
    <t>主体工程完成率</t>
  </si>
  <si>
    <t>1.购置宣传资料展示架数量&gt;=10个，得满分；2.购置宣传资料展示架数量介于6个至10个之间，得完成率X指标分值；3.购置宣传资料展示架数量＜5个，不得分。</t>
  </si>
  <si>
    <t>验收通过率</t>
  </si>
  <si>
    <t xml:space="preserve">1.验收通过率&gt;=90%，得满分；2.验收通过率介于60%（含）至90%之间，完成率X指标分值；3.验收通过率＜60%，不得分。
</t>
  </si>
  <si>
    <t>计划完成率</t>
  </si>
  <si>
    <t>1.采购计划完成率&gt;=90%，得满分；2.采购计划完成率介于60%（含）至90%之间，得采购计划完成率X指标分值；3.采购计划完成率＜60%，不得分。</t>
  </si>
  <si>
    <t>经济效益</t>
  </si>
  <si>
    <t>设备采购经济性</t>
  </si>
  <si>
    <t>10000</t>
  </si>
  <si>
    <t xml:space="preserve">1.设备采购金额&lt;=10000元，得满分；2.设备采购金额&gt;10000元，不得分。
</t>
  </si>
  <si>
    <t>2026年目标：
1、农村部分计划生育家庭奖励扶助金：254.376万元，计划补助2506人。
2、计划生育特别扶助金（独生子女伤残、死亡家庭）：计划生育特别扶助金（独生子女伤残、死亡家庭）：计划投入资金314人204.372万元。
3、计划生育特别扶助（其他家庭）制度手术并发症补助：计划投入793人248.196万元。
4、城乡部分独生子女全程教育奖学金：计划投入421人33.004万元。
5、失独家庭一次性抚慰金：计划投入初婚、丧偶、再婚家庭7户，离婚、再婚家庭3户，合计4.25万元。
6、城镇居民未享受退休金独生子女父母养老扶助金：计划投入129人13.164万元。
7、农村居民和城镇下岗、城镇无业居民独生子女保健费：计划投入311户3.384万元。
8、部分计划生育家庭城乡居民基本医疗保险个人参保费用补助：计划投入11733人213.742万元。</t>
  </si>
  <si>
    <t>3691</t>
  </si>
  <si>
    <t>计划生育家庭新农合补助</t>
  </si>
  <si>
    <t>11733</t>
  </si>
  <si>
    <t>793</t>
  </si>
  <si>
    <t>障对象权益维护率</t>
  </si>
  <si>
    <t>2026年目标：为更好地实施好卫生和计划生育整合后的规范避孕、节育技术服务，合理统筹支配好计划生育手术经费，保障广大育龄群众的合法权益。制定县落实计划生育技术手术的育龄夫妻手术费用补助方案，做到应补尽补，保持社会稳定。按第二届市人民政府第30次常务会议纪要，及时足额发放流动人口管理员、村组长信息员补助及计划生育手术费补助。</t>
  </si>
  <si>
    <t>村级宣传员工资发放人数</t>
  </si>
  <si>
    <t>124</t>
  </si>
  <si>
    <t>1.补助发放率=100%，得满分；2.补助发放率介于60%（含）至100%之间，补助发放率×指标分值；3.补助发放率＜60%，不得分。 补助发放率=实际发放数/目标值*100%</t>
  </si>
  <si>
    <t>组级宣传员工资发放人数</t>
  </si>
  <si>
    <t>1483</t>
  </si>
  <si>
    <t>村级宣传员、组级信息员工资发放准确率</t>
  </si>
  <si>
    <t>1.补助发放准确率=100%，得满分；2.补助发放准确率介于60%（含）至100%之间，补助发放准确率×指标分值；3.补助发放准确率＜60%，不得分。</t>
  </si>
  <si>
    <t>开展手术营养费补助率</t>
  </si>
  <si>
    <t>1.手术营养费补助率&gt;=90%，得满分；2.手术营养费补助率介于60%（含）至100%之间，手术营养费补助率×指标分值；3.手术营养费补助率＜60%，不得分。</t>
  </si>
  <si>
    <t>补助资金补助完成率</t>
  </si>
  <si>
    <t>95</t>
  </si>
  <si>
    <t>1.补助资金完成率&gt;=95%，得满分；2.补助资金完成率介于60%（含）至95%之间，完成率×指标分值；3.补助资金完成率＜60%，不得分。</t>
  </si>
  <si>
    <t>　受益人员满意率</t>
  </si>
  <si>
    <t>85</t>
  </si>
  <si>
    <t>1.受益人员满意度&gt;=85%，得满分；2.受益人员满意度介于60%（含）至85%之间，受益人员满意度×指标分值；3.受益人员满意度＜60%，不得分。</t>
  </si>
  <si>
    <t>流动人口服务满意率</t>
  </si>
  <si>
    <t>1.计划生育服务满意度&gt;=90%，得满分；2.计划生育服务满意度介于60%（含）至100%之间，计划生育服务满意度×指标分值；3.计划生育服务满意度＜60%，不得分。</t>
  </si>
  <si>
    <t>2026年目标：政策内生育的二孩、三孩一次性生育补贴，总目标人数预计450人。</t>
  </si>
  <si>
    <t>生育二孩一次性补贴人数</t>
  </si>
  <si>
    <t>300</t>
  </si>
  <si>
    <t xml:space="preserve">1.完成率=100%，得满分；2.完成率介于60%（含）至100%之间，完成率×指标分值；3.完成率＜60%，不得分。 完成率=实际完成值/目标值*100%
</t>
  </si>
  <si>
    <t>生育三孩一次性人数</t>
  </si>
  <si>
    <t>150</t>
  </si>
  <si>
    <t>育儿补助数</t>
  </si>
  <si>
    <t>2000</t>
  </si>
  <si>
    <t>补助发放准确率</t>
  </si>
  <si>
    <t>1.完成率&gt;=90%，得满分；2.完成率介于60%（含）至90%之间，完成率×指标分值；3.完成率＜60%，不得分。 完成率=实际完成值/目标值*100%</t>
  </si>
  <si>
    <t>1.完成率&gt;=95%，得满分；2.完成率介于60%（含）至95%之间，完成率×指标分值；3.完成率＜60%，不得分。 完成率=实际完成值/目标值*100%</t>
  </si>
  <si>
    <t>服务对象满意率</t>
  </si>
  <si>
    <t>2026年，根据《中共新平县委办公室 新平县人民政府办公室印发〈新平县关于进一步加强和改进离退休干部工作的实施意见〉》文件要求，2026年度目标：1.春节走访慰问贫困党员3人次；2.完成离退休党员培训会议2次；3.“七一”建党节前完成贫困党员慰问3人次；4. 12月31日前完成退休支部书记、委员的交通费发放及全年的党员培训工作。</t>
  </si>
  <si>
    <t>退休支部书记补助人数</t>
  </si>
  <si>
    <t xml:space="preserve">1.补助完成率=100%，得满分；2.补助完成率介于60%（含）至100%之间，补助完成率×指标分值；3.补助完成率＜60%，不得分。补助完成率=实际完成值/目标值*100%
</t>
  </si>
  <si>
    <t>退休支部委员补助人数</t>
  </si>
  <si>
    <t>贫困党员人数慰问人数</t>
  </si>
  <si>
    <t xml:space="preserve">1.慰问完成率=100%，得满分；2.慰问完成率介于60%（含）至100%之间，慰问完成率×指标分值；3.慰问完成率＜60%，不得分。慰问完成率=实际完成值/目标值*100%
</t>
  </si>
  <si>
    <t>年学员培训人数</t>
  </si>
  <si>
    <t>1.培训完成率=100%，得满分；2.培训完成率介于60%（含）至100%之间，完成率×指标分值；3.培训完成率＜60%，不得分。培训完成率=实际完成值/目标值*100%</t>
  </si>
  <si>
    <t>党员培训人数到位率</t>
  </si>
  <si>
    <t xml:space="preserve">1.培训到位率&gt;=90%，得满分；2.培训到位率介于60%（含）至90%之间，培训到位率×指标分值；3.培训到位率＜60%，不得分。培训到位率=实际完成值/目标值*100%
</t>
  </si>
  <si>
    <t>离退休党组织覆盖率</t>
  </si>
  <si>
    <t>1.离退休党组织覆盖率&gt;=90%，得满分；2.离退休党组织覆盖率介于60%（含）至90%之间，离退休党组织覆盖率×指标分值；3.离退休党组织覆盖率＜60%，不得分。离退休党组织覆盖率=实际完成值/目标值*100%</t>
  </si>
  <si>
    <t>离退休党员满意度</t>
  </si>
  <si>
    <t>1.完成率&gt;=95%，得满分；2.完成率介于60%（含）至95%之间，完成率×指标分值；3.完成率＜60%，不得分。 完成率=实际完成值/目标值*100%。</t>
  </si>
  <si>
    <t>2026年目标：
1.居民健康档案管理服务。按照国家《基本公共卫生服务规范（第三版）》健康档案服务要求，对辖区内常住居民（指居住半年以上的户籍及非户籍居民）建立健康档案。
2.健康教育服务。县、乡、村三级医疗卫生单位要按照《健康教育服务规范（第三版）》及相关的实施方案，为辖区内常住居民开展公民健康素养促进行动、健康生活方式、重点传染性疾病、突发公共卫生事件应急处置、医疗卫生法律法规等内容的健康教育。
3.预防接种服务。各预防接种单位（点）应根据责任区域划分，按照《中华人民共和国疫苗管理法》和《预防接种工作规范》要求为辖区内所有0—6岁儿童和其它重点人群提供预防接种服务。
4.0—6岁儿童健康管理服务。按《服务规范》为居住在本辖区内常住的0—6岁儿童提供健康管理服务。</t>
  </si>
  <si>
    <t>居民建档管理服务新建档人数</t>
  </si>
  <si>
    <t>40000</t>
  </si>
  <si>
    <t>1.高血压管理目标完成率=100%，得满分；2.高血压管理目标完成率介于60%（含）至100%之间，完成率×指标分值；3.高血压管理目标完成率＜60%，不得分。 完成率=实际完成值/目标值*100%</t>
  </si>
  <si>
    <t>重点人群续管</t>
  </si>
  <si>
    <t>7483</t>
  </si>
  <si>
    <t>1.糖尿病管理目标完成率=100%，得满分；2.糖尿病管理目标完成率介于60%（含）至100%之间，完成率×指标分值；3.糖尿病管理目标完成率＜60%，不得分。 完成率=实际完成值/目标值*100%</t>
  </si>
  <si>
    <t>居民建档率</t>
  </si>
  <si>
    <t>80</t>
  </si>
  <si>
    <t xml:space="preserve">1.高血压患者基层规范管理服务率&gt;=80%，得满分；2.高血压患者基层规范管理服务率介于60%（含）至80%之间，高血压患者基层规范管理服务率×指标分值；3.高血压患者基层规范管理服务率＜60%，不得分。 </t>
  </si>
  <si>
    <t>传染病疫情报告率</t>
  </si>
  <si>
    <t>1.2型糖尿病患者规范管理服务率&gt;=80%，得满分；2.2型糖尿病患者规范管理服务率介于60%（含）至80%之间，完成率×指标分值；3.2型糖尿病患者规范管理服务率＜60%，不得分。</t>
  </si>
  <si>
    <t>受益人群覆盖率</t>
  </si>
  <si>
    <t xml:space="preserve">1.受益人群覆盖率&gt;=90%，得满分；2.受益人群覆盖率介于60%（含）至90%之间，受益人群覆盖率×指标分值；3.受益人群覆盖率＜60%，不得分。 </t>
  </si>
  <si>
    <t>提高居民健康状况</t>
  </si>
  <si>
    <t>提升情况</t>
  </si>
  <si>
    <t>定性指标</t>
  </si>
  <si>
    <t>　服务对象满意度</t>
  </si>
  <si>
    <t>1.服务对象满意度&gt;=90%，得满分；2.服务对象满意度介于60%（含）至90%之间，服务对象满意度×指标分值；3.服务对象满意度＜60%，不得分。</t>
  </si>
  <si>
    <t>补助对象为农村户口的：职工因病死亡的补助标准调整为728元/月/人；年补助金额8736元。</t>
  </si>
  <si>
    <t>发放遗属补助人数</t>
  </si>
  <si>
    <t>年发放金额</t>
  </si>
  <si>
    <t>8736</t>
  </si>
  <si>
    <t>资金发放时间</t>
  </si>
  <si>
    <t>12月31日前</t>
  </si>
  <si>
    <t>资金发放准确率</t>
  </si>
  <si>
    <t>遗属人员满意度</t>
  </si>
  <si>
    <t>2026年目标：1.广泛开展三孩政策宣传倡导，深入推进青春健康教育培训工作，营造生育友好型社会环境，促进人口长期均衡发展；2开展关爱计生特殊家庭“暖心行动”。深入实施中国计生协暖心家园项目，持续推进锦秀社区试点工作，做好计生特殊家庭住院护理保险及计生家庭意外伤害保险工作，初步建立关爱计生特殊家庭社会模式。3.做好计生帮扶项目，提升计生家庭发展能力，促进社会和谐。4.积极开展生殖健康咨询指导、优生优育指导、家庭健康促进等工作，启动实施家庭健康促进行动项目，大力倡导文明健康绿色环保生活方式在家庭落地落实，为服务乡村振兴战略、建设健康新平奠定坚实基础。</t>
  </si>
  <si>
    <t>开展计生协工作业务培训人次</t>
  </si>
  <si>
    <t>人次</t>
  </si>
  <si>
    <t>1.培训完成率=100%，得满分；2.培训完成率介于60%（含）至100%之间，培训完成率×指标分值；3.培训完成率＜60%，不得分。 培训完成率=培训实际完成值/目标值*100%</t>
  </si>
  <si>
    <t>开展宣传服务</t>
  </si>
  <si>
    <t>1.宣传服务完成率=100%，得满分；2.宣传服务完成率介于60%（含）至100%之间，宣传服务完成率×指标分值；3.宣传服务完成率＜60%，不得分。 宣传服务完成率=宣传服务实际完成值/目标值*100%</t>
  </si>
  <si>
    <t>慰问计生特殊家庭</t>
  </si>
  <si>
    <t>40</t>
  </si>
  <si>
    <t>户</t>
  </si>
  <si>
    <t>1.帮扶完成率=100%，得满分；2.帮扶完成率介于60%（含）至100%之间，完成率×指标分值；3.帮扶完成率＜60%，不得分。 帮扶完成率=帮扶实际完成值/目标值*100%</t>
  </si>
  <si>
    <t>开展青春教育活动</t>
  </si>
  <si>
    <t>1.青春教育活动次数&gt;=1，得满分；2.青春教育活动次数＜1，不得分。</t>
  </si>
  <si>
    <t>开展生殖健康及优生优育指导</t>
  </si>
  <si>
    <t>1.开展生殖健康及优生优育指导&gt;=1，得满分；2.开展生殖健康及优生优育指导＜1，不得分。</t>
  </si>
  <si>
    <t>培训人员到位率</t>
  </si>
  <si>
    <t xml:space="preserve">培训人员到位率&gt;=90%，得满分；培训人员到位率介于60%（含）至90%之间，培训人员到位率X指标分值；培训人员到位率＜60%，不得分。
</t>
  </si>
  <si>
    <t>帮扶计生家庭发展能力持续提升</t>
  </si>
  <si>
    <t>提升</t>
  </si>
  <si>
    <t xml:space="preserve">帮扶计生家庭发展能力持续提升=提升，得满分；帮扶计生家庭发展能力持续提升不等于提升，不得分。
</t>
  </si>
  <si>
    <t>项目目标人群满意度
　</t>
  </si>
  <si>
    <t xml:space="preserve">目标人群满意度&gt;=90%，得满分；目标人群满意度介于60%（含）至90%之间，目标人群满意度X指标分值；目标人群满意度＜60%，不得分。
</t>
  </si>
  <si>
    <t>2026年目标：持续巩固拓展前两轮爱国卫生“7个专项行动”成果，做到“清垃圾、扫厕所、勤洗手、管集市”等专项行动更加常态化，“绿城市、治污染、除四害、勤锻炼”等专项行动更加精细化，“众参与、管慢病、家健康”等专项行动更加全民化。齐力推进“饮净水、控噪声、防近视、护老人、强体魄、约家医”等第三轮爱国卫生“7个专项行动”，不断消除健康危害因素，实现“五升一降”，即：水质达标率、声环境功能区夜间达标率、老年人健康管理水平、居民体质合格率持续提升，青少年近视率持续下降。</t>
  </si>
  <si>
    <t>病媒生物防制</t>
  </si>
  <si>
    <t>1.病媒生物防制完成率=100%，得满分；2.病媒生物防制完成率介于60%（含）至100%之间，病媒生物防制完成率×指标分值；3.病媒生物防制完成率＜60%，不得分。</t>
  </si>
  <si>
    <t>健康步道建设和维护</t>
  </si>
  <si>
    <t>条</t>
  </si>
  <si>
    <t>1.健康步道建设维护率=100%，得满分；2.健康步道建设维护率介于60%（含）至100%之间，健康步道建设维护率×指标分值；3.健康步道建设维护率＜60%，不得分。健康步道建设维护率=实际完成值/目标值*100%</t>
  </si>
  <si>
    <t>健康主题公园建设</t>
  </si>
  <si>
    <t>1.维护率=100%，得满分；2.维护率介于60%（含）至100%之间，维护率×指标分值；3.维护率＜60%，不得分。维护率=实际维护值/目标值*100%</t>
  </si>
  <si>
    <t>小区立柱式宣传栏更新</t>
  </si>
  <si>
    <t>224</t>
  </si>
  <si>
    <t>块</t>
  </si>
  <si>
    <t>1.宣传栏更新率=100%，得满分；2.宣传栏更新率介于60%（含）至100%之间，宣传栏更新率×指标分值；3.宣传栏更新率＜60%，不得分。</t>
  </si>
  <si>
    <t>病媒生物防制达标</t>
  </si>
  <si>
    <t>1.病媒生物防制达标率&gt;=90%，得满分；2.病媒生物防制达标率介于60%（含）至90%之间，病媒生物防制达标率×指标分值；3.病媒生物防制达标率＜60%，不得分。</t>
  </si>
  <si>
    <t>居民健康素养水平</t>
  </si>
  <si>
    <t>得到提高</t>
  </si>
  <si>
    <t xml:space="preserve">1.完成率=得到提高，得满分；2.完成率不等于得到提高，不得分。 </t>
  </si>
  <si>
    <t>县城卫生环境</t>
  </si>
  <si>
    <t>明显改善</t>
  </si>
  <si>
    <t xml:space="preserve">县城卫生环境=明显改善，得满分；2.县城卫生环境不等于明显改善，不得分。 </t>
  </si>
  <si>
    <t>县城居民满意率</t>
  </si>
  <si>
    <t xml:space="preserve">县城居民满意度&gt;=90%，得满分；2.县城居民满意度介于60%（含）至90%之间，县城居民满意度×指标分值；3.县城居民满意度＜60%，不得分。 </t>
  </si>
  <si>
    <t>预算06表</t>
  </si>
  <si>
    <t>2026年部门政府性基金预算支出预算表</t>
  </si>
  <si>
    <t>政府性基金预算支出</t>
  </si>
  <si>
    <t xml:space="preserve">  备注：本单位无此事项。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</si>
  <si>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</si>
  <si>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</si>
  <si>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</si>
  <si>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</si>
  <si>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</si>
  <si>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</si>
  <si>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</si>
  <si>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</si>
  <si>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</si>
  <si>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</si>
  <si>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</si>
  <si>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</si>
  <si>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车辆保险服务</t>
  </si>
  <si>
    <t>车辆加油服务</t>
  </si>
  <si>
    <t>车辆维修服务</t>
  </si>
  <si>
    <t>办公用品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</si>
  <si>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</si>
  <si>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</si>
  <si>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</si>
  <si>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</si>
  <si>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</si>
  <si>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预算09-1表</t>
  </si>
  <si>
    <t>2026年对下转移支付预算表</t>
  </si>
  <si>
    <t>单位名称（项目）</t>
  </si>
  <si>
    <t>乡镇街道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</si>
  <si>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</si>
  <si>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</si>
  <si>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</si>
  <si>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</si>
  <si>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</si>
  <si>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</si>
  <si>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</si>
  <si>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</si>
  <si>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</si>
  <si>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</si>
  <si>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</si>
  <si>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</si>
  <si>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</si>
  <si>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13</t>
  </si>
  <si>
    <t>14</t>
  </si>
  <si>
    <t>15</t>
  </si>
  <si>
    <t>16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</si>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</sst>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"/>
      <name val="宋体"/>
      <charset val="1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color rgb="FF000000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0.5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12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57" applyFont="1" applyFill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2" xfId="53" applyNumberFormat="1" applyFont="1" applyBorder="1">
      <alignment horizontal="left" vertical="center" wrapText="1"/>
    </xf>
    <xf numFmtId="0" fontId="0" fillId="0" borderId="3" xfId="0" applyFont="1" applyBorder="1">
      <alignment vertical="top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/>
    </xf>
    <xf numFmtId="49" fontId="12" fillId="0" borderId="0" xfId="53" applyNumberFormat="1" applyFont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8" fontId="2" fillId="0" borderId="1" xfId="54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vertical="top"/>
    </xf>
    <xf numFmtId="178" fontId="2" fillId="0" borderId="5" xfId="54" applyBorder="1" applyAlignment="1">
      <alignment horizontal="right" vertical="center" wrapText="1"/>
    </xf>
    <xf numFmtId="0" fontId="11" fillId="0" borderId="3" xfId="0" applyFont="1" applyFill="1" applyBorder="1" applyAlignment="1">
      <alignment vertical="top"/>
    </xf>
    <xf numFmtId="0" fontId="11" fillId="0" borderId="7" xfId="0" applyFont="1" applyFill="1" applyBorder="1" applyAlignment="1">
      <alignment vertical="top"/>
    </xf>
    <xf numFmtId="0" fontId="11" fillId="0" borderId="8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Fill="1" applyBorder="1" applyAlignment="1">
      <alignment horizontal="left" vertical="center" wrapText="1"/>
    </xf>
    <xf numFmtId="178" fontId="2" fillId="0" borderId="1" xfId="54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5" xfId="53" applyBorder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 indent="1"/>
    </xf>
    <xf numFmtId="49" fontId="2" fillId="0" borderId="9" xfId="53" applyBorder="1">
      <alignment horizontal="left" vertical="center" wrapText="1"/>
    </xf>
    <xf numFmtId="49" fontId="2" fillId="0" borderId="1" xfId="53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/>
    <xf numFmtId="178" fontId="2" fillId="0" borderId="1" xfId="54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8" fontId="2" fillId="0" borderId="5" xfId="54" applyBorder="1">
      <alignment horizontal="right" vertical="center"/>
    </xf>
    <xf numFmtId="0" fontId="8" fillId="0" borderId="7" xfId="0" applyFont="1" applyBorder="1" applyAlignment="1">
      <alignment horizontal="center" vertical="center"/>
    </xf>
    <xf numFmtId="49" fontId="2" fillId="0" borderId="1" xfId="53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right" vertical="center"/>
    </xf>
    <xf numFmtId="178" fontId="2" fillId="0" borderId="5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2" fillId="0" borderId="10" xfId="54" applyBorder="1">
      <alignment horizontal="right" vertical="center"/>
    </xf>
    <xf numFmtId="178" fontId="2" fillId="0" borderId="7" xfId="54" applyBorder="1">
      <alignment horizontal="right" vertical="center"/>
    </xf>
    <xf numFmtId="0" fontId="11" fillId="0" borderId="2" xfId="0" applyFont="1" applyFill="1" applyBorder="1" applyAlignment="1">
      <alignment vertical="top"/>
    </xf>
    <xf numFmtId="0" fontId="11" fillId="0" borderId="11" xfId="0" applyFont="1" applyFill="1" applyBorder="1" applyAlignment="1">
      <alignment vertical="top"/>
    </xf>
    <xf numFmtId="0" fontId="11" fillId="0" borderId="12" xfId="0" applyFont="1" applyFill="1" applyBorder="1" applyAlignment="1">
      <alignment vertical="top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178" fontId="2" fillId="0" borderId="15" xfId="54" applyBorder="1">
      <alignment horizontal="right" vertical="center"/>
    </xf>
    <xf numFmtId="178" fontId="2" fillId="0" borderId="9" xfId="54" applyBorder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54" applyFont="1">
      <alignment horizontal="right"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8" fontId="12" fillId="0" borderId="1" xfId="54" applyFont="1">
      <alignment horizontal="right" vertical="center"/>
    </xf>
    <xf numFmtId="0" fontId="12" fillId="0" borderId="15" xfId="0" applyFont="1" applyBorder="1" applyAlignment="1">
      <alignment horizontal="left" vertical="center"/>
    </xf>
    <xf numFmtId="178" fontId="12" fillId="0" borderId="1" xfId="54" applyNumberFormat="1" applyFont="1" applyBorder="1">
      <alignment horizontal="right" vertical="center"/>
    </xf>
    <xf numFmtId="0" fontId="12" fillId="0" borderId="1" xfId="0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righ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I15" sqref="I15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113" t="str">
        <f>"单位名称："&amp;"新平彝族傣族自治县卫生健康局（本级）"</f>
        <v>单位名称：新平彝族傣族自治县卫生健康局（本级）</v>
      </c>
      <c r="B3" s="113"/>
      <c r="C3" s="11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8</v>
      </c>
      <c r="B7" s="108">
        <v>6417798.12</v>
      </c>
      <c r="C7" s="120" t="str">
        <f>"一"&amp;"、"&amp;"一般公共服务支出"</f>
        <v>一、一般公共服务支出</v>
      </c>
      <c r="D7" s="72">
        <v>62720</v>
      </c>
    </row>
    <row r="8" ht="22.5" customHeight="1" spans="1:4">
      <c r="A8" s="15" t="s">
        <v>9</v>
      </c>
      <c r="B8" s="17"/>
      <c r="C8" s="120" t="str">
        <f>"二"&amp;"、"&amp;"社会保障和就业支出"</f>
        <v>二、社会保障和就业支出</v>
      </c>
      <c r="D8" s="72">
        <v>367100</v>
      </c>
    </row>
    <row r="9" ht="22.5" customHeight="1" spans="1:4">
      <c r="A9" s="15" t="s">
        <v>10</v>
      </c>
      <c r="B9" s="17"/>
      <c r="C9" s="120" t="str">
        <f>"三"&amp;"、"&amp;"卫生健康支出"</f>
        <v>三、卫生健康支出</v>
      </c>
      <c r="D9" s="72">
        <v>5680958.12</v>
      </c>
    </row>
    <row r="10" ht="22.5" customHeight="1" spans="1:4">
      <c r="A10" s="15" t="s">
        <v>11</v>
      </c>
      <c r="B10" s="17"/>
      <c r="C10" s="120" t="str">
        <f>"四"&amp;"、"&amp;"住房保障支出"</f>
        <v>四、住房保障支出</v>
      </c>
      <c r="D10" s="72">
        <v>307020</v>
      </c>
    </row>
    <row r="11" ht="22.5" customHeight="1" spans="1:4">
      <c r="A11" s="15" t="s">
        <v>12</v>
      </c>
      <c r="B11" s="17"/>
      <c r="C11" s="15"/>
      <c r="D11" s="17"/>
    </row>
    <row r="12" ht="22.5" customHeight="1" spans="1:4">
      <c r="A12" s="15" t="s">
        <v>13</v>
      </c>
      <c r="B12" s="17"/>
      <c r="C12" s="15"/>
      <c r="D12" s="17"/>
    </row>
    <row r="13" ht="22.5" customHeight="1" spans="1:4">
      <c r="A13" s="15" t="s">
        <v>14</v>
      </c>
      <c r="B13" s="17"/>
      <c r="C13" s="15"/>
      <c r="D13" s="17"/>
    </row>
    <row r="14" ht="22.5" customHeight="1" spans="1:4">
      <c r="A14" s="15" t="s">
        <v>15</v>
      </c>
      <c r="B14" s="17"/>
      <c r="C14" s="15"/>
      <c r="D14" s="17"/>
    </row>
    <row r="15" ht="22.5" customHeight="1" spans="1:4">
      <c r="A15" s="110" t="s">
        <v>16</v>
      </c>
      <c r="B15" s="17"/>
      <c r="C15" s="112"/>
      <c r="D15" s="17"/>
    </row>
    <row r="16" ht="22.5" customHeight="1" spans="1:4">
      <c r="A16" s="110" t="s">
        <v>17</v>
      </c>
      <c r="B16" s="17"/>
      <c r="C16" s="112"/>
      <c r="D16" s="17"/>
    </row>
    <row r="17" ht="22.5" customHeight="1" spans="1:4">
      <c r="A17" s="110"/>
      <c r="B17" s="17"/>
      <c r="C17" s="112"/>
      <c r="D17" s="17"/>
    </row>
    <row r="18" ht="22.5" customHeight="1" spans="1:4">
      <c r="A18" s="111" t="s">
        <v>18</v>
      </c>
      <c r="B18" s="121">
        <v>6417798.12</v>
      </c>
      <c r="C18" s="112" t="s">
        <v>19</v>
      </c>
      <c r="D18" s="121">
        <v>6417798.12</v>
      </c>
    </row>
    <row r="19" ht="22.5" customHeight="1" spans="1:4">
      <c r="A19" s="122" t="s">
        <v>20</v>
      </c>
      <c r="B19" s="123"/>
      <c r="C19" s="124" t="s">
        <v>21</v>
      </c>
      <c r="D19" s="125"/>
    </row>
    <row r="20" ht="22.5" customHeight="1" spans="1:4">
      <c r="A20" s="110" t="s">
        <v>22</v>
      </c>
      <c r="B20" s="125"/>
      <c r="C20" s="110" t="s">
        <v>22</v>
      </c>
      <c r="D20" s="125"/>
    </row>
    <row r="21" ht="22.5" customHeight="1" spans="1:4">
      <c r="A21" s="110" t="s">
        <v>23</v>
      </c>
      <c r="B21" s="125"/>
      <c r="C21" s="110" t="s">
        <v>24</v>
      </c>
      <c r="D21" s="125"/>
    </row>
    <row r="22" ht="22.5" customHeight="1" spans="1:4">
      <c r="A22" s="111" t="s">
        <v>25</v>
      </c>
      <c r="B22" s="121">
        <v>6417798.12</v>
      </c>
      <c r="C22" s="112" t="s">
        <v>26</v>
      </c>
      <c r="D22" s="121">
        <v>6417798.12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C3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51" t="s">
        <v>452</v>
      </c>
    </row>
    <row r="2" ht="37.5" customHeight="1" spans="1:6">
      <c r="A2" s="3" t="s">
        <v>453</v>
      </c>
      <c r="B2" s="3"/>
      <c r="C2" s="3"/>
      <c r="D2" s="3"/>
      <c r="E2" s="3"/>
      <c r="F2" s="3"/>
    </row>
    <row r="3" ht="18.75" customHeight="1" spans="1:6">
      <c r="A3" s="52" t="s">
        <v>153</v>
      </c>
      <c r="B3" s="52"/>
      <c r="C3" s="52"/>
      <c r="D3" s="53"/>
      <c r="E3" s="53"/>
      <c r="F3" s="54" t="s">
        <v>29</v>
      </c>
    </row>
    <row r="4" ht="18.75" customHeight="1" spans="1:6">
      <c r="A4" s="13" t="s">
        <v>162</v>
      </c>
      <c r="B4" s="13" t="s">
        <v>59</v>
      </c>
      <c r="C4" s="13" t="s">
        <v>60</v>
      </c>
      <c r="D4" s="55" t="s">
        <v>454</v>
      </c>
      <c r="E4" s="55"/>
      <c r="F4" s="55"/>
    </row>
    <row r="5" ht="18.75" customHeight="1" spans="1:6">
      <c r="A5" s="13" t="s">
        <v>59</v>
      </c>
      <c r="B5" s="13" t="s">
        <v>59</v>
      </c>
      <c r="C5" s="13" t="s">
        <v>60</v>
      </c>
      <c r="D5" s="55" t="s">
        <v>34</v>
      </c>
      <c r="E5" s="55" t="s">
        <v>63</v>
      </c>
      <c r="F5" s="55" t="s">
        <v>64</v>
      </c>
    </row>
    <row r="6" ht="18.75" customHeight="1" spans="1:6">
      <c r="A6" s="14" t="s">
        <v>46</v>
      </c>
      <c r="B6" s="14">
        <v>2</v>
      </c>
      <c r="C6" s="14">
        <v>3</v>
      </c>
      <c r="D6" s="14" t="s">
        <v>49</v>
      </c>
      <c r="E6" s="14" t="s">
        <v>50</v>
      </c>
      <c r="F6" s="14" t="s">
        <v>51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56" t="s">
        <v>129</v>
      </c>
      <c r="B8" s="56"/>
      <c r="C8" s="56"/>
      <c r="D8" s="57"/>
      <c r="E8" s="57"/>
      <c r="F8" s="57"/>
    </row>
    <row r="10" customHeight="1" spans="1:1">
      <c r="A10" s="12" t="s">
        <v>455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selection activeCell="A3" sqref="A3:M3"/>
    </sheetView>
  </sheetViews>
  <sheetFormatPr defaultColWidth="8.85" defaultRowHeight="15" customHeight="1"/>
  <cols>
    <col min="1" max="1" width="32.9916666666667" customWidth="1"/>
    <col min="2" max="2" width="17.5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0" t="s">
        <v>456</v>
      </c>
    </row>
    <row r="2" ht="45" customHeight="1" spans="1:17">
      <c r="A2" s="31" t="s">
        <v>457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43"/>
      <c r="O2" s="43"/>
      <c r="P2" s="43"/>
      <c r="Q2" s="43"/>
    </row>
    <row r="3" ht="20.25" customHeight="1" spans="1:17">
      <c r="A3" s="19" t="s">
        <v>153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458</v>
      </c>
      <c r="B4" s="22" t="s">
        <v>459</v>
      </c>
      <c r="C4" s="22" t="s">
        <v>460</v>
      </c>
      <c r="D4" s="22" t="s">
        <v>461</v>
      </c>
      <c r="E4" s="22" t="s">
        <v>462</v>
      </c>
      <c r="F4" s="22" t="s">
        <v>463</v>
      </c>
      <c r="G4" s="22" t="s">
        <v>169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464</v>
      </c>
      <c r="B5" s="22" t="s">
        <v>459</v>
      </c>
      <c r="C5" s="22" t="s">
        <v>460</v>
      </c>
      <c r="D5" s="22" t="s">
        <v>461</v>
      </c>
      <c r="E5" s="22" t="s">
        <v>462</v>
      </c>
      <c r="F5" s="22" t="s">
        <v>463</v>
      </c>
      <c r="G5" s="22" t="s">
        <v>32</v>
      </c>
      <c r="H5" s="22" t="s">
        <v>35</v>
      </c>
      <c r="I5" s="22" t="s">
        <v>465</v>
      </c>
      <c r="J5" s="22" t="s">
        <v>466</v>
      </c>
      <c r="K5" s="22" t="s">
        <v>38</v>
      </c>
      <c r="L5" s="22" t="s">
        <v>467</v>
      </c>
      <c r="M5" s="22" t="s">
        <v>62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41</v>
      </c>
      <c r="N6" s="22" t="s">
        <v>42</v>
      </c>
      <c r="O6" s="44" t="s">
        <v>43</v>
      </c>
      <c r="P6" s="44" t="s">
        <v>44</v>
      </c>
      <c r="Q6" s="44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s="36" customFormat="1" ht="20.25" customHeight="1" spans="1:17">
      <c r="A8" s="36" t="s">
        <v>56</v>
      </c>
      <c r="B8" s="38"/>
      <c r="C8" s="38"/>
      <c r="E8" s="39"/>
      <c r="F8" s="39">
        <v>44000</v>
      </c>
      <c r="G8" s="39">
        <v>44000</v>
      </c>
      <c r="H8" s="40">
        <v>44000</v>
      </c>
      <c r="I8" s="40"/>
      <c r="J8" s="39"/>
      <c r="K8" s="40"/>
      <c r="L8" s="40"/>
      <c r="M8" s="39"/>
      <c r="N8" s="45"/>
      <c r="O8" s="46"/>
      <c r="P8" s="46"/>
      <c r="Q8" s="49"/>
    </row>
    <row r="9" s="36" customFormat="1" ht="20.25" customHeight="1" spans="1:17">
      <c r="A9" s="38" t="str">
        <f>"        "&amp;"公车购置及运维费"</f>
        <v>        公车购置及运维费</v>
      </c>
      <c r="B9" s="41" t="s">
        <v>468</v>
      </c>
      <c r="C9" s="38" t="str">
        <f>"C1804010201"&amp;"  "&amp;"机动车保险服务"</f>
        <v>C1804010201  机动车保险服务</v>
      </c>
      <c r="D9" s="40">
        <v>4000</v>
      </c>
      <c r="E9" s="42" t="s">
        <v>286</v>
      </c>
      <c r="F9" s="39">
        <v>4000</v>
      </c>
      <c r="G9" s="40">
        <v>4000</v>
      </c>
      <c r="H9" s="40">
        <v>4000</v>
      </c>
      <c r="I9" s="40"/>
      <c r="J9" s="40"/>
      <c r="K9" s="40"/>
      <c r="L9" s="40"/>
      <c r="M9" s="39"/>
      <c r="N9" s="47"/>
      <c r="O9" s="48"/>
      <c r="P9" s="48"/>
      <c r="Q9" s="50"/>
    </row>
    <row r="10" s="36" customFormat="1" ht="20.25" customHeight="1" spans="1:17">
      <c r="A10" s="38" t="str">
        <f>"        "&amp;"公车购置及运维费"</f>
        <v>        公车购置及运维费</v>
      </c>
      <c r="B10" s="41" t="s">
        <v>469</v>
      </c>
      <c r="C10" s="38" t="str">
        <f>"C23120302"&amp;"  "&amp;"车辆加油、添加燃料服务"</f>
        <v>C23120302  车辆加油、添加燃料服务</v>
      </c>
      <c r="D10" s="40">
        <v>8000</v>
      </c>
      <c r="E10" s="42" t="s">
        <v>286</v>
      </c>
      <c r="F10" s="39">
        <v>8000</v>
      </c>
      <c r="G10" s="40">
        <v>8000</v>
      </c>
      <c r="H10" s="40">
        <v>8000</v>
      </c>
      <c r="I10" s="40"/>
      <c r="J10" s="40"/>
      <c r="K10" s="40"/>
      <c r="L10" s="40"/>
      <c r="M10" s="39"/>
      <c r="N10" s="47"/>
      <c r="O10" s="48"/>
      <c r="P10" s="48"/>
      <c r="Q10" s="50"/>
    </row>
    <row r="11" s="36" customFormat="1" ht="20.25" customHeight="1" spans="1:17">
      <c r="A11" s="38" t="str">
        <f>"        "&amp;"公车购置及运维费"</f>
        <v>        公车购置及运维费</v>
      </c>
      <c r="B11" s="41" t="s">
        <v>470</v>
      </c>
      <c r="C11" s="38" t="str">
        <f>"C23120301"&amp;"  "&amp;"车辆维修和保养服务"</f>
        <v>C23120301  车辆维修和保养服务</v>
      </c>
      <c r="D11" s="40">
        <v>7000</v>
      </c>
      <c r="E11" s="42" t="s">
        <v>286</v>
      </c>
      <c r="F11" s="39">
        <v>7000</v>
      </c>
      <c r="G11" s="40">
        <v>7000</v>
      </c>
      <c r="H11" s="40">
        <v>7000</v>
      </c>
      <c r="I11" s="40"/>
      <c r="J11" s="40"/>
      <c r="K11" s="40"/>
      <c r="L11" s="40"/>
      <c r="M11" s="39"/>
      <c r="N11" s="47"/>
      <c r="O11" s="48"/>
      <c r="P11" s="48"/>
      <c r="Q11" s="50"/>
    </row>
    <row r="12" s="36" customFormat="1" ht="20.25" customHeight="1" spans="1:17">
      <c r="A12" s="38" t="str">
        <f>"        "&amp;"基本公共卫生服务项目补助资金"</f>
        <v>        基本公共卫生服务项目补助资金</v>
      </c>
      <c r="B12" s="41" t="s">
        <v>469</v>
      </c>
      <c r="C12" s="38" t="str">
        <f>"C23120302"&amp;"  "&amp;"车辆加油、添加燃料服务"</f>
        <v>C23120302  车辆加油、添加燃料服务</v>
      </c>
      <c r="D12" s="40">
        <v>3000</v>
      </c>
      <c r="E12" s="42" t="s">
        <v>286</v>
      </c>
      <c r="F12" s="39">
        <v>3000</v>
      </c>
      <c r="G12" s="40">
        <v>3000</v>
      </c>
      <c r="H12" s="40">
        <v>3000</v>
      </c>
      <c r="I12" s="40"/>
      <c r="J12" s="40"/>
      <c r="K12" s="40"/>
      <c r="L12" s="40"/>
      <c r="M12" s="39"/>
      <c r="N12" s="47"/>
      <c r="O12" s="48"/>
      <c r="P12" s="48"/>
      <c r="Q12" s="50"/>
    </row>
    <row r="13" s="36" customFormat="1" ht="20.25" customHeight="1" spans="1:17">
      <c r="A13" s="38" t="str">
        <f>"        "&amp;"新平县开展爱国卫生工作项目经费"</f>
        <v>        新平县开展爱国卫生工作项目经费</v>
      </c>
      <c r="B13" s="38" t="s">
        <v>471</v>
      </c>
      <c r="C13" s="38" t="str">
        <f>"A05040101"&amp;"  "&amp;"复印纸"</f>
        <v>A05040101  复印纸</v>
      </c>
      <c r="D13" s="40">
        <v>200</v>
      </c>
      <c r="E13" s="42" t="s">
        <v>286</v>
      </c>
      <c r="F13" s="39">
        <v>2000</v>
      </c>
      <c r="G13" s="40">
        <v>2000</v>
      </c>
      <c r="H13" s="40">
        <v>2000</v>
      </c>
      <c r="I13" s="40"/>
      <c r="J13" s="40"/>
      <c r="K13" s="40"/>
      <c r="L13" s="40"/>
      <c r="M13" s="39"/>
      <c r="N13" s="47"/>
      <c r="O13" s="48"/>
      <c r="P13" s="48"/>
      <c r="Q13" s="50"/>
    </row>
    <row r="14" s="36" customFormat="1" ht="20.25" customHeight="1" spans="1:17">
      <c r="A14" s="38" t="str">
        <f>"        "&amp;"新平县开展爱国卫生工作项目经费"</f>
        <v>        新平县开展爱国卫生工作项目经费</v>
      </c>
      <c r="B14" s="41" t="s">
        <v>469</v>
      </c>
      <c r="C14" s="38" t="str">
        <f>"C23120301"&amp;"  "&amp;"车辆维修和保养服务"</f>
        <v>C23120301  车辆维修和保养服务</v>
      </c>
      <c r="D14" s="40">
        <v>5000</v>
      </c>
      <c r="E14" s="42" t="s">
        <v>286</v>
      </c>
      <c r="F14" s="39">
        <v>5000</v>
      </c>
      <c r="G14" s="40">
        <v>5000</v>
      </c>
      <c r="H14" s="40">
        <v>5000</v>
      </c>
      <c r="I14" s="40"/>
      <c r="J14" s="40"/>
      <c r="K14" s="40"/>
      <c r="L14" s="40"/>
      <c r="M14" s="39"/>
      <c r="N14" s="47"/>
      <c r="O14" s="48"/>
      <c r="P14" s="48"/>
      <c r="Q14" s="50"/>
    </row>
    <row r="15" s="36" customFormat="1" ht="20.25" customHeight="1" spans="1:17">
      <c r="A15" s="38" t="str">
        <f>"        "&amp;"新平县开展爱国卫生工作项目经费"</f>
        <v>        新平县开展爱国卫生工作项目经费</v>
      </c>
      <c r="B15" s="38" t="s">
        <v>249</v>
      </c>
      <c r="C15" s="38" t="str">
        <f>"C22990000"&amp;"  "&amp;"其他会议、展览、住宿和餐饮服务"</f>
        <v>C22990000  其他会议、展览、住宿和餐饮服务</v>
      </c>
      <c r="D15" s="40">
        <v>10000</v>
      </c>
      <c r="E15" s="42" t="s">
        <v>286</v>
      </c>
      <c r="F15" s="39">
        <v>10000</v>
      </c>
      <c r="G15" s="40">
        <v>10000</v>
      </c>
      <c r="H15" s="40">
        <v>10000</v>
      </c>
      <c r="I15" s="40"/>
      <c r="J15" s="40"/>
      <c r="K15" s="40"/>
      <c r="L15" s="40"/>
      <c r="M15" s="39"/>
      <c r="N15" s="47"/>
      <c r="O15" s="48"/>
      <c r="P15" s="48"/>
      <c r="Q15" s="50"/>
    </row>
    <row r="16" s="36" customFormat="1" ht="20.25" customHeight="1" spans="1:17">
      <c r="A16" s="38" t="str">
        <f>"        "&amp;"新平县开展爱国卫生工作项目经费"</f>
        <v>        新平县开展爱国卫生工作项目经费</v>
      </c>
      <c r="B16" s="41" t="s">
        <v>469</v>
      </c>
      <c r="C16" s="38" t="str">
        <f>"C23120302"&amp;"  "&amp;"车辆加油、添加燃料服务"</f>
        <v>C23120302  车辆加油、添加燃料服务</v>
      </c>
      <c r="D16" s="40">
        <v>5000</v>
      </c>
      <c r="E16" s="42" t="s">
        <v>286</v>
      </c>
      <c r="F16" s="39">
        <v>5000</v>
      </c>
      <c r="G16" s="40">
        <v>5000</v>
      </c>
      <c r="H16" s="40">
        <v>5000</v>
      </c>
      <c r="I16" s="40"/>
      <c r="J16" s="40"/>
      <c r="K16" s="40"/>
      <c r="L16" s="40"/>
      <c r="M16" s="39"/>
      <c r="N16" s="47"/>
      <c r="O16" s="48"/>
      <c r="P16" s="48"/>
      <c r="Q16" s="50"/>
    </row>
  </sheetData>
  <mergeCells count="16">
    <mergeCell ref="A1:M1"/>
    <mergeCell ref="A2:Q2"/>
    <mergeCell ref="A3:M3"/>
    <mergeCell ref="G4:Q4"/>
    <mergeCell ref="L5:Q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F33" sqref="F3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 t="s">
        <v>472</v>
      </c>
    </row>
    <row r="2" ht="45" customHeight="1" spans="1:14">
      <c r="A2" s="31" t="s">
        <v>473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0.25" customHeight="1" spans="1:14">
      <c r="A3" s="19" t="s">
        <v>153</v>
      </c>
      <c r="B3" s="19"/>
      <c r="C3" s="19"/>
      <c r="D3" s="19"/>
      <c r="E3" s="19"/>
      <c r="F3" s="19"/>
      <c r="G3" s="19"/>
      <c r="H3" s="19"/>
      <c r="I3" s="20"/>
      <c r="J3" s="20"/>
      <c r="K3" s="20"/>
      <c r="L3" s="20"/>
      <c r="M3" s="20"/>
      <c r="N3" s="20" t="s">
        <v>29</v>
      </c>
    </row>
    <row r="4" ht="27.15" customHeight="1" spans="1:14">
      <c r="A4" s="32" t="s">
        <v>458</v>
      </c>
      <c r="B4" s="32" t="s">
        <v>474</v>
      </c>
      <c r="C4" s="32" t="s">
        <v>475</v>
      </c>
      <c r="D4" s="32" t="s">
        <v>169</v>
      </c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3.4" customHeight="1" spans="1:14">
      <c r="A5" s="32" t="s">
        <v>464</v>
      </c>
      <c r="B5" s="32"/>
      <c r="C5" s="32" t="s">
        <v>476</v>
      </c>
      <c r="D5" s="32" t="s">
        <v>32</v>
      </c>
      <c r="E5" s="32" t="s">
        <v>35</v>
      </c>
      <c r="F5" s="32" t="s">
        <v>465</v>
      </c>
      <c r="G5" s="32" t="s">
        <v>466</v>
      </c>
      <c r="H5" s="32" t="s">
        <v>38</v>
      </c>
      <c r="I5" s="32" t="s">
        <v>467</v>
      </c>
      <c r="J5" s="32"/>
      <c r="K5" s="32"/>
      <c r="L5" s="32"/>
      <c r="M5" s="32"/>
      <c r="N5" s="32"/>
    </row>
    <row r="6" ht="28.65" customHeight="1" spans="1:14">
      <c r="A6" s="32"/>
      <c r="B6" s="32"/>
      <c r="C6" s="32"/>
      <c r="D6" s="32"/>
      <c r="E6" s="32" t="s">
        <v>34</v>
      </c>
      <c r="F6" s="32"/>
      <c r="G6" s="32"/>
      <c r="H6" s="32"/>
      <c r="I6" s="32" t="s">
        <v>34</v>
      </c>
      <c r="J6" s="32" t="s">
        <v>41</v>
      </c>
      <c r="K6" s="32" t="s">
        <v>42</v>
      </c>
      <c r="L6" s="35" t="s">
        <v>43</v>
      </c>
      <c r="M6" s="35" t="s">
        <v>44</v>
      </c>
      <c r="N6" s="35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3"/>
      <c r="B8" s="23"/>
      <c r="C8" s="2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4" t="s">
        <v>32</v>
      </c>
      <c r="B10" s="24"/>
      <c r="C10" s="2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2" customHeight="1" spans="1:1">
      <c r="A12" s="12" t="s">
        <v>455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P10"/>
  <sheetViews>
    <sheetView showZeros="0" topLeftCell="A8" workbookViewId="0">
      <selection activeCell="A3" sqref="A3:C3"/>
    </sheetView>
  </sheetViews>
  <sheetFormatPr defaultColWidth="8.85" defaultRowHeight="15" customHeight="1"/>
  <cols>
    <col min="1" max="1" width="37.1416666666667" customWidth="1"/>
    <col min="2" max="16" width="17.1416666666667" customWidth="1"/>
  </cols>
  <sheetData>
    <row r="1" ht="24.15" customHeight="1" spans="1:16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 t="s">
        <v>477</v>
      </c>
    </row>
    <row r="2" ht="45.15" customHeight="1" spans="1:16">
      <c r="A2" s="25" t="s">
        <v>478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ht="18.75" customHeight="1" spans="1:16">
      <c r="A3" s="19" t="s">
        <v>153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 t="s">
        <v>29</v>
      </c>
    </row>
    <row r="4" ht="22.5" customHeight="1" spans="1:16">
      <c r="A4" s="28" t="s">
        <v>479</v>
      </c>
      <c r="B4" s="28" t="s">
        <v>169</v>
      </c>
      <c r="C4" s="28"/>
      <c r="D4" s="28"/>
      <c r="E4" s="28" t="s">
        <v>480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ht="22.5" customHeight="1" spans="1:16">
      <c r="A5" s="28"/>
      <c r="B5" s="28" t="s">
        <v>32</v>
      </c>
      <c r="C5" s="28" t="s">
        <v>35</v>
      </c>
      <c r="D5" s="28" t="s">
        <v>465</v>
      </c>
      <c r="E5" s="28" t="s">
        <v>481</v>
      </c>
      <c r="F5" s="28" t="s">
        <v>482</v>
      </c>
      <c r="G5" s="28" t="s">
        <v>483</v>
      </c>
      <c r="H5" s="28" t="s">
        <v>484</v>
      </c>
      <c r="I5" s="28" t="s">
        <v>485</v>
      </c>
      <c r="J5" s="28" t="s">
        <v>486</v>
      </c>
      <c r="K5" s="28" t="s">
        <v>487</v>
      </c>
      <c r="L5" s="28" t="s">
        <v>488</v>
      </c>
      <c r="M5" s="28" t="s">
        <v>489</v>
      </c>
      <c r="N5" s="28" t="s">
        <v>490</v>
      </c>
      <c r="O5" s="28" t="s">
        <v>491</v>
      </c>
      <c r="P5" s="28" t="s">
        <v>492</v>
      </c>
    </row>
    <row r="6" ht="18.75" customHeight="1" spans="1:16">
      <c r="A6" s="24" t="s">
        <v>46</v>
      </c>
      <c r="B6" s="24" t="s">
        <v>47</v>
      </c>
      <c r="C6" s="24" t="s">
        <v>48</v>
      </c>
      <c r="D6" s="24" t="s">
        <v>49</v>
      </c>
      <c r="E6" s="24" t="s">
        <v>50</v>
      </c>
      <c r="F6" s="24" t="s">
        <v>51</v>
      </c>
      <c r="G6" s="24" t="s">
        <v>52</v>
      </c>
      <c r="H6" s="24" t="s">
        <v>53</v>
      </c>
      <c r="I6" s="24" t="s">
        <v>54</v>
      </c>
      <c r="J6" s="24" t="s">
        <v>70</v>
      </c>
      <c r="K6" s="24" t="s">
        <v>493</v>
      </c>
      <c r="L6" s="24" t="s">
        <v>282</v>
      </c>
      <c r="M6" s="24" t="s">
        <v>494</v>
      </c>
      <c r="N6" s="24" t="s">
        <v>495</v>
      </c>
      <c r="O6" s="28" t="s">
        <v>496</v>
      </c>
      <c r="P6" s="28" t="s">
        <v>497</v>
      </c>
    </row>
    <row r="7" ht="18.75" customHeight="1" spans="1:1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9"/>
      <c r="P7" s="30"/>
    </row>
    <row r="8" ht="18.75" customHeight="1" spans="1:16">
      <c r="A8" s="2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9"/>
      <c r="P8" s="30"/>
    </row>
    <row r="10" customHeight="1" spans="1:1">
      <c r="A10" s="12" t="s">
        <v>455</v>
      </c>
    </row>
  </sheetData>
  <mergeCells count="5">
    <mergeCell ref="A2:P2"/>
    <mergeCell ref="A3:C3"/>
    <mergeCell ref="B4:D4"/>
    <mergeCell ref="E4:P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3" sqref="A3:C3"/>
    </sheetView>
  </sheetViews>
  <sheetFormatPr defaultColWidth="8.85" defaultRowHeight="15" customHeight="1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498</v>
      </c>
    </row>
    <row r="2" ht="52.05" customHeight="1" spans="1:10">
      <c r="A2" s="25" t="s">
        <v>499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9" t="s">
        <v>153</v>
      </c>
      <c r="B3" s="19"/>
      <c r="C3" s="19"/>
      <c r="D3" s="27"/>
      <c r="E3" s="27"/>
      <c r="F3" s="27"/>
      <c r="G3" s="27"/>
      <c r="H3" s="27"/>
      <c r="I3" s="27"/>
      <c r="J3" s="27"/>
    </row>
    <row r="4" ht="27.15" customHeight="1" spans="1:10">
      <c r="A4" s="22" t="s">
        <v>262</v>
      </c>
      <c r="B4" s="22" t="s">
        <v>263</v>
      </c>
      <c r="C4" s="22" t="s">
        <v>264</v>
      </c>
      <c r="D4" s="22" t="s">
        <v>265</v>
      </c>
      <c r="E4" s="22" t="s">
        <v>266</v>
      </c>
      <c r="F4" s="22" t="s">
        <v>267</v>
      </c>
      <c r="G4" s="22" t="s">
        <v>268</v>
      </c>
      <c r="H4" s="22" t="s">
        <v>269</v>
      </c>
      <c r="I4" s="22" t="s">
        <v>270</v>
      </c>
      <c r="J4" s="22" t="s">
        <v>271</v>
      </c>
    </row>
    <row r="5" ht="18.75" customHeight="1" spans="1:10">
      <c r="A5" s="22" t="s">
        <v>46</v>
      </c>
      <c r="B5" s="22" t="s">
        <v>47</v>
      </c>
      <c r="C5" s="22" t="s">
        <v>48</v>
      </c>
      <c r="D5" s="22" t="s">
        <v>49</v>
      </c>
      <c r="E5" s="22" t="s">
        <v>50</v>
      </c>
      <c r="F5" s="22" t="s">
        <v>51</v>
      </c>
      <c r="G5" s="22" t="s">
        <v>52</v>
      </c>
      <c r="H5" s="22" t="s">
        <v>53</v>
      </c>
      <c r="I5" s="22" t="s">
        <v>54</v>
      </c>
      <c r="J5" s="22" t="s">
        <v>70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9" customHeight="1" spans="1:1">
      <c r="A9" s="12" t="s">
        <v>455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3" sqref="A3:C3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500</v>
      </c>
    </row>
    <row r="2" ht="41.4" customHeight="1" spans="1:8">
      <c r="A2" s="21" t="s">
        <v>501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153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162</v>
      </c>
      <c r="B4" s="22" t="s">
        <v>502</v>
      </c>
      <c r="C4" s="22" t="s">
        <v>503</v>
      </c>
      <c r="D4" s="22" t="s">
        <v>504</v>
      </c>
      <c r="E4" s="22" t="s">
        <v>461</v>
      </c>
      <c r="F4" s="22" t="s">
        <v>505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462</v>
      </c>
      <c r="G5" s="22" t="s">
        <v>506</v>
      </c>
      <c r="H5" s="22" t="s">
        <v>507</v>
      </c>
    </row>
    <row r="6" ht="18.75" customHeight="1" spans="1:8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</row>
    <row r="7" ht="18.75" customHeight="1" spans="1:8">
      <c r="A7" s="23"/>
      <c r="B7" s="23"/>
      <c r="C7" s="23"/>
      <c r="D7" s="23"/>
      <c r="E7" s="24"/>
      <c r="F7" s="24"/>
      <c r="G7" s="17"/>
      <c r="H7" s="17"/>
    </row>
    <row r="9" customHeight="1" spans="1:1">
      <c r="A9" s="12" t="s">
        <v>455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A3" sqref="A3:G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508</v>
      </c>
    </row>
    <row r="2" ht="45" customHeight="1" spans="1:11">
      <c r="A2" s="3" t="s">
        <v>509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153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3" t="s">
        <v>221</v>
      </c>
      <c r="B4" s="13" t="s">
        <v>164</v>
      </c>
      <c r="C4" s="13" t="s">
        <v>222</v>
      </c>
      <c r="D4" s="13" t="s">
        <v>165</v>
      </c>
      <c r="E4" s="13" t="s">
        <v>166</v>
      </c>
      <c r="F4" s="13" t="s">
        <v>167</v>
      </c>
      <c r="G4" s="13" t="s">
        <v>168</v>
      </c>
      <c r="H4" s="13" t="s">
        <v>32</v>
      </c>
      <c r="I4" s="13" t="s">
        <v>510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35</v>
      </c>
      <c r="J5" s="13" t="s">
        <v>36</v>
      </c>
      <c r="K5" s="13" t="s">
        <v>37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46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32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  <row r="12" customHeight="1" spans="1:1">
      <c r="A12" s="12" t="s">
        <v>455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opLeftCell="A2" workbookViewId="0">
      <selection activeCell="F25" sqref="F25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511</v>
      </c>
    </row>
    <row r="2" ht="45" customHeight="1" spans="1:7">
      <c r="A2" s="3" t="s">
        <v>512</v>
      </c>
      <c r="B2" s="3"/>
      <c r="C2" s="3"/>
      <c r="D2" s="3"/>
      <c r="E2" s="3"/>
      <c r="F2" s="3"/>
      <c r="G2" s="3"/>
    </row>
    <row r="3" ht="24.15" customHeight="1" spans="1:7">
      <c r="A3" s="4" t="s">
        <v>153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222</v>
      </c>
      <c r="B4" s="6" t="s">
        <v>221</v>
      </c>
      <c r="C4" s="6" t="s">
        <v>164</v>
      </c>
      <c r="D4" s="6" t="s">
        <v>513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/>
      <c r="B8" s="8"/>
      <c r="C8" s="9"/>
      <c r="D8" s="8"/>
      <c r="E8" s="10"/>
      <c r="F8" s="10"/>
      <c r="G8" s="10"/>
    </row>
    <row r="9" ht="20.25" customHeight="1" spans="1:7">
      <c r="A9" s="11" t="s">
        <v>32</v>
      </c>
      <c r="B9" s="11"/>
      <c r="C9" s="11"/>
      <c r="D9" s="11"/>
      <c r="E9" s="10"/>
      <c r="F9" s="10"/>
      <c r="G9" s="10"/>
    </row>
    <row r="11" customHeight="1" spans="1:1">
      <c r="A11" s="12" t="s">
        <v>455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D18" sqref="D18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113" t="str">
        <f>"单位名称："&amp;"新平彝族傣族自治县卫生健康局（本级）"</f>
        <v>单位名称：新平彝族傣族自治县卫生健康局（本级）</v>
      </c>
      <c r="B3" s="113"/>
      <c r="C3" s="113"/>
      <c r="D3" s="113"/>
      <c r="E3" s="71"/>
      <c r="F3" s="71"/>
      <c r="G3" s="71"/>
      <c r="H3" s="71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3" t="s">
        <v>30</v>
      </c>
      <c r="B4" s="114" t="s">
        <v>31</v>
      </c>
      <c r="C4" s="114" t="s">
        <v>32</v>
      </c>
      <c r="D4" s="114" t="s">
        <v>33</v>
      </c>
      <c r="E4" s="114"/>
      <c r="F4" s="114"/>
      <c r="G4" s="114"/>
      <c r="H4" s="114"/>
      <c r="I4" s="114"/>
      <c r="J4" s="116"/>
      <c r="K4" s="116"/>
      <c r="L4" s="116"/>
      <c r="M4" s="116"/>
      <c r="N4" s="116"/>
      <c r="O4" s="114" t="s">
        <v>20</v>
      </c>
      <c r="P4" s="114"/>
      <c r="Q4" s="114"/>
      <c r="R4" s="114"/>
      <c r="S4" s="114"/>
    </row>
    <row r="5" ht="18.75" customHeight="1" spans="1:19">
      <c r="A5" s="13"/>
      <c r="B5" s="114"/>
      <c r="C5" s="114"/>
      <c r="D5" s="115" t="s">
        <v>34</v>
      </c>
      <c r="E5" s="115" t="s">
        <v>35</v>
      </c>
      <c r="F5" s="115" t="s">
        <v>36</v>
      </c>
      <c r="G5" s="115" t="s">
        <v>37</v>
      </c>
      <c r="H5" s="115" t="s">
        <v>38</v>
      </c>
      <c r="I5" s="117" t="s">
        <v>39</v>
      </c>
      <c r="J5" s="118"/>
      <c r="K5" s="118"/>
      <c r="L5" s="118"/>
      <c r="M5" s="118"/>
      <c r="N5" s="118"/>
      <c r="O5" s="117" t="s">
        <v>34</v>
      </c>
      <c r="P5" s="117" t="s">
        <v>35</v>
      </c>
      <c r="Q5" s="117" t="s">
        <v>36</v>
      </c>
      <c r="R5" s="117" t="s">
        <v>37</v>
      </c>
      <c r="S5" s="115" t="s">
        <v>40</v>
      </c>
    </row>
    <row r="6" ht="18.75" customHeight="1" spans="1:19">
      <c r="A6" s="13"/>
      <c r="B6" s="114"/>
      <c r="C6" s="114"/>
      <c r="D6" s="115"/>
      <c r="E6" s="115"/>
      <c r="F6" s="115"/>
      <c r="G6" s="115"/>
      <c r="H6" s="115"/>
      <c r="I6" s="117" t="s">
        <v>34</v>
      </c>
      <c r="J6" s="117" t="s">
        <v>41</v>
      </c>
      <c r="K6" s="117" t="s">
        <v>42</v>
      </c>
      <c r="L6" s="117" t="s">
        <v>43</v>
      </c>
      <c r="M6" s="117" t="s">
        <v>44</v>
      </c>
      <c r="N6" s="117" t="s">
        <v>45</v>
      </c>
      <c r="O6" s="117"/>
      <c r="P6" s="117"/>
      <c r="Q6" s="117"/>
      <c r="R6" s="117"/>
      <c r="S6" s="115"/>
    </row>
    <row r="7" ht="18.75" customHeight="1" spans="1:19">
      <c r="A7" s="74" t="s">
        <v>46</v>
      </c>
      <c r="B7" s="14" t="s">
        <v>47</v>
      </c>
      <c r="C7" s="14" t="s">
        <v>48</v>
      </c>
      <c r="D7" s="14" t="s">
        <v>49</v>
      </c>
      <c r="E7" s="74" t="s">
        <v>50</v>
      </c>
      <c r="F7" s="14" t="s">
        <v>51</v>
      </c>
      <c r="G7" s="14" t="s">
        <v>52</v>
      </c>
      <c r="H7" s="74" t="s">
        <v>53</v>
      </c>
      <c r="I7" s="14" t="s">
        <v>54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s="36" customFormat="1" ht="20.25" customHeight="1" spans="1:19">
      <c r="A8" s="69" t="s">
        <v>55</v>
      </c>
      <c r="B8" s="69" t="s">
        <v>56</v>
      </c>
      <c r="C8" s="108">
        <v>6417798.12</v>
      </c>
      <c r="D8" s="108">
        <v>6417798.12</v>
      </c>
      <c r="E8" s="108">
        <v>6417798.12</v>
      </c>
      <c r="F8" s="72"/>
      <c r="G8" s="72"/>
      <c r="H8" s="72"/>
      <c r="I8" s="76"/>
      <c r="J8" s="46"/>
      <c r="K8" s="46"/>
      <c r="L8" s="46"/>
      <c r="M8" s="46"/>
      <c r="N8" s="46"/>
      <c r="O8" s="46"/>
      <c r="P8" s="108"/>
      <c r="Q8" s="46"/>
      <c r="R8" s="46"/>
      <c r="S8" s="49"/>
    </row>
    <row r="9" s="36" customFormat="1" ht="20.25" customHeight="1" spans="1:19">
      <c r="A9" s="107" t="s">
        <v>32</v>
      </c>
      <c r="B9" s="107"/>
      <c r="C9" s="108">
        <v>6417798.12</v>
      </c>
      <c r="D9" s="108">
        <v>6417798.12</v>
      </c>
      <c r="E9" s="108">
        <v>6417798.12</v>
      </c>
      <c r="F9" s="72"/>
      <c r="G9" s="72"/>
      <c r="H9" s="72"/>
      <c r="I9" s="76"/>
      <c r="J9" s="48"/>
      <c r="K9" s="48"/>
      <c r="L9" s="48"/>
      <c r="M9" s="48"/>
      <c r="N9" s="48"/>
      <c r="O9" s="48"/>
      <c r="P9" s="108"/>
      <c r="Q9" s="48"/>
      <c r="R9" s="48"/>
      <c r="S9" s="5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7"/>
  <sheetViews>
    <sheetView showZeros="0" topLeftCell="A14" workbookViewId="0">
      <selection activeCell="F39" sqref="F3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70"/>
      <c r="L2" s="70"/>
      <c r="M2" s="70"/>
      <c r="N2" s="70"/>
      <c r="O2" s="70"/>
    </row>
    <row r="3" s="36" customFormat="1" ht="18.75" customHeight="1" spans="1:15">
      <c r="A3" s="95" t="str">
        <f>"单位名称："&amp;"新平彝族傣族自治县卫生健康局（本级）"</f>
        <v>单位名称：新平彝族傣族自治县卫生健康局（本级）</v>
      </c>
      <c r="B3" s="95"/>
      <c r="C3" s="95"/>
      <c r="D3" s="95"/>
      <c r="E3" s="95"/>
      <c r="F3" s="95"/>
      <c r="G3" s="95"/>
      <c r="H3" s="95"/>
      <c r="I3" s="95"/>
      <c r="O3" s="96" t="s">
        <v>2</v>
      </c>
    </row>
    <row r="4" ht="18.75" customHeight="1" spans="1:15">
      <c r="A4" s="13" t="s">
        <v>59</v>
      </c>
      <c r="B4" s="13" t="s">
        <v>60</v>
      </c>
      <c r="C4" s="55" t="s">
        <v>32</v>
      </c>
      <c r="D4" s="55" t="s">
        <v>35</v>
      </c>
      <c r="E4" s="55"/>
      <c r="F4" s="55"/>
      <c r="G4" s="13" t="s">
        <v>36</v>
      </c>
      <c r="H4" s="55" t="s">
        <v>37</v>
      </c>
      <c r="I4" s="13" t="s">
        <v>61</v>
      </c>
      <c r="J4" s="55" t="s">
        <v>62</v>
      </c>
      <c r="K4" s="55"/>
      <c r="L4" s="55"/>
      <c r="M4" s="55"/>
      <c r="N4" s="55"/>
      <c r="O4" s="55"/>
    </row>
    <row r="5" ht="18.75" customHeight="1" spans="1:15">
      <c r="A5" s="13"/>
      <c r="B5" s="13"/>
      <c r="C5" s="55"/>
      <c r="D5" s="55" t="s">
        <v>34</v>
      </c>
      <c r="E5" s="55" t="s">
        <v>63</v>
      </c>
      <c r="F5" s="55" t="s">
        <v>64</v>
      </c>
      <c r="G5" s="13"/>
      <c r="H5" s="55"/>
      <c r="I5" s="13"/>
      <c r="J5" s="55" t="s">
        <v>34</v>
      </c>
      <c r="K5" s="55" t="s">
        <v>65</v>
      </c>
      <c r="L5" s="14" t="s">
        <v>66</v>
      </c>
      <c r="M5" s="14" t="s">
        <v>67</v>
      </c>
      <c r="N5" s="14" t="s">
        <v>68</v>
      </c>
      <c r="O5" s="14" t="s">
        <v>69</v>
      </c>
    </row>
    <row r="6" ht="18.75" customHeight="1" spans="1:15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  <c r="H6" s="14" t="s">
        <v>53</v>
      </c>
      <c r="I6" s="14" t="s">
        <v>54</v>
      </c>
      <c r="J6" s="14" t="s">
        <v>70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s="36" customFormat="1" ht="20.25" customHeight="1" spans="1:15">
      <c r="A7" s="69" t="s">
        <v>71</v>
      </c>
      <c r="B7" s="69" t="s">
        <v>72</v>
      </c>
      <c r="C7" s="72">
        <v>62720</v>
      </c>
      <c r="D7" s="72">
        <v>62720</v>
      </c>
      <c r="E7" s="72"/>
      <c r="F7" s="72">
        <v>62720</v>
      </c>
      <c r="G7" s="72"/>
      <c r="H7" s="72"/>
      <c r="I7" s="72"/>
      <c r="J7" s="76"/>
      <c r="K7" s="46"/>
      <c r="L7" s="46"/>
      <c r="M7" s="46"/>
      <c r="N7" s="46"/>
      <c r="O7" s="49"/>
    </row>
    <row r="8" s="36" customFormat="1" ht="20.25" customHeight="1" spans="1:15">
      <c r="A8" s="103" t="s">
        <v>73</v>
      </c>
      <c r="B8" s="103" t="s">
        <v>74</v>
      </c>
      <c r="C8" s="72">
        <v>62720</v>
      </c>
      <c r="D8" s="72">
        <v>62720</v>
      </c>
      <c r="E8" s="72"/>
      <c r="F8" s="72">
        <v>62720</v>
      </c>
      <c r="G8" s="72"/>
      <c r="H8" s="72"/>
      <c r="I8" s="72"/>
      <c r="J8" s="76"/>
      <c r="K8" s="48"/>
      <c r="L8" s="48"/>
      <c r="M8" s="48"/>
      <c r="N8" s="48"/>
      <c r="O8" s="50"/>
    </row>
    <row r="9" s="36" customFormat="1" ht="20.25" customHeight="1" spans="1:15">
      <c r="A9" s="104" t="s">
        <v>75</v>
      </c>
      <c r="B9" s="104" t="s">
        <v>74</v>
      </c>
      <c r="C9" s="72">
        <v>62720</v>
      </c>
      <c r="D9" s="72">
        <v>62720</v>
      </c>
      <c r="E9" s="72"/>
      <c r="F9" s="72">
        <v>62720</v>
      </c>
      <c r="G9" s="72"/>
      <c r="H9" s="72"/>
      <c r="I9" s="72"/>
      <c r="J9" s="76"/>
      <c r="K9" s="48"/>
      <c r="L9" s="48"/>
      <c r="M9" s="48"/>
      <c r="N9" s="48"/>
      <c r="O9" s="50"/>
    </row>
    <row r="10" s="36" customFormat="1" ht="20.25" customHeight="1" spans="1:15">
      <c r="A10" s="69" t="s">
        <v>76</v>
      </c>
      <c r="B10" s="69" t="s">
        <v>77</v>
      </c>
      <c r="C10" s="72">
        <v>367100</v>
      </c>
      <c r="D10" s="72">
        <v>367100</v>
      </c>
      <c r="E10" s="72">
        <v>358364</v>
      </c>
      <c r="F10" s="72">
        <v>8736</v>
      </c>
      <c r="G10" s="72"/>
      <c r="H10" s="72"/>
      <c r="I10" s="72"/>
      <c r="J10" s="76"/>
      <c r="K10" s="48"/>
      <c r="L10" s="48"/>
      <c r="M10" s="48"/>
      <c r="N10" s="48"/>
      <c r="O10" s="50"/>
    </row>
    <row r="11" s="36" customFormat="1" ht="20.25" customHeight="1" spans="1:15">
      <c r="A11" s="103" t="s">
        <v>78</v>
      </c>
      <c r="B11" s="103" t="s">
        <v>79</v>
      </c>
      <c r="C11" s="72">
        <v>358364</v>
      </c>
      <c r="D11" s="72">
        <v>358364</v>
      </c>
      <c r="E11" s="72">
        <v>358364</v>
      </c>
      <c r="F11" s="72"/>
      <c r="G11" s="72"/>
      <c r="H11" s="72"/>
      <c r="I11" s="72"/>
      <c r="J11" s="76"/>
      <c r="K11" s="48"/>
      <c r="L11" s="48"/>
      <c r="M11" s="48"/>
      <c r="N11" s="48"/>
      <c r="O11" s="50"/>
    </row>
    <row r="12" s="36" customFormat="1" ht="20.25" customHeight="1" spans="1:15">
      <c r="A12" s="104">
        <v>2080501</v>
      </c>
      <c r="B12" s="104" t="s">
        <v>80</v>
      </c>
      <c r="C12" s="72">
        <v>6900</v>
      </c>
      <c r="D12" s="72">
        <v>6900</v>
      </c>
      <c r="E12" s="72">
        <v>6900</v>
      </c>
      <c r="F12" s="72"/>
      <c r="G12" s="72"/>
      <c r="H12" s="72"/>
      <c r="I12" s="72"/>
      <c r="J12" s="76"/>
      <c r="K12" s="48"/>
      <c r="L12" s="48"/>
      <c r="M12" s="48"/>
      <c r="N12" s="48"/>
      <c r="O12" s="50"/>
    </row>
    <row r="13" s="36" customFormat="1" ht="20.25" customHeight="1" spans="1:15">
      <c r="A13" s="104" t="s">
        <v>81</v>
      </c>
      <c r="B13" s="104" t="s">
        <v>82</v>
      </c>
      <c r="C13" s="72">
        <v>300</v>
      </c>
      <c r="D13" s="72">
        <v>300</v>
      </c>
      <c r="E13" s="72">
        <v>300</v>
      </c>
      <c r="F13" s="72"/>
      <c r="G13" s="72"/>
      <c r="H13" s="72"/>
      <c r="I13" s="72"/>
      <c r="J13" s="76"/>
      <c r="K13" s="48"/>
      <c r="L13" s="48"/>
      <c r="M13" s="48"/>
      <c r="N13" s="48"/>
      <c r="O13" s="50"/>
    </row>
    <row r="14" s="36" customFormat="1" ht="20.25" customHeight="1" spans="1:15">
      <c r="A14" s="104" t="s">
        <v>83</v>
      </c>
      <c r="B14" s="104" t="s">
        <v>84</v>
      </c>
      <c r="C14" s="72">
        <v>351164</v>
      </c>
      <c r="D14" s="72">
        <v>351164</v>
      </c>
      <c r="E14" s="72">
        <v>351164</v>
      </c>
      <c r="F14" s="72"/>
      <c r="G14" s="72"/>
      <c r="H14" s="72"/>
      <c r="I14" s="72"/>
      <c r="J14" s="76"/>
      <c r="K14" s="48"/>
      <c r="L14" s="48"/>
      <c r="M14" s="48"/>
      <c r="N14" s="48"/>
      <c r="O14" s="50"/>
    </row>
    <row r="15" s="36" customFormat="1" ht="20.25" customHeight="1" spans="1:15">
      <c r="A15" s="103" t="s">
        <v>85</v>
      </c>
      <c r="B15" s="103" t="s">
        <v>86</v>
      </c>
      <c r="C15" s="72">
        <v>8736</v>
      </c>
      <c r="D15" s="72">
        <v>8736</v>
      </c>
      <c r="E15" s="72"/>
      <c r="F15" s="72">
        <v>8736</v>
      </c>
      <c r="G15" s="72"/>
      <c r="H15" s="72"/>
      <c r="I15" s="72"/>
      <c r="J15" s="76"/>
      <c r="K15" s="48"/>
      <c r="L15" s="48"/>
      <c r="M15" s="48"/>
      <c r="N15" s="48"/>
      <c r="O15" s="50"/>
    </row>
    <row r="16" s="36" customFormat="1" ht="20.25" customHeight="1" spans="1:15">
      <c r="A16" s="104" t="s">
        <v>87</v>
      </c>
      <c r="B16" s="104" t="s">
        <v>88</v>
      </c>
      <c r="C16" s="72">
        <v>8736</v>
      </c>
      <c r="D16" s="72">
        <v>8736</v>
      </c>
      <c r="E16" s="72"/>
      <c r="F16" s="72">
        <v>8736</v>
      </c>
      <c r="G16" s="72"/>
      <c r="H16" s="72"/>
      <c r="I16" s="72"/>
      <c r="J16" s="76"/>
      <c r="K16" s="48"/>
      <c r="L16" s="48"/>
      <c r="M16" s="48"/>
      <c r="N16" s="48"/>
      <c r="O16" s="50"/>
    </row>
    <row r="17" s="36" customFormat="1" ht="20.25" customHeight="1" spans="1:15">
      <c r="A17" s="69" t="s">
        <v>89</v>
      </c>
      <c r="B17" s="69" t="s">
        <v>90</v>
      </c>
      <c r="C17" s="72">
        <v>5240658.12</v>
      </c>
      <c r="D17" s="72">
        <v>5240658.12</v>
      </c>
      <c r="E17" s="72">
        <v>3331619</v>
      </c>
      <c r="F17" s="72">
        <v>1909039.12</v>
      </c>
      <c r="G17" s="72"/>
      <c r="H17" s="72"/>
      <c r="I17" s="72"/>
      <c r="J17" s="76"/>
      <c r="K17" s="48"/>
      <c r="L17" s="48"/>
      <c r="M17" s="48"/>
      <c r="N17" s="48"/>
      <c r="O17" s="50"/>
    </row>
    <row r="18" s="36" customFormat="1" ht="20.25" customHeight="1" spans="1:15">
      <c r="A18" s="103" t="s">
        <v>91</v>
      </c>
      <c r="B18" s="103" t="s">
        <v>92</v>
      </c>
      <c r="C18" s="72">
        <v>2962105</v>
      </c>
      <c r="D18" s="72">
        <v>2962105</v>
      </c>
      <c r="E18" s="72">
        <v>2962105</v>
      </c>
      <c r="F18" s="72"/>
      <c r="G18" s="72"/>
      <c r="H18" s="72"/>
      <c r="I18" s="72"/>
      <c r="J18" s="76"/>
      <c r="K18" s="48"/>
      <c r="L18" s="48"/>
      <c r="M18" s="48"/>
      <c r="N18" s="48"/>
      <c r="O18" s="50"/>
    </row>
    <row r="19" s="36" customFormat="1" ht="20.25" customHeight="1" spans="1:15">
      <c r="A19" s="104" t="s">
        <v>93</v>
      </c>
      <c r="B19" s="104" t="s">
        <v>94</v>
      </c>
      <c r="C19" s="72">
        <v>2962105</v>
      </c>
      <c r="D19" s="72">
        <v>2962105</v>
      </c>
      <c r="E19" s="72">
        <v>2962105</v>
      </c>
      <c r="F19" s="72"/>
      <c r="G19" s="72"/>
      <c r="H19" s="72"/>
      <c r="I19" s="72"/>
      <c r="J19" s="76"/>
      <c r="K19" s="48"/>
      <c r="L19" s="48"/>
      <c r="M19" s="48"/>
      <c r="N19" s="48"/>
      <c r="O19" s="50"/>
    </row>
    <row r="20" s="36" customFormat="1" ht="20.25" customHeight="1" spans="1:15">
      <c r="A20" s="103" t="s">
        <v>95</v>
      </c>
      <c r="B20" s="103" t="s">
        <v>96</v>
      </c>
      <c r="C20" s="72">
        <v>520000</v>
      </c>
      <c r="D20" s="72">
        <v>520000</v>
      </c>
      <c r="E20" s="72"/>
      <c r="F20" s="72">
        <v>520000</v>
      </c>
      <c r="G20" s="72"/>
      <c r="H20" s="72"/>
      <c r="I20" s="72"/>
      <c r="J20" s="76"/>
      <c r="K20" s="48"/>
      <c r="L20" s="48"/>
      <c r="M20" s="48"/>
      <c r="N20" s="48"/>
      <c r="O20" s="50"/>
    </row>
    <row r="21" s="36" customFormat="1" ht="20.25" customHeight="1" spans="1:15">
      <c r="A21" s="104" t="s">
        <v>97</v>
      </c>
      <c r="B21" s="104" t="s">
        <v>98</v>
      </c>
      <c r="C21" s="72">
        <v>50000</v>
      </c>
      <c r="D21" s="72">
        <v>50000</v>
      </c>
      <c r="E21" s="72"/>
      <c r="F21" s="72">
        <v>50000</v>
      </c>
      <c r="G21" s="72"/>
      <c r="H21" s="72"/>
      <c r="I21" s="72"/>
      <c r="J21" s="76"/>
      <c r="K21" s="48"/>
      <c r="L21" s="48"/>
      <c r="M21" s="48"/>
      <c r="N21" s="48"/>
      <c r="O21" s="50"/>
    </row>
    <row r="22" s="36" customFormat="1" ht="20.25" customHeight="1" spans="1:15">
      <c r="A22" s="104" t="s">
        <v>99</v>
      </c>
      <c r="B22" s="104" t="s">
        <v>100</v>
      </c>
      <c r="C22" s="72">
        <v>470000</v>
      </c>
      <c r="D22" s="72">
        <v>470000</v>
      </c>
      <c r="E22" s="72"/>
      <c r="F22" s="72">
        <v>470000</v>
      </c>
      <c r="G22" s="72"/>
      <c r="H22" s="72"/>
      <c r="I22" s="72"/>
      <c r="J22" s="76"/>
      <c r="K22" s="48"/>
      <c r="L22" s="48"/>
      <c r="M22" s="48"/>
      <c r="N22" s="48"/>
      <c r="O22" s="50"/>
    </row>
    <row r="23" s="36" customFormat="1" ht="20.25" customHeight="1" spans="1:15">
      <c r="A23" s="103" t="s">
        <v>101</v>
      </c>
      <c r="B23" s="103" t="s">
        <v>102</v>
      </c>
      <c r="C23" s="72">
        <v>1170954.72</v>
      </c>
      <c r="D23" s="72">
        <v>1170954.72</v>
      </c>
      <c r="E23" s="72"/>
      <c r="F23" s="72">
        <v>1170954.72</v>
      </c>
      <c r="G23" s="72"/>
      <c r="H23" s="72"/>
      <c r="I23" s="72"/>
      <c r="J23" s="76"/>
      <c r="K23" s="48"/>
      <c r="L23" s="48"/>
      <c r="M23" s="48"/>
      <c r="N23" s="48"/>
      <c r="O23" s="50"/>
    </row>
    <row r="24" s="36" customFormat="1" ht="20.25" customHeight="1" spans="1:15">
      <c r="A24" s="104" t="s">
        <v>103</v>
      </c>
      <c r="B24" s="104" t="s">
        <v>104</v>
      </c>
      <c r="C24" s="72">
        <v>127500</v>
      </c>
      <c r="D24" s="72">
        <v>127500</v>
      </c>
      <c r="E24" s="72"/>
      <c r="F24" s="72">
        <v>127500</v>
      </c>
      <c r="G24" s="72"/>
      <c r="H24" s="72"/>
      <c r="I24" s="72"/>
      <c r="J24" s="76"/>
      <c r="K24" s="48"/>
      <c r="L24" s="48"/>
      <c r="M24" s="48"/>
      <c r="N24" s="48"/>
      <c r="O24" s="50"/>
    </row>
    <row r="25" s="36" customFormat="1" ht="20.25" customHeight="1" spans="1:15">
      <c r="A25" s="104" t="s">
        <v>105</v>
      </c>
      <c r="B25" s="104" t="s">
        <v>106</v>
      </c>
      <c r="C25" s="72">
        <v>402000</v>
      </c>
      <c r="D25" s="72">
        <v>402000</v>
      </c>
      <c r="E25" s="72"/>
      <c r="F25" s="72">
        <v>402000</v>
      </c>
      <c r="G25" s="72"/>
      <c r="H25" s="72"/>
      <c r="I25" s="72"/>
      <c r="J25" s="76"/>
      <c r="K25" s="48"/>
      <c r="L25" s="48"/>
      <c r="M25" s="48"/>
      <c r="N25" s="48"/>
      <c r="O25" s="50"/>
    </row>
    <row r="26" s="36" customFormat="1" ht="20.25" customHeight="1" spans="1:15">
      <c r="A26" s="104" t="s">
        <v>107</v>
      </c>
      <c r="B26" s="104" t="s">
        <v>108</v>
      </c>
      <c r="C26" s="72">
        <v>641454.72</v>
      </c>
      <c r="D26" s="72">
        <v>641454.72</v>
      </c>
      <c r="E26" s="72"/>
      <c r="F26" s="72">
        <v>641454.72</v>
      </c>
      <c r="G26" s="72"/>
      <c r="H26" s="72"/>
      <c r="I26" s="72"/>
      <c r="J26" s="76"/>
      <c r="K26" s="48"/>
      <c r="L26" s="48"/>
      <c r="M26" s="48"/>
      <c r="N26" s="48"/>
      <c r="O26" s="50"/>
    </row>
    <row r="27" s="36" customFormat="1" ht="20.25" customHeight="1" spans="1:15">
      <c r="A27" s="103" t="s">
        <v>109</v>
      </c>
      <c r="B27" s="103" t="s">
        <v>110</v>
      </c>
      <c r="C27" s="72">
        <v>369514</v>
      </c>
      <c r="D27" s="72">
        <v>369514</v>
      </c>
      <c r="E27" s="72">
        <v>369514</v>
      </c>
      <c r="F27" s="72"/>
      <c r="G27" s="72"/>
      <c r="H27" s="72"/>
      <c r="I27" s="72"/>
      <c r="J27" s="76"/>
      <c r="K27" s="48"/>
      <c r="L27" s="48"/>
      <c r="M27" s="48"/>
      <c r="N27" s="48"/>
      <c r="O27" s="50"/>
    </row>
    <row r="28" s="36" customFormat="1" ht="20.25" customHeight="1" spans="1:15">
      <c r="A28" s="104" t="s">
        <v>111</v>
      </c>
      <c r="B28" s="104" t="s">
        <v>112</v>
      </c>
      <c r="C28" s="72">
        <v>166621</v>
      </c>
      <c r="D28" s="72">
        <v>166621</v>
      </c>
      <c r="E28" s="72">
        <v>166621</v>
      </c>
      <c r="F28" s="72"/>
      <c r="G28" s="72"/>
      <c r="H28" s="72"/>
      <c r="I28" s="72"/>
      <c r="J28" s="76"/>
      <c r="K28" s="48"/>
      <c r="L28" s="48"/>
      <c r="M28" s="48"/>
      <c r="N28" s="48"/>
      <c r="O28" s="50"/>
    </row>
    <row r="29" s="36" customFormat="1" ht="20.25" customHeight="1" spans="1:15">
      <c r="A29" s="104" t="s">
        <v>113</v>
      </c>
      <c r="B29" s="104" t="s">
        <v>114</v>
      </c>
      <c r="C29" s="72">
        <v>29532</v>
      </c>
      <c r="D29" s="72">
        <v>29532</v>
      </c>
      <c r="E29" s="72">
        <v>29532</v>
      </c>
      <c r="F29" s="72"/>
      <c r="G29" s="72"/>
      <c r="H29" s="72"/>
      <c r="I29" s="72"/>
      <c r="J29" s="76"/>
      <c r="K29" s="48"/>
      <c r="L29" s="48"/>
      <c r="M29" s="48"/>
      <c r="N29" s="48"/>
      <c r="O29" s="50"/>
    </row>
    <row r="30" s="36" customFormat="1" ht="20.25" customHeight="1" spans="1:15">
      <c r="A30" s="104" t="s">
        <v>115</v>
      </c>
      <c r="B30" s="104" t="s">
        <v>116</v>
      </c>
      <c r="C30" s="72">
        <v>168971</v>
      </c>
      <c r="D30" s="72">
        <v>168971</v>
      </c>
      <c r="E30" s="72">
        <v>168971</v>
      </c>
      <c r="F30" s="72"/>
      <c r="G30" s="72"/>
      <c r="H30" s="72"/>
      <c r="I30" s="72"/>
      <c r="J30" s="76"/>
      <c r="K30" s="48"/>
      <c r="L30" s="48"/>
      <c r="M30" s="48"/>
      <c r="N30" s="48"/>
      <c r="O30" s="50"/>
    </row>
    <row r="31" s="36" customFormat="1" ht="20.25" customHeight="1" spans="1:15">
      <c r="A31" s="104" t="s">
        <v>117</v>
      </c>
      <c r="B31" s="104" t="s">
        <v>118</v>
      </c>
      <c r="C31" s="72">
        <v>4390</v>
      </c>
      <c r="D31" s="72">
        <v>4390</v>
      </c>
      <c r="E31" s="72">
        <v>4390</v>
      </c>
      <c r="F31" s="72"/>
      <c r="G31" s="72"/>
      <c r="H31" s="72"/>
      <c r="I31" s="72"/>
      <c r="J31" s="76"/>
      <c r="K31" s="48"/>
      <c r="L31" s="48"/>
      <c r="M31" s="48"/>
      <c r="N31" s="48"/>
      <c r="O31" s="50"/>
    </row>
    <row r="32" s="36" customFormat="1" ht="20.25" customHeight="1" spans="1:15">
      <c r="A32" s="103" t="s">
        <v>119</v>
      </c>
      <c r="B32" s="103" t="s">
        <v>120</v>
      </c>
      <c r="C32" s="72">
        <v>658384.4</v>
      </c>
      <c r="D32" s="72">
        <v>658384.4</v>
      </c>
      <c r="E32" s="72"/>
      <c r="F32" s="72">
        <v>658384.4</v>
      </c>
      <c r="G32" s="72"/>
      <c r="H32" s="72"/>
      <c r="I32" s="72"/>
      <c r="J32" s="76"/>
      <c r="K32" s="48"/>
      <c r="L32" s="48"/>
      <c r="M32" s="48"/>
      <c r="N32" s="48"/>
      <c r="O32" s="50"/>
    </row>
    <row r="33" s="36" customFormat="1" ht="20.25" customHeight="1" spans="1:15">
      <c r="A33" s="104" t="s">
        <v>121</v>
      </c>
      <c r="B33" s="104" t="s">
        <v>122</v>
      </c>
      <c r="C33" s="72">
        <v>658384.4</v>
      </c>
      <c r="D33" s="72">
        <v>658384.4</v>
      </c>
      <c r="E33" s="72"/>
      <c r="F33" s="72">
        <v>658384.4</v>
      </c>
      <c r="G33" s="72"/>
      <c r="H33" s="72"/>
      <c r="I33" s="72"/>
      <c r="J33" s="76"/>
      <c r="K33" s="48"/>
      <c r="L33" s="48"/>
      <c r="M33" s="48"/>
      <c r="N33" s="48"/>
      <c r="O33" s="50"/>
    </row>
    <row r="34" s="36" customFormat="1" ht="20.25" customHeight="1" spans="1:15">
      <c r="A34" s="69" t="s">
        <v>123</v>
      </c>
      <c r="B34" s="69" t="s">
        <v>124</v>
      </c>
      <c r="C34" s="72">
        <v>307020</v>
      </c>
      <c r="D34" s="72">
        <v>307020</v>
      </c>
      <c r="E34" s="72">
        <v>307020</v>
      </c>
      <c r="F34" s="72"/>
      <c r="G34" s="72"/>
      <c r="H34" s="72"/>
      <c r="I34" s="72"/>
      <c r="J34" s="76"/>
      <c r="K34" s="48"/>
      <c r="L34" s="48"/>
      <c r="M34" s="48"/>
      <c r="N34" s="48"/>
      <c r="O34" s="50"/>
    </row>
    <row r="35" s="36" customFormat="1" ht="20.25" customHeight="1" spans="1:15">
      <c r="A35" s="103" t="s">
        <v>125</v>
      </c>
      <c r="B35" s="103" t="s">
        <v>126</v>
      </c>
      <c r="C35" s="72">
        <v>307020</v>
      </c>
      <c r="D35" s="72">
        <v>307020</v>
      </c>
      <c r="E35" s="72">
        <v>307020</v>
      </c>
      <c r="F35" s="72"/>
      <c r="G35" s="72"/>
      <c r="H35" s="72"/>
      <c r="I35" s="72"/>
      <c r="J35" s="76"/>
      <c r="K35" s="48"/>
      <c r="L35" s="48"/>
      <c r="M35" s="48"/>
      <c r="N35" s="48"/>
      <c r="O35" s="50"/>
    </row>
    <row r="36" s="36" customFormat="1" ht="20.25" customHeight="1" spans="1:15">
      <c r="A36" s="104" t="s">
        <v>127</v>
      </c>
      <c r="B36" s="104" t="s">
        <v>128</v>
      </c>
      <c r="C36" s="72">
        <v>307020</v>
      </c>
      <c r="D36" s="72">
        <v>307020</v>
      </c>
      <c r="E36" s="72">
        <v>307020</v>
      </c>
      <c r="F36" s="72"/>
      <c r="G36" s="72"/>
      <c r="H36" s="72"/>
      <c r="I36" s="72"/>
      <c r="J36" s="76"/>
      <c r="K36" s="48"/>
      <c r="L36" s="48"/>
      <c r="M36" s="48"/>
      <c r="N36" s="48"/>
      <c r="O36" s="50"/>
    </row>
    <row r="37" s="36" customFormat="1" ht="20.25" customHeight="1" spans="1:15">
      <c r="A37" s="107" t="s">
        <v>129</v>
      </c>
      <c r="B37" s="107"/>
      <c r="C37" s="108">
        <v>6417798.12</v>
      </c>
      <c r="D37" s="108">
        <v>6417798.12</v>
      </c>
      <c r="E37" s="72">
        <v>3997003</v>
      </c>
      <c r="F37" s="72">
        <v>2420795.12</v>
      </c>
      <c r="G37" s="72"/>
      <c r="H37" s="72"/>
      <c r="I37" s="72"/>
      <c r="J37" s="76"/>
      <c r="K37" s="48"/>
      <c r="L37" s="48"/>
      <c r="M37" s="48"/>
      <c r="N37" s="48"/>
      <c r="O37" s="50"/>
    </row>
  </sheetData>
  <mergeCells count="11">
    <mergeCell ref="A2:O2"/>
    <mergeCell ref="A3:I3"/>
    <mergeCell ref="D4:F4"/>
    <mergeCell ref="J4:O4"/>
    <mergeCell ref="A37:B3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D11" sqref="D9:D1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130</v>
      </c>
    </row>
    <row r="2" ht="45" customHeight="1" spans="1:4">
      <c r="A2" s="3" t="s">
        <v>131</v>
      </c>
      <c r="B2" s="3"/>
      <c r="C2" s="3"/>
      <c r="D2" s="3"/>
    </row>
    <row r="3" s="36" customFormat="1" ht="18.75" customHeight="1" spans="1:4">
      <c r="A3" s="95" t="str">
        <f>"单位名称："&amp;"新平彝族傣族自治县卫生健康局（本级）"</f>
        <v>单位名称：新平彝族傣族自治县卫生健康局（本级）</v>
      </c>
      <c r="B3" s="95"/>
      <c r="C3" s="95"/>
      <c r="D3" s="96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132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133</v>
      </c>
      <c r="B7" s="108">
        <v>6417798.12</v>
      </c>
      <c r="C7" s="15" t="s">
        <v>134</v>
      </c>
      <c r="D7" s="108">
        <v>6417798.12</v>
      </c>
    </row>
    <row r="8" ht="22.5" customHeight="1" spans="1:4">
      <c r="A8" s="15" t="s">
        <v>135</v>
      </c>
      <c r="B8" s="108">
        <v>6417798.12</v>
      </c>
      <c r="C8" s="109" t="s">
        <v>136</v>
      </c>
      <c r="D8" s="108">
        <v>62720</v>
      </c>
    </row>
    <row r="9" ht="22.5" customHeight="1" spans="1:4">
      <c r="A9" s="15" t="s">
        <v>137</v>
      </c>
      <c r="B9" s="17"/>
      <c r="C9" s="109" t="s">
        <v>138</v>
      </c>
      <c r="D9" s="108">
        <v>367100</v>
      </c>
    </row>
    <row r="10" ht="22.5" customHeight="1" spans="1:4">
      <c r="A10" s="15" t="s">
        <v>139</v>
      </c>
      <c r="B10" s="17"/>
      <c r="C10" s="109" t="s">
        <v>140</v>
      </c>
      <c r="D10" s="108">
        <v>5680958.12</v>
      </c>
    </row>
    <row r="11" ht="22.5" customHeight="1" spans="1:4">
      <c r="A11" s="15" t="s">
        <v>141</v>
      </c>
      <c r="B11" s="17"/>
      <c r="C11" s="109" t="s">
        <v>142</v>
      </c>
      <c r="D11" s="108">
        <v>307020</v>
      </c>
    </row>
    <row r="12" ht="22.5" customHeight="1" spans="1:4">
      <c r="A12" s="15" t="s">
        <v>135</v>
      </c>
      <c r="B12" s="17"/>
      <c r="C12" s="15"/>
      <c r="D12" s="17"/>
    </row>
    <row r="13" ht="22.5" customHeight="1" spans="1:4">
      <c r="A13" s="15" t="s">
        <v>137</v>
      </c>
      <c r="B13" s="17"/>
      <c r="C13" s="15"/>
      <c r="D13" s="17"/>
    </row>
    <row r="14" ht="22.5" customHeight="1" spans="1:4">
      <c r="A14" s="15" t="s">
        <v>139</v>
      </c>
      <c r="B14" s="17"/>
      <c r="C14" s="15"/>
      <c r="D14" s="17"/>
    </row>
    <row r="15" ht="22.5" customHeight="1" spans="1:4">
      <c r="A15" s="110"/>
      <c r="B15" s="17"/>
      <c r="C15" s="15" t="s">
        <v>143</v>
      </c>
      <c r="D15" s="17"/>
    </row>
    <row r="16" ht="22.5" customHeight="1" spans="1:4">
      <c r="A16" s="111" t="s">
        <v>144</v>
      </c>
      <c r="B16" s="108">
        <v>6417798.12</v>
      </c>
      <c r="C16" s="112" t="s">
        <v>145</v>
      </c>
      <c r="D16" s="108">
        <v>6417798.12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7"/>
  <sheetViews>
    <sheetView showZeros="0" topLeftCell="A10" workbookViewId="0">
      <selection activeCell="G37" sqref="E37:G37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51" t="s">
        <v>146</v>
      </c>
    </row>
    <row r="2" ht="37.5" customHeight="1" spans="1:7">
      <c r="A2" s="3" t="s">
        <v>147</v>
      </c>
      <c r="B2" s="3"/>
      <c r="C2" s="3"/>
      <c r="D2" s="3"/>
      <c r="E2" s="3"/>
      <c r="F2" s="3"/>
      <c r="G2" s="3"/>
    </row>
    <row r="3" s="36" customFormat="1" ht="18.75" customHeight="1" spans="1:7">
      <c r="A3" s="95" t="str">
        <f>"单位名称："&amp;"新平彝族傣族自治县卫生健康局（本级）"</f>
        <v>单位名称：新平彝族傣族自治县卫生健康局（本级）</v>
      </c>
      <c r="B3" s="95"/>
      <c r="C3" s="95"/>
      <c r="D3" s="95"/>
      <c r="E3" s="95"/>
      <c r="F3" s="95"/>
      <c r="G3" s="96" t="s">
        <v>2</v>
      </c>
    </row>
    <row r="4" ht="18.75" customHeight="1" spans="1:7">
      <c r="A4" s="97" t="s">
        <v>148</v>
      </c>
      <c r="B4" s="97" t="s">
        <v>60</v>
      </c>
      <c r="C4" s="98" t="s">
        <v>32</v>
      </c>
      <c r="D4" s="98" t="s">
        <v>63</v>
      </c>
      <c r="E4" s="98"/>
      <c r="F4" s="99"/>
      <c r="G4" s="13" t="s">
        <v>64</v>
      </c>
    </row>
    <row r="5" ht="18.75" customHeight="1" spans="1:7">
      <c r="A5" s="100" t="s">
        <v>59</v>
      </c>
      <c r="B5" s="100" t="s">
        <v>60</v>
      </c>
      <c r="C5" s="101"/>
      <c r="D5" s="101" t="s">
        <v>34</v>
      </c>
      <c r="E5" s="101" t="s">
        <v>149</v>
      </c>
      <c r="F5" s="102" t="s">
        <v>150</v>
      </c>
      <c r="G5" s="13"/>
    </row>
    <row r="6" ht="18.75" customHeight="1" spans="1:7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</row>
    <row r="7" s="36" customFormat="1" ht="20.25" customHeight="1" spans="1:7">
      <c r="A7" s="69" t="s">
        <v>71</v>
      </c>
      <c r="B7" s="69" t="s">
        <v>72</v>
      </c>
      <c r="C7" s="72">
        <v>62720</v>
      </c>
      <c r="D7" s="72"/>
      <c r="E7" s="72"/>
      <c r="F7" s="72"/>
      <c r="G7" s="72">
        <v>62720</v>
      </c>
    </row>
    <row r="8" s="36" customFormat="1" ht="20.25" customHeight="1" spans="1:7">
      <c r="A8" s="103" t="s">
        <v>73</v>
      </c>
      <c r="B8" s="103" t="s">
        <v>74</v>
      </c>
      <c r="C8" s="72">
        <v>62720</v>
      </c>
      <c r="D8" s="72"/>
      <c r="E8" s="72"/>
      <c r="F8" s="72"/>
      <c r="G8" s="72">
        <v>62720</v>
      </c>
    </row>
    <row r="9" s="36" customFormat="1" ht="20.25" customHeight="1" spans="1:7">
      <c r="A9" s="104" t="s">
        <v>75</v>
      </c>
      <c r="B9" s="104" t="s">
        <v>74</v>
      </c>
      <c r="C9" s="72">
        <v>62720</v>
      </c>
      <c r="D9" s="72"/>
      <c r="E9" s="72"/>
      <c r="F9" s="72"/>
      <c r="G9" s="72">
        <v>62720</v>
      </c>
    </row>
    <row r="10" s="36" customFormat="1" ht="20.25" customHeight="1" spans="1:7">
      <c r="A10" s="69" t="s">
        <v>76</v>
      </c>
      <c r="B10" s="69" t="s">
        <v>77</v>
      </c>
      <c r="C10" s="72">
        <v>367100</v>
      </c>
      <c r="D10" s="72">
        <v>358364</v>
      </c>
      <c r="E10" s="105">
        <v>351164</v>
      </c>
      <c r="F10" s="72">
        <v>7200</v>
      </c>
      <c r="G10" s="72">
        <v>8736</v>
      </c>
    </row>
    <row r="11" s="36" customFormat="1" ht="20.25" customHeight="1" spans="1:7">
      <c r="A11" s="103" t="s">
        <v>78</v>
      </c>
      <c r="B11" s="103" t="s">
        <v>79</v>
      </c>
      <c r="C11" s="72">
        <v>358364</v>
      </c>
      <c r="D11" s="72">
        <v>358364</v>
      </c>
      <c r="E11" s="105">
        <v>351164</v>
      </c>
      <c r="F11" s="72">
        <v>7200</v>
      </c>
      <c r="G11" s="72"/>
    </row>
    <row r="12" s="36" customFormat="1" ht="20.25" customHeight="1" spans="1:7">
      <c r="A12" s="104">
        <v>2080501</v>
      </c>
      <c r="B12" s="104" t="s">
        <v>80</v>
      </c>
      <c r="C12" s="72">
        <v>6900</v>
      </c>
      <c r="D12" s="76">
        <v>6900</v>
      </c>
      <c r="E12" s="48"/>
      <c r="F12" s="106">
        <v>6900</v>
      </c>
      <c r="G12" s="72"/>
    </row>
    <row r="13" s="36" customFormat="1" ht="20.25" customHeight="1" spans="1:7">
      <c r="A13" s="104" t="s">
        <v>81</v>
      </c>
      <c r="B13" s="104" t="s">
        <v>82</v>
      </c>
      <c r="C13" s="72">
        <v>300</v>
      </c>
      <c r="D13" s="76">
        <v>300</v>
      </c>
      <c r="E13" s="48"/>
      <c r="F13" s="106">
        <v>300</v>
      </c>
      <c r="G13" s="72"/>
    </row>
    <row r="14" s="36" customFormat="1" ht="20.25" customHeight="1" spans="1:7">
      <c r="A14" s="104" t="s">
        <v>83</v>
      </c>
      <c r="B14" s="104" t="s">
        <v>84</v>
      </c>
      <c r="C14" s="72">
        <v>351164</v>
      </c>
      <c r="D14" s="72">
        <v>351164</v>
      </c>
      <c r="E14" s="105">
        <v>351164</v>
      </c>
      <c r="F14" s="72"/>
      <c r="G14" s="72"/>
    </row>
    <row r="15" s="36" customFormat="1" ht="20.25" customHeight="1" spans="1:7">
      <c r="A15" s="103" t="s">
        <v>85</v>
      </c>
      <c r="B15" s="103" t="s">
        <v>86</v>
      </c>
      <c r="C15" s="72">
        <v>8736</v>
      </c>
      <c r="D15" s="72"/>
      <c r="E15" s="72"/>
      <c r="F15" s="72"/>
      <c r="G15" s="72">
        <v>8736</v>
      </c>
    </row>
    <row r="16" s="36" customFormat="1" ht="20.25" customHeight="1" spans="1:7">
      <c r="A16" s="104" t="s">
        <v>87</v>
      </c>
      <c r="B16" s="104" t="s">
        <v>88</v>
      </c>
      <c r="C16" s="72">
        <v>8736</v>
      </c>
      <c r="D16" s="72"/>
      <c r="E16" s="72"/>
      <c r="F16" s="72"/>
      <c r="G16" s="72">
        <v>8736</v>
      </c>
    </row>
    <row r="17" s="36" customFormat="1" ht="20.25" customHeight="1" spans="1:7">
      <c r="A17" s="69" t="s">
        <v>89</v>
      </c>
      <c r="B17" s="69" t="s">
        <v>90</v>
      </c>
      <c r="C17" s="72">
        <v>5680958.12</v>
      </c>
      <c r="D17" s="72">
        <v>3331619</v>
      </c>
      <c r="E17" s="72">
        <v>3046419</v>
      </c>
      <c r="F17" s="72">
        <v>285200</v>
      </c>
      <c r="G17" s="72">
        <v>2349339.12</v>
      </c>
    </row>
    <row r="18" s="36" customFormat="1" ht="20.25" customHeight="1" spans="1:7">
      <c r="A18" s="103" t="s">
        <v>91</v>
      </c>
      <c r="B18" s="103" t="s">
        <v>92</v>
      </c>
      <c r="C18" s="72">
        <v>2962105</v>
      </c>
      <c r="D18" s="72">
        <v>2962105</v>
      </c>
      <c r="E18" s="72">
        <v>2676905</v>
      </c>
      <c r="F18" s="72">
        <v>285200</v>
      </c>
      <c r="G18" s="72"/>
    </row>
    <row r="19" s="36" customFormat="1" ht="20.25" customHeight="1" spans="1:7">
      <c r="A19" s="104" t="s">
        <v>93</v>
      </c>
      <c r="B19" s="104" t="s">
        <v>94</v>
      </c>
      <c r="C19" s="72">
        <v>2962105</v>
      </c>
      <c r="D19" s="72">
        <v>2962105</v>
      </c>
      <c r="E19" s="72">
        <v>2676905</v>
      </c>
      <c r="F19" s="72">
        <v>285200</v>
      </c>
      <c r="G19" s="72"/>
    </row>
    <row r="20" s="36" customFormat="1" ht="20.25" customHeight="1" spans="1:7">
      <c r="A20" s="103" t="s">
        <v>95</v>
      </c>
      <c r="B20" s="103" t="s">
        <v>96</v>
      </c>
      <c r="C20" s="72">
        <v>520000</v>
      </c>
      <c r="D20" s="72"/>
      <c r="E20" s="72"/>
      <c r="F20" s="72"/>
      <c r="G20" s="72">
        <v>520000</v>
      </c>
    </row>
    <row r="21" s="36" customFormat="1" ht="20.25" customHeight="1" spans="1:7">
      <c r="A21" s="104" t="s">
        <v>97</v>
      </c>
      <c r="B21" s="104" t="s">
        <v>98</v>
      </c>
      <c r="C21" s="72">
        <v>50000</v>
      </c>
      <c r="D21" s="72"/>
      <c r="E21" s="72"/>
      <c r="F21" s="72"/>
      <c r="G21" s="72">
        <v>50000</v>
      </c>
    </row>
    <row r="22" s="36" customFormat="1" ht="20.25" customHeight="1" spans="1:7">
      <c r="A22" s="104" t="s">
        <v>99</v>
      </c>
      <c r="B22" s="104" t="s">
        <v>100</v>
      </c>
      <c r="C22" s="72">
        <v>470000</v>
      </c>
      <c r="D22" s="72"/>
      <c r="E22" s="72"/>
      <c r="F22" s="72"/>
      <c r="G22" s="72">
        <v>470000</v>
      </c>
    </row>
    <row r="23" s="36" customFormat="1" ht="20.25" customHeight="1" spans="1:7">
      <c r="A23" s="103" t="s">
        <v>101</v>
      </c>
      <c r="B23" s="103" t="s">
        <v>102</v>
      </c>
      <c r="C23" s="72">
        <v>1170954.72</v>
      </c>
      <c r="D23" s="72"/>
      <c r="E23" s="72"/>
      <c r="F23" s="72"/>
      <c r="G23" s="72">
        <v>1170954.72</v>
      </c>
    </row>
    <row r="24" s="36" customFormat="1" ht="20.25" customHeight="1" spans="1:7">
      <c r="A24" s="104" t="s">
        <v>103</v>
      </c>
      <c r="B24" s="104" t="s">
        <v>104</v>
      </c>
      <c r="C24" s="72">
        <v>127500</v>
      </c>
      <c r="D24" s="72"/>
      <c r="E24" s="72"/>
      <c r="F24" s="72"/>
      <c r="G24" s="72">
        <v>127500</v>
      </c>
    </row>
    <row r="25" s="36" customFormat="1" ht="20.25" customHeight="1" spans="1:7">
      <c r="A25" s="104" t="s">
        <v>105</v>
      </c>
      <c r="B25" s="104" t="s">
        <v>106</v>
      </c>
      <c r="C25" s="72">
        <v>402000</v>
      </c>
      <c r="D25" s="72"/>
      <c r="E25" s="72"/>
      <c r="F25" s="72"/>
      <c r="G25" s="72">
        <v>402000</v>
      </c>
    </row>
    <row r="26" s="36" customFormat="1" ht="20.25" customHeight="1" spans="1:7">
      <c r="A26" s="104" t="s">
        <v>107</v>
      </c>
      <c r="B26" s="104" t="s">
        <v>108</v>
      </c>
      <c r="C26" s="72">
        <v>641454.72</v>
      </c>
      <c r="D26" s="72"/>
      <c r="E26" s="72"/>
      <c r="F26" s="72"/>
      <c r="G26" s="72">
        <v>641454.72</v>
      </c>
    </row>
    <row r="27" s="36" customFormat="1" ht="20.25" customHeight="1" spans="1:7">
      <c r="A27" s="103" t="s">
        <v>109</v>
      </c>
      <c r="B27" s="103" t="s">
        <v>110</v>
      </c>
      <c r="C27" s="72">
        <v>369514</v>
      </c>
      <c r="D27" s="72">
        <v>369514</v>
      </c>
      <c r="E27" s="72">
        <v>369514</v>
      </c>
      <c r="F27" s="72"/>
      <c r="G27" s="72"/>
    </row>
    <row r="28" s="36" customFormat="1" ht="20.25" customHeight="1" spans="1:7">
      <c r="A28" s="104" t="s">
        <v>111</v>
      </c>
      <c r="B28" s="104" t="s">
        <v>112</v>
      </c>
      <c r="C28" s="72">
        <v>166621</v>
      </c>
      <c r="D28" s="72">
        <v>166621</v>
      </c>
      <c r="E28" s="72">
        <v>166621</v>
      </c>
      <c r="F28" s="72"/>
      <c r="G28" s="72"/>
    </row>
    <row r="29" s="36" customFormat="1" ht="20.25" customHeight="1" spans="1:7">
      <c r="A29" s="104" t="s">
        <v>113</v>
      </c>
      <c r="B29" s="104" t="s">
        <v>114</v>
      </c>
      <c r="C29" s="72">
        <v>29532</v>
      </c>
      <c r="D29" s="72">
        <v>29532</v>
      </c>
      <c r="E29" s="72">
        <v>29532</v>
      </c>
      <c r="F29" s="72"/>
      <c r="G29" s="72"/>
    </row>
    <row r="30" s="36" customFormat="1" ht="20.25" customHeight="1" spans="1:7">
      <c r="A30" s="104" t="s">
        <v>115</v>
      </c>
      <c r="B30" s="104" t="s">
        <v>116</v>
      </c>
      <c r="C30" s="72">
        <v>168971</v>
      </c>
      <c r="D30" s="72">
        <v>168971</v>
      </c>
      <c r="E30" s="72">
        <v>168971</v>
      </c>
      <c r="F30" s="72"/>
      <c r="G30" s="72"/>
    </row>
    <row r="31" s="36" customFormat="1" ht="20.25" customHeight="1" spans="1:7">
      <c r="A31" s="104" t="s">
        <v>117</v>
      </c>
      <c r="B31" s="104" t="s">
        <v>118</v>
      </c>
      <c r="C31" s="72">
        <v>4390</v>
      </c>
      <c r="D31" s="72">
        <v>4390</v>
      </c>
      <c r="E31" s="72">
        <v>4390</v>
      </c>
      <c r="F31" s="72"/>
      <c r="G31" s="72"/>
    </row>
    <row r="32" s="36" customFormat="1" ht="20.25" customHeight="1" spans="1:7">
      <c r="A32" s="103" t="s">
        <v>119</v>
      </c>
      <c r="B32" s="103" t="s">
        <v>120</v>
      </c>
      <c r="C32" s="72">
        <v>658384.4</v>
      </c>
      <c r="D32" s="72"/>
      <c r="E32" s="72"/>
      <c r="F32" s="72"/>
      <c r="G32" s="72">
        <v>658384.4</v>
      </c>
    </row>
    <row r="33" s="36" customFormat="1" ht="20.25" customHeight="1" spans="1:7">
      <c r="A33" s="104" t="s">
        <v>121</v>
      </c>
      <c r="B33" s="104" t="s">
        <v>122</v>
      </c>
      <c r="C33" s="72">
        <v>658384.4</v>
      </c>
      <c r="D33" s="72"/>
      <c r="E33" s="72"/>
      <c r="F33" s="72"/>
      <c r="G33" s="72">
        <v>658384.4</v>
      </c>
    </row>
    <row r="34" s="36" customFormat="1" ht="20.25" customHeight="1" spans="1:7">
      <c r="A34" s="69" t="s">
        <v>123</v>
      </c>
      <c r="B34" s="69" t="s">
        <v>124</v>
      </c>
      <c r="C34" s="72">
        <v>307020</v>
      </c>
      <c r="D34" s="72">
        <v>307020</v>
      </c>
      <c r="E34" s="72">
        <v>307020</v>
      </c>
      <c r="F34" s="72"/>
      <c r="G34" s="72"/>
    </row>
    <row r="35" s="36" customFormat="1" ht="20.25" customHeight="1" spans="1:7">
      <c r="A35" s="103" t="s">
        <v>125</v>
      </c>
      <c r="B35" s="103" t="s">
        <v>126</v>
      </c>
      <c r="C35" s="72">
        <v>307020</v>
      </c>
      <c r="D35" s="72">
        <v>307020</v>
      </c>
      <c r="E35" s="72">
        <v>307020</v>
      </c>
      <c r="F35" s="72"/>
      <c r="G35" s="72"/>
    </row>
    <row r="36" s="36" customFormat="1" ht="20.25" customHeight="1" spans="1:7">
      <c r="A36" s="104" t="s">
        <v>127</v>
      </c>
      <c r="B36" s="104" t="s">
        <v>128</v>
      </c>
      <c r="C36" s="72">
        <v>307020</v>
      </c>
      <c r="D36" s="72">
        <v>307020</v>
      </c>
      <c r="E36" s="72">
        <v>307020</v>
      </c>
      <c r="F36" s="72"/>
      <c r="G36" s="72"/>
    </row>
    <row r="37" s="36" customFormat="1" ht="20.25" customHeight="1" spans="1:7">
      <c r="A37" s="107" t="s">
        <v>129</v>
      </c>
      <c r="B37" s="107"/>
      <c r="C37" s="108">
        <v>6417798.12</v>
      </c>
      <c r="D37" s="72">
        <v>3997003</v>
      </c>
      <c r="E37" s="72">
        <v>3704603</v>
      </c>
      <c r="F37" s="72">
        <v>292400</v>
      </c>
      <c r="G37" s="79">
        <v>2420795.12</v>
      </c>
    </row>
  </sheetData>
  <mergeCells count="7">
    <mergeCell ref="A2:G2"/>
    <mergeCell ref="A3:F3"/>
    <mergeCell ref="A4:B4"/>
    <mergeCell ref="D4:F4"/>
    <mergeCell ref="A37:B37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3" sqref="A3:C3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88"/>
      <c r="B1" s="88"/>
      <c r="C1" s="89"/>
      <c r="D1" s="1"/>
      <c r="E1" s="1"/>
      <c r="F1" s="90" t="s">
        <v>151</v>
      </c>
    </row>
    <row r="2" ht="41.25" customHeight="1" spans="1:6">
      <c r="A2" s="91" t="s">
        <v>152</v>
      </c>
      <c r="B2" s="91"/>
      <c r="C2" s="91"/>
      <c r="D2" s="91"/>
      <c r="E2" s="91"/>
      <c r="F2" s="91"/>
    </row>
    <row r="3" ht="18.75" customHeight="1" spans="1:6">
      <c r="A3" s="4" t="s">
        <v>153</v>
      </c>
      <c r="B3" s="4"/>
      <c r="C3" s="4"/>
      <c r="D3" s="92"/>
      <c r="E3" s="1"/>
      <c r="F3" s="90" t="s">
        <v>29</v>
      </c>
    </row>
    <row r="4" ht="18.75" customHeight="1" spans="1:6">
      <c r="A4" s="13" t="s">
        <v>154</v>
      </c>
      <c r="B4" s="55" t="s">
        <v>155</v>
      </c>
      <c r="C4" s="55" t="s">
        <v>156</v>
      </c>
      <c r="D4" s="55"/>
      <c r="E4" s="55"/>
      <c r="F4" s="55" t="s">
        <v>157</v>
      </c>
    </row>
    <row r="5" ht="18.75" customHeight="1" spans="1:6">
      <c r="A5" s="13"/>
      <c r="B5" s="55"/>
      <c r="C5" s="55" t="s">
        <v>34</v>
      </c>
      <c r="D5" s="55" t="s">
        <v>158</v>
      </c>
      <c r="E5" s="55" t="s">
        <v>159</v>
      </c>
      <c r="F5" s="55"/>
    </row>
    <row r="6" ht="18.75" customHeight="1" spans="1:6">
      <c r="A6" s="93">
        <v>1</v>
      </c>
      <c r="B6" s="94">
        <v>2</v>
      </c>
      <c r="C6" s="93">
        <v>3</v>
      </c>
      <c r="D6" s="93">
        <v>4</v>
      </c>
      <c r="E6" s="93">
        <v>5</v>
      </c>
      <c r="F6" s="93">
        <v>6</v>
      </c>
    </row>
    <row r="7" s="36" customFormat="1" ht="20.25" customHeight="1" spans="1:6">
      <c r="A7" s="72">
        <v>73000.01</v>
      </c>
      <c r="B7" s="72"/>
      <c r="C7" s="72">
        <v>42000</v>
      </c>
      <c r="D7" s="72"/>
      <c r="E7" s="72">
        <v>42000</v>
      </c>
      <c r="F7" s="72">
        <v>31000.01</v>
      </c>
    </row>
    <row r="8" s="36" customFormat="1" ht="20.25" customHeight="1" spans="1:6">
      <c r="A8" s="79">
        <v>73000.01</v>
      </c>
      <c r="B8" s="79"/>
      <c r="C8" s="79">
        <v>42000</v>
      </c>
      <c r="D8" s="79"/>
      <c r="E8" s="79">
        <v>42000</v>
      </c>
      <c r="F8" s="79">
        <v>31000.01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topLeftCell="A18" workbookViewId="0">
      <selection activeCell="C25" sqref="C25:G25"/>
    </sheetView>
  </sheetViews>
  <sheetFormatPr defaultColWidth="8.85" defaultRowHeight="15" customHeight="1"/>
  <cols>
    <col min="1" max="1" width="28.575" customWidth="1"/>
    <col min="2" max="2" width="19.625" customWidth="1"/>
    <col min="3" max="4" width="16.125" customWidth="1"/>
    <col min="5" max="5" width="25.875" customWidth="1"/>
    <col min="6" max="6" width="17" customWidth="1"/>
    <col min="7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160</v>
      </c>
    </row>
    <row r="2" ht="45" customHeight="1" spans="1:23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153</v>
      </c>
      <c r="B3" s="4"/>
      <c r="C3" s="4"/>
      <c r="D3" s="4"/>
      <c r="E3" s="4"/>
      <c r="F3" s="4"/>
      <c r="G3" s="4"/>
      <c r="H3" s="71"/>
      <c r="I3" s="71"/>
      <c r="J3" s="71"/>
      <c r="K3" s="7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81" t="s">
        <v>162</v>
      </c>
      <c r="B4" s="81" t="s">
        <v>163</v>
      </c>
      <c r="C4" s="81" t="s">
        <v>164</v>
      </c>
      <c r="D4" s="81" t="s">
        <v>165</v>
      </c>
      <c r="E4" s="81" t="s">
        <v>166</v>
      </c>
      <c r="F4" s="81" t="s">
        <v>167</v>
      </c>
      <c r="G4" s="81" t="s">
        <v>168</v>
      </c>
      <c r="H4" s="82" t="s">
        <v>32</v>
      </c>
      <c r="I4" s="82" t="s">
        <v>169</v>
      </c>
      <c r="J4" s="81"/>
      <c r="K4" s="81"/>
      <c r="L4" s="81"/>
      <c r="M4" s="81"/>
      <c r="N4" s="81" t="s">
        <v>170</v>
      </c>
      <c r="O4" s="81"/>
      <c r="P4" s="81"/>
      <c r="Q4" s="81" t="s">
        <v>38</v>
      </c>
      <c r="R4" s="81" t="s">
        <v>62</v>
      </c>
      <c r="S4" s="81"/>
      <c r="T4" s="81"/>
      <c r="U4" s="81"/>
      <c r="V4" s="81"/>
      <c r="W4" s="81"/>
    </row>
    <row r="5" ht="18.75" customHeight="1" spans="1:23">
      <c r="A5" s="81"/>
      <c r="B5" s="81"/>
      <c r="C5" s="81"/>
      <c r="D5" s="81"/>
      <c r="E5" s="81"/>
      <c r="F5" s="81"/>
      <c r="G5" s="81"/>
      <c r="H5" s="82" t="s">
        <v>171</v>
      </c>
      <c r="I5" s="82" t="s">
        <v>172</v>
      </c>
      <c r="J5" s="81" t="s">
        <v>36</v>
      </c>
      <c r="K5" s="81" t="s">
        <v>37</v>
      </c>
      <c r="L5" s="81"/>
      <c r="M5" s="81"/>
      <c r="N5" s="81" t="s">
        <v>170</v>
      </c>
      <c r="O5" s="81" t="s">
        <v>36</v>
      </c>
      <c r="P5" s="81" t="s">
        <v>37</v>
      </c>
      <c r="Q5" s="81" t="s">
        <v>38</v>
      </c>
      <c r="R5" s="81" t="s">
        <v>62</v>
      </c>
      <c r="S5" s="81" t="s">
        <v>41</v>
      </c>
      <c r="T5" s="81" t="s">
        <v>42</v>
      </c>
      <c r="U5" s="81" t="s">
        <v>43</v>
      </c>
      <c r="V5" s="81" t="s">
        <v>44</v>
      </c>
      <c r="W5" s="81" t="s">
        <v>45</v>
      </c>
    </row>
    <row r="6" ht="18.75" customHeight="1" spans="1:23">
      <c r="A6" s="81"/>
      <c r="B6" s="81"/>
      <c r="C6" s="81"/>
      <c r="D6" s="81"/>
      <c r="E6" s="81"/>
      <c r="F6" s="81"/>
      <c r="G6" s="81"/>
      <c r="H6" s="82"/>
      <c r="I6" s="82" t="s">
        <v>173</v>
      </c>
      <c r="J6" s="81" t="s">
        <v>174</v>
      </c>
      <c r="K6" s="81" t="s">
        <v>175</v>
      </c>
      <c r="L6" s="81" t="s">
        <v>176</v>
      </c>
      <c r="M6" s="81" t="s">
        <v>177</v>
      </c>
      <c r="N6" s="81" t="s">
        <v>35</v>
      </c>
      <c r="O6" s="81" t="s">
        <v>36</v>
      </c>
      <c r="P6" s="81" t="s">
        <v>37</v>
      </c>
      <c r="Q6" s="81"/>
      <c r="R6" s="81" t="s">
        <v>34</v>
      </c>
      <c r="S6" s="81" t="s">
        <v>41</v>
      </c>
      <c r="T6" s="81" t="s">
        <v>42</v>
      </c>
      <c r="U6" s="81" t="s">
        <v>43</v>
      </c>
      <c r="V6" s="81" t="s">
        <v>44</v>
      </c>
      <c r="W6" s="81" t="s">
        <v>45</v>
      </c>
    </row>
    <row r="7" ht="22.65" customHeight="1" spans="1:23">
      <c r="A7" s="81"/>
      <c r="B7" s="81"/>
      <c r="C7" s="81"/>
      <c r="D7" s="81"/>
      <c r="E7" s="81"/>
      <c r="F7" s="81"/>
      <c r="G7" s="81"/>
      <c r="H7" s="82"/>
      <c r="I7" s="82" t="s">
        <v>34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</row>
    <row r="8" ht="18.75" customHeight="1" spans="1:23">
      <c r="A8" s="82" t="s">
        <v>46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  <c r="T8" s="82">
        <v>20</v>
      </c>
      <c r="U8" s="82">
        <v>21</v>
      </c>
      <c r="V8" s="82">
        <v>22</v>
      </c>
      <c r="W8" s="82">
        <v>23</v>
      </c>
    </row>
    <row r="9" s="36" customFormat="1" ht="20.25" customHeight="1" spans="1:23">
      <c r="A9" s="68" t="s">
        <v>56</v>
      </c>
      <c r="B9" s="69" t="s">
        <v>178</v>
      </c>
      <c r="C9" s="68" t="s">
        <v>179</v>
      </c>
      <c r="D9" s="68">
        <v>2100101</v>
      </c>
      <c r="E9" s="68" t="s">
        <v>94</v>
      </c>
      <c r="F9" s="68">
        <v>30239</v>
      </c>
      <c r="G9" s="68" t="s">
        <v>180</v>
      </c>
      <c r="H9" s="72">
        <v>133800</v>
      </c>
      <c r="I9" s="72">
        <v>133800</v>
      </c>
      <c r="J9" s="72"/>
      <c r="K9" s="72"/>
      <c r="L9" s="72">
        <v>133800</v>
      </c>
      <c r="M9" s="76"/>
      <c r="N9" s="46"/>
      <c r="O9" s="46"/>
      <c r="P9" s="46"/>
      <c r="Q9" s="46"/>
      <c r="R9" s="46"/>
      <c r="S9" s="46"/>
      <c r="T9" s="86"/>
      <c r="U9" s="46"/>
      <c r="V9" s="46"/>
      <c r="W9" s="49"/>
    </row>
    <row r="10" s="36" customFormat="1" ht="20.25" customHeight="1" spans="1:23">
      <c r="A10" s="68" t="s">
        <v>56</v>
      </c>
      <c r="B10" s="69" t="s">
        <v>181</v>
      </c>
      <c r="C10" s="68" t="s">
        <v>182</v>
      </c>
      <c r="D10" s="68">
        <v>2100101</v>
      </c>
      <c r="E10" s="68" t="s">
        <v>94</v>
      </c>
      <c r="F10" s="68">
        <v>30231</v>
      </c>
      <c r="G10" s="68" t="s">
        <v>183</v>
      </c>
      <c r="H10" s="72">
        <v>29000</v>
      </c>
      <c r="I10" s="72">
        <v>29000</v>
      </c>
      <c r="J10" s="72"/>
      <c r="K10" s="72"/>
      <c r="L10" s="72">
        <v>29000</v>
      </c>
      <c r="M10" s="76"/>
      <c r="N10" s="48"/>
      <c r="O10" s="48"/>
      <c r="P10" s="48"/>
      <c r="Q10" s="48"/>
      <c r="R10" s="48"/>
      <c r="S10" s="48"/>
      <c r="T10" s="87"/>
      <c r="U10" s="48"/>
      <c r="V10" s="48"/>
      <c r="W10" s="50"/>
    </row>
    <row r="11" s="36" customFormat="1" ht="20.25" customHeight="1" spans="1:23">
      <c r="A11" s="68" t="s">
        <v>56</v>
      </c>
      <c r="B11" s="69" t="s">
        <v>184</v>
      </c>
      <c r="C11" s="68" t="s">
        <v>157</v>
      </c>
      <c r="D11" s="68">
        <v>2100101</v>
      </c>
      <c r="E11" s="68" t="s">
        <v>94</v>
      </c>
      <c r="F11" s="68">
        <v>30217</v>
      </c>
      <c r="G11" s="68" t="s">
        <v>157</v>
      </c>
      <c r="H11" s="72">
        <v>10000</v>
      </c>
      <c r="I11" s="72">
        <v>10000</v>
      </c>
      <c r="J11" s="72"/>
      <c r="K11" s="72"/>
      <c r="L11" s="72">
        <v>10000</v>
      </c>
      <c r="M11" s="76"/>
      <c r="N11" s="48"/>
      <c r="O11" s="48"/>
      <c r="P11" s="48"/>
      <c r="Q11" s="48"/>
      <c r="R11" s="48"/>
      <c r="S11" s="48"/>
      <c r="T11" s="87"/>
      <c r="U11" s="48"/>
      <c r="V11" s="48"/>
      <c r="W11" s="50"/>
    </row>
    <row r="12" s="36" customFormat="1" ht="20.25" customHeight="1" spans="1:23">
      <c r="A12" s="68" t="s">
        <v>56</v>
      </c>
      <c r="B12" s="69" t="s">
        <v>185</v>
      </c>
      <c r="C12" s="68" t="s">
        <v>186</v>
      </c>
      <c r="D12" s="68">
        <v>2080501</v>
      </c>
      <c r="E12" s="68" t="s">
        <v>80</v>
      </c>
      <c r="F12" s="68">
        <v>30299</v>
      </c>
      <c r="G12" s="68" t="s">
        <v>187</v>
      </c>
      <c r="H12" s="72">
        <v>6900</v>
      </c>
      <c r="I12" s="72">
        <v>6900</v>
      </c>
      <c r="J12" s="72"/>
      <c r="K12" s="72"/>
      <c r="L12" s="72">
        <v>6900</v>
      </c>
      <c r="M12" s="76"/>
      <c r="N12" s="48"/>
      <c r="O12" s="48"/>
      <c r="P12" s="48"/>
      <c r="Q12" s="48"/>
      <c r="R12" s="48"/>
      <c r="S12" s="48"/>
      <c r="T12" s="87"/>
      <c r="U12" s="48"/>
      <c r="V12" s="48"/>
      <c r="W12" s="50"/>
    </row>
    <row r="13" s="36" customFormat="1" ht="20.25" customHeight="1" spans="1:23">
      <c r="A13" s="68" t="s">
        <v>56</v>
      </c>
      <c r="B13" s="69" t="s">
        <v>185</v>
      </c>
      <c r="C13" s="68" t="s">
        <v>186</v>
      </c>
      <c r="D13" s="68">
        <v>2080502</v>
      </c>
      <c r="E13" s="68" t="s">
        <v>82</v>
      </c>
      <c r="F13" s="68">
        <v>30299</v>
      </c>
      <c r="G13" s="68" t="s">
        <v>187</v>
      </c>
      <c r="H13" s="72">
        <v>300</v>
      </c>
      <c r="I13" s="72">
        <v>300</v>
      </c>
      <c r="J13" s="72"/>
      <c r="K13" s="72"/>
      <c r="L13" s="72">
        <v>300</v>
      </c>
      <c r="M13" s="76"/>
      <c r="N13" s="48"/>
      <c r="O13" s="48"/>
      <c r="P13" s="48"/>
      <c r="Q13" s="48"/>
      <c r="R13" s="48"/>
      <c r="S13" s="48"/>
      <c r="T13" s="87"/>
      <c r="U13" s="48"/>
      <c r="V13" s="48"/>
      <c r="W13" s="50"/>
    </row>
    <row r="14" s="36" customFormat="1" ht="20.25" customHeight="1" spans="1:23">
      <c r="A14" s="68" t="s">
        <v>56</v>
      </c>
      <c r="B14" s="69" t="s">
        <v>188</v>
      </c>
      <c r="C14" s="68" t="s">
        <v>189</v>
      </c>
      <c r="D14" s="68">
        <v>2100101</v>
      </c>
      <c r="E14" s="68" t="s">
        <v>94</v>
      </c>
      <c r="F14" s="68">
        <v>30205</v>
      </c>
      <c r="G14" s="68" t="s">
        <v>190</v>
      </c>
      <c r="H14" s="72">
        <v>4000</v>
      </c>
      <c r="I14" s="72">
        <v>4000</v>
      </c>
      <c r="J14" s="72"/>
      <c r="K14" s="72"/>
      <c r="L14" s="72">
        <v>4000</v>
      </c>
      <c r="M14" s="76"/>
      <c r="N14" s="48"/>
      <c r="O14" s="48"/>
      <c r="P14" s="48"/>
      <c r="Q14" s="48"/>
      <c r="R14" s="48"/>
      <c r="S14" s="48"/>
      <c r="T14" s="87"/>
      <c r="U14" s="48"/>
      <c r="V14" s="48"/>
      <c r="W14" s="50"/>
    </row>
    <row r="15" s="36" customFormat="1" ht="20.25" customHeight="1" spans="1:23">
      <c r="A15" s="68" t="s">
        <v>56</v>
      </c>
      <c r="B15" s="69" t="s">
        <v>188</v>
      </c>
      <c r="C15" s="68" t="s">
        <v>189</v>
      </c>
      <c r="D15" s="68">
        <v>2100101</v>
      </c>
      <c r="E15" s="68" t="s">
        <v>94</v>
      </c>
      <c r="F15" s="68">
        <v>30206</v>
      </c>
      <c r="G15" s="68" t="s">
        <v>191</v>
      </c>
      <c r="H15" s="72">
        <v>12000</v>
      </c>
      <c r="I15" s="72">
        <v>12000</v>
      </c>
      <c r="J15" s="72"/>
      <c r="K15" s="72"/>
      <c r="L15" s="72">
        <v>12000</v>
      </c>
      <c r="M15" s="76"/>
      <c r="N15" s="48"/>
      <c r="O15" s="48"/>
      <c r="P15" s="48"/>
      <c r="Q15" s="48"/>
      <c r="R15" s="48"/>
      <c r="S15" s="48"/>
      <c r="T15" s="87"/>
      <c r="U15" s="48"/>
      <c r="V15" s="48"/>
      <c r="W15" s="50"/>
    </row>
    <row r="16" s="36" customFormat="1" ht="20.25" customHeight="1" spans="1:23">
      <c r="A16" s="68" t="s">
        <v>56</v>
      </c>
      <c r="B16" s="69" t="s">
        <v>188</v>
      </c>
      <c r="C16" s="68" t="s">
        <v>189</v>
      </c>
      <c r="D16" s="68">
        <v>2100101</v>
      </c>
      <c r="E16" s="68" t="s">
        <v>94</v>
      </c>
      <c r="F16" s="68">
        <v>30207</v>
      </c>
      <c r="G16" s="68" t="s">
        <v>192</v>
      </c>
      <c r="H16" s="72">
        <v>2000</v>
      </c>
      <c r="I16" s="72">
        <v>2000</v>
      </c>
      <c r="J16" s="72"/>
      <c r="K16" s="72"/>
      <c r="L16" s="72">
        <v>2000</v>
      </c>
      <c r="M16" s="76"/>
      <c r="N16" s="48"/>
      <c r="O16" s="48"/>
      <c r="P16" s="48"/>
      <c r="Q16" s="48"/>
      <c r="R16" s="48"/>
      <c r="S16" s="48"/>
      <c r="T16" s="87"/>
      <c r="U16" s="48"/>
      <c r="V16" s="48"/>
      <c r="W16" s="50"/>
    </row>
    <row r="17" s="36" customFormat="1" ht="20.25" customHeight="1" spans="1:23">
      <c r="A17" s="68" t="s">
        <v>56</v>
      </c>
      <c r="B17" s="69" t="s">
        <v>188</v>
      </c>
      <c r="C17" s="68" t="s">
        <v>189</v>
      </c>
      <c r="D17" s="68">
        <v>2100101</v>
      </c>
      <c r="E17" s="68" t="s">
        <v>94</v>
      </c>
      <c r="F17" s="68">
        <v>30201</v>
      </c>
      <c r="G17" s="68" t="s">
        <v>193</v>
      </c>
      <c r="H17" s="72">
        <v>45600</v>
      </c>
      <c r="I17" s="72">
        <v>45600</v>
      </c>
      <c r="J17" s="72"/>
      <c r="K17" s="72"/>
      <c r="L17" s="72">
        <v>45600</v>
      </c>
      <c r="M17" s="76"/>
      <c r="N17" s="48"/>
      <c r="O17" s="48"/>
      <c r="P17" s="48"/>
      <c r="Q17" s="48"/>
      <c r="R17" s="48"/>
      <c r="S17" s="48"/>
      <c r="T17" s="87"/>
      <c r="U17" s="48"/>
      <c r="V17" s="48"/>
      <c r="W17" s="50"/>
    </row>
    <row r="18" s="36" customFormat="1" ht="20.25" customHeight="1" spans="1:23">
      <c r="A18" s="68" t="s">
        <v>56</v>
      </c>
      <c r="B18" s="69" t="s">
        <v>188</v>
      </c>
      <c r="C18" s="68" t="s">
        <v>189</v>
      </c>
      <c r="D18" s="68">
        <v>2100101</v>
      </c>
      <c r="E18" s="68" t="s">
        <v>94</v>
      </c>
      <c r="F18" s="68">
        <v>30211</v>
      </c>
      <c r="G18" s="68" t="s">
        <v>194</v>
      </c>
      <c r="H18" s="72">
        <v>20000</v>
      </c>
      <c r="I18" s="72">
        <v>20000</v>
      </c>
      <c r="J18" s="72"/>
      <c r="K18" s="72"/>
      <c r="L18" s="72">
        <v>20000</v>
      </c>
      <c r="M18" s="76"/>
      <c r="N18" s="48"/>
      <c r="O18" s="48"/>
      <c r="P18" s="48"/>
      <c r="Q18" s="48"/>
      <c r="R18" s="48"/>
      <c r="S18" s="48"/>
      <c r="T18" s="87"/>
      <c r="U18" s="48"/>
      <c r="V18" s="48"/>
      <c r="W18" s="50"/>
    </row>
    <row r="19" s="36" customFormat="1" ht="20.25" customHeight="1" spans="1:23">
      <c r="A19" s="68" t="s">
        <v>56</v>
      </c>
      <c r="B19" s="69" t="s">
        <v>195</v>
      </c>
      <c r="C19" s="68" t="s">
        <v>196</v>
      </c>
      <c r="D19" s="68">
        <v>2100101</v>
      </c>
      <c r="E19" s="68" t="s">
        <v>94</v>
      </c>
      <c r="F19" s="68">
        <v>30101</v>
      </c>
      <c r="G19" s="68" t="s">
        <v>197</v>
      </c>
      <c r="H19" s="72">
        <v>133536</v>
      </c>
      <c r="I19" s="72">
        <v>133536</v>
      </c>
      <c r="J19" s="72"/>
      <c r="K19" s="72"/>
      <c r="L19" s="72">
        <v>133536</v>
      </c>
      <c r="M19" s="76"/>
      <c r="N19" s="48"/>
      <c r="O19" s="48"/>
      <c r="P19" s="48"/>
      <c r="Q19" s="48"/>
      <c r="R19" s="48"/>
      <c r="S19" s="48"/>
      <c r="T19" s="87"/>
      <c r="U19" s="48"/>
      <c r="V19" s="48"/>
      <c r="W19" s="50"/>
    </row>
    <row r="20" s="36" customFormat="1" ht="20.25" customHeight="1" spans="1:23">
      <c r="A20" s="68" t="s">
        <v>56</v>
      </c>
      <c r="B20" s="69" t="s">
        <v>195</v>
      </c>
      <c r="C20" s="68" t="s">
        <v>196</v>
      </c>
      <c r="D20" s="68">
        <v>2100101</v>
      </c>
      <c r="E20" s="68" t="s">
        <v>94</v>
      </c>
      <c r="F20" s="68">
        <v>30102</v>
      </c>
      <c r="G20" s="68" t="s">
        <v>198</v>
      </c>
      <c r="H20" s="72">
        <v>15060</v>
      </c>
      <c r="I20" s="72">
        <v>15060</v>
      </c>
      <c r="J20" s="72"/>
      <c r="K20" s="72"/>
      <c r="L20" s="72">
        <v>15060</v>
      </c>
      <c r="M20" s="76"/>
      <c r="N20" s="48"/>
      <c r="O20" s="48"/>
      <c r="P20" s="48"/>
      <c r="Q20" s="48"/>
      <c r="R20" s="48"/>
      <c r="S20" s="48"/>
      <c r="T20" s="87"/>
      <c r="U20" s="48"/>
      <c r="V20" s="48"/>
      <c r="W20" s="50"/>
    </row>
    <row r="21" s="36" customFormat="1" ht="20.25" customHeight="1" spans="1:23">
      <c r="A21" s="68" t="s">
        <v>56</v>
      </c>
      <c r="B21" s="69" t="s">
        <v>195</v>
      </c>
      <c r="C21" s="68" t="s">
        <v>196</v>
      </c>
      <c r="D21" s="68">
        <v>2100101</v>
      </c>
      <c r="E21" s="68" t="s">
        <v>94</v>
      </c>
      <c r="F21" s="68">
        <v>30107</v>
      </c>
      <c r="G21" s="68" t="s">
        <v>199</v>
      </c>
      <c r="H21" s="72">
        <v>90000</v>
      </c>
      <c r="I21" s="72">
        <v>90000</v>
      </c>
      <c r="J21" s="72"/>
      <c r="K21" s="72"/>
      <c r="L21" s="72">
        <v>90000</v>
      </c>
      <c r="M21" s="76"/>
      <c r="N21" s="48"/>
      <c r="O21" s="48"/>
      <c r="P21" s="48"/>
      <c r="Q21" s="48"/>
      <c r="R21" s="48"/>
      <c r="S21" s="48"/>
      <c r="T21" s="87"/>
      <c r="U21" s="48"/>
      <c r="V21" s="48"/>
      <c r="W21" s="50"/>
    </row>
    <row r="22" s="36" customFormat="1" ht="20.25" customHeight="1" spans="1:23">
      <c r="A22" s="68" t="s">
        <v>56</v>
      </c>
      <c r="B22" s="69" t="s">
        <v>195</v>
      </c>
      <c r="C22" s="68" t="s">
        <v>196</v>
      </c>
      <c r="D22" s="68">
        <v>2100101</v>
      </c>
      <c r="E22" s="68" t="s">
        <v>94</v>
      </c>
      <c r="F22" s="68">
        <v>30107</v>
      </c>
      <c r="G22" s="68" t="s">
        <v>199</v>
      </c>
      <c r="H22" s="72">
        <v>47160</v>
      </c>
      <c r="I22" s="72">
        <v>47160</v>
      </c>
      <c r="J22" s="72"/>
      <c r="K22" s="72"/>
      <c r="L22" s="72">
        <v>47160</v>
      </c>
      <c r="M22" s="76"/>
      <c r="N22" s="48"/>
      <c r="O22" s="48"/>
      <c r="P22" s="48"/>
      <c r="Q22" s="48"/>
      <c r="R22" s="48"/>
      <c r="S22" s="48"/>
      <c r="T22" s="87"/>
      <c r="U22" s="48"/>
      <c r="V22" s="48"/>
      <c r="W22" s="50"/>
    </row>
    <row r="23" s="36" customFormat="1" ht="20.25" customHeight="1" spans="1:23">
      <c r="A23" s="68" t="s">
        <v>56</v>
      </c>
      <c r="B23" s="69" t="s">
        <v>200</v>
      </c>
      <c r="C23" s="68" t="s">
        <v>201</v>
      </c>
      <c r="D23" s="68">
        <v>2100101</v>
      </c>
      <c r="E23" s="68" t="s">
        <v>94</v>
      </c>
      <c r="F23" s="68">
        <v>30107</v>
      </c>
      <c r="G23" s="68" t="s">
        <v>199</v>
      </c>
      <c r="H23" s="72">
        <v>54000</v>
      </c>
      <c r="I23" s="72">
        <v>54000</v>
      </c>
      <c r="J23" s="72"/>
      <c r="K23" s="72"/>
      <c r="L23" s="72">
        <v>54000</v>
      </c>
      <c r="M23" s="76"/>
      <c r="N23" s="48"/>
      <c r="O23" s="48"/>
      <c r="P23" s="48"/>
      <c r="Q23" s="48"/>
      <c r="R23" s="48"/>
      <c r="S23" s="48"/>
      <c r="T23" s="87"/>
      <c r="U23" s="48"/>
      <c r="V23" s="48"/>
      <c r="W23" s="50"/>
    </row>
    <row r="24" s="36" customFormat="1" ht="20.25" customHeight="1" spans="1:23">
      <c r="A24" s="68" t="s">
        <v>56</v>
      </c>
      <c r="B24" s="69" t="s">
        <v>202</v>
      </c>
      <c r="C24" s="68" t="s">
        <v>203</v>
      </c>
      <c r="D24" s="68">
        <v>2100101</v>
      </c>
      <c r="E24" s="68" t="s">
        <v>94</v>
      </c>
      <c r="F24" s="68">
        <v>30103</v>
      </c>
      <c r="G24" s="68" t="s">
        <v>204</v>
      </c>
      <c r="H24" s="72">
        <v>268572</v>
      </c>
      <c r="I24" s="72">
        <v>268572</v>
      </c>
      <c r="J24" s="72"/>
      <c r="K24" s="72"/>
      <c r="L24" s="72">
        <v>268572</v>
      </c>
      <c r="M24" s="76"/>
      <c r="N24" s="48"/>
      <c r="O24" s="48"/>
      <c r="P24" s="48"/>
      <c r="Q24" s="48"/>
      <c r="R24" s="48"/>
      <c r="S24" s="48"/>
      <c r="T24" s="87"/>
      <c r="U24" s="48"/>
      <c r="V24" s="48"/>
      <c r="W24" s="50"/>
    </row>
    <row r="25" s="36" customFormat="1" ht="20.25" customHeight="1" spans="1:23">
      <c r="A25" s="68" t="s">
        <v>56</v>
      </c>
      <c r="B25" s="69" t="s">
        <v>205</v>
      </c>
      <c r="C25" s="68" t="s">
        <v>128</v>
      </c>
      <c r="D25" s="68">
        <v>2210201</v>
      </c>
      <c r="E25" s="68" t="s">
        <v>128</v>
      </c>
      <c r="F25" s="68">
        <v>30113</v>
      </c>
      <c r="G25" s="68" t="s">
        <v>128</v>
      </c>
      <c r="H25" s="72">
        <v>307020</v>
      </c>
      <c r="I25" s="72">
        <v>307020</v>
      </c>
      <c r="J25" s="72"/>
      <c r="K25" s="72"/>
      <c r="L25" s="72">
        <v>307020</v>
      </c>
      <c r="M25" s="76"/>
      <c r="N25" s="48"/>
      <c r="O25" s="48"/>
      <c r="P25" s="48"/>
      <c r="Q25" s="48"/>
      <c r="R25" s="48"/>
      <c r="S25" s="48"/>
      <c r="T25" s="87"/>
      <c r="U25" s="48"/>
      <c r="V25" s="48"/>
      <c r="W25" s="50"/>
    </row>
    <row r="26" s="36" customFormat="1" ht="20.25" customHeight="1" spans="1:23">
      <c r="A26" s="68" t="s">
        <v>56</v>
      </c>
      <c r="B26" s="69" t="s">
        <v>206</v>
      </c>
      <c r="C26" s="68" t="s">
        <v>207</v>
      </c>
      <c r="D26" s="68">
        <v>2100101</v>
      </c>
      <c r="E26" s="68" t="s">
        <v>94</v>
      </c>
      <c r="F26" s="68">
        <v>30199</v>
      </c>
      <c r="G26" s="68" t="s">
        <v>208</v>
      </c>
      <c r="H26" s="72">
        <v>367200</v>
      </c>
      <c r="I26" s="72">
        <v>367200</v>
      </c>
      <c r="J26" s="72"/>
      <c r="K26" s="72"/>
      <c r="L26" s="72">
        <v>367200</v>
      </c>
      <c r="M26" s="76"/>
      <c r="N26" s="48"/>
      <c r="O26" s="48"/>
      <c r="P26" s="48"/>
      <c r="Q26" s="48"/>
      <c r="R26" s="48"/>
      <c r="S26" s="48"/>
      <c r="T26" s="87"/>
      <c r="U26" s="48"/>
      <c r="V26" s="48"/>
      <c r="W26" s="50"/>
    </row>
    <row r="27" s="36" customFormat="1" ht="20.25" customHeight="1" spans="1:23">
      <c r="A27" s="68" t="s">
        <v>56</v>
      </c>
      <c r="B27" s="69" t="s">
        <v>209</v>
      </c>
      <c r="C27" s="68" t="s">
        <v>210</v>
      </c>
      <c r="D27" s="68">
        <v>2100101</v>
      </c>
      <c r="E27" s="68" t="s">
        <v>94</v>
      </c>
      <c r="F27" s="68">
        <v>30101</v>
      </c>
      <c r="G27" s="68" t="s">
        <v>197</v>
      </c>
      <c r="H27" s="72">
        <v>771936</v>
      </c>
      <c r="I27" s="72">
        <v>771936</v>
      </c>
      <c r="J27" s="72"/>
      <c r="K27" s="72"/>
      <c r="L27" s="72">
        <v>771936</v>
      </c>
      <c r="M27" s="76"/>
      <c r="N27" s="48"/>
      <c r="O27" s="48"/>
      <c r="P27" s="48"/>
      <c r="Q27" s="48"/>
      <c r="R27" s="48"/>
      <c r="S27" s="48"/>
      <c r="T27" s="87"/>
      <c r="U27" s="48"/>
      <c r="V27" s="48"/>
      <c r="W27" s="50"/>
    </row>
    <row r="28" s="36" customFormat="1" ht="20.25" customHeight="1" spans="1:23">
      <c r="A28" s="68" t="s">
        <v>56</v>
      </c>
      <c r="B28" s="69" t="s">
        <v>209</v>
      </c>
      <c r="C28" s="68" t="s">
        <v>210</v>
      </c>
      <c r="D28" s="68">
        <v>2100101</v>
      </c>
      <c r="E28" s="68" t="s">
        <v>94</v>
      </c>
      <c r="F28" s="68">
        <v>30102</v>
      </c>
      <c r="G28" s="68" t="s">
        <v>198</v>
      </c>
      <c r="H28" s="72">
        <v>926280</v>
      </c>
      <c r="I28" s="72">
        <v>926280</v>
      </c>
      <c r="J28" s="72"/>
      <c r="K28" s="72"/>
      <c r="L28" s="72">
        <v>926280</v>
      </c>
      <c r="M28" s="76"/>
      <c r="N28" s="48"/>
      <c r="O28" s="48"/>
      <c r="P28" s="48"/>
      <c r="Q28" s="48"/>
      <c r="R28" s="48"/>
      <c r="S28" s="48"/>
      <c r="T28" s="87"/>
      <c r="U28" s="48"/>
      <c r="V28" s="48"/>
      <c r="W28" s="50"/>
    </row>
    <row r="29" s="36" customFormat="1" ht="20.25" customHeight="1" spans="1:23">
      <c r="A29" s="68" t="s">
        <v>56</v>
      </c>
      <c r="B29" s="69" t="s">
        <v>211</v>
      </c>
      <c r="C29" s="68" t="s">
        <v>212</v>
      </c>
      <c r="D29" s="68">
        <v>2080505</v>
      </c>
      <c r="E29" s="68" t="s">
        <v>84</v>
      </c>
      <c r="F29" s="68">
        <v>30108</v>
      </c>
      <c r="G29" s="68" t="s">
        <v>213</v>
      </c>
      <c r="H29" s="72">
        <v>351164</v>
      </c>
      <c r="I29" s="72">
        <v>351164</v>
      </c>
      <c r="J29" s="72"/>
      <c r="K29" s="72"/>
      <c r="L29" s="72">
        <v>351164</v>
      </c>
      <c r="M29" s="76"/>
      <c r="N29" s="48"/>
      <c r="O29" s="48"/>
      <c r="P29" s="48"/>
      <c r="Q29" s="48"/>
      <c r="R29" s="48"/>
      <c r="S29" s="48"/>
      <c r="T29" s="87"/>
      <c r="U29" s="48"/>
      <c r="V29" s="48"/>
      <c r="W29" s="50"/>
    </row>
    <row r="30" s="36" customFormat="1" ht="20.25" customHeight="1" spans="1:23">
      <c r="A30" s="68" t="s">
        <v>56</v>
      </c>
      <c r="B30" s="69" t="s">
        <v>211</v>
      </c>
      <c r="C30" s="68" t="s">
        <v>212</v>
      </c>
      <c r="D30" s="68">
        <v>2101101</v>
      </c>
      <c r="E30" s="68" t="s">
        <v>112</v>
      </c>
      <c r="F30" s="68">
        <v>30110</v>
      </c>
      <c r="G30" s="68" t="s">
        <v>214</v>
      </c>
      <c r="H30" s="72">
        <v>153967</v>
      </c>
      <c r="I30" s="72">
        <v>153967</v>
      </c>
      <c r="J30" s="72"/>
      <c r="K30" s="72"/>
      <c r="L30" s="72">
        <v>153967</v>
      </c>
      <c r="M30" s="76"/>
      <c r="N30" s="48"/>
      <c r="O30" s="48"/>
      <c r="P30" s="48"/>
      <c r="Q30" s="48"/>
      <c r="R30" s="48"/>
      <c r="S30" s="48"/>
      <c r="T30" s="87"/>
      <c r="U30" s="48"/>
      <c r="V30" s="48"/>
      <c r="W30" s="50"/>
    </row>
    <row r="31" s="36" customFormat="1" ht="20.25" customHeight="1" spans="1:23">
      <c r="A31" s="68" t="s">
        <v>56</v>
      </c>
      <c r="B31" s="69" t="s">
        <v>211</v>
      </c>
      <c r="C31" s="68" t="s">
        <v>212</v>
      </c>
      <c r="D31" s="68">
        <v>2101102</v>
      </c>
      <c r="E31" s="68" t="s">
        <v>114</v>
      </c>
      <c r="F31" s="68">
        <v>30110</v>
      </c>
      <c r="G31" s="68" t="s">
        <v>214</v>
      </c>
      <c r="H31" s="72">
        <v>28200</v>
      </c>
      <c r="I31" s="72">
        <v>28200</v>
      </c>
      <c r="J31" s="72"/>
      <c r="K31" s="72"/>
      <c r="L31" s="72">
        <v>28200</v>
      </c>
      <c r="M31" s="76"/>
      <c r="N31" s="48"/>
      <c r="O31" s="48"/>
      <c r="P31" s="48"/>
      <c r="Q31" s="48"/>
      <c r="R31" s="48"/>
      <c r="S31" s="48"/>
      <c r="T31" s="87"/>
      <c r="U31" s="48"/>
      <c r="V31" s="48"/>
      <c r="W31" s="50"/>
    </row>
    <row r="32" s="36" customFormat="1" ht="20.25" customHeight="1" spans="1:23">
      <c r="A32" s="68" t="s">
        <v>56</v>
      </c>
      <c r="B32" s="69" t="s">
        <v>211</v>
      </c>
      <c r="C32" s="68" t="s">
        <v>212</v>
      </c>
      <c r="D32" s="68">
        <v>2101103</v>
      </c>
      <c r="E32" s="68" t="s">
        <v>116</v>
      </c>
      <c r="F32" s="68">
        <v>30111</v>
      </c>
      <c r="G32" s="68" t="s">
        <v>215</v>
      </c>
      <c r="H32" s="72">
        <v>168971</v>
      </c>
      <c r="I32" s="72">
        <v>168971</v>
      </c>
      <c r="J32" s="72"/>
      <c r="K32" s="72"/>
      <c r="L32" s="72">
        <v>168971</v>
      </c>
      <c r="M32" s="76"/>
      <c r="N32" s="48"/>
      <c r="O32" s="48"/>
      <c r="P32" s="48"/>
      <c r="Q32" s="48"/>
      <c r="R32" s="48"/>
      <c r="S32" s="48"/>
      <c r="T32" s="87"/>
      <c r="U32" s="48"/>
      <c r="V32" s="48"/>
      <c r="W32" s="50"/>
    </row>
    <row r="33" s="36" customFormat="1" ht="20.25" customHeight="1" spans="1:23">
      <c r="A33" s="68" t="s">
        <v>56</v>
      </c>
      <c r="B33" s="69" t="s">
        <v>211</v>
      </c>
      <c r="C33" s="68" t="s">
        <v>212</v>
      </c>
      <c r="D33" s="68">
        <v>2101199</v>
      </c>
      <c r="E33" s="68" t="s">
        <v>118</v>
      </c>
      <c r="F33" s="68">
        <v>30112</v>
      </c>
      <c r="G33" s="68" t="s">
        <v>216</v>
      </c>
      <c r="H33" s="72">
        <v>4390</v>
      </c>
      <c r="I33" s="72">
        <v>4390</v>
      </c>
      <c r="J33" s="72"/>
      <c r="K33" s="72"/>
      <c r="L33" s="72">
        <v>4390</v>
      </c>
      <c r="M33" s="76"/>
      <c r="N33" s="48"/>
      <c r="O33" s="48"/>
      <c r="P33" s="48"/>
      <c r="Q33" s="48"/>
      <c r="R33" s="48"/>
      <c r="S33" s="48"/>
      <c r="T33" s="87"/>
      <c r="U33" s="48"/>
      <c r="V33" s="48"/>
      <c r="W33" s="50"/>
    </row>
    <row r="34" s="36" customFormat="1" ht="20.25" customHeight="1" spans="1:23">
      <c r="A34" s="68" t="s">
        <v>56</v>
      </c>
      <c r="B34" s="69" t="s">
        <v>211</v>
      </c>
      <c r="C34" s="68" t="s">
        <v>212</v>
      </c>
      <c r="D34" s="68">
        <v>2100101</v>
      </c>
      <c r="E34" s="68" t="s">
        <v>94</v>
      </c>
      <c r="F34" s="68">
        <v>30112</v>
      </c>
      <c r="G34" s="68" t="s">
        <v>216</v>
      </c>
      <c r="H34" s="72">
        <v>3161</v>
      </c>
      <c r="I34" s="72">
        <v>3161</v>
      </c>
      <c r="J34" s="72"/>
      <c r="K34" s="72"/>
      <c r="L34" s="72">
        <v>3161</v>
      </c>
      <c r="M34" s="76"/>
      <c r="N34" s="48"/>
      <c r="O34" s="48"/>
      <c r="P34" s="48"/>
      <c r="Q34" s="48"/>
      <c r="R34" s="48"/>
      <c r="S34" s="48"/>
      <c r="T34" s="87"/>
      <c r="U34" s="48"/>
      <c r="V34" s="48"/>
      <c r="W34" s="50"/>
    </row>
    <row r="35" s="36" customFormat="1" ht="20.25" customHeight="1" spans="1:23">
      <c r="A35" s="68" t="s">
        <v>56</v>
      </c>
      <c r="B35" s="69" t="s">
        <v>211</v>
      </c>
      <c r="C35" s="68" t="s">
        <v>212</v>
      </c>
      <c r="D35" s="68">
        <v>2101102</v>
      </c>
      <c r="E35" s="68" t="s">
        <v>114</v>
      </c>
      <c r="F35" s="68">
        <v>30110</v>
      </c>
      <c r="G35" s="68" t="s">
        <v>214</v>
      </c>
      <c r="H35" s="72">
        <v>1332</v>
      </c>
      <c r="I35" s="72">
        <v>1332</v>
      </c>
      <c r="J35" s="72"/>
      <c r="K35" s="72"/>
      <c r="L35" s="72">
        <v>1332</v>
      </c>
      <c r="M35" s="76"/>
      <c r="N35" s="48"/>
      <c r="O35" s="48"/>
      <c r="P35" s="48"/>
      <c r="Q35" s="48"/>
      <c r="R35" s="48"/>
      <c r="S35" s="48"/>
      <c r="T35" s="87"/>
      <c r="U35" s="48"/>
      <c r="V35" s="48"/>
      <c r="W35" s="50"/>
    </row>
    <row r="36" s="36" customFormat="1" ht="20.25" customHeight="1" spans="1:23">
      <c r="A36" s="68" t="s">
        <v>56</v>
      </c>
      <c r="B36" s="69" t="s">
        <v>211</v>
      </c>
      <c r="C36" s="68" t="s">
        <v>212</v>
      </c>
      <c r="D36" s="68">
        <v>2101101</v>
      </c>
      <c r="E36" s="68" t="s">
        <v>112</v>
      </c>
      <c r="F36" s="68">
        <v>30110</v>
      </c>
      <c r="G36" s="68" t="s">
        <v>214</v>
      </c>
      <c r="H36" s="72">
        <v>12654</v>
      </c>
      <c r="I36" s="72">
        <v>12654</v>
      </c>
      <c r="J36" s="72"/>
      <c r="K36" s="72"/>
      <c r="L36" s="72">
        <v>12654</v>
      </c>
      <c r="M36" s="76"/>
      <c r="N36" s="48"/>
      <c r="O36" s="48"/>
      <c r="P36" s="48"/>
      <c r="Q36" s="48"/>
      <c r="R36" s="48"/>
      <c r="S36" s="48"/>
      <c r="T36" s="87"/>
      <c r="U36" s="48"/>
      <c r="V36" s="48"/>
      <c r="W36" s="50"/>
    </row>
    <row r="37" s="36" customFormat="1" ht="20.25" customHeight="1" spans="1:23">
      <c r="A37" s="68" t="s">
        <v>56</v>
      </c>
      <c r="B37" s="69" t="s">
        <v>217</v>
      </c>
      <c r="C37" s="68" t="s">
        <v>218</v>
      </c>
      <c r="D37" s="68">
        <v>2100101</v>
      </c>
      <c r="E37" s="68" t="s">
        <v>94</v>
      </c>
      <c r="F37" s="68">
        <v>30228</v>
      </c>
      <c r="G37" s="68" t="s">
        <v>218</v>
      </c>
      <c r="H37" s="72">
        <v>28800</v>
      </c>
      <c r="I37" s="72">
        <v>28800</v>
      </c>
      <c r="J37" s="83"/>
      <c r="K37" s="84"/>
      <c r="L37" s="72">
        <v>28800</v>
      </c>
      <c r="M37" s="76"/>
      <c r="N37" s="48"/>
      <c r="O37" s="48"/>
      <c r="P37" s="48"/>
      <c r="Q37" s="48"/>
      <c r="R37" s="48"/>
      <c r="S37" s="48"/>
      <c r="T37" s="87"/>
      <c r="U37" s="48"/>
      <c r="V37" s="48"/>
      <c r="W37" s="50"/>
    </row>
    <row r="38" s="36" customFormat="1" ht="20.25" customHeight="1" spans="1:23">
      <c r="A38" s="78" t="s">
        <v>32</v>
      </c>
      <c r="B38" s="78"/>
      <c r="C38" s="78"/>
      <c r="D38" s="78"/>
      <c r="E38" s="78"/>
      <c r="F38" s="78"/>
      <c r="G38" s="78"/>
      <c r="H38" s="79">
        <v>3997003</v>
      </c>
      <c r="I38" s="79">
        <v>3997003</v>
      </c>
      <c r="J38" s="85"/>
      <c r="K38" s="50"/>
      <c r="L38" s="79">
        <v>3997003</v>
      </c>
      <c r="M38" s="79"/>
      <c r="N38" s="79"/>
      <c r="O38" s="80"/>
      <c r="P38" s="48"/>
      <c r="Q38" s="48"/>
      <c r="R38" s="48"/>
      <c r="S38" s="48"/>
      <c r="T38" s="87"/>
      <c r="U38" s="48"/>
      <c r="V38" s="48"/>
      <c r="W38" s="50"/>
    </row>
  </sheetData>
  <mergeCells count="30">
    <mergeCell ref="A2:W2"/>
    <mergeCell ref="A3:G3"/>
    <mergeCell ref="I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90"/>
  <sheetViews>
    <sheetView showZeros="0" topLeftCell="B56" workbookViewId="0">
      <selection activeCell="E73" sqref="E73"/>
    </sheetView>
  </sheetViews>
  <sheetFormatPr defaultColWidth="8.85" defaultRowHeight="15" customHeight="1"/>
  <cols>
    <col min="1" max="4" width="28.575" customWidth="1"/>
    <col min="5" max="5" width="15.125" customWidth="1"/>
    <col min="6" max="6" width="24.125" customWidth="1"/>
    <col min="7" max="7" width="13.75" customWidth="1"/>
    <col min="8" max="8" width="19.2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219</v>
      </c>
    </row>
    <row r="2" ht="45" customHeight="1" spans="1:23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153</v>
      </c>
      <c r="B3" s="4"/>
      <c r="C3" s="4"/>
      <c r="D3" s="4"/>
      <c r="E3" s="4"/>
      <c r="F3" s="4"/>
      <c r="G3" s="4"/>
      <c r="H3" s="4"/>
      <c r="I3" s="71"/>
      <c r="J3" s="71"/>
      <c r="K3" s="71"/>
      <c r="L3" s="71"/>
      <c r="M3" s="71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3" t="s">
        <v>221</v>
      </c>
      <c r="B4" s="13" t="s">
        <v>163</v>
      </c>
      <c r="C4" s="13" t="s">
        <v>164</v>
      </c>
      <c r="D4" s="13" t="s">
        <v>222</v>
      </c>
      <c r="E4" s="13" t="s">
        <v>165</v>
      </c>
      <c r="F4" s="13" t="s">
        <v>166</v>
      </c>
      <c r="G4" s="13" t="s">
        <v>167</v>
      </c>
      <c r="H4" s="13" t="s">
        <v>168</v>
      </c>
      <c r="I4" s="55" t="s">
        <v>32</v>
      </c>
      <c r="J4" s="55" t="s">
        <v>223</v>
      </c>
      <c r="K4" s="13"/>
      <c r="L4" s="13"/>
      <c r="M4" s="13"/>
      <c r="N4" s="13" t="s">
        <v>170</v>
      </c>
      <c r="O4" s="13"/>
      <c r="P4" s="13"/>
      <c r="Q4" s="13" t="s">
        <v>38</v>
      </c>
      <c r="R4" s="13" t="s">
        <v>62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55" t="s">
        <v>171</v>
      </c>
      <c r="J5" s="55" t="s">
        <v>35</v>
      </c>
      <c r="K5" s="13"/>
      <c r="L5" s="13" t="s">
        <v>36</v>
      </c>
      <c r="M5" s="13" t="s">
        <v>37</v>
      </c>
      <c r="N5" s="13" t="s">
        <v>35</v>
      </c>
      <c r="O5" s="13" t="s">
        <v>36</v>
      </c>
      <c r="P5" s="13" t="s">
        <v>37</v>
      </c>
      <c r="Q5" s="13" t="s">
        <v>38</v>
      </c>
      <c r="R5" s="13" t="s">
        <v>34</v>
      </c>
      <c r="S5" s="13" t="s">
        <v>41</v>
      </c>
      <c r="T5" s="13" t="s">
        <v>42</v>
      </c>
      <c r="U5" s="13" t="s">
        <v>43</v>
      </c>
      <c r="V5" s="13" t="s">
        <v>44</v>
      </c>
      <c r="W5" s="13" t="s">
        <v>45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55"/>
      <c r="J6" s="55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/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55"/>
      <c r="J7" s="55" t="s">
        <v>34</v>
      </c>
      <c r="K7" s="13" t="s">
        <v>224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customFormat="1" ht="18.75" customHeight="1" spans="1:23">
      <c r="A9" s="14"/>
      <c r="B9" s="14"/>
      <c r="C9" s="68" t="s">
        <v>225</v>
      </c>
      <c r="D9" s="14"/>
      <c r="E9" s="14"/>
      <c r="F9" s="14"/>
      <c r="G9" s="14"/>
      <c r="H9" s="14"/>
      <c r="I9" s="72">
        <v>16800</v>
      </c>
      <c r="J9" s="72">
        <v>16800</v>
      </c>
      <c r="K9" s="72">
        <v>16800</v>
      </c>
      <c r="L9" s="73"/>
      <c r="M9" s="73"/>
      <c r="N9" s="73"/>
      <c r="O9" s="74"/>
      <c r="P9" s="75"/>
      <c r="Q9" s="75"/>
      <c r="R9" s="75"/>
      <c r="S9" s="75"/>
      <c r="T9" s="75"/>
      <c r="U9" s="75"/>
      <c r="V9" s="75"/>
      <c r="W9" s="77"/>
    </row>
    <row r="10" s="36" customFormat="1" ht="20.25" customHeight="1" spans="1:23">
      <c r="A10" s="68" t="s">
        <v>226</v>
      </c>
      <c r="B10" s="69" t="s">
        <v>227</v>
      </c>
      <c r="C10" s="68" t="s">
        <v>225</v>
      </c>
      <c r="D10" s="68" t="s">
        <v>56</v>
      </c>
      <c r="E10" s="68">
        <v>2100799</v>
      </c>
      <c r="F10" s="68" t="s">
        <v>108</v>
      </c>
      <c r="G10" s="68">
        <v>30305</v>
      </c>
      <c r="H10" s="68" t="s">
        <v>228</v>
      </c>
      <c r="I10" s="72">
        <v>16800</v>
      </c>
      <c r="J10" s="72">
        <v>16800</v>
      </c>
      <c r="K10" s="72">
        <v>16800</v>
      </c>
      <c r="L10" s="72"/>
      <c r="M10" s="72"/>
      <c r="N10" s="72"/>
      <c r="O10" s="76"/>
      <c r="P10" s="46"/>
      <c r="Q10" s="46"/>
      <c r="R10" s="46"/>
      <c r="S10" s="46"/>
      <c r="T10" s="46"/>
      <c r="U10" s="46"/>
      <c r="V10" s="46"/>
      <c r="W10" s="49"/>
    </row>
    <row r="11" s="36" customFormat="1" ht="20.25" customHeight="1" spans="1:23">
      <c r="A11" s="68"/>
      <c r="B11" s="69"/>
      <c r="C11" s="68" t="s">
        <v>229</v>
      </c>
      <c r="D11" s="68"/>
      <c r="E11" s="68"/>
      <c r="F11" s="68"/>
      <c r="G11" s="68"/>
      <c r="H11" s="68"/>
      <c r="I11" s="72">
        <v>658384.4</v>
      </c>
      <c r="J11" s="72">
        <v>658384.4</v>
      </c>
      <c r="K11" s="72">
        <v>658384.4</v>
      </c>
      <c r="L11" s="72"/>
      <c r="M11" s="72"/>
      <c r="N11" s="72"/>
      <c r="O11" s="76"/>
      <c r="P11" s="48"/>
      <c r="Q11" s="48"/>
      <c r="R11" s="48"/>
      <c r="S11" s="48"/>
      <c r="T11" s="48"/>
      <c r="U11" s="48"/>
      <c r="V11" s="48"/>
      <c r="W11" s="50"/>
    </row>
    <row r="12" s="36" customFormat="1" ht="20.25" customHeight="1" spans="1:23">
      <c r="A12" s="68" t="s">
        <v>226</v>
      </c>
      <c r="B12" s="69" t="s">
        <v>230</v>
      </c>
      <c r="C12" s="68" t="s">
        <v>229</v>
      </c>
      <c r="D12" s="68" t="s">
        <v>56</v>
      </c>
      <c r="E12" s="68">
        <v>2101999</v>
      </c>
      <c r="F12" s="68" t="s">
        <v>122</v>
      </c>
      <c r="G12" s="68">
        <v>30399</v>
      </c>
      <c r="H12" s="68" t="s">
        <v>231</v>
      </c>
      <c r="I12" s="72">
        <v>658384.4</v>
      </c>
      <c r="J12" s="72">
        <v>658384.4</v>
      </c>
      <c r="K12" s="72">
        <v>658384.4</v>
      </c>
      <c r="L12" s="72"/>
      <c r="M12" s="72"/>
      <c r="N12" s="72"/>
      <c r="O12" s="76"/>
      <c r="P12" s="48"/>
      <c r="Q12" s="48"/>
      <c r="R12" s="48"/>
      <c r="S12" s="48"/>
      <c r="T12" s="48"/>
      <c r="U12" s="48"/>
      <c r="V12" s="48"/>
      <c r="W12" s="50"/>
    </row>
    <row r="13" s="36" customFormat="1" ht="20.25" customHeight="1" spans="1:23">
      <c r="A13" s="68"/>
      <c r="B13" s="69"/>
      <c r="C13" s="68" t="s">
        <v>232</v>
      </c>
      <c r="D13" s="68"/>
      <c r="E13" s="68"/>
      <c r="F13" s="68"/>
      <c r="G13" s="68"/>
      <c r="H13" s="68"/>
      <c r="I13" s="72">
        <v>10000</v>
      </c>
      <c r="J13" s="72">
        <v>10000</v>
      </c>
      <c r="K13" s="72">
        <v>10000</v>
      </c>
      <c r="L13" s="72"/>
      <c r="M13" s="72"/>
      <c r="N13" s="72"/>
      <c r="O13" s="76"/>
      <c r="P13" s="48"/>
      <c r="Q13" s="48"/>
      <c r="R13" s="48"/>
      <c r="S13" s="48"/>
      <c r="T13" s="48"/>
      <c r="U13" s="48"/>
      <c r="V13" s="48"/>
      <c r="W13" s="50"/>
    </row>
    <row r="14" s="36" customFormat="1" ht="20.25" customHeight="1" spans="1:23">
      <c r="A14" s="68" t="s">
        <v>226</v>
      </c>
      <c r="B14" s="69" t="s">
        <v>233</v>
      </c>
      <c r="C14" s="68" t="s">
        <v>232</v>
      </c>
      <c r="D14" s="68" t="s">
        <v>56</v>
      </c>
      <c r="E14" s="68">
        <v>2100499</v>
      </c>
      <c r="F14" s="68" t="s">
        <v>100</v>
      </c>
      <c r="G14" s="68">
        <v>30218</v>
      </c>
      <c r="H14" s="68" t="s">
        <v>234</v>
      </c>
      <c r="I14" s="72">
        <v>2350</v>
      </c>
      <c r="J14" s="72">
        <v>2350</v>
      </c>
      <c r="K14" s="72">
        <v>2350</v>
      </c>
      <c r="L14" s="72"/>
      <c r="M14" s="72"/>
      <c r="N14" s="72"/>
      <c r="O14" s="76"/>
      <c r="P14" s="48"/>
      <c r="Q14" s="48"/>
      <c r="R14" s="48"/>
      <c r="S14" s="48"/>
      <c r="T14" s="48"/>
      <c r="U14" s="48"/>
      <c r="V14" s="48"/>
      <c r="W14" s="50"/>
    </row>
    <row r="15" s="36" customFormat="1" ht="20.25" customHeight="1" spans="1:23">
      <c r="A15" s="68" t="s">
        <v>226</v>
      </c>
      <c r="B15" s="69" t="s">
        <v>233</v>
      </c>
      <c r="C15" s="68" t="s">
        <v>232</v>
      </c>
      <c r="D15" s="68" t="s">
        <v>56</v>
      </c>
      <c r="E15" s="68">
        <v>2100499</v>
      </c>
      <c r="F15" s="68" t="s">
        <v>100</v>
      </c>
      <c r="G15" s="68">
        <v>30218</v>
      </c>
      <c r="H15" s="68" t="s">
        <v>234</v>
      </c>
      <c r="I15" s="72">
        <v>5490</v>
      </c>
      <c r="J15" s="72">
        <v>5490</v>
      </c>
      <c r="K15" s="72">
        <v>5490</v>
      </c>
      <c r="L15" s="72"/>
      <c r="M15" s="72"/>
      <c r="N15" s="72"/>
      <c r="O15" s="76"/>
      <c r="P15" s="48"/>
      <c r="Q15" s="48"/>
      <c r="R15" s="48"/>
      <c r="S15" s="48"/>
      <c r="T15" s="48"/>
      <c r="U15" s="48"/>
      <c r="V15" s="48"/>
      <c r="W15" s="50"/>
    </row>
    <row r="16" s="36" customFormat="1" ht="20.25" customHeight="1" spans="1:23">
      <c r="A16" s="68" t="s">
        <v>226</v>
      </c>
      <c r="B16" s="69" t="s">
        <v>233</v>
      </c>
      <c r="C16" s="68" t="s">
        <v>232</v>
      </c>
      <c r="D16" s="68" t="s">
        <v>56</v>
      </c>
      <c r="E16" s="68">
        <v>2100499</v>
      </c>
      <c r="F16" s="68" t="s">
        <v>100</v>
      </c>
      <c r="G16" s="68">
        <v>30299</v>
      </c>
      <c r="H16" s="68" t="s">
        <v>187</v>
      </c>
      <c r="I16" s="72">
        <v>2160</v>
      </c>
      <c r="J16" s="72">
        <v>2160</v>
      </c>
      <c r="K16" s="72">
        <v>2160</v>
      </c>
      <c r="L16" s="72"/>
      <c r="M16" s="72"/>
      <c r="N16" s="72"/>
      <c r="O16" s="76"/>
      <c r="P16" s="48"/>
      <c r="Q16" s="48"/>
      <c r="R16" s="48"/>
      <c r="S16" s="48"/>
      <c r="T16" s="48"/>
      <c r="U16" s="48"/>
      <c r="V16" s="48"/>
      <c r="W16" s="50"/>
    </row>
    <row r="17" s="36" customFormat="1" ht="20.25" customHeight="1" spans="1:23">
      <c r="A17" s="68"/>
      <c r="B17" s="69"/>
      <c r="C17" s="68" t="s">
        <v>235</v>
      </c>
      <c r="D17" s="68"/>
      <c r="E17" s="68"/>
      <c r="F17" s="68"/>
      <c r="G17" s="68"/>
      <c r="H17" s="68"/>
      <c r="I17" s="72">
        <v>624654.72</v>
      </c>
      <c r="J17" s="72">
        <v>624654.72</v>
      </c>
      <c r="K17" s="72">
        <v>624654.72</v>
      </c>
      <c r="L17" s="72"/>
      <c r="M17" s="72"/>
      <c r="N17" s="72"/>
      <c r="O17" s="76"/>
      <c r="P17" s="48"/>
      <c r="Q17" s="48"/>
      <c r="R17" s="48"/>
      <c r="S17" s="48"/>
      <c r="T17" s="48"/>
      <c r="U17" s="48"/>
      <c r="V17" s="48"/>
      <c r="W17" s="50"/>
    </row>
    <row r="18" s="36" customFormat="1" ht="20.25" customHeight="1" spans="1:23">
      <c r="A18" s="68" t="s">
        <v>226</v>
      </c>
      <c r="B18" s="69" t="s">
        <v>236</v>
      </c>
      <c r="C18" s="68" t="s">
        <v>235</v>
      </c>
      <c r="D18" s="68" t="s">
        <v>56</v>
      </c>
      <c r="E18" s="68">
        <v>2100799</v>
      </c>
      <c r="F18" s="68" t="s">
        <v>108</v>
      </c>
      <c r="G18" s="68">
        <v>30305</v>
      </c>
      <c r="H18" s="68" t="s">
        <v>228</v>
      </c>
      <c r="I18" s="72">
        <v>18216</v>
      </c>
      <c r="J18" s="72">
        <v>18216</v>
      </c>
      <c r="K18" s="72">
        <v>18216</v>
      </c>
      <c r="L18" s="72"/>
      <c r="M18" s="72"/>
      <c r="N18" s="72"/>
      <c r="O18" s="76"/>
      <c r="P18" s="48"/>
      <c r="Q18" s="48"/>
      <c r="R18" s="48"/>
      <c r="S18" s="48"/>
      <c r="T18" s="48"/>
      <c r="U18" s="48"/>
      <c r="V18" s="48"/>
      <c r="W18" s="50"/>
    </row>
    <row r="19" s="36" customFormat="1" ht="20.25" customHeight="1" spans="1:23">
      <c r="A19" s="68" t="s">
        <v>226</v>
      </c>
      <c r="B19" s="69" t="s">
        <v>236</v>
      </c>
      <c r="C19" s="68" t="s">
        <v>235</v>
      </c>
      <c r="D19" s="68" t="s">
        <v>56</v>
      </c>
      <c r="E19" s="68">
        <v>2100799</v>
      </c>
      <c r="F19" s="68" t="s">
        <v>108</v>
      </c>
      <c r="G19" s="68">
        <v>30311</v>
      </c>
      <c r="H19" s="68" t="s">
        <v>237</v>
      </c>
      <c r="I19" s="72">
        <v>376974</v>
      </c>
      <c r="J19" s="72">
        <v>376974</v>
      </c>
      <c r="K19" s="72">
        <v>376974</v>
      </c>
      <c r="L19" s="72"/>
      <c r="M19" s="72"/>
      <c r="N19" s="72"/>
      <c r="O19" s="76"/>
      <c r="P19" s="48"/>
      <c r="Q19" s="48"/>
      <c r="R19" s="48"/>
      <c r="S19" s="48"/>
      <c r="T19" s="48"/>
      <c r="U19" s="48"/>
      <c r="V19" s="48"/>
      <c r="W19" s="50"/>
    </row>
    <row r="20" s="36" customFormat="1" ht="20.25" customHeight="1" spans="1:23">
      <c r="A20" s="68" t="s">
        <v>226</v>
      </c>
      <c r="B20" s="69" t="s">
        <v>236</v>
      </c>
      <c r="C20" s="68" t="s">
        <v>235</v>
      </c>
      <c r="D20" s="68" t="s">
        <v>56</v>
      </c>
      <c r="E20" s="68">
        <v>2100799</v>
      </c>
      <c r="F20" s="68" t="s">
        <v>108</v>
      </c>
      <c r="G20" s="68">
        <v>30309</v>
      </c>
      <c r="H20" s="68" t="s">
        <v>238</v>
      </c>
      <c r="I20" s="72">
        <v>12528</v>
      </c>
      <c r="J20" s="72">
        <v>12528</v>
      </c>
      <c r="K20" s="72">
        <v>12528</v>
      </c>
      <c r="L20" s="72"/>
      <c r="M20" s="72"/>
      <c r="N20" s="72"/>
      <c r="O20" s="76"/>
      <c r="P20" s="48"/>
      <c r="Q20" s="48"/>
      <c r="R20" s="48"/>
      <c r="S20" s="48"/>
      <c r="T20" s="48"/>
      <c r="U20" s="48"/>
      <c r="V20" s="48"/>
      <c r="W20" s="50"/>
    </row>
    <row r="21" s="36" customFormat="1" ht="20.25" customHeight="1" spans="1:23">
      <c r="A21" s="68" t="s">
        <v>226</v>
      </c>
      <c r="B21" s="69" t="s">
        <v>236</v>
      </c>
      <c r="C21" s="68" t="s">
        <v>235</v>
      </c>
      <c r="D21" s="68" t="s">
        <v>56</v>
      </c>
      <c r="E21" s="68">
        <v>2100799</v>
      </c>
      <c r="F21" s="68" t="s">
        <v>108</v>
      </c>
      <c r="G21" s="68">
        <v>30309</v>
      </c>
      <c r="H21" s="68" t="s">
        <v>238</v>
      </c>
      <c r="I21" s="72">
        <v>7207.2</v>
      </c>
      <c r="J21" s="72">
        <v>7207.2</v>
      </c>
      <c r="K21" s="72">
        <v>7207.2</v>
      </c>
      <c r="L21" s="72"/>
      <c r="M21" s="72"/>
      <c r="N21" s="72"/>
      <c r="O21" s="76"/>
      <c r="P21" s="48"/>
      <c r="Q21" s="48"/>
      <c r="R21" s="48"/>
      <c r="S21" s="48"/>
      <c r="T21" s="48"/>
      <c r="U21" s="48"/>
      <c r="V21" s="48"/>
      <c r="W21" s="50"/>
    </row>
    <row r="22" s="36" customFormat="1" ht="20.25" customHeight="1" spans="1:23">
      <c r="A22" s="68" t="s">
        <v>226</v>
      </c>
      <c r="B22" s="69" t="s">
        <v>236</v>
      </c>
      <c r="C22" s="68" t="s">
        <v>235</v>
      </c>
      <c r="D22" s="68" t="s">
        <v>56</v>
      </c>
      <c r="E22" s="68">
        <v>2100799</v>
      </c>
      <c r="F22" s="68" t="s">
        <v>108</v>
      </c>
      <c r="G22" s="68">
        <v>30311</v>
      </c>
      <c r="H22" s="68" t="s">
        <v>237</v>
      </c>
      <c r="I22" s="72">
        <v>7761.6</v>
      </c>
      <c r="J22" s="72">
        <v>7761.6</v>
      </c>
      <c r="K22" s="72">
        <v>7761.6</v>
      </c>
      <c r="L22" s="72"/>
      <c r="M22" s="72"/>
      <c r="N22" s="72"/>
      <c r="O22" s="76"/>
      <c r="P22" s="48"/>
      <c r="Q22" s="48"/>
      <c r="R22" s="48"/>
      <c r="S22" s="48"/>
      <c r="T22" s="48"/>
      <c r="U22" s="48"/>
      <c r="V22" s="48"/>
      <c r="W22" s="50"/>
    </row>
    <row r="23" s="36" customFormat="1" ht="20.25" customHeight="1" spans="1:23">
      <c r="A23" s="68" t="s">
        <v>226</v>
      </c>
      <c r="B23" s="69" t="s">
        <v>236</v>
      </c>
      <c r="C23" s="68" t="s">
        <v>235</v>
      </c>
      <c r="D23" s="68" t="s">
        <v>56</v>
      </c>
      <c r="E23" s="68">
        <v>2100799</v>
      </c>
      <c r="F23" s="68" t="s">
        <v>108</v>
      </c>
      <c r="G23" s="68">
        <v>30305</v>
      </c>
      <c r="H23" s="68" t="s">
        <v>228</v>
      </c>
      <c r="I23" s="72">
        <v>36864</v>
      </c>
      <c r="J23" s="72">
        <v>36864</v>
      </c>
      <c r="K23" s="72">
        <v>36864</v>
      </c>
      <c r="L23" s="72"/>
      <c r="M23" s="72"/>
      <c r="N23" s="72"/>
      <c r="O23" s="76"/>
      <c r="P23" s="48"/>
      <c r="Q23" s="48"/>
      <c r="R23" s="48"/>
      <c r="S23" s="48"/>
      <c r="T23" s="48"/>
      <c r="U23" s="48"/>
      <c r="V23" s="48"/>
      <c r="W23" s="50"/>
    </row>
    <row r="24" s="36" customFormat="1" ht="20.25" customHeight="1" spans="1:23">
      <c r="A24" s="68" t="s">
        <v>226</v>
      </c>
      <c r="B24" s="69" t="s">
        <v>236</v>
      </c>
      <c r="C24" s="68" t="s">
        <v>235</v>
      </c>
      <c r="D24" s="68" t="s">
        <v>56</v>
      </c>
      <c r="E24" s="68">
        <v>2100799</v>
      </c>
      <c r="F24" s="68" t="s">
        <v>108</v>
      </c>
      <c r="G24" s="68">
        <v>30309</v>
      </c>
      <c r="H24" s="68" t="s">
        <v>238</v>
      </c>
      <c r="I24" s="72">
        <v>14040</v>
      </c>
      <c r="J24" s="72">
        <v>14040</v>
      </c>
      <c r="K24" s="72">
        <v>14040</v>
      </c>
      <c r="L24" s="72"/>
      <c r="M24" s="72"/>
      <c r="N24" s="72"/>
      <c r="O24" s="76"/>
      <c r="P24" s="48"/>
      <c r="Q24" s="48"/>
      <c r="R24" s="48"/>
      <c r="S24" s="48"/>
      <c r="T24" s="48"/>
      <c r="U24" s="48"/>
      <c r="V24" s="48"/>
      <c r="W24" s="50"/>
    </row>
    <row r="25" s="36" customFormat="1" ht="20.25" customHeight="1" spans="1:23">
      <c r="A25" s="68" t="s">
        <v>226</v>
      </c>
      <c r="B25" s="69" t="s">
        <v>236</v>
      </c>
      <c r="C25" s="68" t="s">
        <v>235</v>
      </c>
      <c r="D25" s="68" t="s">
        <v>56</v>
      </c>
      <c r="E25" s="68">
        <v>2100799</v>
      </c>
      <c r="F25" s="68" t="s">
        <v>108</v>
      </c>
      <c r="G25" s="68">
        <v>30305</v>
      </c>
      <c r="H25" s="68" t="s">
        <v>228</v>
      </c>
      <c r="I25" s="72">
        <v>6300</v>
      </c>
      <c r="J25" s="72">
        <v>6300</v>
      </c>
      <c r="K25" s="72">
        <v>6300</v>
      </c>
      <c r="L25" s="72"/>
      <c r="M25" s="72"/>
      <c r="N25" s="72"/>
      <c r="O25" s="76"/>
      <c r="P25" s="48"/>
      <c r="Q25" s="48"/>
      <c r="R25" s="48"/>
      <c r="S25" s="48"/>
      <c r="T25" s="48"/>
      <c r="U25" s="48"/>
      <c r="V25" s="48"/>
      <c r="W25" s="50"/>
    </row>
    <row r="26" s="36" customFormat="1" ht="20.25" customHeight="1" spans="1:23">
      <c r="A26" s="68" t="s">
        <v>226</v>
      </c>
      <c r="B26" s="69" t="s">
        <v>236</v>
      </c>
      <c r="C26" s="68" t="s">
        <v>235</v>
      </c>
      <c r="D26" s="68" t="s">
        <v>56</v>
      </c>
      <c r="E26" s="68">
        <v>2100799</v>
      </c>
      <c r="F26" s="68" t="s">
        <v>108</v>
      </c>
      <c r="G26" s="68">
        <v>30305</v>
      </c>
      <c r="H26" s="68" t="s">
        <v>228</v>
      </c>
      <c r="I26" s="72">
        <v>22852.8</v>
      </c>
      <c r="J26" s="72">
        <v>22852.8</v>
      </c>
      <c r="K26" s="72">
        <v>22852.8</v>
      </c>
      <c r="L26" s="72"/>
      <c r="M26" s="72"/>
      <c r="N26" s="72"/>
      <c r="O26" s="76"/>
      <c r="P26" s="48"/>
      <c r="Q26" s="48"/>
      <c r="R26" s="48"/>
      <c r="S26" s="48"/>
      <c r="T26" s="48"/>
      <c r="U26" s="48"/>
      <c r="V26" s="48"/>
      <c r="W26" s="50"/>
    </row>
    <row r="27" s="36" customFormat="1" ht="20.25" customHeight="1" spans="1:23">
      <c r="A27" s="68" t="s">
        <v>226</v>
      </c>
      <c r="B27" s="69" t="s">
        <v>236</v>
      </c>
      <c r="C27" s="68" t="s">
        <v>235</v>
      </c>
      <c r="D27" s="68" t="s">
        <v>56</v>
      </c>
      <c r="E27" s="68">
        <v>2100799</v>
      </c>
      <c r="F27" s="68" t="s">
        <v>108</v>
      </c>
      <c r="G27" s="68">
        <v>30305</v>
      </c>
      <c r="H27" s="68" t="s">
        <v>228</v>
      </c>
      <c r="I27" s="72">
        <v>50721.12</v>
      </c>
      <c r="J27" s="72">
        <v>50721.12</v>
      </c>
      <c r="K27" s="72">
        <v>50721.12</v>
      </c>
      <c r="L27" s="72"/>
      <c r="M27" s="72"/>
      <c r="N27" s="72"/>
      <c r="O27" s="76"/>
      <c r="P27" s="48"/>
      <c r="Q27" s="48"/>
      <c r="R27" s="48"/>
      <c r="S27" s="48"/>
      <c r="T27" s="48"/>
      <c r="U27" s="48"/>
      <c r="V27" s="48"/>
      <c r="W27" s="50"/>
    </row>
    <row r="28" s="36" customFormat="1" ht="20.25" customHeight="1" spans="1:23">
      <c r="A28" s="68" t="s">
        <v>226</v>
      </c>
      <c r="B28" s="69" t="s">
        <v>236</v>
      </c>
      <c r="C28" s="68" t="s">
        <v>235</v>
      </c>
      <c r="D28" s="68" t="s">
        <v>56</v>
      </c>
      <c r="E28" s="68">
        <v>2100799</v>
      </c>
      <c r="F28" s="68" t="s">
        <v>108</v>
      </c>
      <c r="G28" s="68">
        <v>30309</v>
      </c>
      <c r="H28" s="68" t="s">
        <v>238</v>
      </c>
      <c r="I28" s="72">
        <v>23760</v>
      </c>
      <c r="J28" s="72">
        <v>23760</v>
      </c>
      <c r="K28" s="72">
        <v>23760</v>
      </c>
      <c r="L28" s="72"/>
      <c r="M28" s="72"/>
      <c r="N28" s="72"/>
      <c r="O28" s="76"/>
      <c r="P28" s="48"/>
      <c r="Q28" s="48"/>
      <c r="R28" s="48"/>
      <c r="S28" s="48"/>
      <c r="T28" s="48"/>
      <c r="U28" s="48"/>
      <c r="V28" s="48"/>
      <c r="W28" s="50"/>
    </row>
    <row r="29" s="36" customFormat="1" ht="20.25" customHeight="1" spans="1:23">
      <c r="A29" s="68" t="s">
        <v>226</v>
      </c>
      <c r="B29" s="69" t="s">
        <v>236</v>
      </c>
      <c r="C29" s="68" t="s">
        <v>235</v>
      </c>
      <c r="D29" s="68" t="s">
        <v>56</v>
      </c>
      <c r="E29" s="68">
        <v>2100799</v>
      </c>
      <c r="F29" s="68" t="s">
        <v>108</v>
      </c>
      <c r="G29" s="68">
        <v>30309</v>
      </c>
      <c r="H29" s="68" t="s">
        <v>238</v>
      </c>
      <c r="I29" s="72">
        <v>1872</v>
      </c>
      <c r="J29" s="72">
        <v>1872</v>
      </c>
      <c r="K29" s="72">
        <v>1872</v>
      </c>
      <c r="L29" s="72"/>
      <c r="M29" s="72"/>
      <c r="N29" s="72"/>
      <c r="O29" s="76"/>
      <c r="P29" s="48"/>
      <c r="Q29" s="48"/>
      <c r="R29" s="48"/>
      <c r="S29" s="48"/>
      <c r="T29" s="48"/>
      <c r="U29" s="48"/>
      <c r="V29" s="48"/>
      <c r="W29" s="50"/>
    </row>
    <row r="30" s="36" customFormat="1" ht="20.25" customHeight="1" spans="1:23">
      <c r="A30" s="68" t="s">
        <v>226</v>
      </c>
      <c r="B30" s="69" t="s">
        <v>236</v>
      </c>
      <c r="C30" s="68" t="s">
        <v>235</v>
      </c>
      <c r="D30" s="68" t="s">
        <v>56</v>
      </c>
      <c r="E30" s="68">
        <v>2100799</v>
      </c>
      <c r="F30" s="68" t="s">
        <v>108</v>
      </c>
      <c r="G30" s="68">
        <v>30305</v>
      </c>
      <c r="H30" s="68" t="s">
        <v>228</v>
      </c>
      <c r="I30" s="72">
        <v>42120</v>
      </c>
      <c r="J30" s="72">
        <v>42120</v>
      </c>
      <c r="K30" s="72">
        <v>42120</v>
      </c>
      <c r="L30" s="72"/>
      <c r="M30" s="72"/>
      <c r="N30" s="72"/>
      <c r="O30" s="76"/>
      <c r="P30" s="48"/>
      <c r="Q30" s="48"/>
      <c r="R30" s="48"/>
      <c r="S30" s="48"/>
      <c r="T30" s="48"/>
      <c r="U30" s="48"/>
      <c r="V30" s="48"/>
      <c r="W30" s="50"/>
    </row>
    <row r="31" s="36" customFormat="1" ht="20.25" customHeight="1" spans="1:23">
      <c r="A31" s="68" t="s">
        <v>226</v>
      </c>
      <c r="B31" s="69" t="s">
        <v>236</v>
      </c>
      <c r="C31" s="68" t="s">
        <v>235</v>
      </c>
      <c r="D31" s="68" t="s">
        <v>56</v>
      </c>
      <c r="E31" s="68">
        <v>2100799</v>
      </c>
      <c r="F31" s="68" t="s">
        <v>108</v>
      </c>
      <c r="G31" s="68">
        <v>30305</v>
      </c>
      <c r="H31" s="68" t="s">
        <v>228</v>
      </c>
      <c r="I31" s="72">
        <v>2088</v>
      </c>
      <c r="J31" s="72">
        <v>2088</v>
      </c>
      <c r="K31" s="72">
        <v>2088</v>
      </c>
      <c r="L31" s="72"/>
      <c r="M31" s="72"/>
      <c r="N31" s="72"/>
      <c r="O31" s="76"/>
      <c r="P31" s="48"/>
      <c r="Q31" s="48"/>
      <c r="R31" s="48"/>
      <c r="S31" s="48"/>
      <c r="T31" s="48"/>
      <c r="U31" s="48"/>
      <c r="V31" s="48"/>
      <c r="W31" s="50"/>
    </row>
    <row r="32" s="36" customFormat="1" ht="20.25" customHeight="1" spans="1:23">
      <c r="A32" s="68" t="s">
        <v>226</v>
      </c>
      <c r="B32" s="69" t="s">
        <v>236</v>
      </c>
      <c r="C32" s="68" t="s">
        <v>235</v>
      </c>
      <c r="D32" s="68" t="s">
        <v>56</v>
      </c>
      <c r="E32" s="68">
        <v>2100799</v>
      </c>
      <c r="F32" s="68" t="s">
        <v>108</v>
      </c>
      <c r="G32" s="68">
        <v>30305</v>
      </c>
      <c r="H32" s="68" t="s">
        <v>228</v>
      </c>
      <c r="I32" s="72">
        <v>1350</v>
      </c>
      <c r="J32" s="72">
        <v>1350</v>
      </c>
      <c r="K32" s="72">
        <v>1350</v>
      </c>
      <c r="L32" s="72"/>
      <c r="M32" s="72"/>
      <c r="N32" s="72"/>
      <c r="O32" s="76"/>
      <c r="P32" s="48"/>
      <c r="Q32" s="48"/>
      <c r="R32" s="48"/>
      <c r="S32" s="48"/>
      <c r="T32" s="48"/>
      <c r="U32" s="48"/>
      <c r="V32" s="48"/>
      <c r="W32" s="50"/>
    </row>
    <row r="33" s="36" customFormat="1" ht="20.25" customHeight="1" spans="1:23">
      <c r="A33" s="68"/>
      <c r="B33" s="69"/>
      <c r="C33" s="68" t="s">
        <v>239</v>
      </c>
      <c r="D33" s="68"/>
      <c r="E33" s="68"/>
      <c r="F33" s="68"/>
      <c r="G33" s="68"/>
      <c r="H33" s="68"/>
      <c r="I33" s="72">
        <v>256500</v>
      </c>
      <c r="J33" s="72">
        <v>256500</v>
      </c>
      <c r="K33" s="72">
        <v>256500</v>
      </c>
      <c r="L33" s="72"/>
      <c r="M33" s="72"/>
      <c r="N33" s="72"/>
      <c r="O33" s="76"/>
      <c r="P33" s="48"/>
      <c r="Q33" s="48"/>
      <c r="R33" s="48"/>
      <c r="S33" s="48"/>
      <c r="T33" s="48"/>
      <c r="U33" s="48"/>
      <c r="V33" s="48"/>
      <c r="W33" s="50"/>
    </row>
    <row r="34" s="36" customFormat="1" ht="20.25" customHeight="1" spans="1:23">
      <c r="A34" s="68" t="s">
        <v>226</v>
      </c>
      <c r="B34" s="69" t="s">
        <v>240</v>
      </c>
      <c r="C34" s="68" t="s">
        <v>239</v>
      </c>
      <c r="D34" s="68" t="s">
        <v>56</v>
      </c>
      <c r="E34" s="68">
        <v>2100717</v>
      </c>
      <c r="F34" s="68" t="s">
        <v>106</v>
      </c>
      <c r="G34" s="68">
        <v>30305</v>
      </c>
      <c r="H34" s="68" t="s">
        <v>228</v>
      </c>
      <c r="I34" s="72">
        <v>8500</v>
      </c>
      <c r="J34" s="72">
        <v>8500</v>
      </c>
      <c r="K34" s="72">
        <v>8500</v>
      </c>
      <c r="L34" s="72"/>
      <c r="M34" s="72"/>
      <c r="N34" s="72"/>
      <c r="O34" s="76"/>
      <c r="P34" s="48"/>
      <c r="Q34" s="48"/>
      <c r="R34" s="48"/>
      <c r="S34" s="48"/>
      <c r="T34" s="48"/>
      <c r="U34" s="48"/>
      <c r="V34" s="48"/>
      <c r="W34" s="50"/>
    </row>
    <row r="35" s="36" customFormat="1" ht="20.25" customHeight="1" spans="1:23">
      <c r="A35" s="68" t="s">
        <v>226</v>
      </c>
      <c r="B35" s="69" t="s">
        <v>240</v>
      </c>
      <c r="C35" s="68" t="s">
        <v>239</v>
      </c>
      <c r="D35" s="68" t="s">
        <v>56</v>
      </c>
      <c r="E35" s="68">
        <v>2100717</v>
      </c>
      <c r="F35" s="68" t="s">
        <v>106</v>
      </c>
      <c r="G35" s="68">
        <v>30305</v>
      </c>
      <c r="H35" s="68" t="s">
        <v>228</v>
      </c>
      <c r="I35" s="72">
        <v>70000</v>
      </c>
      <c r="J35" s="72">
        <v>70000</v>
      </c>
      <c r="K35" s="72">
        <v>70000</v>
      </c>
      <c r="L35" s="72"/>
      <c r="M35" s="72"/>
      <c r="N35" s="72"/>
      <c r="O35" s="76"/>
      <c r="P35" s="48"/>
      <c r="Q35" s="48"/>
      <c r="R35" s="48"/>
      <c r="S35" s="48"/>
      <c r="T35" s="48"/>
      <c r="U35" s="48"/>
      <c r="V35" s="48"/>
      <c r="W35" s="50"/>
    </row>
    <row r="36" s="36" customFormat="1" ht="20.25" customHeight="1" spans="1:23">
      <c r="A36" s="68" t="s">
        <v>226</v>
      </c>
      <c r="B36" s="69" t="s">
        <v>240</v>
      </c>
      <c r="C36" s="68" t="s">
        <v>239</v>
      </c>
      <c r="D36" s="68" t="s">
        <v>56</v>
      </c>
      <c r="E36" s="68">
        <v>2100717</v>
      </c>
      <c r="F36" s="68" t="s">
        <v>106</v>
      </c>
      <c r="G36" s="68">
        <v>30305</v>
      </c>
      <c r="H36" s="68" t="s">
        <v>228</v>
      </c>
      <c r="I36" s="72">
        <v>7000</v>
      </c>
      <c r="J36" s="72">
        <v>7000</v>
      </c>
      <c r="K36" s="72">
        <v>7000</v>
      </c>
      <c r="L36" s="72"/>
      <c r="M36" s="72"/>
      <c r="N36" s="72"/>
      <c r="O36" s="76"/>
      <c r="P36" s="48"/>
      <c r="Q36" s="48"/>
      <c r="R36" s="48"/>
      <c r="S36" s="48"/>
      <c r="T36" s="48"/>
      <c r="U36" s="48"/>
      <c r="V36" s="48"/>
      <c r="W36" s="50"/>
    </row>
    <row r="37" s="36" customFormat="1" ht="20.25" customHeight="1" spans="1:23">
      <c r="A37" s="68" t="s">
        <v>226</v>
      </c>
      <c r="B37" s="69" t="s">
        <v>240</v>
      </c>
      <c r="C37" s="68" t="s">
        <v>239</v>
      </c>
      <c r="D37" s="68" t="s">
        <v>56</v>
      </c>
      <c r="E37" s="68">
        <v>2100716</v>
      </c>
      <c r="F37" s="68" t="s">
        <v>104</v>
      </c>
      <c r="G37" s="68">
        <v>30305</v>
      </c>
      <c r="H37" s="68" t="s">
        <v>228</v>
      </c>
      <c r="I37" s="72">
        <v>127500</v>
      </c>
      <c r="J37" s="72">
        <v>127500</v>
      </c>
      <c r="K37" s="72">
        <v>127500</v>
      </c>
      <c r="L37" s="72"/>
      <c r="M37" s="72"/>
      <c r="N37" s="72"/>
      <c r="O37" s="76"/>
      <c r="P37" s="48"/>
      <c r="Q37" s="48"/>
      <c r="R37" s="48"/>
      <c r="S37" s="48"/>
      <c r="T37" s="48"/>
      <c r="U37" s="48"/>
      <c r="V37" s="48"/>
      <c r="W37" s="50"/>
    </row>
    <row r="38" s="36" customFormat="1" ht="20.25" customHeight="1" spans="1:23">
      <c r="A38" s="68" t="s">
        <v>226</v>
      </c>
      <c r="B38" s="69" t="s">
        <v>240</v>
      </c>
      <c r="C38" s="68" t="s">
        <v>239</v>
      </c>
      <c r="D38" s="68" t="s">
        <v>56</v>
      </c>
      <c r="E38" s="68">
        <v>2100717</v>
      </c>
      <c r="F38" s="68" t="s">
        <v>106</v>
      </c>
      <c r="G38" s="68">
        <v>30305</v>
      </c>
      <c r="H38" s="68" t="s">
        <v>228</v>
      </c>
      <c r="I38" s="72">
        <v>25000</v>
      </c>
      <c r="J38" s="72">
        <v>25000</v>
      </c>
      <c r="K38" s="72">
        <v>25000</v>
      </c>
      <c r="L38" s="72"/>
      <c r="M38" s="72"/>
      <c r="N38" s="72"/>
      <c r="O38" s="76"/>
      <c r="P38" s="48"/>
      <c r="Q38" s="48"/>
      <c r="R38" s="48"/>
      <c r="S38" s="48"/>
      <c r="T38" s="48"/>
      <c r="U38" s="48"/>
      <c r="V38" s="48"/>
      <c r="W38" s="50"/>
    </row>
    <row r="39" s="36" customFormat="1" ht="20.25" customHeight="1" spans="1:23">
      <c r="A39" s="68" t="s">
        <v>226</v>
      </c>
      <c r="B39" s="69" t="s">
        <v>240</v>
      </c>
      <c r="C39" s="68" t="s">
        <v>239</v>
      </c>
      <c r="D39" s="68" t="s">
        <v>56</v>
      </c>
      <c r="E39" s="68">
        <v>2100717</v>
      </c>
      <c r="F39" s="68" t="s">
        <v>106</v>
      </c>
      <c r="G39" s="68">
        <v>30305</v>
      </c>
      <c r="H39" s="68" t="s">
        <v>228</v>
      </c>
      <c r="I39" s="72">
        <v>15000</v>
      </c>
      <c r="J39" s="72">
        <v>15000</v>
      </c>
      <c r="K39" s="72">
        <v>15000</v>
      </c>
      <c r="L39" s="72"/>
      <c r="M39" s="72"/>
      <c r="N39" s="72"/>
      <c r="O39" s="76"/>
      <c r="P39" s="48"/>
      <c r="Q39" s="48"/>
      <c r="R39" s="48"/>
      <c r="S39" s="48"/>
      <c r="T39" s="48"/>
      <c r="U39" s="48"/>
      <c r="V39" s="48"/>
      <c r="W39" s="50"/>
    </row>
    <row r="40" s="36" customFormat="1" ht="20.25" customHeight="1" spans="1:23">
      <c r="A40" s="68" t="s">
        <v>226</v>
      </c>
      <c r="B40" s="69" t="s">
        <v>240</v>
      </c>
      <c r="C40" s="68" t="s">
        <v>239</v>
      </c>
      <c r="D40" s="68" t="s">
        <v>56</v>
      </c>
      <c r="E40" s="68">
        <v>2100717</v>
      </c>
      <c r="F40" s="68" t="s">
        <v>106</v>
      </c>
      <c r="G40" s="68">
        <v>30305</v>
      </c>
      <c r="H40" s="68" t="s">
        <v>228</v>
      </c>
      <c r="I40" s="72">
        <v>3500</v>
      </c>
      <c r="J40" s="72">
        <v>3500</v>
      </c>
      <c r="K40" s="72">
        <v>3500</v>
      </c>
      <c r="L40" s="72"/>
      <c r="M40" s="72"/>
      <c r="N40" s="72"/>
      <c r="O40" s="76"/>
      <c r="P40" s="48"/>
      <c r="Q40" s="48"/>
      <c r="R40" s="48"/>
      <c r="S40" s="48"/>
      <c r="T40" s="48"/>
      <c r="U40" s="48"/>
      <c r="V40" s="48"/>
      <c r="W40" s="50"/>
    </row>
    <row r="41" s="36" customFormat="1" ht="20.25" customHeight="1" spans="1:23">
      <c r="A41" s="68"/>
      <c r="B41" s="69"/>
      <c r="C41" s="68" t="s">
        <v>241</v>
      </c>
      <c r="D41" s="68"/>
      <c r="E41" s="68"/>
      <c r="F41" s="68"/>
      <c r="G41" s="68"/>
      <c r="H41" s="68"/>
      <c r="I41" s="72">
        <v>243000</v>
      </c>
      <c r="J41" s="72">
        <v>243000</v>
      </c>
      <c r="K41" s="72">
        <v>243000</v>
      </c>
      <c r="L41" s="72"/>
      <c r="M41" s="72"/>
      <c r="N41" s="72"/>
      <c r="O41" s="76"/>
      <c r="P41" s="48"/>
      <c r="Q41" s="48"/>
      <c r="R41" s="48"/>
      <c r="S41" s="48"/>
      <c r="T41" s="48"/>
      <c r="U41" s="48"/>
      <c r="V41" s="48"/>
      <c r="W41" s="50"/>
    </row>
    <row r="42" s="36" customFormat="1" ht="20.25" customHeight="1" spans="1:23">
      <c r="A42" s="68" t="s">
        <v>226</v>
      </c>
      <c r="B42" s="69" t="s">
        <v>242</v>
      </c>
      <c r="C42" s="68" t="s">
        <v>241</v>
      </c>
      <c r="D42" s="68" t="s">
        <v>56</v>
      </c>
      <c r="E42" s="68">
        <v>2100717</v>
      </c>
      <c r="F42" s="68" t="s">
        <v>106</v>
      </c>
      <c r="G42" s="68">
        <v>30399</v>
      </c>
      <c r="H42" s="68" t="s">
        <v>231</v>
      </c>
      <c r="I42" s="72">
        <v>135000</v>
      </c>
      <c r="J42" s="72">
        <v>135000</v>
      </c>
      <c r="K42" s="72">
        <v>135000</v>
      </c>
      <c r="L42" s="72"/>
      <c r="M42" s="72"/>
      <c r="N42" s="72"/>
      <c r="O42" s="76"/>
      <c r="P42" s="48"/>
      <c r="Q42" s="48"/>
      <c r="R42" s="48"/>
      <c r="S42" s="48"/>
      <c r="T42" s="48"/>
      <c r="U42" s="48"/>
      <c r="V42" s="48"/>
      <c r="W42" s="50"/>
    </row>
    <row r="43" s="36" customFormat="1" ht="20.25" customHeight="1" spans="1:23">
      <c r="A43" s="68" t="s">
        <v>226</v>
      </c>
      <c r="B43" s="69" t="s">
        <v>242</v>
      </c>
      <c r="C43" s="68" t="s">
        <v>241</v>
      </c>
      <c r="D43" s="68" t="s">
        <v>56</v>
      </c>
      <c r="E43" s="68">
        <v>2100717</v>
      </c>
      <c r="F43" s="68" t="s">
        <v>106</v>
      </c>
      <c r="G43" s="68">
        <v>30399</v>
      </c>
      <c r="H43" s="68" t="s">
        <v>231</v>
      </c>
      <c r="I43" s="72">
        <v>108000</v>
      </c>
      <c r="J43" s="72">
        <v>108000</v>
      </c>
      <c r="K43" s="72">
        <v>108000</v>
      </c>
      <c r="L43" s="72"/>
      <c r="M43" s="72"/>
      <c r="N43" s="72"/>
      <c r="O43" s="76"/>
      <c r="P43" s="48"/>
      <c r="Q43" s="48"/>
      <c r="R43" s="48"/>
      <c r="S43" s="48"/>
      <c r="T43" s="48"/>
      <c r="U43" s="48"/>
      <c r="V43" s="48"/>
      <c r="W43" s="50"/>
    </row>
    <row r="44" s="36" customFormat="1" ht="20.25" customHeight="1" spans="1:23">
      <c r="A44" s="68"/>
      <c r="B44" s="69"/>
      <c r="C44" s="68" t="s">
        <v>243</v>
      </c>
      <c r="D44" s="68"/>
      <c r="E44" s="68"/>
      <c r="F44" s="68"/>
      <c r="G44" s="68"/>
      <c r="H44" s="68"/>
      <c r="I44" s="72">
        <v>62720</v>
      </c>
      <c r="J44" s="72">
        <v>62720</v>
      </c>
      <c r="K44" s="72">
        <v>62720</v>
      </c>
      <c r="L44" s="72"/>
      <c r="M44" s="72"/>
      <c r="N44" s="72"/>
      <c r="O44" s="76"/>
      <c r="P44" s="48"/>
      <c r="Q44" s="48"/>
      <c r="R44" s="48"/>
      <c r="S44" s="48"/>
      <c r="T44" s="48"/>
      <c r="U44" s="48"/>
      <c r="V44" s="48"/>
      <c r="W44" s="50"/>
    </row>
    <row r="45" s="36" customFormat="1" ht="20.25" customHeight="1" spans="1:23">
      <c r="A45" s="68" t="s">
        <v>244</v>
      </c>
      <c r="B45" s="69" t="s">
        <v>245</v>
      </c>
      <c r="C45" s="68" t="s">
        <v>243</v>
      </c>
      <c r="D45" s="68" t="s">
        <v>56</v>
      </c>
      <c r="E45" s="68">
        <v>2013699</v>
      </c>
      <c r="F45" s="68" t="s">
        <v>74</v>
      </c>
      <c r="G45" s="68">
        <v>30201</v>
      </c>
      <c r="H45" s="68" t="s">
        <v>193</v>
      </c>
      <c r="I45" s="72">
        <v>5000</v>
      </c>
      <c r="J45" s="72">
        <v>5000</v>
      </c>
      <c r="K45" s="72">
        <v>5000</v>
      </c>
      <c r="L45" s="72"/>
      <c r="M45" s="72"/>
      <c r="N45" s="72"/>
      <c r="O45" s="76"/>
      <c r="P45" s="48"/>
      <c r="Q45" s="48"/>
      <c r="R45" s="48"/>
      <c r="S45" s="48"/>
      <c r="T45" s="48"/>
      <c r="U45" s="48"/>
      <c r="V45" s="48"/>
      <c r="W45" s="50"/>
    </row>
    <row r="46" s="36" customFormat="1" ht="20.25" customHeight="1" spans="1:23">
      <c r="A46" s="68" t="s">
        <v>244</v>
      </c>
      <c r="B46" s="69" t="s">
        <v>245</v>
      </c>
      <c r="C46" s="68" t="s">
        <v>243</v>
      </c>
      <c r="D46" s="68" t="s">
        <v>56</v>
      </c>
      <c r="E46" s="68">
        <v>2013699</v>
      </c>
      <c r="F46" s="68" t="s">
        <v>74</v>
      </c>
      <c r="G46" s="68">
        <v>30305</v>
      </c>
      <c r="H46" s="68" t="s">
        <v>228</v>
      </c>
      <c r="I46" s="72">
        <v>1500</v>
      </c>
      <c r="J46" s="72">
        <v>1500</v>
      </c>
      <c r="K46" s="72">
        <v>1500</v>
      </c>
      <c r="L46" s="72"/>
      <c r="M46" s="72"/>
      <c r="N46" s="72"/>
      <c r="O46" s="76"/>
      <c r="P46" s="48"/>
      <c r="Q46" s="48"/>
      <c r="R46" s="48"/>
      <c r="S46" s="48"/>
      <c r="T46" s="48"/>
      <c r="U46" s="48"/>
      <c r="V46" s="48"/>
      <c r="W46" s="50"/>
    </row>
    <row r="47" s="36" customFormat="1" ht="20.25" customHeight="1" spans="1:23">
      <c r="A47" s="68" t="s">
        <v>244</v>
      </c>
      <c r="B47" s="69" t="s">
        <v>245</v>
      </c>
      <c r="C47" s="68" t="s">
        <v>243</v>
      </c>
      <c r="D47" s="68" t="s">
        <v>56</v>
      </c>
      <c r="E47" s="68">
        <v>2013699</v>
      </c>
      <c r="F47" s="68" t="s">
        <v>74</v>
      </c>
      <c r="G47" s="68">
        <v>30305</v>
      </c>
      <c r="H47" s="68" t="s">
        <v>228</v>
      </c>
      <c r="I47" s="72">
        <v>1500</v>
      </c>
      <c r="J47" s="72">
        <v>1500</v>
      </c>
      <c r="K47" s="72">
        <v>1500</v>
      </c>
      <c r="L47" s="72"/>
      <c r="M47" s="72"/>
      <c r="N47" s="72"/>
      <c r="O47" s="76"/>
      <c r="P47" s="48"/>
      <c r="Q47" s="48"/>
      <c r="R47" s="48"/>
      <c r="S47" s="48"/>
      <c r="T47" s="48"/>
      <c r="U47" s="48"/>
      <c r="V47" s="48"/>
      <c r="W47" s="50"/>
    </row>
    <row r="48" s="36" customFormat="1" ht="20.25" customHeight="1" spans="1:23">
      <c r="A48" s="68" t="s">
        <v>244</v>
      </c>
      <c r="B48" s="69" t="s">
        <v>245</v>
      </c>
      <c r="C48" s="68" t="s">
        <v>243</v>
      </c>
      <c r="D48" s="68" t="s">
        <v>56</v>
      </c>
      <c r="E48" s="68">
        <v>2013699</v>
      </c>
      <c r="F48" s="68" t="s">
        <v>74</v>
      </c>
      <c r="G48" s="68">
        <v>30216</v>
      </c>
      <c r="H48" s="68" t="s">
        <v>246</v>
      </c>
      <c r="I48" s="72">
        <v>1000</v>
      </c>
      <c r="J48" s="72">
        <v>1000</v>
      </c>
      <c r="K48" s="72">
        <v>1000</v>
      </c>
      <c r="L48" s="72"/>
      <c r="M48" s="72"/>
      <c r="N48" s="72"/>
      <c r="O48" s="76"/>
      <c r="P48" s="48"/>
      <c r="Q48" s="48"/>
      <c r="R48" s="48"/>
      <c r="S48" s="48"/>
      <c r="T48" s="48"/>
      <c r="U48" s="48"/>
      <c r="V48" s="48"/>
      <c r="W48" s="50"/>
    </row>
    <row r="49" s="36" customFormat="1" ht="20.25" customHeight="1" spans="1:23">
      <c r="A49" s="68" t="s">
        <v>244</v>
      </c>
      <c r="B49" s="69" t="s">
        <v>245</v>
      </c>
      <c r="C49" s="68" t="s">
        <v>243</v>
      </c>
      <c r="D49" s="68" t="s">
        <v>56</v>
      </c>
      <c r="E49" s="68">
        <v>2013699</v>
      </c>
      <c r="F49" s="68" t="s">
        <v>74</v>
      </c>
      <c r="G49" s="68">
        <v>30216</v>
      </c>
      <c r="H49" s="68" t="s">
        <v>246</v>
      </c>
      <c r="I49" s="72">
        <v>24800</v>
      </c>
      <c r="J49" s="72">
        <v>24800</v>
      </c>
      <c r="K49" s="72">
        <v>24800</v>
      </c>
      <c r="L49" s="72"/>
      <c r="M49" s="72"/>
      <c r="N49" s="72"/>
      <c r="O49" s="76"/>
      <c r="P49" s="48"/>
      <c r="Q49" s="48"/>
      <c r="R49" s="48"/>
      <c r="S49" s="48"/>
      <c r="T49" s="48"/>
      <c r="U49" s="48"/>
      <c r="V49" s="48"/>
      <c r="W49" s="50"/>
    </row>
    <row r="50" s="36" customFormat="1" ht="20.25" customHeight="1" spans="1:23">
      <c r="A50" s="68" t="s">
        <v>244</v>
      </c>
      <c r="B50" s="69" t="s">
        <v>245</v>
      </c>
      <c r="C50" s="68" t="s">
        <v>243</v>
      </c>
      <c r="D50" s="68" t="s">
        <v>56</v>
      </c>
      <c r="E50" s="68">
        <v>2013699</v>
      </c>
      <c r="F50" s="68" t="s">
        <v>74</v>
      </c>
      <c r="G50" s="68">
        <v>30299</v>
      </c>
      <c r="H50" s="68" t="s">
        <v>187</v>
      </c>
      <c r="I50" s="72">
        <v>3600</v>
      </c>
      <c r="J50" s="72">
        <v>3600</v>
      </c>
      <c r="K50" s="72">
        <v>3600</v>
      </c>
      <c r="L50" s="72"/>
      <c r="M50" s="72"/>
      <c r="N50" s="72"/>
      <c r="O50" s="76"/>
      <c r="P50" s="48"/>
      <c r="Q50" s="48"/>
      <c r="R50" s="48"/>
      <c r="S50" s="48"/>
      <c r="T50" s="48"/>
      <c r="U50" s="48"/>
      <c r="V50" s="48"/>
      <c r="W50" s="50"/>
    </row>
    <row r="51" s="36" customFormat="1" ht="20.25" customHeight="1" spans="1:23">
      <c r="A51" s="68" t="s">
        <v>244</v>
      </c>
      <c r="B51" s="69" t="s">
        <v>245</v>
      </c>
      <c r="C51" s="68" t="s">
        <v>243</v>
      </c>
      <c r="D51" s="68" t="s">
        <v>56</v>
      </c>
      <c r="E51" s="68">
        <v>2013699</v>
      </c>
      <c r="F51" s="68" t="s">
        <v>74</v>
      </c>
      <c r="G51" s="68">
        <v>30299</v>
      </c>
      <c r="H51" s="68" t="s">
        <v>187</v>
      </c>
      <c r="I51" s="72">
        <v>5760</v>
      </c>
      <c r="J51" s="72">
        <v>5760</v>
      </c>
      <c r="K51" s="72">
        <v>5760</v>
      </c>
      <c r="L51" s="72"/>
      <c r="M51" s="72"/>
      <c r="N51" s="72"/>
      <c r="O51" s="76"/>
      <c r="P51" s="48"/>
      <c r="Q51" s="48"/>
      <c r="R51" s="48"/>
      <c r="S51" s="48"/>
      <c r="T51" s="48"/>
      <c r="U51" s="48"/>
      <c r="V51" s="48"/>
      <c r="W51" s="50"/>
    </row>
    <row r="52" s="36" customFormat="1" ht="20.25" customHeight="1" spans="1:23">
      <c r="A52" s="68" t="s">
        <v>244</v>
      </c>
      <c r="B52" s="69" t="s">
        <v>245</v>
      </c>
      <c r="C52" s="68" t="s">
        <v>243</v>
      </c>
      <c r="D52" s="68" t="s">
        <v>56</v>
      </c>
      <c r="E52" s="68">
        <v>2013699</v>
      </c>
      <c r="F52" s="68" t="s">
        <v>74</v>
      </c>
      <c r="G52" s="68">
        <v>30201</v>
      </c>
      <c r="H52" s="68" t="s">
        <v>193</v>
      </c>
      <c r="I52" s="72">
        <v>2700</v>
      </c>
      <c r="J52" s="72">
        <v>2700</v>
      </c>
      <c r="K52" s="72">
        <v>2700</v>
      </c>
      <c r="L52" s="72"/>
      <c r="M52" s="72"/>
      <c r="N52" s="72"/>
      <c r="O52" s="76"/>
      <c r="P52" s="48"/>
      <c r="Q52" s="48"/>
      <c r="R52" s="48"/>
      <c r="S52" s="48"/>
      <c r="T52" s="48"/>
      <c r="U52" s="48"/>
      <c r="V52" s="48"/>
      <c r="W52" s="50"/>
    </row>
    <row r="53" s="36" customFormat="1" ht="20.25" customHeight="1" spans="1:23">
      <c r="A53" s="68" t="s">
        <v>244</v>
      </c>
      <c r="B53" s="69" t="s">
        <v>245</v>
      </c>
      <c r="C53" s="68" t="s">
        <v>243</v>
      </c>
      <c r="D53" s="68" t="s">
        <v>56</v>
      </c>
      <c r="E53" s="68">
        <v>2013699</v>
      </c>
      <c r="F53" s="68" t="s">
        <v>74</v>
      </c>
      <c r="G53" s="68">
        <v>30201</v>
      </c>
      <c r="H53" s="68" t="s">
        <v>193</v>
      </c>
      <c r="I53" s="72">
        <v>5000</v>
      </c>
      <c r="J53" s="72">
        <v>5000</v>
      </c>
      <c r="K53" s="72">
        <v>5000</v>
      </c>
      <c r="L53" s="72"/>
      <c r="M53" s="72"/>
      <c r="N53" s="72"/>
      <c r="O53" s="76"/>
      <c r="P53" s="48"/>
      <c r="Q53" s="48"/>
      <c r="R53" s="48"/>
      <c r="S53" s="48"/>
      <c r="T53" s="48"/>
      <c r="U53" s="48"/>
      <c r="V53" s="48"/>
      <c r="W53" s="50"/>
    </row>
    <row r="54" s="36" customFormat="1" ht="20.25" customHeight="1" spans="1:23">
      <c r="A54" s="68" t="s">
        <v>244</v>
      </c>
      <c r="B54" s="69" t="s">
        <v>245</v>
      </c>
      <c r="C54" s="68" t="s">
        <v>243</v>
      </c>
      <c r="D54" s="68" t="s">
        <v>56</v>
      </c>
      <c r="E54" s="68">
        <v>2013699</v>
      </c>
      <c r="F54" s="68" t="s">
        <v>74</v>
      </c>
      <c r="G54" s="68">
        <v>30239</v>
      </c>
      <c r="H54" s="68" t="s">
        <v>180</v>
      </c>
      <c r="I54" s="72">
        <v>1500</v>
      </c>
      <c r="J54" s="72">
        <v>1500</v>
      </c>
      <c r="K54" s="72">
        <v>1500</v>
      </c>
      <c r="L54" s="72"/>
      <c r="M54" s="72"/>
      <c r="N54" s="72"/>
      <c r="O54" s="76"/>
      <c r="P54" s="48"/>
      <c r="Q54" s="48"/>
      <c r="R54" s="48"/>
      <c r="S54" s="48"/>
      <c r="T54" s="48"/>
      <c r="U54" s="48"/>
      <c r="V54" s="48"/>
      <c r="W54" s="50"/>
    </row>
    <row r="55" s="36" customFormat="1" ht="20.25" customHeight="1" spans="1:23">
      <c r="A55" s="68" t="s">
        <v>244</v>
      </c>
      <c r="B55" s="69" t="s">
        <v>245</v>
      </c>
      <c r="C55" s="68" t="s">
        <v>243</v>
      </c>
      <c r="D55" s="68" t="s">
        <v>56</v>
      </c>
      <c r="E55" s="68">
        <v>2013699</v>
      </c>
      <c r="F55" s="68" t="s">
        <v>74</v>
      </c>
      <c r="G55" s="68">
        <v>30305</v>
      </c>
      <c r="H55" s="68" t="s">
        <v>228</v>
      </c>
      <c r="I55" s="72">
        <v>360</v>
      </c>
      <c r="J55" s="72">
        <v>360</v>
      </c>
      <c r="K55" s="72">
        <v>360</v>
      </c>
      <c r="L55" s="72"/>
      <c r="M55" s="72"/>
      <c r="N55" s="72"/>
      <c r="O55" s="76"/>
      <c r="P55" s="48"/>
      <c r="Q55" s="48"/>
      <c r="R55" s="48"/>
      <c r="S55" s="48"/>
      <c r="T55" s="48"/>
      <c r="U55" s="48"/>
      <c r="V55" s="48"/>
      <c r="W55" s="50"/>
    </row>
    <row r="56" s="36" customFormat="1" ht="20.25" customHeight="1" spans="1:23">
      <c r="A56" s="68" t="s">
        <v>244</v>
      </c>
      <c r="B56" s="69" t="s">
        <v>245</v>
      </c>
      <c r="C56" s="68" t="s">
        <v>243</v>
      </c>
      <c r="D56" s="68" t="s">
        <v>56</v>
      </c>
      <c r="E56" s="68">
        <v>2013699</v>
      </c>
      <c r="F56" s="68" t="s">
        <v>74</v>
      </c>
      <c r="G56" s="68">
        <v>30216</v>
      </c>
      <c r="H56" s="68" t="s">
        <v>246</v>
      </c>
      <c r="I56" s="72">
        <v>10000</v>
      </c>
      <c r="J56" s="72">
        <v>10000</v>
      </c>
      <c r="K56" s="72">
        <v>10000</v>
      </c>
      <c r="L56" s="72"/>
      <c r="M56" s="72"/>
      <c r="N56" s="72"/>
      <c r="O56" s="76"/>
      <c r="P56" s="48"/>
      <c r="Q56" s="48"/>
      <c r="R56" s="48"/>
      <c r="S56" s="48"/>
      <c r="T56" s="48"/>
      <c r="U56" s="48"/>
      <c r="V56" s="48"/>
      <c r="W56" s="50"/>
    </row>
    <row r="57" s="36" customFormat="1" ht="20.25" customHeight="1" spans="1:23">
      <c r="A57" s="68"/>
      <c r="B57" s="69"/>
      <c r="C57" s="68" t="s">
        <v>247</v>
      </c>
      <c r="D57" s="68"/>
      <c r="E57" s="68"/>
      <c r="F57" s="68"/>
      <c r="G57" s="68"/>
      <c r="H57" s="68"/>
      <c r="I57" s="72">
        <v>50000</v>
      </c>
      <c r="J57" s="72">
        <v>50000</v>
      </c>
      <c r="K57" s="72">
        <v>50000</v>
      </c>
      <c r="L57" s="72"/>
      <c r="M57" s="72"/>
      <c r="N57" s="72"/>
      <c r="O57" s="76"/>
      <c r="P57" s="48"/>
      <c r="Q57" s="48"/>
      <c r="R57" s="48"/>
      <c r="S57" s="48"/>
      <c r="T57" s="48"/>
      <c r="U57" s="48"/>
      <c r="V57" s="48"/>
      <c r="W57" s="50"/>
    </row>
    <row r="58" s="36" customFormat="1" ht="20.25" customHeight="1" spans="1:23">
      <c r="A58" s="68" t="s">
        <v>226</v>
      </c>
      <c r="B58" s="69" t="s">
        <v>248</v>
      </c>
      <c r="C58" s="68" t="s">
        <v>247</v>
      </c>
      <c r="D58" s="68" t="s">
        <v>56</v>
      </c>
      <c r="E58" s="68">
        <v>2100408</v>
      </c>
      <c r="F58" s="68" t="s">
        <v>98</v>
      </c>
      <c r="G58" s="68">
        <v>30231</v>
      </c>
      <c r="H58" s="68" t="s">
        <v>183</v>
      </c>
      <c r="I58" s="72">
        <v>3000</v>
      </c>
      <c r="J58" s="72">
        <v>3000</v>
      </c>
      <c r="K58" s="72">
        <v>3000</v>
      </c>
      <c r="L58" s="72"/>
      <c r="M58" s="72"/>
      <c r="N58" s="72"/>
      <c r="O58" s="76"/>
      <c r="P58" s="48"/>
      <c r="Q58" s="48"/>
      <c r="R58" s="48"/>
      <c r="S58" s="48"/>
      <c r="T58" s="48"/>
      <c r="U58" s="48"/>
      <c r="V58" s="48"/>
      <c r="W58" s="50"/>
    </row>
    <row r="59" s="36" customFormat="1" ht="20.25" customHeight="1" spans="1:23">
      <c r="A59" s="68" t="s">
        <v>226</v>
      </c>
      <c r="B59" s="69" t="s">
        <v>248</v>
      </c>
      <c r="C59" s="68" t="s">
        <v>247</v>
      </c>
      <c r="D59" s="68" t="s">
        <v>56</v>
      </c>
      <c r="E59" s="68">
        <v>2100408</v>
      </c>
      <c r="F59" s="68" t="s">
        <v>98</v>
      </c>
      <c r="G59" s="68">
        <v>30217</v>
      </c>
      <c r="H59" s="68" t="s">
        <v>157</v>
      </c>
      <c r="I59" s="72">
        <v>5000.01</v>
      </c>
      <c r="J59" s="72">
        <v>5000.01</v>
      </c>
      <c r="K59" s="72">
        <v>5000.01</v>
      </c>
      <c r="L59" s="72"/>
      <c r="M59" s="72"/>
      <c r="N59" s="72"/>
      <c r="O59" s="76"/>
      <c r="P59" s="48"/>
      <c r="Q59" s="48"/>
      <c r="R59" s="48"/>
      <c r="S59" s="48"/>
      <c r="T59" s="48"/>
      <c r="U59" s="48"/>
      <c r="V59" s="48"/>
      <c r="W59" s="50"/>
    </row>
    <row r="60" s="36" customFormat="1" ht="20.25" customHeight="1" spans="1:23">
      <c r="A60" s="68" t="s">
        <v>226</v>
      </c>
      <c r="B60" s="69" t="s">
        <v>248</v>
      </c>
      <c r="C60" s="68" t="s">
        <v>247</v>
      </c>
      <c r="D60" s="68" t="s">
        <v>56</v>
      </c>
      <c r="E60" s="68">
        <v>2100408</v>
      </c>
      <c r="F60" s="68" t="s">
        <v>98</v>
      </c>
      <c r="G60" s="68">
        <v>30201</v>
      </c>
      <c r="H60" s="68" t="s">
        <v>193</v>
      </c>
      <c r="I60" s="72">
        <v>10000.01</v>
      </c>
      <c r="J60" s="72">
        <v>10000.01</v>
      </c>
      <c r="K60" s="72">
        <v>10000.01</v>
      </c>
      <c r="L60" s="72"/>
      <c r="M60" s="72"/>
      <c r="N60" s="72"/>
      <c r="O60" s="76"/>
      <c r="P60" s="48"/>
      <c r="Q60" s="48"/>
      <c r="R60" s="48"/>
      <c r="S60" s="48"/>
      <c r="T60" s="48"/>
      <c r="U60" s="48"/>
      <c r="V60" s="48"/>
      <c r="W60" s="50"/>
    </row>
    <row r="61" s="36" customFormat="1" ht="20.25" customHeight="1" spans="1:23">
      <c r="A61" s="68" t="s">
        <v>226</v>
      </c>
      <c r="B61" s="69" t="s">
        <v>248</v>
      </c>
      <c r="C61" s="68" t="s">
        <v>247</v>
      </c>
      <c r="D61" s="68" t="s">
        <v>56</v>
      </c>
      <c r="E61" s="68">
        <v>2100408</v>
      </c>
      <c r="F61" s="68" t="s">
        <v>98</v>
      </c>
      <c r="G61" s="68">
        <v>30215</v>
      </c>
      <c r="H61" s="68" t="s">
        <v>249</v>
      </c>
      <c r="I61" s="72">
        <v>9999.97</v>
      </c>
      <c r="J61" s="72">
        <v>9999.97</v>
      </c>
      <c r="K61" s="72">
        <v>9999.97</v>
      </c>
      <c r="L61" s="72"/>
      <c r="M61" s="72"/>
      <c r="N61" s="72"/>
      <c r="O61" s="76"/>
      <c r="P61" s="48"/>
      <c r="Q61" s="48"/>
      <c r="R61" s="48"/>
      <c r="S61" s="48"/>
      <c r="T61" s="48"/>
      <c r="U61" s="48"/>
      <c r="V61" s="48"/>
      <c r="W61" s="50"/>
    </row>
    <row r="62" s="36" customFormat="1" ht="20.25" customHeight="1" spans="1:23">
      <c r="A62" s="68" t="s">
        <v>226</v>
      </c>
      <c r="B62" s="69" t="s">
        <v>248</v>
      </c>
      <c r="C62" s="68" t="s">
        <v>247</v>
      </c>
      <c r="D62" s="68" t="s">
        <v>56</v>
      </c>
      <c r="E62" s="68">
        <v>2100408</v>
      </c>
      <c r="F62" s="68" t="s">
        <v>98</v>
      </c>
      <c r="G62" s="68">
        <v>30211</v>
      </c>
      <c r="H62" s="68" t="s">
        <v>194</v>
      </c>
      <c r="I62" s="72">
        <v>2000</v>
      </c>
      <c r="J62" s="72">
        <v>2000</v>
      </c>
      <c r="K62" s="72">
        <v>2000</v>
      </c>
      <c r="L62" s="72"/>
      <c r="M62" s="72"/>
      <c r="N62" s="72"/>
      <c r="O62" s="76"/>
      <c r="P62" s="48"/>
      <c r="Q62" s="48"/>
      <c r="R62" s="48"/>
      <c r="S62" s="48"/>
      <c r="T62" s="48"/>
      <c r="U62" s="48"/>
      <c r="V62" s="48"/>
      <c r="W62" s="50"/>
    </row>
    <row r="63" s="36" customFormat="1" ht="20.25" customHeight="1" spans="1:23">
      <c r="A63" s="68" t="s">
        <v>226</v>
      </c>
      <c r="B63" s="69" t="s">
        <v>248</v>
      </c>
      <c r="C63" s="68" t="s">
        <v>247</v>
      </c>
      <c r="D63" s="68" t="s">
        <v>56</v>
      </c>
      <c r="E63" s="68">
        <v>2100408</v>
      </c>
      <c r="F63" s="68" t="s">
        <v>98</v>
      </c>
      <c r="G63" s="68">
        <v>30215</v>
      </c>
      <c r="H63" s="68" t="s">
        <v>249</v>
      </c>
      <c r="I63" s="72">
        <v>0.02</v>
      </c>
      <c r="J63" s="72">
        <v>0.02</v>
      </c>
      <c r="K63" s="72">
        <v>0.02</v>
      </c>
      <c r="L63" s="72"/>
      <c r="M63" s="72"/>
      <c r="N63" s="72"/>
      <c r="O63" s="76"/>
      <c r="P63" s="48"/>
      <c r="Q63" s="48"/>
      <c r="R63" s="48"/>
      <c r="S63" s="48"/>
      <c r="T63" s="48"/>
      <c r="U63" s="48"/>
      <c r="V63" s="48"/>
      <c r="W63" s="50"/>
    </row>
    <row r="64" s="36" customFormat="1" ht="20.25" customHeight="1" spans="1:23">
      <c r="A64" s="68" t="s">
        <v>226</v>
      </c>
      <c r="B64" s="69" t="s">
        <v>248</v>
      </c>
      <c r="C64" s="68" t="s">
        <v>247</v>
      </c>
      <c r="D64" s="68" t="s">
        <v>56</v>
      </c>
      <c r="E64" s="68">
        <v>2100408</v>
      </c>
      <c r="F64" s="68" t="s">
        <v>98</v>
      </c>
      <c r="G64" s="68">
        <v>30216</v>
      </c>
      <c r="H64" s="68" t="s">
        <v>246</v>
      </c>
      <c r="I64" s="72">
        <v>19999.99</v>
      </c>
      <c r="J64" s="72">
        <v>19999.99</v>
      </c>
      <c r="K64" s="72">
        <v>19999.99</v>
      </c>
      <c r="L64" s="72"/>
      <c r="M64" s="72"/>
      <c r="N64" s="72"/>
      <c r="O64" s="76"/>
      <c r="P64" s="48"/>
      <c r="Q64" s="48"/>
      <c r="R64" s="48"/>
      <c r="S64" s="48"/>
      <c r="T64" s="48"/>
      <c r="U64" s="48"/>
      <c r="V64" s="48"/>
      <c r="W64" s="50"/>
    </row>
    <row r="65" s="36" customFormat="1" ht="20.25" customHeight="1" spans="1:23">
      <c r="A65" s="68"/>
      <c r="B65" s="69"/>
      <c r="C65" s="68" t="s">
        <v>250</v>
      </c>
      <c r="D65" s="68"/>
      <c r="E65" s="68"/>
      <c r="F65" s="68"/>
      <c r="G65" s="68"/>
      <c r="H65" s="68"/>
      <c r="I65" s="72">
        <v>8736</v>
      </c>
      <c r="J65" s="72">
        <v>8736</v>
      </c>
      <c r="K65" s="72">
        <v>8736</v>
      </c>
      <c r="L65" s="72"/>
      <c r="M65" s="72"/>
      <c r="N65" s="72"/>
      <c r="O65" s="76"/>
      <c r="P65" s="48"/>
      <c r="Q65" s="48"/>
      <c r="R65" s="48"/>
      <c r="S65" s="48"/>
      <c r="T65" s="48"/>
      <c r="U65" s="48"/>
      <c r="V65" s="48"/>
      <c r="W65" s="50"/>
    </row>
    <row r="66" s="36" customFormat="1" ht="20.25" customHeight="1" spans="1:23">
      <c r="A66" s="68" t="s">
        <v>226</v>
      </c>
      <c r="B66" s="69" t="s">
        <v>251</v>
      </c>
      <c r="C66" s="68" t="s">
        <v>252</v>
      </c>
      <c r="D66" s="68" t="s">
        <v>56</v>
      </c>
      <c r="E66" s="68">
        <v>2080801</v>
      </c>
      <c r="F66" s="68" t="s">
        <v>88</v>
      </c>
      <c r="G66" s="68">
        <v>30305</v>
      </c>
      <c r="H66" s="68" t="s">
        <v>228</v>
      </c>
      <c r="I66" s="72">
        <v>8736</v>
      </c>
      <c r="J66" s="72">
        <v>8736</v>
      </c>
      <c r="K66" s="72">
        <v>8736</v>
      </c>
      <c r="L66" s="72"/>
      <c r="M66" s="72"/>
      <c r="N66" s="72"/>
      <c r="O66" s="76"/>
      <c r="P66" s="48"/>
      <c r="Q66" s="48"/>
      <c r="R66" s="48"/>
      <c r="S66" s="48"/>
      <c r="T66" s="48"/>
      <c r="U66" s="48"/>
      <c r="V66" s="48"/>
      <c r="W66" s="50"/>
    </row>
    <row r="67" s="36" customFormat="1" ht="20.25" customHeight="1" spans="1:23">
      <c r="A67" s="68"/>
      <c r="B67" s="69"/>
      <c r="C67" s="68" t="s">
        <v>253</v>
      </c>
      <c r="D67" s="68"/>
      <c r="E67" s="68"/>
      <c r="F67" s="68"/>
      <c r="G67" s="68"/>
      <c r="H67" s="68"/>
      <c r="I67" s="72">
        <v>30000</v>
      </c>
      <c r="J67" s="72">
        <v>30000</v>
      </c>
      <c r="K67" s="72">
        <v>30000</v>
      </c>
      <c r="L67" s="72"/>
      <c r="M67" s="72"/>
      <c r="N67" s="72"/>
      <c r="O67" s="76"/>
      <c r="P67" s="48"/>
      <c r="Q67" s="48"/>
      <c r="R67" s="48"/>
      <c r="S67" s="48"/>
      <c r="T67" s="48"/>
      <c r="U67" s="48"/>
      <c r="V67" s="48"/>
      <c r="W67" s="50"/>
    </row>
    <row r="68" s="36" customFormat="1" ht="20.25" customHeight="1" spans="1:23">
      <c r="A68" s="68" t="s">
        <v>254</v>
      </c>
      <c r="B68" s="69" t="s">
        <v>255</v>
      </c>
      <c r="C68" s="68" t="s">
        <v>253</v>
      </c>
      <c r="D68" s="68" t="s">
        <v>56</v>
      </c>
      <c r="E68" s="68">
        <v>2100717</v>
      </c>
      <c r="F68" s="68" t="s">
        <v>106</v>
      </c>
      <c r="G68" s="68">
        <v>30216</v>
      </c>
      <c r="H68" s="68" t="s">
        <v>246</v>
      </c>
      <c r="I68" s="72">
        <v>5000</v>
      </c>
      <c r="J68" s="72">
        <v>5000</v>
      </c>
      <c r="K68" s="72">
        <v>5000</v>
      </c>
      <c r="L68" s="72"/>
      <c r="M68" s="72"/>
      <c r="N68" s="72"/>
      <c r="O68" s="76"/>
      <c r="P68" s="48"/>
      <c r="Q68" s="48"/>
      <c r="R68" s="48"/>
      <c r="S68" s="48"/>
      <c r="T68" s="48"/>
      <c r="U68" s="48"/>
      <c r="V68" s="48"/>
      <c r="W68" s="50"/>
    </row>
    <row r="69" s="36" customFormat="1" ht="20.25" customHeight="1" spans="1:23">
      <c r="A69" s="68" t="s">
        <v>254</v>
      </c>
      <c r="B69" s="69" t="s">
        <v>255</v>
      </c>
      <c r="C69" s="68" t="s">
        <v>253</v>
      </c>
      <c r="D69" s="68" t="s">
        <v>56</v>
      </c>
      <c r="E69" s="68">
        <v>2100717</v>
      </c>
      <c r="F69" s="68" t="s">
        <v>106</v>
      </c>
      <c r="G69" s="68">
        <v>30202</v>
      </c>
      <c r="H69" s="68" t="s">
        <v>256</v>
      </c>
      <c r="I69" s="72">
        <v>2000</v>
      </c>
      <c r="J69" s="72">
        <v>2000</v>
      </c>
      <c r="K69" s="72">
        <v>2000</v>
      </c>
      <c r="L69" s="72"/>
      <c r="M69" s="72"/>
      <c r="N69" s="72"/>
      <c r="O69" s="76"/>
      <c r="P69" s="48"/>
      <c r="Q69" s="48"/>
      <c r="R69" s="48"/>
      <c r="S69" s="48"/>
      <c r="T69" s="48"/>
      <c r="U69" s="48"/>
      <c r="V69" s="48"/>
      <c r="W69" s="50"/>
    </row>
    <row r="70" s="36" customFormat="1" ht="20.25" customHeight="1" spans="1:23">
      <c r="A70" s="68" t="s">
        <v>254</v>
      </c>
      <c r="B70" s="69" t="s">
        <v>255</v>
      </c>
      <c r="C70" s="68" t="s">
        <v>253</v>
      </c>
      <c r="D70" s="68" t="s">
        <v>56</v>
      </c>
      <c r="E70" s="68">
        <v>2100717</v>
      </c>
      <c r="F70" s="68" t="s">
        <v>106</v>
      </c>
      <c r="G70" s="68">
        <v>30201</v>
      </c>
      <c r="H70" s="68" t="s">
        <v>193</v>
      </c>
      <c r="I70" s="72">
        <v>4000</v>
      </c>
      <c r="J70" s="72">
        <v>4000</v>
      </c>
      <c r="K70" s="72">
        <v>4000</v>
      </c>
      <c r="L70" s="72"/>
      <c r="M70" s="72"/>
      <c r="N70" s="72"/>
      <c r="O70" s="76"/>
      <c r="P70" s="48"/>
      <c r="Q70" s="48"/>
      <c r="R70" s="48"/>
      <c r="S70" s="48"/>
      <c r="T70" s="48"/>
      <c r="U70" s="48"/>
      <c r="V70" s="48"/>
      <c r="W70" s="50"/>
    </row>
    <row r="71" s="36" customFormat="1" ht="20.25" customHeight="1" spans="1:23">
      <c r="A71" s="68" t="s">
        <v>254</v>
      </c>
      <c r="B71" s="69" t="s">
        <v>255</v>
      </c>
      <c r="C71" s="68" t="s">
        <v>253</v>
      </c>
      <c r="D71" s="68" t="s">
        <v>56</v>
      </c>
      <c r="E71" s="68">
        <v>2100717</v>
      </c>
      <c r="F71" s="68" t="s">
        <v>106</v>
      </c>
      <c r="G71" s="68">
        <v>30299</v>
      </c>
      <c r="H71" s="68" t="s">
        <v>187</v>
      </c>
      <c r="I71" s="72">
        <v>5000</v>
      </c>
      <c r="J71" s="72">
        <v>5000</v>
      </c>
      <c r="K71" s="72">
        <v>5000</v>
      </c>
      <c r="L71" s="72"/>
      <c r="M71" s="72"/>
      <c r="N71" s="72"/>
      <c r="O71" s="76"/>
      <c r="P71" s="48"/>
      <c r="Q71" s="48"/>
      <c r="R71" s="48"/>
      <c r="S71" s="48"/>
      <c r="T71" s="48"/>
      <c r="U71" s="48"/>
      <c r="V71" s="48"/>
      <c r="W71" s="50"/>
    </row>
    <row r="72" s="36" customFormat="1" ht="20.25" customHeight="1" spans="1:23">
      <c r="A72" s="68" t="s">
        <v>254</v>
      </c>
      <c r="B72" s="69" t="s">
        <v>255</v>
      </c>
      <c r="C72" s="68" t="s">
        <v>253</v>
      </c>
      <c r="D72" s="68" t="s">
        <v>56</v>
      </c>
      <c r="E72" s="68">
        <v>2100717</v>
      </c>
      <c r="F72" s="68" t="s">
        <v>106</v>
      </c>
      <c r="G72" s="68">
        <v>30299</v>
      </c>
      <c r="H72" s="68" t="s">
        <v>187</v>
      </c>
      <c r="I72" s="72">
        <v>14000</v>
      </c>
      <c r="J72" s="72">
        <v>14000</v>
      </c>
      <c r="K72" s="72">
        <v>14000</v>
      </c>
      <c r="L72" s="72"/>
      <c r="M72" s="72"/>
      <c r="N72" s="72"/>
      <c r="O72" s="76"/>
      <c r="P72" s="48"/>
      <c r="Q72" s="48"/>
      <c r="R72" s="48"/>
      <c r="S72" s="48"/>
      <c r="T72" s="48"/>
      <c r="U72" s="48"/>
      <c r="V72" s="48"/>
      <c r="W72" s="50"/>
    </row>
    <row r="73" s="36" customFormat="1" ht="20.25" customHeight="1" spans="1:23">
      <c r="A73" s="68"/>
      <c r="B73" s="69"/>
      <c r="C73" s="68" t="s">
        <v>257</v>
      </c>
      <c r="D73" s="68"/>
      <c r="E73" s="68"/>
      <c r="F73" s="68"/>
      <c r="G73" s="68"/>
      <c r="H73" s="68"/>
      <c r="I73" s="72">
        <v>460000</v>
      </c>
      <c r="J73" s="72">
        <v>460000</v>
      </c>
      <c r="K73" s="72">
        <v>460000</v>
      </c>
      <c r="L73" s="72"/>
      <c r="M73" s="72"/>
      <c r="N73" s="72"/>
      <c r="O73" s="76"/>
      <c r="P73" s="48"/>
      <c r="Q73" s="48"/>
      <c r="R73" s="48"/>
      <c r="S73" s="48"/>
      <c r="T73" s="48"/>
      <c r="U73" s="48"/>
      <c r="V73" s="48"/>
      <c r="W73" s="50"/>
    </row>
    <row r="74" s="36" customFormat="1" ht="20.25" customHeight="1" spans="1:23">
      <c r="A74" s="68" t="s">
        <v>244</v>
      </c>
      <c r="B74" s="69" t="s">
        <v>258</v>
      </c>
      <c r="C74" s="68" t="s">
        <v>257</v>
      </c>
      <c r="D74" s="68" t="s">
        <v>56</v>
      </c>
      <c r="E74" s="68">
        <v>2100499</v>
      </c>
      <c r="F74" s="68" t="s">
        <v>100</v>
      </c>
      <c r="G74" s="68">
        <v>30227</v>
      </c>
      <c r="H74" s="68" t="s">
        <v>259</v>
      </c>
      <c r="I74" s="72">
        <v>260000</v>
      </c>
      <c r="J74" s="72">
        <v>260000</v>
      </c>
      <c r="K74" s="72">
        <v>260000</v>
      </c>
      <c r="L74" s="72"/>
      <c r="M74" s="72"/>
      <c r="N74" s="72"/>
      <c r="O74" s="76"/>
      <c r="P74" s="48"/>
      <c r="Q74" s="48"/>
      <c r="R74" s="48"/>
      <c r="S74" s="48"/>
      <c r="T74" s="48"/>
      <c r="U74" s="48"/>
      <c r="V74" s="48"/>
      <c r="W74" s="50"/>
    </row>
    <row r="75" s="36" customFormat="1" ht="20.25" customHeight="1" spans="1:23">
      <c r="A75" s="68" t="s">
        <v>244</v>
      </c>
      <c r="B75" s="69" t="s">
        <v>258</v>
      </c>
      <c r="C75" s="68" t="s">
        <v>257</v>
      </c>
      <c r="D75" s="68" t="s">
        <v>56</v>
      </c>
      <c r="E75" s="68">
        <v>2100499</v>
      </c>
      <c r="F75" s="68" t="s">
        <v>100</v>
      </c>
      <c r="G75" s="68">
        <v>30299</v>
      </c>
      <c r="H75" s="68" t="s">
        <v>187</v>
      </c>
      <c r="I75" s="72">
        <v>10000</v>
      </c>
      <c r="J75" s="72">
        <v>10000</v>
      </c>
      <c r="K75" s="72">
        <v>10000</v>
      </c>
      <c r="L75" s="72"/>
      <c r="M75" s="72"/>
      <c r="N75" s="72"/>
      <c r="O75" s="76"/>
      <c r="P75" s="48"/>
      <c r="Q75" s="48"/>
      <c r="R75" s="48"/>
      <c r="S75" s="48"/>
      <c r="T75" s="48"/>
      <c r="U75" s="48"/>
      <c r="V75" s="48"/>
      <c r="W75" s="50"/>
    </row>
    <row r="76" s="36" customFormat="1" ht="20.25" customHeight="1" spans="1:23">
      <c r="A76" s="68" t="s">
        <v>244</v>
      </c>
      <c r="B76" s="69" t="s">
        <v>258</v>
      </c>
      <c r="C76" s="68" t="s">
        <v>257</v>
      </c>
      <c r="D76" s="68" t="s">
        <v>56</v>
      </c>
      <c r="E76" s="68">
        <v>2100499</v>
      </c>
      <c r="F76" s="68" t="s">
        <v>100</v>
      </c>
      <c r="G76" s="68">
        <v>30215</v>
      </c>
      <c r="H76" s="68" t="s">
        <v>249</v>
      </c>
      <c r="I76" s="72">
        <v>10000</v>
      </c>
      <c r="J76" s="72">
        <v>10000</v>
      </c>
      <c r="K76" s="72">
        <v>10000</v>
      </c>
      <c r="L76" s="72"/>
      <c r="M76" s="72"/>
      <c r="N76" s="72"/>
      <c r="O76" s="76"/>
      <c r="P76" s="48"/>
      <c r="Q76" s="48"/>
      <c r="R76" s="48"/>
      <c r="S76" s="48"/>
      <c r="T76" s="48"/>
      <c r="U76" s="48"/>
      <c r="V76" s="48"/>
      <c r="W76" s="50"/>
    </row>
    <row r="77" s="36" customFormat="1" ht="20.25" customHeight="1" spans="1:23">
      <c r="A77" s="68" t="s">
        <v>244</v>
      </c>
      <c r="B77" s="69" t="s">
        <v>258</v>
      </c>
      <c r="C77" s="68" t="s">
        <v>257</v>
      </c>
      <c r="D77" s="68" t="s">
        <v>56</v>
      </c>
      <c r="E77" s="68">
        <v>2100499</v>
      </c>
      <c r="F77" s="68" t="s">
        <v>100</v>
      </c>
      <c r="G77" s="68">
        <v>30299</v>
      </c>
      <c r="H77" s="68" t="s">
        <v>187</v>
      </c>
      <c r="I77" s="72">
        <v>8400</v>
      </c>
      <c r="J77" s="72">
        <v>8400</v>
      </c>
      <c r="K77" s="72">
        <v>8400</v>
      </c>
      <c r="L77" s="72"/>
      <c r="M77" s="72"/>
      <c r="N77" s="72"/>
      <c r="O77" s="76"/>
      <c r="P77" s="48"/>
      <c r="Q77" s="48"/>
      <c r="R77" s="48"/>
      <c r="S77" s="48"/>
      <c r="T77" s="48"/>
      <c r="U77" s="48"/>
      <c r="V77" s="48"/>
      <c r="W77" s="50"/>
    </row>
    <row r="78" s="36" customFormat="1" ht="20.25" customHeight="1" spans="1:23">
      <c r="A78" s="68" t="s">
        <v>244</v>
      </c>
      <c r="B78" s="69" t="s">
        <v>258</v>
      </c>
      <c r="C78" s="68" t="s">
        <v>257</v>
      </c>
      <c r="D78" s="68" t="s">
        <v>56</v>
      </c>
      <c r="E78" s="68">
        <v>2100499</v>
      </c>
      <c r="F78" s="68" t="s">
        <v>100</v>
      </c>
      <c r="G78" s="68">
        <v>30218</v>
      </c>
      <c r="H78" s="68" t="s">
        <v>234</v>
      </c>
      <c r="I78" s="72">
        <v>47200</v>
      </c>
      <c r="J78" s="72">
        <v>47200</v>
      </c>
      <c r="K78" s="72">
        <v>47200</v>
      </c>
      <c r="L78" s="72"/>
      <c r="M78" s="72"/>
      <c r="N78" s="72"/>
      <c r="O78" s="76"/>
      <c r="P78" s="48"/>
      <c r="Q78" s="48"/>
      <c r="R78" s="48"/>
      <c r="S78" s="48"/>
      <c r="T78" s="48"/>
      <c r="U78" s="48"/>
      <c r="V78" s="48"/>
      <c r="W78" s="50"/>
    </row>
    <row r="79" s="36" customFormat="1" ht="20.25" customHeight="1" spans="1:23">
      <c r="A79" s="68" t="s">
        <v>244</v>
      </c>
      <c r="B79" s="69" t="s">
        <v>258</v>
      </c>
      <c r="C79" s="68" t="s">
        <v>257</v>
      </c>
      <c r="D79" s="68" t="s">
        <v>56</v>
      </c>
      <c r="E79" s="68">
        <v>2100499</v>
      </c>
      <c r="F79" s="68" t="s">
        <v>100</v>
      </c>
      <c r="G79" s="68">
        <v>30299</v>
      </c>
      <c r="H79" s="68" t="s">
        <v>187</v>
      </c>
      <c r="I79" s="72">
        <v>14000</v>
      </c>
      <c r="J79" s="72">
        <v>14000</v>
      </c>
      <c r="K79" s="72">
        <v>14000</v>
      </c>
      <c r="L79" s="72"/>
      <c r="M79" s="72"/>
      <c r="N79" s="72"/>
      <c r="O79" s="76"/>
      <c r="P79" s="48"/>
      <c r="Q79" s="48"/>
      <c r="R79" s="48"/>
      <c r="S79" s="48"/>
      <c r="T79" s="48"/>
      <c r="U79" s="48"/>
      <c r="V79" s="48"/>
      <c r="W79" s="50"/>
    </row>
    <row r="80" s="36" customFormat="1" ht="20.25" customHeight="1" spans="1:23">
      <c r="A80" s="68" t="s">
        <v>244</v>
      </c>
      <c r="B80" s="69" t="s">
        <v>258</v>
      </c>
      <c r="C80" s="68" t="s">
        <v>257</v>
      </c>
      <c r="D80" s="68" t="s">
        <v>56</v>
      </c>
      <c r="E80" s="68">
        <v>2100499</v>
      </c>
      <c r="F80" s="68" t="s">
        <v>100</v>
      </c>
      <c r="G80" s="68">
        <v>30217</v>
      </c>
      <c r="H80" s="68" t="s">
        <v>157</v>
      </c>
      <c r="I80" s="72">
        <v>16000</v>
      </c>
      <c r="J80" s="72">
        <v>16000</v>
      </c>
      <c r="K80" s="72">
        <v>16000</v>
      </c>
      <c r="L80" s="72"/>
      <c r="M80" s="72"/>
      <c r="N80" s="72"/>
      <c r="O80" s="76"/>
      <c r="P80" s="48"/>
      <c r="Q80" s="48"/>
      <c r="R80" s="48"/>
      <c r="S80" s="48"/>
      <c r="T80" s="48"/>
      <c r="U80" s="48"/>
      <c r="V80" s="48"/>
      <c r="W80" s="50"/>
    </row>
    <row r="81" s="36" customFormat="1" ht="20.25" customHeight="1" spans="1:23">
      <c r="A81" s="68" t="s">
        <v>244</v>
      </c>
      <c r="B81" s="69" t="s">
        <v>258</v>
      </c>
      <c r="C81" s="68" t="s">
        <v>257</v>
      </c>
      <c r="D81" s="68" t="s">
        <v>56</v>
      </c>
      <c r="E81" s="68">
        <v>2100499</v>
      </c>
      <c r="F81" s="68" t="s">
        <v>100</v>
      </c>
      <c r="G81" s="68">
        <v>30299</v>
      </c>
      <c r="H81" s="68" t="s">
        <v>187</v>
      </c>
      <c r="I81" s="72">
        <v>29000</v>
      </c>
      <c r="J81" s="72">
        <v>29000</v>
      </c>
      <c r="K81" s="72">
        <v>29000</v>
      </c>
      <c r="L81" s="72"/>
      <c r="M81" s="72"/>
      <c r="N81" s="72"/>
      <c r="O81" s="76"/>
      <c r="P81" s="48"/>
      <c r="Q81" s="48"/>
      <c r="R81" s="48"/>
      <c r="S81" s="48"/>
      <c r="T81" s="48"/>
      <c r="U81" s="48"/>
      <c r="V81" s="48"/>
      <c r="W81" s="50"/>
    </row>
    <row r="82" s="36" customFormat="1" ht="20.25" customHeight="1" spans="1:23">
      <c r="A82" s="68" t="s">
        <v>244</v>
      </c>
      <c r="B82" s="69" t="s">
        <v>258</v>
      </c>
      <c r="C82" s="68" t="s">
        <v>257</v>
      </c>
      <c r="D82" s="68" t="s">
        <v>56</v>
      </c>
      <c r="E82" s="68">
        <v>2100499</v>
      </c>
      <c r="F82" s="68" t="s">
        <v>100</v>
      </c>
      <c r="G82" s="68">
        <v>30201</v>
      </c>
      <c r="H82" s="68" t="s">
        <v>193</v>
      </c>
      <c r="I82" s="72">
        <v>5000</v>
      </c>
      <c r="J82" s="72">
        <v>5000</v>
      </c>
      <c r="K82" s="72">
        <v>5000</v>
      </c>
      <c r="L82" s="72"/>
      <c r="M82" s="72"/>
      <c r="N82" s="72"/>
      <c r="O82" s="76"/>
      <c r="P82" s="48"/>
      <c r="Q82" s="48"/>
      <c r="R82" s="48"/>
      <c r="S82" s="48"/>
      <c r="T82" s="48"/>
      <c r="U82" s="48"/>
      <c r="V82" s="48"/>
      <c r="W82" s="50"/>
    </row>
    <row r="83" s="36" customFormat="1" ht="20.25" customHeight="1" spans="1:23">
      <c r="A83" s="68" t="s">
        <v>244</v>
      </c>
      <c r="B83" s="69" t="s">
        <v>258</v>
      </c>
      <c r="C83" s="68" t="s">
        <v>257</v>
      </c>
      <c r="D83" s="68" t="s">
        <v>56</v>
      </c>
      <c r="E83" s="68">
        <v>2100499</v>
      </c>
      <c r="F83" s="68" t="s">
        <v>100</v>
      </c>
      <c r="G83" s="68">
        <v>30201</v>
      </c>
      <c r="H83" s="68" t="s">
        <v>193</v>
      </c>
      <c r="I83" s="72">
        <v>2000</v>
      </c>
      <c r="J83" s="72">
        <v>2000</v>
      </c>
      <c r="K83" s="72">
        <v>2000</v>
      </c>
      <c r="L83" s="72"/>
      <c r="M83" s="72"/>
      <c r="N83" s="72"/>
      <c r="O83" s="76"/>
      <c r="P83" s="48"/>
      <c r="Q83" s="48"/>
      <c r="R83" s="48"/>
      <c r="S83" s="48"/>
      <c r="T83" s="48"/>
      <c r="U83" s="48"/>
      <c r="V83" s="48"/>
      <c r="W83" s="50"/>
    </row>
    <row r="84" s="36" customFormat="1" ht="20.25" customHeight="1" spans="1:23">
      <c r="A84" s="68" t="s">
        <v>244</v>
      </c>
      <c r="B84" s="69" t="s">
        <v>258</v>
      </c>
      <c r="C84" s="68" t="s">
        <v>257</v>
      </c>
      <c r="D84" s="68" t="s">
        <v>56</v>
      </c>
      <c r="E84" s="68">
        <v>2100499</v>
      </c>
      <c r="F84" s="68" t="s">
        <v>100</v>
      </c>
      <c r="G84" s="68">
        <v>30231</v>
      </c>
      <c r="H84" s="68" t="s">
        <v>183</v>
      </c>
      <c r="I84" s="72">
        <v>5000</v>
      </c>
      <c r="J84" s="72">
        <v>5000</v>
      </c>
      <c r="K84" s="72">
        <v>5000</v>
      </c>
      <c r="L84" s="72"/>
      <c r="M84" s="72"/>
      <c r="N84" s="72"/>
      <c r="O84" s="76"/>
      <c r="P84" s="48"/>
      <c r="Q84" s="48"/>
      <c r="R84" s="48"/>
      <c r="S84" s="48"/>
      <c r="T84" s="48"/>
      <c r="U84" s="48"/>
      <c r="V84" s="48"/>
      <c r="W84" s="50"/>
    </row>
    <row r="85" s="36" customFormat="1" ht="20.25" customHeight="1" spans="1:23">
      <c r="A85" s="68" t="s">
        <v>244</v>
      </c>
      <c r="B85" s="69" t="s">
        <v>258</v>
      </c>
      <c r="C85" s="68" t="s">
        <v>257</v>
      </c>
      <c r="D85" s="68" t="s">
        <v>56</v>
      </c>
      <c r="E85" s="68">
        <v>2100499</v>
      </c>
      <c r="F85" s="68" t="s">
        <v>100</v>
      </c>
      <c r="G85" s="68">
        <v>30202</v>
      </c>
      <c r="H85" s="68" t="s">
        <v>256</v>
      </c>
      <c r="I85" s="72">
        <v>5000</v>
      </c>
      <c r="J85" s="72">
        <v>5000</v>
      </c>
      <c r="K85" s="72">
        <v>5000</v>
      </c>
      <c r="L85" s="72"/>
      <c r="M85" s="72"/>
      <c r="N85" s="72"/>
      <c r="O85" s="76"/>
      <c r="P85" s="48"/>
      <c r="Q85" s="48"/>
      <c r="R85" s="48"/>
      <c r="S85" s="48"/>
      <c r="T85" s="48"/>
      <c r="U85" s="48"/>
      <c r="V85" s="48"/>
      <c r="W85" s="50"/>
    </row>
    <row r="86" s="36" customFormat="1" ht="20.25" customHeight="1" spans="1:23">
      <c r="A86" s="68" t="s">
        <v>244</v>
      </c>
      <c r="B86" s="69" t="s">
        <v>258</v>
      </c>
      <c r="C86" s="68" t="s">
        <v>257</v>
      </c>
      <c r="D86" s="68" t="s">
        <v>56</v>
      </c>
      <c r="E86" s="68">
        <v>2100499</v>
      </c>
      <c r="F86" s="68" t="s">
        <v>100</v>
      </c>
      <c r="G86" s="68">
        <v>30231</v>
      </c>
      <c r="H86" s="68" t="s">
        <v>183</v>
      </c>
      <c r="I86" s="72">
        <v>5000</v>
      </c>
      <c r="J86" s="72">
        <v>5000</v>
      </c>
      <c r="K86" s="72">
        <v>5000</v>
      </c>
      <c r="L86" s="72"/>
      <c r="M86" s="72"/>
      <c r="N86" s="72"/>
      <c r="O86" s="76"/>
      <c r="P86" s="48"/>
      <c r="Q86" s="48"/>
      <c r="R86" s="48"/>
      <c r="S86" s="48"/>
      <c r="T86" s="48"/>
      <c r="U86" s="48"/>
      <c r="V86" s="48"/>
      <c r="W86" s="50"/>
    </row>
    <row r="87" s="36" customFormat="1" ht="20.25" customHeight="1" spans="1:23">
      <c r="A87" s="68" t="s">
        <v>244</v>
      </c>
      <c r="B87" s="69" t="s">
        <v>258</v>
      </c>
      <c r="C87" s="68" t="s">
        <v>257</v>
      </c>
      <c r="D87" s="68" t="s">
        <v>56</v>
      </c>
      <c r="E87" s="68">
        <v>2100499</v>
      </c>
      <c r="F87" s="68" t="s">
        <v>100</v>
      </c>
      <c r="G87" s="68">
        <v>30201</v>
      </c>
      <c r="H87" s="68" t="s">
        <v>193</v>
      </c>
      <c r="I87" s="72">
        <v>28600</v>
      </c>
      <c r="J87" s="72">
        <v>28600</v>
      </c>
      <c r="K87" s="72">
        <v>28600</v>
      </c>
      <c r="L87" s="72"/>
      <c r="M87" s="72"/>
      <c r="N87" s="72"/>
      <c r="O87" s="76"/>
      <c r="P87" s="48"/>
      <c r="Q87" s="48"/>
      <c r="R87" s="48"/>
      <c r="S87" s="48"/>
      <c r="T87" s="48"/>
      <c r="U87" s="48"/>
      <c r="V87" s="48"/>
      <c r="W87" s="50"/>
    </row>
    <row r="88" s="36" customFormat="1" ht="20.25" customHeight="1" spans="1:23">
      <c r="A88" s="68" t="s">
        <v>244</v>
      </c>
      <c r="B88" s="69" t="s">
        <v>258</v>
      </c>
      <c r="C88" s="68" t="s">
        <v>257</v>
      </c>
      <c r="D88" s="68" t="s">
        <v>56</v>
      </c>
      <c r="E88" s="68">
        <v>2100499</v>
      </c>
      <c r="F88" s="68" t="s">
        <v>100</v>
      </c>
      <c r="G88" s="68">
        <v>30211</v>
      </c>
      <c r="H88" s="68" t="s">
        <v>194</v>
      </c>
      <c r="I88" s="72">
        <v>4800</v>
      </c>
      <c r="J88" s="72">
        <v>4800</v>
      </c>
      <c r="K88" s="72">
        <v>4800</v>
      </c>
      <c r="L88" s="72"/>
      <c r="M88" s="72"/>
      <c r="N88" s="72"/>
      <c r="O88" s="76"/>
      <c r="P88" s="48"/>
      <c r="Q88" s="48"/>
      <c r="R88" s="48"/>
      <c r="S88" s="48"/>
      <c r="T88" s="48"/>
      <c r="U88" s="48"/>
      <c r="V88" s="48"/>
      <c r="W88" s="50"/>
    </row>
    <row r="89" s="36" customFormat="1" ht="20.25" customHeight="1" spans="1:23">
      <c r="A89" s="68" t="s">
        <v>244</v>
      </c>
      <c r="B89" s="69" t="s">
        <v>258</v>
      </c>
      <c r="C89" s="68" t="s">
        <v>257</v>
      </c>
      <c r="D89" s="68" t="s">
        <v>56</v>
      </c>
      <c r="E89" s="68">
        <v>2100499</v>
      </c>
      <c r="F89" s="68" t="s">
        <v>100</v>
      </c>
      <c r="G89" s="68">
        <v>30227</v>
      </c>
      <c r="H89" s="68" t="s">
        <v>259</v>
      </c>
      <c r="I89" s="72">
        <v>10000</v>
      </c>
      <c r="J89" s="72">
        <v>10000</v>
      </c>
      <c r="K89" s="72">
        <v>10000</v>
      </c>
      <c r="L89" s="72"/>
      <c r="M89" s="72"/>
      <c r="N89" s="72"/>
      <c r="O89" s="76"/>
      <c r="P89" s="48"/>
      <c r="Q89" s="48"/>
      <c r="R89" s="48"/>
      <c r="S89" s="48"/>
      <c r="T89" s="48"/>
      <c r="U89" s="48"/>
      <c r="V89" s="48"/>
      <c r="W89" s="50"/>
    </row>
    <row r="90" s="36" customFormat="1" ht="20.25" customHeight="1" spans="1:23">
      <c r="A90" s="78" t="s">
        <v>32</v>
      </c>
      <c r="B90" s="78"/>
      <c r="C90" s="78"/>
      <c r="D90" s="78"/>
      <c r="E90" s="78"/>
      <c r="F90" s="78"/>
      <c r="G90" s="78"/>
      <c r="H90" s="78"/>
      <c r="I90" s="79">
        <v>2420795.12</v>
      </c>
      <c r="J90" s="79">
        <v>2420795.12</v>
      </c>
      <c r="K90" s="79">
        <v>2420795.12</v>
      </c>
      <c r="L90" s="79"/>
      <c r="M90" s="79"/>
      <c r="N90" s="79"/>
      <c r="O90" s="80"/>
      <c r="P90" s="48"/>
      <c r="Q90" s="48"/>
      <c r="R90" s="48"/>
      <c r="S90" s="48"/>
      <c r="T90" s="48"/>
      <c r="U90" s="48"/>
      <c r="V90" s="48"/>
      <c r="W90" s="50"/>
    </row>
  </sheetData>
  <mergeCells count="28">
    <mergeCell ref="A2:W2"/>
    <mergeCell ref="A3:H3"/>
    <mergeCell ref="J4:M4"/>
    <mergeCell ref="N4:P4"/>
    <mergeCell ref="R4:W4"/>
    <mergeCell ref="A90:H9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4"/>
  <sheetViews>
    <sheetView showZeros="0" tabSelected="1" topLeftCell="A49" workbookViewId="0">
      <selection activeCell="B74" sqref="B73:B7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20" t="s">
        <v>260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1" t="s">
        <v>261</v>
      </c>
      <c r="B2" s="31"/>
      <c r="C2" s="31"/>
      <c r="D2" s="31"/>
      <c r="E2" s="31"/>
      <c r="F2" s="31"/>
      <c r="G2" s="31"/>
      <c r="H2" s="31"/>
      <c r="I2" s="31"/>
      <c r="J2" s="31"/>
    </row>
    <row r="3" ht="20.25" customHeight="1" spans="1:10">
      <c r="A3" s="19" t="s">
        <v>153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32" t="s">
        <v>262</v>
      </c>
      <c r="B4" s="32" t="s">
        <v>263</v>
      </c>
      <c r="C4" s="32" t="s">
        <v>264</v>
      </c>
      <c r="D4" s="32" t="s">
        <v>265</v>
      </c>
      <c r="E4" s="32" t="s">
        <v>266</v>
      </c>
      <c r="F4" s="32" t="s">
        <v>267</v>
      </c>
      <c r="G4" s="32" t="s">
        <v>268</v>
      </c>
      <c r="H4" s="32" t="s">
        <v>269</v>
      </c>
      <c r="I4" s="32" t="s">
        <v>270</v>
      </c>
      <c r="J4" s="32" t="s">
        <v>271</v>
      </c>
    </row>
    <row r="5" ht="46.5" customHeight="1" spans="1:10">
      <c r="A5" s="32"/>
      <c r="B5" s="32"/>
      <c r="C5" s="32"/>
      <c r="D5" s="32"/>
      <c r="E5" s="32"/>
      <c r="F5" s="32"/>
      <c r="G5" s="32"/>
      <c r="H5" s="32"/>
      <c r="I5" s="32"/>
      <c r="J5" s="32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s="36" customFormat="1" ht="20.25" customHeight="1" spans="1:10">
      <c r="A7" s="38" t="s">
        <v>56</v>
      </c>
      <c r="B7" s="38"/>
      <c r="D7" s="39"/>
      <c r="E7" s="39"/>
      <c r="F7" s="39"/>
      <c r="G7" s="39"/>
      <c r="H7" s="39"/>
      <c r="I7" s="39"/>
      <c r="J7" s="39"/>
    </row>
    <row r="8" s="36" customFormat="1" ht="20.25" customHeight="1" spans="1:10">
      <c r="A8" s="58" t="s">
        <v>225</v>
      </c>
      <c r="B8" s="59" t="s">
        <v>272</v>
      </c>
      <c r="C8" s="59"/>
      <c r="D8" s="39"/>
      <c r="E8" s="39"/>
      <c r="F8" s="39"/>
      <c r="G8" s="39"/>
      <c r="H8" s="39"/>
      <c r="I8" s="39"/>
      <c r="J8" s="39"/>
    </row>
    <row r="9" s="36" customFormat="1" ht="20.25" customHeight="1" spans="1:10">
      <c r="A9" s="60"/>
      <c r="B9" s="46"/>
      <c r="C9" s="61" t="s">
        <v>273</v>
      </c>
      <c r="D9" s="62" t="s">
        <v>274</v>
      </c>
      <c r="E9" s="63" t="s">
        <v>275</v>
      </c>
      <c r="F9" s="42" t="s">
        <v>276</v>
      </c>
      <c r="G9" s="40" t="s">
        <v>52</v>
      </c>
      <c r="H9" s="42" t="s">
        <v>277</v>
      </c>
      <c r="I9" s="42" t="s">
        <v>278</v>
      </c>
      <c r="J9" s="63" t="s">
        <v>279</v>
      </c>
    </row>
    <row r="10" s="36" customFormat="1" ht="20.25" customHeight="1" spans="1:10">
      <c r="A10" s="64"/>
      <c r="B10" s="48"/>
      <c r="C10" s="61" t="s">
        <v>273</v>
      </c>
      <c r="D10" s="62" t="s">
        <v>274</v>
      </c>
      <c r="E10" s="63" t="s">
        <v>280</v>
      </c>
      <c r="F10" s="42" t="s">
        <v>281</v>
      </c>
      <c r="G10" s="40" t="s">
        <v>282</v>
      </c>
      <c r="H10" s="42" t="s">
        <v>283</v>
      </c>
      <c r="I10" s="42" t="s">
        <v>278</v>
      </c>
      <c r="J10" s="63" t="s">
        <v>279</v>
      </c>
    </row>
    <row r="11" s="36" customFormat="1" ht="20.25" customHeight="1" spans="1:10">
      <c r="A11" s="64"/>
      <c r="B11" s="48"/>
      <c r="C11" s="61" t="s">
        <v>273</v>
      </c>
      <c r="D11" s="62" t="s">
        <v>274</v>
      </c>
      <c r="E11" s="63" t="s">
        <v>284</v>
      </c>
      <c r="F11" s="42" t="s">
        <v>276</v>
      </c>
      <c r="G11" s="40" t="s">
        <v>285</v>
      </c>
      <c r="H11" s="42" t="s">
        <v>286</v>
      </c>
      <c r="I11" s="42" t="s">
        <v>278</v>
      </c>
      <c r="J11" s="63" t="s">
        <v>279</v>
      </c>
    </row>
    <row r="12" s="36" customFormat="1" ht="20.25" customHeight="1" spans="1:10">
      <c r="A12" s="64"/>
      <c r="B12" s="48"/>
      <c r="C12" s="61" t="s">
        <v>273</v>
      </c>
      <c r="D12" s="62" t="s">
        <v>287</v>
      </c>
      <c r="E12" s="63" t="s">
        <v>288</v>
      </c>
      <c r="F12" s="42" t="s">
        <v>276</v>
      </c>
      <c r="G12" s="40" t="s">
        <v>289</v>
      </c>
      <c r="H12" s="42" t="s">
        <v>290</v>
      </c>
      <c r="I12" s="42" t="s">
        <v>278</v>
      </c>
      <c r="J12" s="63" t="s">
        <v>279</v>
      </c>
    </row>
    <row r="13" s="36" customFormat="1" ht="20.25" customHeight="1" spans="1:10">
      <c r="A13" s="64"/>
      <c r="B13" s="48"/>
      <c r="C13" s="61" t="s">
        <v>291</v>
      </c>
      <c r="D13" s="62" t="s">
        <v>292</v>
      </c>
      <c r="E13" s="63" t="s">
        <v>293</v>
      </c>
      <c r="F13" s="42" t="s">
        <v>276</v>
      </c>
      <c r="G13" s="40" t="s">
        <v>289</v>
      </c>
      <c r="H13" s="42" t="s">
        <v>290</v>
      </c>
      <c r="I13" s="42" t="s">
        <v>278</v>
      </c>
      <c r="J13" s="63" t="s">
        <v>279</v>
      </c>
    </row>
    <row r="14" s="36" customFormat="1" ht="20.25" customHeight="1" spans="1:10">
      <c r="A14" s="64"/>
      <c r="B14" s="48"/>
      <c r="C14" s="61" t="s">
        <v>294</v>
      </c>
      <c r="D14" s="62" t="s">
        <v>295</v>
      </c>
      <c r="E14" s="63" t="s">
        <v>295</v>
      </c>
      <c r="F14" s="42" t="s">
        <v>296</v>
      </c>
      <c r="G14" s="40" t="s">
        <v>297</v>
      </c>
      <c r="H14" s="42" t="s">
        <v>290</v>
      </c>
      <c r="I14" s="42" t="s">
        <v>278</v>
      </c>
      <c r="J14" s="63" t="s">
        <v>298</v>
      </c>
    </row>
    <row r="15" s="36" customFormat="1" ht="20.25" customHeight="1" spans="1:10">
      <c r="A15" s="65" t="s">
        <v>229</v>
      </c>
      <c r="B15" s="59" t="s">
        <v>299</v>
      </c>
      <c r="C15" s="66"/>
      <c r="D15" s="67"/>
      <c r="E15" s="67"/>
      <c r="F15" s="67"/>
      <c r="G15" s="67"/>
      <c r="H15" s="67"/>
      <c r="I15" s="67"/>
      <c r="J15" s="67"/>
    </row>
    <row r="16" s="36" customFormat="1" ht="20.25" customHeight="1" spans="1:10">
      <c r="A16" s="64"/>
      <c r="B16" s="48"/>
      <c r="C16" s="61" t="s">
        <v>273</v>
      </c>
      <c r="D16" s="62" t="s">
        <v>274</v>
      </c>
      <c r="E16" s="63" t="s">
        <v>300</v>
      </c>
      <c r="F16" s="42" t="s">
        <v>296</v>
      </c>
      <c r="G16" s="40" t="s">
        <v>301</v>
      </c>
      <c r="H16" s="42" t="s">
        <v>302</v>
      </c>
      <c r="I16" s="42" t="s">
        <v>278</v>
      </c>
      <c r="J16" s="63" t="s">
        <v>303</v>
      </c>
    </row>
    <row r="17" s="36" customFormat="1" ht="20.25" customHeight="1" spans="1:10">
      <c r="A17" s="64"/>
      <c r="B17" s="48"/>
      <c r="C17" s="61" t="s">
        <v>273</v>
      </c>
      <c r="D17" s="62" t="s">
        <v>274</v>
      </c>
      <c r="E17" s="63" t="s">
        <v>280</v>
      </c>
      <c r="F17" s="42" t="s">
        <v>296</v>
      </c>
      <c r="G17" s="40" t="s">
        <v>304</v>
      </c>
      <c r="H17" s="42" t="s">
        <v>305</v>
      </c>
      <c r="I17" s="42" t="s">
        <v>278</v>
      </c>
      <c r="J17" s="63" t="s">
        <v>306</v>
      </c>
    </row>
    <row r="18" s="36" customFormat="1" ht="20.25" customHeight="1" spans="1:10">
      <c r="A18" s="64"/>
      <c r="B18" s="48"/>
      <c r="C18" s="61" t="s">
        <v>273</v>
      </c>
      <c r="D18" s="62" t="s">
        <v>287</v>
      </c>
      <c r="E18" s="63" t="s">
        <v>307</v>
      </c>
      <c r="F18" s="42" t="s">
        <v>296</v>
      </c>
      <c r="G18" s="40" t="s">
        <v>297</v>
      </c>
      <c r="H18" s="42" t="s">
        <v>290</v>
      </c>
      <c r="I18" s="42" t="s">
        <v>278</v>
      </c>
      <c r="J18" s="63" t="s">
        <v>308</v>
      </c>
    </row>
    <row r="19" s="36" customFormat="1" ht="20.25" customHeight="1" spans="1:10">
      <c r="A19" s="64"/>
      <c r="B19" s="48"/>
      <c r="C19" s="61" t="s">
        <v>273</v>
      </c>
      <c r="D19" s="62" t="s">
        <v>287</v>
      </c>
      <c r="E19" s="63" t="s">
        <v>309</v>
      </c>
      <c r="F19" s="42" t="s">
        <v>296</v>
      </c>
      <c r="G19" s="40" t="s">
        <v>297</v>
      </c>
      <c r="H19" s="42" t="s">
        <v>290</v>
      </c>
      <c r="I19" s="42" t="s">
        <v>278</v>
      </c>
      <c r="J19" s="63" t="s">
        <v>310</v>
      </c>
    </row>
    <row r="20" s="36" customFormat="1" ht="20.25" customHeight="1" spans="1:10">
      <c r="A20" s="64"/>
      <c r="B20" s="48"/>
      <c r="C20" s="61" t="s">
        <v>273</v>
      </c>
      <c r="D20" s="62" t="s">
        <v>311</v>
      </c>
      <c r="E20" s="63" t="s">
        <v>312</v>
      </c>
      <c r="F20" s="42" t="s">
        <v>296</v>
      </c>
      <c r="G20" s="40" t="s">
        <v>297</v>
      </c>
      <c r="H20" s="42" t="s">
        <v>290</v>
      </c>
      <c r="I20" s="42" t="s">
        <v>278</v>
      </c>
      <c r="J20" s="63" t="s">
        <v>313</v>
      </c>
    </row>
    <row r="21" s="36" customFormat="1" ht="20.25" customHeight="1" spans="1:10">
      <c r="A21" s="64"/>
      <c r="B21" s="48"/>
      <c r="C21" s="61" t="s">
        <v>291</v>
      </c>
      <c r="D21" s="62" t="s">
        <v>292</v>
      </c>
      <c r="E21" s="63" t="s">
        <v>314</v>
      </c>
      <c r="F21" s="42" t="s">
        <v>296</v>
      </c>
      <c r="G21" s="40" t="s">
        <v>297</v>
      </c>
      <c r="H21" s="42" t="s">
        <v>290</v>
      </c>
      <c r="I21" s="42" t="s">
        <v>278</v>
      </c>
      <c r="J21" s="63" t="s">
        <v>315</v>
      </c>
    </row>
    <row r="22" s="36" customFormat="1" ht="20.25" customHeight="1" spans="1:10">
      <c r="A22" s="64"/>
      <c r="B22" s="48"/>
      <c r="C22" s="61" t="s">
        <v>294</v>
      </c>
      <c r="D22" s="62" t="s">
        <v>295</v>
      </c>
      <c r="E22" s="63" t="s">
        <v>316</v>
      </c>
      <c r="F22" s="42" t="s">
        <v>296</v>
      </c>
      <c r="G22" s="40" t="s">
        <v>297</v>
      </c>
      <c r="H22" s="42" t="s">
        <v>290</v>
      </c>
      <c r="I22" s="42" t="s">
        <v>278</v>
      </c>
      <c r="J22" s="63" t="s">
        <v>317</v>
      </c>
    </row>
    <row r="23" s="36" customFormat="1" ht="20.25" customHeight="1" spans="1:10">
      <c r="A23" s="65" t="s">
        <v>232</v>
      </c>
      <c r="B23" s="59" t="s">
        <v>318</v>
      </c>
      <c r="C23" s="66"/>
      <c r="D23" s="67"/>
      <c r="E23" s="67"/>
      <c r="F23" s="67"/>
      <c r="G23" s="67"/>
      <c r="H23" s="67"/>
      <c r="I23" s="67"/>
      <c r="J23" s="67"/>
    </row>
    <row r="24" s="36" customFormat="1" ht="20.25" customHeight="1" spans="1:10">
      <c r="A24" s="64"/>
      <c r="B24" s="48"/>
      <c r="C24" s="61" t="s">
        <v>273</v>
      </c>
      <c r="D24" s="62" t="s">
        <v>274</v>
      </c>
      <c r="E24" s="63" t="s">
        <v>319</v>
      </c>
      <c r="F24" s="42" t="s">
        <v>276</v>
      </c>
      <c r="G24" s="40" t="s">
        <v>50</v>
      </c>
      <c r="H24" s="42" t="s">
        <v>320</v>
      </c>
      <c r="I24" s="42" t="s">
        <v>278</v>
      </c>
      <c r="J24" s="63" t="s">
        <v>321</v>
      </c>
    </row>
    <row r="25" s="36" customFormat="1" ht="20.25" customHeight="1" spans="1:10">
      <c r="A25" s="64"/>
      <c r="B25" s="48"/>
      <c r="C25" s="61" t="s">
        <v>273</v>
      </c>
      <c r="D25" s="62" t="s">
        <v>274</v>
      </c>
      <c r="E25" s="63" t="s">
        <v>322</v>
      </c>
      <c r="F25" s="42" t="s">
        <v>276</v>
      </c>
      <c r="G25" s="40" t="s">
        <v>282</v>
      </c>
      <c r="H25" s="42" t="s">
        <v>320</v>
      </c>
      <c r="I25" s="42" t="s">
        <v>278</v>
      </c>
      <c r="J25" s="63" t="s">
        <v>323</v>
      </c>
    </row>
    <row r="26" s="36" customFormat="1" ht="20.25" customHeight="1" spans="1:10">
      <c r="A26" s="64"/>
      <c r="B26" s="48"/>
      <c r="C26" s="61" t="s">
        <v>273</v>
      </c>
      <c r="D26" s="62" t="s">
        <v>287</v>
      </c>
      <c r="E26" s="63" t="s">
        <v>324</v>
      </c>
      <c r="F26" s="42" t="s">
        <v>296</v>
      </c>
      <c r="G26" s="40" t="s">
        <v>297</v>
      </c>
      <c r="H26" s="42" t="s">
        <v>290</v>
      </c>
      <c r="I26" s="42" t="s">
        <v>278</v>
      </c>
      <c r="J26" s="63" t="s">
        <v>325</v>
      </c>
    </row>
    <row r="27" s="36" customFormat="1" ht="20.25" customHeight="1" spans="1:10">
      <c r="A27" s="64"/>
      <c r="B27" s="48"/>
      <c r="C27" s="61" t="s">
        <v>273</v>
      </c>
      <c r="D27" s="62" t="s">
        <v>311</v>
      </c>
      <c r="E27" s="63" t="s">
        <v>326</v>
      </c>
      <c r="F27" s="42" t="s">
        <v>296</v>
      </c>
      <c r="G27" s="40" t="s">
        <v>297</v>
      </c>
      <c r="H27" s="42" t="s">
        <v>290</v>
      </c>
      <c r="I27" s="42" t="s">
        <v>278</v>
      </c>
      <c r="J27" s="63" t="s">
        <v>327</v>
      </c>
    </row>
    <row r="28" s="36" customFormat="1" ht="20.25" customHeight="1" spans="1:10">
      <c r="A28" s="64"/>
      <c r="B28" s="48"/>
      <c r="C28" s="61" t="s">
        <v>291</v>
      </c>
      <c r="D28" s="62" t="s">
        <v>328</v>
      </c>
      <c r="E28" s="63" t="s">
        <v>329</v>
      </c>
      <c r="F28" s="42" t="s">
        <v>281</v>
      </c>
      <c r="G28" s="40" t="s">
        <v>330</v>
      </c>
      <c r="H28" s="42" t="s">
        <v>286</v>
      </c>
      <c r="I28" s="42" t="s">
        <v>278</v>
      </c>
      <c r="J28" s="63" t="s">
        <v>331</v>
      </c>
    </row>
    <row r="29" s="36" customFormat="1" ht="20.25" customHeight="1" spans="1:10">
      <c r="A29" s="65" t="s">
        <v>235</v>
      </c>
      <c r="B29" s="38" t="s">
        <v>332</v>
      </c>
      <c r="C29" s="66"/>
      <c r="D29" s="67"/>
      <c r="E29" s="67"/>
      <c r="F29" s="67"/>
      <c r="G29" s="67"/>
      <c r="H29" s="67"/>
      <c r="I29" s="67"/>
      <c r="J29" s="67"/>
    </row>
    <row r="30" s="36" customFormat="1" ht="20.25" customHeight="1" spans="1:10">
      <c r="A30" s="64"/>
      <c r="B30" s="48"/>
      <c r="C30" s="61" t="s">
        <v>273</v>
      </c>
      <c r="D30" s="62" t="s">
        <v>274</v>
      </c>
      <c r="E30" s="63" t="s">
        <v>280</v>
      </c>
      <c r="F30" s="42" t="s">
        <v>296</v>
      </c>
      <c r="G30" s="40" t="s">
        <v>304</v>
      </c>
      <c r="H30" s="42" t="s">
        <v>305</v>
      </c>
      <c r="I30" s="42" t="s">
        <v>278</v>
      </c>
      <c r="J30" s="63" t="s">
        <v>279</v>
      </c>
    </row>
    <row r="31" s="36" customFormat="1" ht="20.25" customHeight="1" spans="1:10">
      <c r="A31" s="64"/>
      <c r="B31" s="48"/>
      <c r="C31" s="61" t="s">
        <v>273</v>
      </c>
      <c r="D31" s="62" t="s">
        <v>274</v>
      </c>
      <c r="E31" s="63" t="s">
        <v>275</v>
      </c>
      <c r="F31" s="42" t="s">
        <v>276</v>
      </c>
      <c r="G31" s="40" t="s">
        <v>333</v>
      </c>
      <c r="H31" s="42" t="s">
        <v>277</v>
      </c>
      <c r="I31" s="42" t="s">
        <v>278</v>
      </c>
      <c r="J31" s="63" t="s">
        <v>279</v>
      </c>
    </row>
    <row r="32" s="36" customFormat="1" ht="20.25" customHeight="1" spans="1:10">
      <c r="A32" s="64"/>
      <c r="B32" s="48"/>
      <c r="C32" s="61" t="s">
        <v>273</v>
      </c>
      <c r="D32" s="62" t="s">
        <v>274</v>
      </c>
      <c r="E32" s="63" t="s">
        <v>334</v>
      </c>
      <c r="F32" s="42" t="s">
        <v>276</v>
      </c>
      <c r="G32" s="40" t="s">
        <v>335</v>
      </c>
      <c r="H32" s="42" t="s">
        <v>277</v>
      </c>
      <c r="I32" s="42" t="s">
        <v>278</v>
      </c>
      <c r="J32" s="63" t="s">
        <v>279</v>
      </c>
    </row>
    <row r="33" s="36" customFormat="1" ht="20.25" customHeight="1" spans="1:10">
      <c r="A33" s="64"/>
      <c r="B33" s="48"/>
      <c r="C33" s="61" t="s">
        <v>273</v>
      </c>
      <c r="D33" s="62" t="s">
        <v>274</v>
      </c>
      <c r="E33" s="63" t="s">
        <v>284</v>
      </c>
      <c r="F33" s="42" t="s">
        <v>296</v>
      </c>
      <c r="G33" s="40" t="s">
        <v>336</v>
      </c>
      <c r="H33" s="42" t="s">
        <v>277</v>
      </c>
      <c r="I33" s="42" t="s">
        <v>278</v>
      </c>
      <c r="J33" s="63" t="s">
        <v>279</v>
      </c>
    </row>
    <row r="34" s="36" customFormat="1" ht="20.25" customHeight="1" spans="1:10">
      <c r="A34" s="64"/>
      <c r="B34" s="48"/>
      <c r="C34" s="61" t="s">
        <v>273</v>
      </c>
      <c r="D34" s="62" t="s">
        <v>287</v>
      </c>
      <c r="E34" s="63" t="s">
        <v>288</v>
      </c>
      <c r="F34" s="42" t="s">
        <v>276</v>
      </c>
      <c r="G34" s="40" t="s">
        <v>289</v>
      </c>
      <c r="H34" s="42" t="s">
        <v>290</v>
      </c>
      <c r="I34" s="42" t="s">
        <v>278</v>
      </c>
      <c r="J34" s="63" t="s">
        <v>279</v>
      </c>
    </row>
    <row r="35" s="36" customFormat="1" ht="20.25" customHeight="1" spans="1:10">
      <c r="A35" s="64"/>
      <c r="B35" s="48"/>
      <c r="C35" s="61" t="s">
        <v>291</v>
      </c>
      <c r="D35" s="62" t="s">
        <v>292</v>
      </c>
      <c r="E35" s="63" t="s">
        <v>337</v>
      </c>
      <c r="F35" s="42" t="s">
        <v>276</v>
      </c>
      <c r="G35" s="40" t="s">
        <v>289</v>
      </c>
      <c r="H35" s="42" t="s">
        <v>290</v>
      </c>
      <c r="I35" s="42" t="s">
        <v>278</v>
      </c>
      <c r="J35" s="63" t="s">
        <v>279</v>
      </c>
    </row>
    <row r="36" s="36" customFormat="1" ht="20.25" customHeight="1" spans="1:10">
      <c r="A36" s="64"/>
      <c r="B36" s="48"/>
      <c r="C36" s="61" t="s">
        <v>294</v>
      </c>
      <c r="D36" s="62" t="s">
        <v>295</v>
      </c>
      <c r="E36" s="63" t="s">
        <v>295</v>
      </c>
      <c r="F36" s="42" t="s">
        <v>296</v>
      </c>
      <c r="G36" s="40" t="s">
        <v>297</v>
      </c>
      <c r="H36" s="42" t="s">
        <v>290</v>
      </c>
      <c r="I36" s="42" t="s">
        <v>278</v>
      </c>
      <c r="J36" s="63" t="s">
        <v>298</v>
      </c>
    </row>
    <row r="37" s="36" customFormat="1" ht="20.25" customHeight="1" spans="1:10">
      <c r="A37" s="65" t="s">
        <v>239</v>
      </c>
      <c r="B37" s="59" t="s">
        <v>338</v>
      </c>
      <c r="C37" s="66"/>
      <c r="D37" s="67"/>
      <c r="E37" s="67"/>
      <c r="F37" s="67"/>
      <c r="G37" s="67"/>
      <c r="H37" s="67"/>
      <c r="I37" s="67"/>
      <c r="J37" s="67"/>
    </row>
    <row r="38" s="36" customFormat="1" ht="20.25" customHeight="1" spans="1:10">
      <c r="A38" s="64"/>
      <c r="B38" s="48"/>
      <c r="C38" s="61" t="s">
        <v>273</v>
      </c>
      <c r="D38" s="62" t="s">
        <v>274</v>
      </c>
      <c r="E38" s="63" t="s">
        <v>339</v>
      </c>
      <c r="F38" s="42" t="s">
        <v>276</v>
      </c>
      <c r="G38" s="40" t="s">
        <v>340</v>
      </c>
      <c r="H38" s="42" t="s">
        <v>277</v>
      </c>
      <c r="I38" s="42" t="s">
        <v>278</v>
      </c>
      <c r="J38" s="63" t="s">
        <v>341</v>
      </c>
    </row>
    <row r="39" s="36" customFormat="1" ht="20.25" customHeight="1" spans="1:10">
      <c r="A39" s="64"/>
      <c r="B39" s="48"/>
      <c r="C39" s="61" t="s">
        <v>273</v>
      </c>
      <c r="D39" s="62" t="s">
        <v>274</v>
      </c>
      <c r="E39" s="63" t="s">
        <v>342</v>
      </c>
      <c r="F39" s="42" t="s">
        <v>276</v>
      </c>
      <c r="G39" s="40" t="s">
        <v>343</v>
      </c>
      <c r="H39" s="42" t="s">
        <v>277</v>
      </c>
      <c r="I39" s="42" t="s">
        <v>278</v>
      </c>
      <c r="J39" s="63" t="s">
        <v>341</v>
      </c>
    </row>
    <row r="40" s="36" customFormat="1" ht="20.25" customHeight="1" spans="1:10">
      <c r="A40" s="64"/>
      <c r="B40" s="48"/>
      <c r="C40" s="61" t="s">
        <v>273</v>
      </c>
      <c r="D40" s="62" t="s">
        <v>287</v>
      </c>
      <c r="E40" s="63" t="s">
        <v>344</v>
      </c>
      <c r="F40" s="42" t="s">
        <v>276</v>
      </c>
      <c r="G40" s="40" t="s">
        <v>289</v>
      </c>
      <c r="H40" s="42" t="s">
        <v>290</v>
      </c>
      <c r="I40" s="42" t="s">
        <v>278</v>
      </c>
      <c r="J40" s="63" t="s">
        <v>345</v>
      </c>
    </row>
    <row r="41" s="36" customFormat="1" ht="20.25" customHeight="1" spans="1:10">
      <c r="A41" s="64"/>
      <c r="B41" s="48"/>
      <c r="C41" s="61" t="s">
        <v>273</v>
      </c>
      <c r="D41" s="62" t="s">
        <v>287</v>
      </c>
      <c r="E41" s="63" t="s">
        <v>346</v>
      </c>
      <c r="F41" s="42" t="s">
        <v>296</v>
      </c>
      <c r="G41" s="40" t="s">
        <v>297</v>
      </c>
      <c r="H41" s="42" t="s">
        <v>290</v>
      </c>
      <c r="I41" s="42" t="s">
        <v>278</v>
      </c>
      <c r="J41" s="63" t="s">
        <v>347</v>
      </c>
    </row>
    <row r="42" s="36" customFormat="1" ht="20.25" customHeight="1" spans="1:10">
      <c r="A42" s="64"/>
      <c r="B42" s="48"/>
      <c r="C42" s="61" t="s">
        <v>291</v>
      </c>
      <c r="D42" s="62" t="s">
        <v>292</v>
      </c>
      <c r="E42" s="63" t="s">
        <v>348</v>
      </c>
      <c r="F42" s="42" t="s">
        <v>296</v>
      </c>
      <c r="G42" s="40" t="s">
        <v>349</v>
      </c>
      <c r="H42" s="42" t="s">
        <v>290</v>
      </c>
      <c r="I42" s="42" t="s">
        <v>278</v>
      </c>
      <c r="J42" s="63" t="s">
        <v>350</v>
      </c>
    </row>
    <row r="43" s="36" customFormat="1" ht="20.25" customHeight="1" spans="1:10">
      <c r="A43" s="64"/>
      <c r="B43" s="48"/>
      <c r="C43" s="61" t="s">
        <v>294</v>
      </c>
      <c r="D43" s="62" t="s">
        <v>295</v>
      </c>
      <c r="E43" s="63" t="s">
        <v>351</v>
      </c>
      <c r="F43" s="42" t="s">
        <v>296</v>
      </c>
      <c r="G43" s="40" t="s">
        <v>352</v>
      </c>
      <c r="H43" s="42" t="s">
        <v>290</v>
      </c>
      <c r="I43" s="42" t="s">
        <v>278</v>
      </c>
      <c r="J43" s="63" t="s">
        <v>353</v>
      </c>
    </row>
    <row r="44" s="36" customFormat="1" ht="20.25" customHeight="1" spans="1:10">
      <c r="A44" s="64"/>
      <c r="B44" s="48"/>
      <c r="C44" s="61" t="s">
        <v>294</v>
      </c>
      <c r="D44" s="62" t="s">
        <v>295</v>
      </c>
      <c r="E44" s="63" t="s">
        <v>354</v>
      </c>
      <c r="F44" s="42" t="s">
        <v>296</v>
      </c>
      <c r="G44" s="40" t="s">
        <v>297</v>
      </c>
      <c r="H44" s="42" t="s">
        <v>290</v>
      </c>
      <c r="I44" s="42" t="s">
        <v>278</v>
      </c>
      <c r="J44" s="63" t="s">
        <v>355</v>
      </c>
    </row>
    <row r="45" s="36" customFormat="1" ht="20.25" customHeight="1" spans="1:10">
      <c r="A45" s="65" t="s">
        <v>241</v>
      </c>
      <c r="B45" s="59" t="s">
        <v>356</v>
      </c>
      <c r="C45" s="66"/>
      <c r="D45" s="67"/>
      <c r="E45" s="67"/>
      <c r="F45" s="67"/>
      <c r="G45" s="67"/>
      <c r="H45" s="67"/>
      <c r="I45" s="67"/>
      <c r="J45" s="67"/>
    </row>
    <row r="46" s="36" customFormat="1" ht="20.25" customHeight="1" spans="1:10">
      <c r="A46" s="64"/>
      <c r="B46" s="48"/>
      <c r="C46" s="61" t="s">
        <v>273</v>
      </c>
      <c r="D46" s="62" t="s">
        <v>274</v>
      </c>
      <c r="E46" s="63" t="s">
        <v>280</v>
      </c>
      <c r="F46" s="42" t="s">
        <v>296</v>
      </c>
      <c r="G46" s="40" t="s">
        <v>304</v>
      </c>
      <c r="H46" s="42" t="s">
        <v>305</v>
      </c>
      <c r="I46" s="42" t="s">
        <v>278</v>
      </c>
      <c r="J46" s="63" t="s">
        <v>279</v>
      </c>
    </row>
    <row r="47" s="36" customFormat="1" ht="20.25" customHeight="1" spans="1:10">
      <c r="A47" s="64"/>
      <c r="B47" s="48"/>
      <c r="C47" s="61" t="s">
        <v>273</v>
      </c>
      <c r="D47" s="62" t="s">
        <v>274</v>
      </c>
      <c r="E47" s="63" t="s">
        <v>357</v>
      </c>
      <c r="F47" s="42" t="s">
        <v>296</v>
      </c>
      <c r="G47" s="40" t="s">
        <v>358</v>
      </c>
      <c r="H47" s="42" t="s">
        <v>277</v>
      </c>
      <c r="I47" s="42" t="s">
        <v>278</v>
      </c>
      <c r="J47" s="63" t="s">
        <v>359</v>
      </c>
    </row>
    <row r="48" s="36" customFormat="1" ht="20.25" customHeight="1" spans="1:10">
      <c r="A48" s="64"/>
      <c r="B48" s="48"/>
      <c r="C48" s="61" t="s">
        <v>273</v>
      </c>
      <c r="D48" s="62" t="s">
        <v>274</v>
      </c>
      <c r="E48" s="63" t="s">
        <v>360</v>
      </c>
      <c r="F48" s="42" t="s">
        <v>296</v>
      </c>
      <c r="G48" s="40" t="s">
        <v>361</v>
      </c>
      <c r="H48" s="42" t="s">
        <v>277</v>
      </c>
      <c r="I48" s="42" t="s">
        <v>278</v>
      </c>
      <c r="J48" s="63" t="s">
        <v>359</v>
      </c>
    </row>
    <row r="49" s="36" customFormat="1" ht="20.25" customHeight="1" spans="1:10">
      <c r="A49" s="64"/>
      <c r="B49" s="48"/>
      <c r="C49" s="61" t="s">
        <v>273</v>
      </c>
      <c r="D49" s="62" t="s">
        <v>274</v>
      </c>
      <c r="E49" s="63" t="s">
        <v>362</v>
      </c>
      <c r="F49" s="42" t="s">
        <v>276</v>
      </c>
      <c r="G49" s="40" t="s">
        <v>363</v>
      </c>
      <c r="H49" s="42" t="s">
        <v>286</v>
      </c>
      <c r="I49" s="42" t="s">
        <v>278</v>
      </c>
      <c r="J49" s="63" t="s">
        <v>359</v>
      </c>
    </row>
    <row r="50" s="36" customFormat="1" ht="20.25" customHeight="1" spans="1:10">
      <c r="A50" s="64"/>
      <c r="B50" s="48"/>
      <c r="C50" s="61" t="s">
        <v>273</v>
      </c>
      <c r="D50" s="62" t="s">
        <v>287</v>
      </c>
      <c r="E50" s="63" t="s">
        <v>364</v>
      </c>
      <c r="F50" s="42" t="s">
        <v>296</v>
      </c>
      <c r="G50" s="40" t="s">
        <v>297</v>
      </c>
      <c r="H50" s="42" t="s">
        <v>290</v>
      </c>
      <c r="I50" s="42" t="s">
        <v>278</v>
      </c>
      <c r="J50" s="63" t="s">
        <v>365</v>
      </c>
    </row>
    <row r="51" s="36" customFormat="1" ht="20.25" customHeight="1" spans="1:10">
      <c r="A51" s="64"/>
      <c r="B51" s="48"/>
      <c r="C51" s="61" t="s">
        <v>291</v>
      </c>
      <c r="D51" s="62" t="s">
        <v>292</v>
      </c>
      <c r="E51" s="63" t="s">
        <v>293</v>
      </c>
      <c r="F51" s="42" t="s">
        <v>296</v>
      </c>
      <c r="G51" s="40" t="s">
        <v>349</v>
      </c>
      <c r="H51" s="42" t="s">
        <v>290</v>
      </c>
      <c r="I51" s="42" t="s">
        <v>278</v>
      </c>
      <c r="J51" s="63" t="s">
        <v>366</v>
      </c>
    </row>
    <row r="52" s="36" customFormat="1" ht="20.25" customHeight="1" spans="1:10">
      <c r="A52" s="64"/>
      <c r="B52" s="48"/>
      <c r="C52" s="61" t="s">
        <v>294</v>
      </c>
      <c r="D52" s="62" t="s">
        <v>295</v>
      </c>
      <c r="E52" s="63" t="s">
        <v>367</v>
      </c>
      <c r="F52" s="42" t="s">
        <v>296</v>
      </c>
      <c r="G52" s="40" t="s">
        <v>349</v>
      </c>
      <c r="H52" s="42" t="s">
        <v>290</v>
      </c>
      <c r="I52" s="42" t="s">
        <v>278</v>
      </c>
      <c r="J52" s="63" t="s">
        <v>366</v>
      </c>
    </row>
    <row r="53" s="36" customFormat="1" ht="20.25" customHeight="1" spans="1:10">
      <c r="A53" s="65" t="s">
        <v>243</v>
      </c>
      <c r="B53" s="59" t="s">
        <v>368</v>
      </c>
      <c r="C53" s="66"/>
      <c r="D53" s="67"/>
      <c r="E53" s="67"/>
      <c r="F53" s="67"/>
      <c r="G53" s="67"/>
      <c r="H53" s="67"/>
      <c r="I53" s="67"/>
      <c r="J53" s="67"/>
    </row>
    <row r="54" s="36" customFormat="1" ht="20.25" customHeight="1" spans="1:10">
      <c r="A54" s="64"/>
      <c r="B54" s="48"/>
      <c r="C54" s="61" t="s">
        <v>273</v>
      </c>
      <c r="D54" s="62" t="s">
        <v>274</v>
      </c>
      <c r="E54" s="63" t="s">
        <v>369</v>
      </c>
      <c r="F54" s="42" t="s">
        <v>276</v>
      </c>
      <c r="G54" s="40" t="s">
        <v>48</v>
      </c>
      <c r="H54" s="42" t="s">
        <v>277</v>
      </c>
      <c r="I54" s="42" t="s">
        <v>278</v>
      </c>
      <c r="J54" s="63" t="s">
        <v>370</v>
      </c>
    </row>
    <row r="55" s="36" customFormat="1" ht="20.25" customHeight="1" spans="1:10">
      <c r="A55" s="64"/>
      <c r="B55" s="48"/>
      <c r="C55" s="61" t="s">
        <v>273</v>
      </c>
      <c r="D55" s="62" t="s">
        <v>274</v>
      </c>
      <c r="E55" s="63" t="s">
        <v>371</v>
      </c>
      <c r="F55" s="42" t="s">
        <v>276</v>
      </c>
      <c r="G55" s="40" t="s">
        <v>51</v>
      </c>
      <c r="H55" s="42" t="s">
        <v>277</v>
      </c>
      <c r="I55" s="42" t="s">
        <v>278</v>
      </c>
      <c r="J55" s="63" t="s">
        <v>370</v>
      </c>
    </row>
    <row r="56" s="36" customFormat="1" ht="20.25" customHeight="1" spans="1:10">
      <c r="A56" s="64"/>
      <c r="B56" s="48"/>
      <c r="C56" s="61" t="s">
        <v>273</v>
      </c>
      <c r="D56" s="62" t="s">
        <v>274</v>
      </c>
      <c r="E56" s="63" t="s">
        <v>372</v>
      </c>
      <c r="F56" s="42" t="s">
        <v>276</v>
      </c>
      <c r="G56" s="40" t="s">
        <v>51</v>
      </c>
      <c r="H56" s="42" t="s">
        <v>277</v>
      </c>
      <c r="I56" s="42" t="s">
        <v>278</v>
      </c>
      <c r="J56" s="63" t="s">
        <v>373</v>
      </c>
    </row>
    <row r="57" s="36" customFormat="1" ht="20.25" customHeight="1" spans="1:10">
      <c r="A57" s="64"/>
      <c r="B57" s="48"/>
      <c r="C57" s="61" t="s">
        <v>273</v>
      </c>
      <c r="D57" s="62" t="s">
        <v>274</v>
      </c>
      <c r="E57" s="63" t="s">
        <v>374</v>
      </c>
      <c r="F57" s="42" t="s">
        <v>296</v>
      </c>
      <c r="G57" s="40" t="s">
        <v>361</v>
      </c>
      <c r="H57" s="42" t="s">
        <v>277</v>
      </c>
      <c r="I57" s="42" t="s">
        <v>278</v>
      </c>
      <c r="J57" s="63" t="s">
        <v>375</v>
      </c>
    </row>
    <row r="58" s="36" customFormat="1" ht="20.25" customHeight="1" spans="1:10">
      <c r="A58" s="64"/>
      <c r="B58" s="48"/>
      <c r="C58" s="61" t="s">
        <v>273</v>
      </c>
      <c r="D58" s="62" t="s">
        <v>287</v>
      </c>
      <c r="E58" s="63" t="s">
        <v>376</v>
      </c>
      <c r="F58" s="42" t="s">
        <v>296</v>
      </c>
      <c r="G58" s="40" t="s">
        <v>297</v>
      </c>
      <c r="H58" s="42" t="s">
        <v>290</v>
      </c>
      <c r="I58" s="42" t="s">
        <v>278</v>
      </c>
      <c r="J58" s="63" t="s">
        <v>377</v>
      </c>
    </row>
    <row r="59" s="36" customFormat="1" ht="20.25" customHeight="1" spans="1:10">
      <c r="A59" s="64"/>
      <c r="B59" s="48"/>
      <c r="C59" s="61" t="s">
        <v>291</v>
      </c>
      <c r="D59" s="62" t="s">
        <v>292</v>
      </c>
      <c r="E59" s="63" t="s">
        <v>378</v>
      </c>
      <c r="F59" s="42" t="s">
        <v>296</v>
      </c>
      <c r="G59" s="40" t="s">
        <v>297</v>
      </c>
      <c r="H59" s="42" t="s">
        <v>290</v>
      </c>
      <c r="I59" s="42" t="s">
        <v>278</v>
      </c>
      <c r="J59" s="63" t="s">
        <v>379</v>
      </c>
    </row>
    <row r="60" s="36" customFormat="1" ht="20.25" customHeight="1" spans="1:10">
      <c r="A60" s="64"/>
      <c r="B60" s="48"/>
      <c r="C60" s="61" t="s">
        <v>294</v>
      </c>
      <c r="D60" s="62" t="s">
        <v>295</v>
      </c>
      <c r="E60" s="63" t="s">
        <v>380</v>
      </c>
      <c r="F60" s="42" t="s">
        <v>296</v>
      </c>
      <c r="G60" s="40" t="s">
        <v>349</v>
      </c>
      <c r="H60" s="42" t="s">
        <v>290</v>
      </c>
      <c r="I60" s="42" t="s">
        <v>278</v>
      </c>
      <c r="J60" s="63" t="s">
        <v>381</v>
      </c>
    </row>
    <row r="61" s="36" customFormat="1" ht="20.25" customHeight="1" spans="1:10">
      <c r="A61" s="65" t="s">
        <v>247</v>
      </c>
      <c r="B61" s="38" t="s">
        <v>382</v>
      </c>
      <c r="C61" s="66"/>
      <c r="D61" s="67"/>
      <c r="E61" s="67"/>
      <c r="F61" s="67"/>
      <c r="G61" s="67"/>
      <c r="H61" s="67"/>
      <c r="I61" s="67"/>
      <c r="J61" s="67"/>
    </row>
    <row r="62" s="36" customFormat="1" ht="20.25" customHeight="1" spans="1:10">
      <c r="A62" s="64"/>
      <c r="B62" s="48"/>
      <c r="C62" s="61" t="s">
        <v>273</v>
      </c>
      <c r="D62" s="62" t="s">
        <v>274</v>
      </c>
      <c r="E62" s="63" t="s">
        <v>383</v>
      </c>
      <c r="F62" s="42" t="s">
        <v>296</v>
      </c>
      <c r="G62" s="40" t="s">
        <v>384</v>
      </c>
      <c r="H62" s="42" t="s">
        <v>277</v>
      </c>
      <c r="I62" s="42" t="s">
        <v>278</v>
      </c>
      <c r="J62" s="63" t="s">
        <v>385</v>
      </c>
    </row>
    <row r="63" s="36" customFormat="1" ht="20.25" customHeight="1" spans="1:10">
      <c r="A63" s="64"/>
      <c r="B63" s="48"/>
      <c r="C63" s="61" t="s">
        <v>273</v>
      </c>
      <c r="D63" s="62" t="s">
        <v>274</v>
      </c>
      <c r="E63" s="63" t="s">
        <v>386</v>
      </c>
      <c r="F63" s="42" t="s">
        <v>296</v>
      </c>
      <c r="G63" s="40" t="s">
        <v>387</v>
      </c>
      <c r="H63" s="42" t="s">
        <v>277</v>
      </c>
      <c r="I63" s="42" t="s">
        <v>278</v>
      </c>
      <c r="J63" s="63" t="s">
        <v>388</v>
      </c>
    </row>
    <row r="64" s="36" customFormat="1" ht="20.25" customHeight="1" spans="1:10">
      <c r="A64" s="64"/>
      <c r="B64" s="48"/>
      <c r="C64" s="61" t="s">
        <v>273</v>
      </c>
      <c r="D64" s="62" t="s">
        <v>287</v>
      </c>
      <c r="E64" s="63" t="s">
        <v>389</v>
      </c>
      <c r="F64" s="42" t="s">
        <v>296</v>
      </c>
      <c r="G64" s="40" t="s">
        <v>390</v>
      </c>
      <c r="H64" s="42" t="s">
        <v>290</v>
      </c>
      <c r="I64" s="42" t="s">
        <v>278</v>
      </c>
      <c r="J64" s="63" t="s">
        <v>391</v>
      </c>
    </row>
    <row r="65" s="36" customFormat="1" ht="20.25" customHeight="1" spans="1:10">
      <c r="A65" s="64"/>
      <c r="B65" s="48"/>
      <c r="C65" s="61" t="s">
        <v>273</v>
      </c>
      <c r="D65" s="62" t="s">
        <v>287</v>
      </c>
      <c r="E65" s="63" t="s">
        <v>392</v>
      </c>
      <c r="F65" s="42" t="s">
        <v>296</v>
      </c>
      <c r="G65" s="40" t="s">
        <v>390</v>
      </c>
      <c r="H65" s="42" t="s">
        <v>290</v>
      </c>
      <c r="I65" s="42" t="s">
        <v>278</v>
      </c>
      <c r="J65" s="63" t="s">
        <v>393</v>
      </c>
    </row>
    <row r="66" s="36" customFormat="1" ht="20.25" customHeight="1" spans="1:10">
      <c r="A66" s="64"/>
      <c r="B66" s="48"/>
      <c r="C66" s="61" t="s">
        <v>291</v>
      </c>
      <c r="D66" s="62" t="s">
        <v>292</v>
      </c>
      <c r="E66" s="63" t="s">
        <v>394</v>
      </c>
      <c r="F66" s="42" t="s">
        <v>296</v>
      </c>
      <c r="G66" s="40" t="s">
        <v>297</v>
      </c>
      <c r="H66" s="42" t="s">
        <v>290</v>
      </c>
      <c r="I66" s="42" t="s">
        <v>278</v>
      </c>
      <c r="J66" s="63" t="s">
        <v>395</v>
      </c>
    </row>
    <row r="67" s="36" customFormat="1" ht="20.25" customHeight="1" spans="1:10">
      <c r="A67" s="64"/>
      <c r="B67" s="48"/>
      <c r="C67" s="61" t="s">
        <v>291</v>
      </c>
      <c r="D67" s="62" t="s">
        <v>292</v>
      </c>
      <c r="E67" s="63" t="s">
        <v>396</v>
      </c>
      <c r="F67" s="42" t="s">
        <v>276</v>
      </c>
      <c r="G67" s="40" t="s">
        <v>397</v>
      </c>
      <c r="H67" s="42"/>
      <c r="I67" s="42" t="s">
        <v>398</v>
      </c>
      <c r="J67" s="63" t="s">
        <v>279</v>
      </c>
    </row>
    <row r="68" s="36" customFormat="1" ht="20.25" customHeight="1" spans="1:10">
      <c r="A68" s="64"/>
      <c r="B68" s="48"/>
      <c r="C68" s="61" t="s">
        <v>294</v>
      </c>
      <c r="D68" s="62" t="s">
        <v>295</v>
      </c>
      <c r="E68" s="63" t="s">
        <v>399</v>
      </c>
      <c r="F68" s="42" t="s">
        <v>296</v>
      </c>
      <c r="G68" s="40" t="s">
        <v>297</v>
      </c>
      <c r="H68" s="42" t="s">
        <v>290</v>
      </c>
      <c r="I68" s="42" t="s">
        <v>278</v>
      </c>
      <c r="J68" s="63" t="s">
        <v>400</v>
      </c>
    </row>
    <row r="69" s="36" customFormat="1" ht="20.25" customHeight="1" spans="1:10">
      <c r="A69" s="65" t="s">
        <v>252</v>
      </c>
      <c r="B69" s="38" t="s">
        <v>401</v>
      </c>
      <c r="C69" s="66"/>
      <c r="D69" s="67"/>
      <c r="E69" s="67"/>
      <c r="F69" s="67"/>
      <c r="G69" s="67"/>
      <c r="H69" s="67"/>
      <c r="I69" s="67"/>
      <c r="J69" s="67"/>
    </row>
    <row r="70" s="36" customFormat="1" ht="20.25" customHeight="1" spans="1:10">
      <c r="A70" s="64"/>
      <c r="B70" s="48"/>
      <c r="C70" s="61" t="s">
        <v>273</v>
      </c>
      <c r="D70" s="62" t="s">
        <v>274</v>
      </c>
      <c r="E70" s="63" t="s">
        <v>402</v>
      </c>
      <c r="F70" s="42" t="s">
        <v>296</v>
      </c>
      <c r="G70" s="40" t="s">
        <v>304</v>
      </c>
      <c r="H70" s="42" t="s">
        <v>277</v>
      </c>
      <c r="I70" s="42" t="s">
        <v>278</v>
      </c>
      <c r="J70" s="63" t="s">
        <v>279</v>
      </c>
    </row>
    <row r="71" s="36" customFormat="1" ht="20.25" customHeight="1" spans="1:10">
      <c r="A71" s="64"/>
      <c r="B71" s="48"/>
      <c r="C71" s="61" t="s">
        <v>273</v>
      </c>
      <c r="D71" s="62" t="s">
        <v>274</v>
      </c>
      <c r="E71" s="63" t="s">
        <v>403</v>
      </c>
      <c r="F71" s="42" t="s">
        <v>296</v>
      </c>
      <c r="G71" s="40" t="s">
        <v>404</v>
      </c>
      <c r="H71" s="42" t="s">
        <v>286</v>
      </c>
      <c r="I71" s="42" t="s">
        <v>278</v>
      </c>
      <c r="J71" s="63" t="s">
        <v>279</v>
      </c>
    </row>
    <row r="72" s="36" customFormat="1" ht="20.25" customHeight="1" spans="1:10">
      <c r="A72" s="64"/>
      <c r="B72" s="48"/>
      <c r="C72" s="61" t="s">
        <v>273</v>
      </c>
      <c r="D72" s="62" t="s">
        <v>311</v>
      </c>
      <c r="E72" s="63" t="s">
        <v>312</v>
      </c>
      <c r="F72" s="42" t="s">
        <v>296</v>
      </c>
      <c r="G72" s="40" t="s">
        <v>297</v>
      </c>
      <c r="H72" s="42" t="s">
        <v>290</v>
      </c>
      <c r="I72" s="42" t="s">
        <v>278</v>
      </c>
      <c r="J72" s="63" t="s">
        <v>279</v>
      </c>
    </row>
    <row r="73" s="36" customFormat="1" ht="20.25" customHeight="1" spans="1:10">
      <c r="A73" s="64"/>
      <c r="B73" s="48"/>
      <c r="C73" s="61" t="s">
        <v>273</v>
      </c>
      <c r="D73" s="62" t="s">
        <v>311</v>
      </c>
      <c r="E73" s="63" t="s">
        <v>405</v>
      </c>
      <c r="F73" s="42" t="s">
        <v>276</v>
      </c>
      <c r="G73" s="40" t="s">
        <v>406</v>
      </c>
      <c r="H73" s="42"/>
      <c r="I73" s="42" t="s">
        <v>398</v>
      </c>
      <c r="J73" s="63" t="s">
        <v>279</v>
      </c>
    </row>
    <row r="74" s="36" customFormat="1" ht="20.25" customHeight="1" spans="1:10">
      <c r="A74" s="64"/>
      <c r="B74" s="48"/>
      <c r="C74" s="61" t="s">
        <v>291</v>
      </c>
      <c r="D74" s="62" t="s">
        <v>292</v>
      </c>
      <c r="E74" s="63" t="s">
        <v>314</v>
      </c>
      <c r="F74" s="42" t="s">
        <v>296</v>
      </c>
      <c r="G74" s="40" t="s">
        <v>297</v>
      </c>
      <c r="H74" s="42" t="s">
        <v>290</v>
      </c>
      <c r="I74" s="42" t="s">
        <v>278</v>
      </c>
      <c r="J74" s="63" t="s">
        <v>279</v>
      </c>
    </row>
    <row r="75" s="36" customFormat="1" ht="20.25" customHeight="1" spans="1:10">
      <c r="A75" s="64"/>
      <c r="B75" s="48"/>
      <c r="C75" s="61" t="s">
        <v>291</v>
      </c>
      <c r="D75" s="62" t="s">
        <v>292</v>
      </c>
      <c r="E75" s="63" t="s">
        <v>407</v>
      </c>
      <c r="F75" s="42" t="s">
        <v>296</v>
      </c>
      <c r="G75" s="40" t="s">
        <v>297</v>
      </c>
      <c r="H75" s="42" t="s">
        <v>290</v>
      </c>
      <c r="I75" s="42" t="s">
        <v>278</v>
      </c>
      <c r="J75" s="63" t="s">
        <v>279</v>
      </c>
    </row>
    <row r="76" s="36" customFormat="1" ht="20.25" customHeight="1" spans="1:10">
      <c r="A76" s="64"/>
      <c r="B76" s="48"/>
      <c r="C76" s="61" t="s">
        <v>294</v>
      </c>
      <c r="D76" s="62" t="s">
        <v>295</v>
      </c>
      <c r="E76" s="63" t="s">
        <v>408</v>
      </c>
      <c r="F76" s="42" t="s">
        <v>296</v>
      </c>
      <c r="G76" s="40" t="s">
        <v>349</v>
      </c>
      <c r="H76" s="42" t="s">
        <v>290</v>
      </c>
      <c r="I76" s="42" t="s">
        <v>278</v>
      </c>
      <c r="J76" s="63" t="s">
        <v>279</v>
      </c>
    </row>
    <row r="77" s="36" customFormat="1" ht="20.25" customHeight="1" spans="1:10">
      <c r="A77" s="65" t="s">
        <v>253</v>
      </c>
      <c r="B77" s="38" t="s">
        <v>409</v>
      </c>
      <c r="C77" s="66"/>
      <c r="D77" s="67"/>
      <c r="E77" s="67"/>
      <c r="F77" s="67"/>
      <c r="G77" s="67"/>
      <c r="H77" s="67"/>
      <c r="I77" s="67"/>
      <c r="J77" s="67"/>
    </row>
    <row r="78" s="36" customFormat="1" ht="20.25" customHeight="1" spans="1:10">
      <c r="A78" s="64"/>
      <c r="B78" s="48"/>
      <c r="C78" s="61" t="s">
        <v>273</v>
      </c>
      <c r="D78" s="62" t="s">
        <v>274</v>
      </c>
      <c r="E78" s="63" t="s">
        <v>410</v>
      </c>
      <c r="F78" s="42" t="s">
        <v>296</v>
      </c>
      <c r="G78" s="40" t="s">
        <v>361</v>
      </c>
      <c r="H78" s="42" t="s">
        <v>411</v>
      </c>
      <c r="I78" s="42" t="s">
        <v>278</v>
      </c>
      <c r="J78" s="63" t="s">
        <v>412</v>
      </c>
    </row>
    <row r="79" s="36" customFormat="1" ht="20.25" customHeight="1" spans="1:10">
      <c r="A79" s="64"/>
      <c r="B79" s="48"/>
      <c r="C79" s="61" t="s">
        <v>273</v>
      </c>
      <c r="D79" s="62" t="s">
        <v>274</v>
      </c>
      <c r="E79" s="63" t="s">
        <v>413</v>
      </c>
      <c r="F79" s="42" t="s">
        <v>296</v>
      </c>
      <c r="G79" s="40" t="s">
        <v>49</v>
      </c>
      <c r="H79" s="42" t="s">
        <v>305</v>
      </c>
      <c r="I79" s="42" t="s">
        <v>278</v>
      </c>
      <c r="J79" s="63" t="s">
        <v>414</v>
      </c>
    </row>
    <row r="80" s="36" customFormat="1" ht="20.25" customHeight="1" spans="1:10">
      <c r="A80" s="64"/>
      <c r="B80" s="48"/>
      <c r="C80" s="61" t="s">
        <v>273</v>
      </c>
      <c r="D80" s="62" t="s">
        <v>274</v>
      </c>
      <c r="E80" s="63" t="s">
        <v>415</v>
      </c>
      <c r="F80" s="42" t="s">
        <v>296</v>
      </c>
      <c r="G80" s="40" t="s">
        <v>416</v>
      </c>
      <c r="H80" s="42" t="s">
        <v>417</v>
      </c>
      <c r="I80" s="42" t="s">
        <v>278</v>
      </c>
      <c r="J80" s="63" t="s">
        <v>418</v>
      </c>
    </row>
    <row r="81" s="36" customFormat="1" ht="20.25" customHeight="1" spans="1:10">
      <c r="A81" s="64"/>
      <c r="B81" s="48"/>
      <c r="C81" s="61" t="s">
        <v>273</v>
      </c>
      <c r="D81" s="62" t="s">
        <v>274</v>
      </c>
      <c r="E81" s="63" t="s">
        <v>419</v>
      </c>
      <c r="F81" s="42" t="s">
        <v>296</v>
      </c>
      <c r="G81" s="40" t="s">
        <v>304</v>
      </c>
      <c r="H81" s="42" t="s">
        <v>305</v>
      </c>
      <c r="I81" s="42" t="s">
        <v>278</v>
      </c>
      <c r="J81" s="63" t="s">
        <v>420</v>
      </c>
    </row>
    <row r="82" s="36" customFormat="1" ht="20.25" customHeight="1" spans="1:10">
      <c r="A82" s="64"/>
      <c r="B82" s="48"/>
      <c r="C82" s="61" t="s">
        <v>273</v>
      </c>
      <c r="D82" s="62" t="s">
        <v>274</v>
      </c>
      <c r="E82" s="63" t="s">
        <v>421</v>
      </c>
      <c r="F82" s="42" t="s">
        <v>296</v>
      </c>
      <c r="G82" s="40" t="s">
        <v>304</v>
      </c>
      <c r="H82" s="42" t="s">
        <v>305</v>
      </c>
      <c r="I82" s="42" t="s">
        <v>278</v>
      </c>
      <c r="J82" s="63" t="s">
        <v>422</v>
      </c>
    </row>
    <row r="83" s="36" customFormat="1" ht="20.25" customHeight="1" spans="1:10">
      <c r="A83" s="64"/>
      <c r="B83" s="48"/>
      <c r="C83" s="61" t="s">
        <v>273</v>
      </c>
      <c r="D83" s="62" t="s">
        <v>287</v>
      </c>
      <c r="E83" s="63" t="s">
        <v>423</v>
      </c>
      <c r="F83" s="42" t="s">
        <v>296</v>
      </c>
      <c r="G83" s="40" t="s">
        <v>297</v>
      </c>
      <c r="H83" s="42" t="s">
        <v>290</v>
      </c>
      <c r="I83" s="42" t="s">
        <v>278</v>
      </c>
      <c r="J83" s="63" t="s">
        <v>424</v>
      </c>
    </row>
    <row r="84" s="36" customFormat="1" ht="20.25" customHeight="1" spans="1:10">
      <c r="A84" s="64"/>
      <c r="B84" s="48"/>
      <c r="C84" s="61" t="s">
        <v>291</v>
      </c>
      <c r="D84" s="62" t="s">
        <v>292</v>
      </c>
      <c r="E84" s="63" t="s">
        <v>425</v>
      </c>
      <c r="F84" s="42" t="s">
        <v>276</v>
      </c>
      <c r="G84" s="40" t="s">
        <v>426</v>
      </c>
      <c r="H84" s="42"/>
      <c r="I84" s="42" t="s">
        <v>398</v>
      </c>
      <c r="J84" s="63" t="s">
        <v>427</v>
      </c>
    </row>
    <row r="85" s="36" customFormat="1" ht="20.25" customHeight="1" spans="1:10">
      <c r="A85" s="64"/>
      <c r="B85" s="48"/>
      <c r="C85" s="61" t="s">
        <v>294</v>
      </c>
      <c r="D85" s="62" t="s">
        <v>295</v>
      </c>
      <c r="E85" s="63" t="s">
        <v>428</v>
      </c>
      <c r="F85" s="42" t="s">
        <v>296</v>
      </c>
      <c r="G85" s="40" t="s">
        <v>297</v>
      </c>
      <c r="H85" s="42" t="s">
        <v>290</v>
      </c>
      <c r="I85" s="42" t="s">
        <v>278</v>
      </c>
      <c r="J85" s="63" t="s">
        <v>429</v>
      </c>
    </row>
    <row r="86" s="36" customFormat="1" ht="20.25" customHeight="1" spans="1:10">
      <c r="A86" s="65" t="s">
        <v>257</v>
      </c>
      <c r="B86" s="38" t="s">
        <v>430</v>
      </c>
      <c r="C86" s="66"/>
      <c r="D86" s="67"/>
      <c r="E86" s="67"/>
      <c r="F86" s="67"/>
      <c r="G86" s="67"/>
      <c r="H86" s="67"/>
      <c r="I86" s="67"/>
      <c r="J86" s="67"/>
    </row>
    <row r="87" s="36" customFormat="1" ht="20.25" customHeight="1" spans="1:10">
      <c r="A87" s="64"/>
      <c r="B87" s="48"/>
      <c r="C87" s="61" t="s">
        <v>273</v>
      </c>
      <c r="D87" s="62" t="s">
        <v>274</v>
      </c>
      <c r="E87" s="63" t="s">
        <v>431</v>
      </c>
      <c r="F87" s="42" t="s">
        <v>276</v>
      </c>
      <c r="G87" s="40" t="s">
        <v>47</v>
      </c>
      <c r="H87" s="42" t="s">
        <v>305</v>
      </c>
      <c r="I87" s="42" t="s">
        <v>278</v>
      </c>
      <c r="J87" s="63" t="s">
        <v>432</v>
      </c>
    </row>
    <row r="88" s="36" customFormat="1" ht="20.25" customHeight="1" spans="1:10">
      <c r="A88" s="64"/>
      <c r="B88" s="48"/>
      <c r="C88" s="61" t="s">
        <v>273</v>
      </c>
      <c r="D88" s="62" t="s">
        <v>274</v>
      </c>
      <c r="E88" s="63" t="s">
        <v>433</v>
      </c>
      <c r="F88" s="42" t="s">
        <v>296</v>
      </c>
      <c r="G88" s="40" t="s">
        <v>48</v>
      </c>
      <c r="H88" s="42" t="s">
        <v>434</v>
      </c>
      <c r="I88" s="42" t="s">
        <v>278</v>
      </c>
      <c r="J88" s="63" t="s">
        <v>435</v>
      </c>
    </row>
    <row r="89" s="36" customFormat="1" ht="20.25" customHeight="1" spans="1:10">
      <c r="A89" s="64"/>
      <c r="B89" s="48"/>
      <c r="C89" s="61" t="s">
        <v>273</v>
      </c>
      <c r="D89" s="62" t="s">
        <v>274</v>
      </c>
      <c r="E89" s="63" t="s">
        <v>436</v>
      </c>
      <c r="F89" s="42" t="s">
        <v>296</v>
      </c>
      <c r="G89" s="40" t="s">
        <v>47</v>
      </c>
      <c r="H89" s="42" t="s">
        <v>434</v>
      </c>
      <c r="I89" s="42" t="s">
        <v>278</v>
      </c>
      <c r="J89" s="63" t="s">
        <v>437</v>
      </c>
    </row>
    <row r="90" s="36" customFormat="1" ht="20.25" customHeight="1" spans="1:10">
      <c r="A90" s="64"/>
      <c r="B90" s="48"/>
      <c r="C90" s="61" t="s">
        <v>273</v>
      </c>
      <c r="D90" s="62" t="s">
        <v>274</v>
      </c>
      <c r="E90" s="63" t="s">
        <v>438</v>
      </c>
      <c r="F90" s="42" t="s">
        <v>296</v>
      </c>
      <c r="G90" s="40" t="s">
        <v>439</v>
      </c>
      <c r="H90" s="42" t="s">
        <v>440</v>
      </c>
      <c r="I90" s="42" t="s">
        <v>278</v>
      </c>
      <c r="J90" s="63" t="s">
        <v>441</v>
      </c>
    </row>
    <row r="91" s="36" customFormat="1" ht="20.25" customHeight="1" spans="1:10">
      <c r="A91" s="64"/>
      <c r="B91" s="48"/>
      <c r="C91" s="61" t="s">
        <v>273</v>
      </c>
      <c r="D91" s="62" t="s">
        <v>287</v>
      </c>
      <c r="E91" s="63" t="s">
        <v>442</v>
      </c>
      <c r="F91" s="42" t="s">
        <v>296</v>
      </c>
      <c r="G91" s="40" t="s">
        <v>297</v>
      </c>
      <c r="H91" s="42" t="s">
        <v>290</v>
      </c>
      <c r="I91" s="42" t="s">
        <v>278</v>
      </c>
      <c r="J91" s="63" t="s">
        <v>443</v>
      </c>
    </row>
    <row r="92" s="36" customFormat="1" ht="20.25" customHeight="1" spans="1:10">
      <c r="A92" s="64"/>
      <c r="B92" s="48"/>
      <c r="C92" s="61" t="s">
        <v>273</v>
      </c>
      <c r="D92" s="62" t="s">
        <v>287</v>
      </c>
      <c r="E92" s="63" t="s">
        <v>444</v>
      </c>
      <c r="F92" s="42" t="s">
        <v>276</v>
      </c>
      <c r="G92" s="40" t="s">
        <v>445</v>
      </c>
      <c r="H92" s="42"/>
      <c r="I92" s="42" t="s">
        <v>398</v>
      </c>
      <c r="J92" s="63" t="s">
        <v>446</v>
      </c>
    </row>
    <row r="93" s="36" customFormat="1" ht="20.25" customHeight="1" spans="1:10">
      <c r="A93" s="64"/>
      <c r="B93" s="48"/>
      <c r="C93" s="61" t="s">
        <v>291</v>
      </c>
      <c r="D93" s="62" t="s">
        <v>292</v>
      </c>
      <c r="E93" s="63" t="s">
        <v>447</v>
      </c>
      <c r="F93" s="42" t="s">
        <v>276</v>
      </c>
      <c r="G93" s="40" t="s">
        <v>448</v>
      </c>
      <c r="H93" s="42"/>
      <c r="I93" s="42" t="s">
        <v>398</v>
      </c>
      <c r="J93" s="63" t="s">
        <v>449</v>
      </c>
    </row>
    <row r="94" s="36" customFormat="1" ht="20.25" customHeight="1" spans="1:10">
      <c r="A94" s="64"/>
      <c r="B94" s="48"/>
      <c r="C94" s="61" t="s">
        <v>294</v>
      </c>
      <c r="D94" s="62" t="s">
        <v>295</v>
      </c>
      <c r="E94" s="63" t="s">
        <v>450</v>
      </c>
      <c r="F94" s="42" t="s">
        <v>296</v>
      </c>
      <c r="G94" s="40" t="s">
        <v>297</v>
      </c>
      <c r="H94" s="42" t="s">
        <v>290</v>
      </c>
      <c r="I94" s="42" t="s">
        <v>278</v>
      </c>
      <c r="J94" s="63" t="s">
        <v>451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WPS_1760700921</cp:lastModifiedBy>
  <dcterms:created xsi:type="dcterms:W3CDTF">2026-03-02T09:14:00Z</dcterms:created>
  <dcterms:modified xsi:type="dcterms:W3CDTF">2026-03-11T09:52:52Z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2E6AFE4BA4834BEDB5A4CB04550D368A_13</vt:lpwstr>
  </property>
  <property fmtid="{D5CDD505-2E9C-101B-9397-08002B2CF9AE}" pid="3" name="KSOProductBuildVer">
    <vt:lpwstr>2052-12.1.0.17140</vt:lpwstr>
  </property>
</Properties>
</file>