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255" tabRatio="842" firstSheet="8" activeTab="8"/>
  </bookViews>
  <sheets>
    <sheet name="部门财务收支预算总表01-1" sheetId="1" r:id="rId1"/>
    <sheet name="部门收入预算表01-2" sheetId="2" r:id="rId2"/>
    <sheet name="部门支出预算表01-3" sheetId="3" r:id="rId3"/>
    <sheet name="部门财政拨款收支预算总表02-1" sheetId="4" r:id="rId4"/>
    <sheet name="一般公共预算支出预算表02-2" sheetId="5" r:id="rId5"/>
    <sheet name="一般公共预算“三公”经费支出预算表 03" sheetId="6" r:id="rId6"/>
    <sheet name="部门基本支出预算表04" sheetId="7" r:id="rId7"/>
    <sheet name="部门项目支出预算表05-1" sheetId="8" r:id="rId8"/>
    <sheet name="部门项目支出绩效目标表05-2" sheetId="9" r:id="rId9"/>
    <sheet name="部门政府性基金预算支出预算表06" sheetId="10" r:id="rId10"/>
    <sheet name="部门政府采购预算表07" sheetId="11" r:id="rId11"/>
    <sheet name="部门政府购买服务预算表08" sheetId="12" r:id="rId12"/>
    <sheet name="对下转移支付预算表09-1" sheetId="13" r:id="rId13"/>
    <sheet name="对下转移支付绩效目标表09-2" sheetId="14" r:id="rId14"/>
    <sheet name="新增资产配置表10" sheetId="15" r:id="rId15"/>
    <sheet name="上级补助项目支出预算表11" sheetId="16" r:id="rId16"/>
    <sheet name="部门项目中期规划预算表12" sheetId="17" r:id="rId1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<sst xmlns="http://schemas.openxmlformats.org/spreadsheetml/2006/main" count="842" uniqueCount="337">
  <si>
    <t>预算01-1表</t>
  </si>
  <si>
    <t>2026年部门财务收支预算总表</t>
  </si>
  <si>
    <t>单位:元</t>
  </si>
  <si>
    <t>收        入</t>
  </si>
  <si>
    <t>支        出</t>
  </si>
  <si>
    <t>项      目</t>
  </si>
  <si>
    <t>预算数</t>
  </si>
  <si>
    <t>项目（按功能分类）</t>
  </si>
  <si>
    <t>一、一般公共预算拨款收入</t>
  </si>
  <si>
    <t>二、政府性基金预算拨款收入</t>
  </si>
  <si>
    <t>三、国有资本经营预算拨款收入</t>
  </si>
  <si>
    <t>四、财政专户管理资金收入</t>
  </si>
  <si>
    <t>五、单位资金</t>
  </si>
  <si>
    <t>1、事业收入</t>
  </si>
  <si>
    <t>2、事业单位经营收入</t>
  </si>
  <si>
    <t>3、上级补助收入</t>
  </si>
  <si>
    <t>4、附属单位上缴收入</t>
  </si>
  <si>
    <t>5、其他收入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</si>
  <si>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</si>
  <si>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</si>
  <si>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</si>
  <si>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</si>
  <si>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</si>
  <si>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</si>
  <si>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</si>
  <si>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</si>
  <si>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出 总 计</t>
  </si>
  <si>
    <t>预算01-2表</t>
  </si>
  <si>
    <t>2026年部门收入预算表</t>
  </si>
  <si>
    <t>单位：元</t>
  </si>
  <si>
    <t>部门（单位）编码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</si>
  <si>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</si>
  <si>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</si>
  <si>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</si>
  <si>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</si>
  <si>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</si>
  <si>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</si>
  <si>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</si>
  <si>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</si>
  <si>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单位资金收入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</si>
  <si>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</si>
  <si>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</si>
  <si>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</si>
  <si>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</si>
  <si>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</si>
  <si>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</si>
  <si>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</t>
  </si>
  <si>
    <t>2</t>
  </si>
  <si>
    <t>3</t>
  </si>
  <si>
    <t>4</t>
  </si>
  <si>
    <t>5</t>
  </si>
  <si>
    <t>6</t>
  </si>
  <si>
    <t>7</t>
  </si>
  <si>
    <t>8</t>
  </si>
  <si>
    <t>9</t>
  </si>
  <si>
    <t>722</t>
  </si>
  <si>
    <t>新平彝族傣族自治县行政执法指挥调度中心</t>
  </si>
  <si>
    <t>722001</t>
  </si>
  <si>
    <t>预算01-3表</t>
  </si>
  <si>
    <t>2026年部门支出预算表</t>
  </si>
  <si>
    <t>科目编码</t>
  </si>
  <si>
    <t>科目名称</t>
  </si>
  <si>
    <t>财政专户管理的支出</t>
  </si>
  <si>
    <t>单位资金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</si>
  <si>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</si>
  <si>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</si>
  <si>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</si>
  <si>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</si>
  <si>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</si>
  <si>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</si>
  <si>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</si>
  <si>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10</t>
  </si>
  <si>
    <t>201</t>
  </si>
  <si>
    <t>一般公共服务支出</t>
  </si>
  <si>
    <t>20103</t>
  </si>
  <si>
    <t>政府办公厅（室）及相关机构事务</t>
  </si>
  <si>
    <t>2010350</t>
  </si>
  <si>
    <t>事业运行</t>
  </si>
  <si>
    <t>2010399</t>
  </si>
  <si>
    <t>其他政府办公厅（室）及相关机构事务支出</t>
  </si>
  <si>
    <t>20136</t>
  </si>
  <si>
    <t>其他共产党事务支出</t>
  </si>
  <si>
    <t>2013699</t>
  </si>
  <si>
    <t>208</t>
  </si>
  <si>
    <t>社会保障和就业支出</t>
  </si>
  <si>
    <t>20805</t>
  </si>
  <si>
    <t>行政事业单位养老支出</t>
  </si>
  <si>
    <t>2080505</t>
  </si>
  <si>
    <t>机关事业单位基本养老保险缴费支出</t>
  </si>
  <si>
    <t>210</t>
  </si>
  <si>
    <t>卫生健康支出</t>
  </si>
  <si>
    <t>21011</t>
  </si>
  <si>
    <t>行政事业单位医疗</t>
  </si>
  <si>
    <t>2101102</t>
  </si>
  <si>
    <t>事业单位医疗</t>
  </si>
  <si>
    <t>2101103</t>
  </si>
  <si>
    <t>公务员医疗补助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</si>
  <si>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</si>
  <si>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</si>
  <si>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</si>
  <si>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</si>
  <si>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</si>
  <si>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</si>
  <si>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</si>
  <si>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</si>
  <si>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合  计</t>
  </si>
  <si>
    <t>预算02-1表</t>
  </si>
  <si>
    <t>2026年部门财政拨款收支预算总表</t>
  </si>
  <si>
    <t>支出功能分类科目</t>
  </si>
  <si>
    <t>一、本年收入</t>
  </si>
  <si>
    <t>一、本年支出</t>
  </si>
  <si>
    <t>（一）一般公共预算拨款</t>
  </si>
  <si>
    <t>（二）政府性基金预算拨款</t>
  </si>
  <si>
    <t>（三）国有资本经营预算拨款</t>
  </si>
  <si>
    <t>二、上年结转</t>
  </si>
  <si>
    <t>二、年终结转结余</t>
  </si>
  <si>
    <t>收入总计</t>
  </si>
  <si>
    <t>支出总计</t>
  </si>
  <si>
    <t>预算02-2表</t>
  </si>
  <si>
    <t>2026年一般公共预算支出预算表（按功能科目分类）</t>
  </si>
  <si>
    <t>部门预算支出功能分类科目</t>
  </si>
  <si>
    <t>人员经费</t>
  </si>
  <si>
    <t>公用经费</t>
  </si>
  <si>
    <t>预算03表</t>
  </si>
  <si>
    <t>2026年一般公共预算“三公”经费支出预算表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</si>
  <si>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</si>
  <si>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</si>
  <si>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</si>
  <si>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</si>
  <si>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</si>
  <si>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</si>
  <si>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</si>
  <si>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2026年部门基本支出预算表</t>
  </si>
  <si>
    <t>单位名称</t>
  </si>
  <si>
    <t>项目代码</t>
  </si>
  <si>
    <t>项目名称</t>
  </si>
  <si>
    <t>功能科目编码</t>
  </si>
  <si>
    <t>功能科目名称</t>
  </si>
  <si>
    <t>经济科目部门</t>
  </si>
  <si>
    <t>经济科目名称</t>
  </si>
  <si>
    <t>资金来源</t>
  </si>
  <si>
    <t>财政拨款结转结余</t>
  </si>
  <si>
    <t>总计</t>
  </si>
  <si>
    <t>一般公共预算资金</t>
  </si>
  <si>
    <t>全年数</t>
  </si>
  <si>
    <t>已提前安排</t>
  </si>
  <si>
    <t>抵扣上年垫付资金</t>
  </si>
  <si>
    <t>本次下达</t>
  </si>
  <si>
    <t>另文下达</t>
  </si>
  <si>
    <t>530427261100004945973</t>
  </si>
  <si>
    <t>奖励性绩效工资（地方）</t>
  </si>
  <si>
    <t>30107</t>
  </si>
  <si>
    <t>绩效工资</t>
  </si>
  <si>
    <t>530427261100004945975</t>
  </si>
  <si>
    <t>30113</t>
  </si>
  <si>
    <t>530427261100004945977</t>
  </si>
  <si>
    <t>30217</t>
  </si>
  <si>
    <t>530427261100004945979</t>
  </si>
  <si>
    <t>工会经费</t>
  </si>
  <si>
    <t>30228</t>
  </si>
  <si>
    <t>530427261100004945980</t>
  </si>
  <si>
    <t>一般公用经费</t>
  </si>
  <si>
    <t>30201</t>
  </si>
  <si>
    <t>办公费</t>
  </si>
  <si>
    <t>30207</t>
  </si>
  <si>
    <t>邮电费</t>
  </si>
  <si>
    <t>30211</t>
  </si>
  <si>
    <t>差旅费</t>
  </si>
  <si>
    <t>30213</t>
  </si>
  <si>
    <t>维修（护）费</t>
  </si>
  <si>
    <t>30215</t>
  </si>
  <si>
    <t>会议费</t>
  </si>
  <si>
    <t>30216</t>
  </si>
  <si>
    <t>培训费</t>
  </si>
  <si>
    <t>30239</t>
  </si>
  <si>
    <t>其他交通费用</t>
  </si>
  <si>
    <t>30299</t>
  </si>
  <si>
    <t>其他商品和服务支出</t>
  </si>
  <si>
    <t>530427261100004945992</t>
  </si>
  <si>
    <t>事业人员工资支出</t>
  </si>
  <si>
    <t>30101</t>
  </si>
  <si>
    <t>基本工资</t>
  </si>
  <si>
    <t>30102</t>
  </si>
  <si>
    <t>津贴补贴</t>
  </si>
  <si>
    <t>530427261100005121546</t>
  </si>
  <si>
    <t>社会保障缴费</t>
  </si>
  <si>
    <t>30112</t>
  </si>
  <si>
    <t>其他社会保障缴费</t>
  </si>
  <si>
    <t>30108</t>
  </si>
  <si>
    <t>机关事业单位基本养老保险缴费</t>
  </si>
  <si>
    <t>30110</t>
  </si>
  <si>
    <t>职工基本医疗保险缴费</t>
  </si>
  <si>
    <t>30111</t>
  </si>
  <si>
    <t>公务员医疗补助缴费</t>
  </si>
  <si>
    <t>预算05-1表</t>
  </si>
  <si>
    <t>2026年部门项目支出预算表</t>
  </si>
  <si>
    <t>项目分类</t>
  </si>
  <si>
    <t>项目单位</t>
  </si>
  <si>
    <t>经济科目编码</t>
  </si>
  <si>
    <t>本年拨款</t>
  </si>
  <si>
    <t>其中：本次下达</t>
  </si>
  <si>
    <t>党建工作经费</t>
  </si>
  <si>
    <t>312 民生类</t>
  </si>
  <si>
    <t>530427261100004911356</t>
  </si>
  <si>
    <t>30399</t>
  </si>
  <si>
    <t>其他对个人和家庭的补助</t>
  </si>
  <si>
    <t>新平县行政执法指挥调度平台项目经费</t>
  </si>
  <si>
    <t>313 事业发展类</t>
  </si>
  <si>
    <t>530427261100004913865</t>
  </si>
  <si>
    <t>31002</t>
  </si>
  <si>
    <t>办公设备购置</t>
  </si>
  <si>
    <t>预算05-2表</t>
  </si>
  <si>
    <t>2026年部门项目支出绩效目标表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</si>
  <si>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</si>
  <si>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</si>
  <si>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</si>
  <si>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</si>
  <si>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</si>
  <si>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</si>
  <si>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</si>
  <si>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</si>
  <si>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</si>
  <si>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</si>
  <si>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具体实施内容：一是搭建案件受理平台。多渠道接入、重复合并、质检抽检、建立黑白名单；二是多平台进行融合。与云南省“区块链+行政执法和监督”等平台衔接功能；三是信息网上公示。公开执法主体、执法事项清单、执法人员、执法案件办理结果；四是搭建案件引擎。状态机与BPMN协同，支持自由编排与人工干预；五是法规知识库整理与归档。条款维护、裁量基准、引用版本化、全文检索与相似条款推荐；六是新增电子签/签章。手写签名、CA/国密签章、时间戳与OCSP，印章托管与权限管控；七是案件材料存证。对象存储、加密、水印、哈希与时间戳，防篡改审计链；八是调度与大屏。案件热力/地图、在办/超时、部门对比、趋势分析；九是绩效与报表。结案率、及时率、复议/诉讼率、满意度、平均办案时长；十是通知中心。短信/微信/邮件/站内信模板化触达与回执。
预期效果：一是实现对各部门执法过程和效能跟踪。行政执法统一调度、执法程序网上流转、执法活动网上监督等；二是实现部门间行政处罚信息数据共享共用。信息实时流转、实时抄告、实时监控，逐步形成精准反应的智慧监管模式；三是持续推动各执法部门在执法领域的协同配合，形成县域行政执法联动机制。
项目搭建及资金安排：主要为平台系统运行及设备的修理和维护费用、购买1台彩色多功能打印/复印一体机和2台黑白打印机的费用。</t>
  </si>
  <si>
    <t>产出指标</t>
  </si>
  <si>
    <t>数量指标</t>
  </si>
  <si>
    <t>办公设备购置数量</t>
  </si>
  <si>
    <t>=</t>
  </si>
  <si>
    <t>台</t>
  </si>
  <si>
    <t>定量指标</t>
  </si>
  <si>
    <t>反映办公设备购置数量完成情况。</t>
  </si>
  <si>
    <t>质量指标</t>
  </si>
  <si>
    <t>办公设备购置验收合格率</t>
  </si>
  <si>
    <t>&gt;=</t>
  </si>
  <si>
    <t>90</t>
  </si>
  <si>
    <t>%</t>
  </si>
  <si>
    <t>反映设备购置的产品质量情况</t>
  </si>
  <si>
    <t>时效指标</t>
  </si>
  <si>
    <t>付款期限</t>
  </si>
  <si>
    <t>&lt;=</t>
  </si>
  <si>
    <t>30</t>
  </si>
  <si>
    <t>天</t>
  </si>
  <si>
    <t>反映财政安排资金支付到付款完成的时间</t>
  </si>
  <si>
    <t>维护按时完成率</t>
  </si>
  <si>
    <t>反映大型场馆场所（设施、设备）维护按时完成的情况。</t>
  </si>
  <si>
    <t>效益指标</t>
  </si>
  <si>
    <t>社会效益</t>
  </si>
  <si>
    <t>平台系统运转</t>
  </si>
  <si>
    <t>正常运转</t>
  </si>
  <si>
    <t>定性指标</t>
  </si>
  <si>
    <t>反映平台功能搭建情况</t>
  </si>
  <si>
    <t>满意度指标</t>
  </si>
  <si>
    <t>服务对象满意度</t>
  </si>
  <si>
    <t>单位人员满意度</t>
  </si>
  <si>
    <t>反映部门（单位）人员对执法调度平台使用的满意程度。</t>
  </si>
  <si>
    <t>社会公众满意度</t>
  </si>
  <si>
    <t>反映社会公众对部门（单位）履职情况的满意程度。</t>
  </si>
  <si>
    <t>项目开展的具体内容：2026年计划开展“三会一课”、主题党日12次，党员基本培训2期（县内红色教育基地党史学习教育），慰问生活困难党员1名，以及订阅或购买用于开展党员教育的报刊、资料、音像制品和设备，购买党员徽章、党员“政治生日”贺卡，进行党员活动阵地建设和党组织规范化建设（党员公示栏、党员活动室规范化建设）等。
中共新平县行政执法指挥调度中心党支部将以“两学一做”学习教育常态化制度化、深入开展“不忘初心、牢记使命”、深入学习中央八项规定精神等主题教育为抓手，认真开展“三会一课”“主题党日”活动。项目实施后，保障各项党内活动得以正常开展，确保党员在思想上、政治上、行动上同党中央保持高度一致，不断增强“四个意识”、坚定“四个自信”、做到“两个维护”，筑牢信仰之基、补足精神之钙、把稳思想之舵，进一步发挥基层党组织战斗堡垒作用和党员先锋模范作用，为新平县和谐发展提供强有力的组织保障。</t>
  </si>
  <si>
    <t>开展主题党日</t>
  </si>
  <si>
    <t>12</t>
  </si>
  <si>
    <t>期</t>
  </si>
  <si>
    <t>反映支部开展主题党日的期数</t>
  </si>
  <si>
    <t>党支部</t>
  </si>
  <si>
    <t>1.0</t>
  </si>
  <si>
    <t>个</t>
  </si>
  <si>
    <t>反映支部个数</t>
  </si>
  <si>
    <t>党员人数</t>
  </si>
  <si>
    <t>人</t>
  </si>
  <si>
    <t>反映党员数量</t>
  </si>
  <si>
    <t>党建活动人员到位率</t>
  </si>
  <si>
    <t>95</t>
  </si>
  <si>
    <t>反映组织开展各类党建活动的参与度</t>
  </si>
  <si>
    <t>党组织和党员工作覆盖率</t>
  </si>
  <si>
    <t>反映党的组织和党的工作在县直机关的覆盖率</t>
  </si>
  <si>
    <t>党支部运转</t>
  </si>
  <si>
    <t>反映党支部运转情况。</t>
  </si>
  <si>
    <t>党员满意度</t>
  </si>
  <si>
    <t>反映支部党员对支部运行情况满意度。</t>
  </si>
  <si>
    <t>预算06表</t>
  </si>
  <si>
    <t>2026年部门政府性基金预算支出预算表</t>
  </si>
  <si>
    <t>政府性基金预算支出</t>
  </si>
  <si>
    <t>说明：我部门无此事项。</t>
  </si>
  <si>
    <t>预算07表</t>
  </si>
  <si>
    <t>2026年部门政府采购预算表</t>
  </si>
  <si>
    <t>预算项目</t>
  </si>
  <si>
    <t>采购项目</t>
  </si>
  <si>
    <t>采购品目</t>
  </si>
  <si>
    <t>计量单位</t>
  </si>
  <si>
    <t>数量</t>
  </si>
  <si>
    <t>面向中小企业预留资金</t>
  </si>
  <si>
    <t>单位名称（项目名称）</t>
  </si>
  <si>
    <t>政府性基金</t>
  </si>
  <si>
    <t>国有资本经营预算资金</t>
  </si>
  <si>
    <t>单位自筹</t>
  </si>
  <si>
    <t>彩色多功能打印/复印一体机</t>
  </si>
  <si>
    <t>黑白打印机</t>
  </si>
  <si>
    <t>预算08表</t>
  </si>
  <si>
    <t>2026年部门政府购买服务预算表</t>
  </si>
  <si>
    <t>政府购买服务项目</t>
  </si>
  <si>
    <t>政府购买服务目录</t>
  </si>
  <si>
    <t>政府购买服务指导性目录代码</t>
  </si>
  <si>
    <t>预算09-1表</t>
  </si>
  <si>
    <t>2026年对下转移支付预算表</t>
  </si>
  <si>
    <t>单位名称（项目）</t>
  </si>
  <si>
    <t>乡镇街道</t>
  </si>
  <si>
    <t>桂山街道</t>
  </si>
  <si>
    <t>古城街道</t>
  </si>
  <si>
    <t>平甸乡</t>
  </si>
  <si>
    <t>扬武镇</t>
  </si>
  <si>
    <t>新化乡</t>
  </si>
  <si>
    <t>老厂乡</t>
  </si>
  <si>
    <t>戛洒镇</t>
  </si>
  <si>
    <t>水塘镇</t>
  </si>
  <si>
    <t>者竜乡</t>
  </si>
  <si>
    <t>漠沙镇</t>
  </si>
  <si>
    <t>建兴乡</t>
  </si>
  <si>
    <t>平掌乡</t>
  </si>
  <si>
    <t>预算09-2表</t>
  </si>
  <si>
    <t>2026年对下转移支付绩效目标表</t>
  </si>
  <si>
    <t>预算10表</t>
  </si>
  <si>
    <t>2026年新增资产配置表</t>
  </si>
  <si>
    <t>资产类别</t>
  </si>
  <si>
    <t>资产分类代码.名称</t>
  </si>
  <si>
    <t>资产名称</t>
  </si>
  <si>
    <t>财政部门批复数（元）</t>
  </si>
  <si>
    <t>单价</t>
  </si>
  <si>
    <t>金额</t>
  </si>
  <si>
    <t>设备</t>
  </si>
  <si>
    <t>A02020100  复印机</t>
  </si>
  <si>
    <t>A02021003  A4黑白打印机</t>
  </si>
  <si>
    <t>预算11表</t>
  </si>
  <si>
    <t>2026年上级补助项目支出预算表</t>
  </si>
  <si>
    <t>上级补助</t>
  </si>
  <si>
    <t>预算12表</t>
  </si>
  <si>
    <t>2026年部门项目支出中期规划预算表</t>
  </si>
  <si>
    <t>项目级次</t>
  </si>
  <si>
    <t>本级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</si>
</sst>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\ hh:mm:ss"/>
    <numFmt numFmtId="177" formatCode="#,##0.00;\-#,##0.00;;@"/>
    <numFmt numFmtId="178" formatCode="hh:mm:ss"/>
    <numFmt numFmtId="179" formatCode="#,##0;\-#,##0;;@"/>
    <numFmt numFmtId="180" formatCode="yyyy\-mm\-dd"/>
  </numFmts>
  <fonts count="39">
    <font>
      <sz val="11"/>
      <color rgb="FF000000"/>
      <name val="宋体"/>
      <charset val="134"/>
      <scheme val="minor"/>
    </font>
    <font>
      <sz val="10"/>
      <name val="宋体"/>
      <charset val="134"/>
    </font>
    <font>
      <sz val="27"/>
      <name val="SimSun"/>
      <charset val="134"/>
    </font>
    <font>
      <sz val="9"/>
      <name val="宋体"/>
      <charset val="134"/>
    </font>
    <font>
      <sz val="10.5"/>
      <name val="SimSun"/>
      <charset val="134"/>
    </font>
    <font>
      <sz val="9"/>
      <name val="SimSun"/>
      <charset val="134"/>
    </font>
    <font>
      <sz val="10.5"/>
      <name val="宋体"/>
      <charset val="134"/>
    </font>
    <font>
      <sz val="11"/>
      <name val="宋体"/>
      <charset val="134"/>
    </font>
    <font>
      <sz val="27"/>
      <name val="宋体"/>
      <charset val="134"/>
    </font>
    <font>
      <sz val="9"/>
      <color rgb="FF000000"/>
      <name val="宋体"/>
      <charset val="134"/>
      <scheme val="minor"/>
    </font>
    <font>
      <sz val="27"/>
      <name val="Calibri"/>
      <charset val="134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9"/>
      <color rgb="FF000000"/>
      <name val="宋体"/>
      <charset val="134"/>
    </font>
    <font>
      <sz val="9"/>
      <color theme="1"/>
      <name val="宋体"/>
      <charset val="134"/>
    </font>
    <font>
      <b/>
      <sz val="9"/>
      <name val="宋体"/>
      <charset val="134"/>
    </font>
    <font>
      <sz val="27"/>
      <name val="Times New Roman"/>
      <charset val="134"/>
    </font>
    <font>
      <sz val="10.5"/>
      <color rgb="FF000000"/>
      <name val="SimSun"/>
      <charset val="134"/>
    </font>
    <font>
      <b/>
      <sz val="11"/>
      <name val="宋体"/>
      <charset val="134"/>
    </font>
    <font>
      <b/>
      <sz val="10.5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top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2" borderId="16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3" borderId="19" applyNumberFormat="0" applyAlignment="0" applyProtection="0">
      <alignment vertical="center"/>
    </xf>
    <xf numFmtId="0" fontId="29" fillId="4" borderId="20" applyNumberFormat="0" applyAlignment="0" applyProtection="0">
      <alignment vertical="center"/>
    </xf>
    <xf numFmtId="0" fontId="30" fillId="4" borderId="19" applyNumberFormat="0" applyAlignment="0" applyProtection="0">
      <alignment vertical="center"/>
    </xf>
    <xf numFmtId="0" fontId="31" fillId="5" borderId="21" applyNumberFormat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176" fontId="3" fillId="0" borderId="1">
      <alignment horizontal="right" vertical="center"/>
    </xf>
    <xf numFmtId="10" fontId="3" fillId="0" borderId="1">
      <alignment horizontal="right" vertical="center"/>
    </xf>
    <xf numFmtId="177" fontId="3" fillId="0" borderId="1">
      <alignment horizontal="right" vertical="center"/>
    </xf>
    <xf numFmtId="177" fontId="3" fillId="0" borderId="1">
      <alignment horizontal="right" vertical="center"/>
    </xf>
    <xf numFmtId="178" fontId="3" fillId="0" borderId="1">
      <alignment horizontal="right" vertical="center"/>
    </xf>
    <xf numFmtId="179" fontId="3" fillId="0" borderId="1">
      <alignment horizontal="right" vertical="center"/>
    </xf>
    <xf numFmtId="180" fontId="3" fillId="0" borderId="1">
      <alignment horizontal="right" vertical="center"/>
    </xf>
    <xf numFmtId="0" fontId="3" fillId="0" borderId="0">
      <alignment vertical="top"/>
      <protection locked="0"/>
    </xf>
    <xf numFmtId="49" fontId="3" fillId="0" borderId="1">
      <alignment horizontal="left" vertical="center" wrapText="1"/>
    </xf>
  </cellStyleXfs>
  <cellXfs count="115">
    <xf numFmtId="0" fontId="0" fillId="0" borderId="0" xfId="0" applyFont="1">
      <alignment vertical="top"/>
    </xf>
    <xf numFmtId="0" fontId="1" fillId="0" borderId="0" xfId="0" applyFont="1" applyAlignment="1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right"/>
    </xf>
    <xf numFmtId="177" fontId="5" fillId="0" borderId="1" xfId="0" applyNumberFormat="1" applyFont="1" applyBorder="1" applyAlignment="1">
      <alignment horizontal="right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177" fontId="3" fillId="0" borderId="1" xfId="52" applyNumberFormat="1" applyFont="1" applyBorder="1">
      <alignment horizontal="right" vertical="center"/>
    </xf>
    <xf numFmtId="49" fontId="3" fillId="0" borderId="0" xfId="57" applyNumberFormat="1" applyFont="1" applyBorder="1">
      <alignment horizontal="left" vertical="center" wrapText="1"/>
    </xf>
    <xf numFmtId="49" fontId="8" fillId="0" borderId="0" xfId="0" applyNumberFormat="1" applyFont="1" applyBorder="1" applyAlignment="1">
      <alignment horizontal="center" vertical="center" wrapText="1"/>
    </xf>
    <xf numFmtId="49" fontId="4" fillId="0" borderId="1" xfId="57" applyNumberFormat="1" applyFont="1" applyBorder="1" applyAlignment="1">
      <alignment horizontal="center" vertical="center" wrapText="1"/>
    </xf>
    <xf numFmtId="49" fontId="4" fillId="0" borderId="2" xfId="57" applyNumberFormat="1" applyFont="1" applyBorder="1" applyAlignment="1">
      <alignment horizontal="center" vertical="center" wrapText="1"/>
    </xf>
    <xf numFmtId="49" fontId="4" fillId="0" borderId="3" xfId="57" applyNumberFormat="1" applyFont="1" applyBorder="1" applyAlignment="1">
      <alignment horizontal="center" vertical="center" wrapText="1"/>
    </xf>
    <xf numFmtId="49" fontId="4" fillId="0" borderId="4" xfId="57" applyNumberFormat="1" applyFont="1" applyBorder="1" applyAlignment="1">
      <alignment horizontal="center" vertical="center" wrapText="1"/>
    </xf>
    <xf numFmtId="49" fontId="4" fillId="0" borderId="5" xfId="57" applyNumberFormat="1" applyFont="1" applyBorder="1" applyAlignment="1">
      <alignment horizontal="center" vertical="center" wrapText="1"/>
    </xf>
    <xf numFmtId="0" fontId="0" fillId="0" borderId="4" xfId="0" applyFont="1" applyBorder="1">
      <alignment vertical="top"/>
    </xf>
    <xf numFmtId="49" fontId="3" fillId="0" borderId="6" xfId="57" applyNumberFormat="1" applyFont="1" applyBorder="1" applyAlignment="1">
      <alignment vertical="center" wrapText="1"/>
    </xf>
    <xf numFmtId="49" fontId="4" fillId="0" borderId="7" xfId="57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indent="1"/>
    </xf>
    <xf numFmtId="49" fontId="3" fillId="0" borderId="4" xfId="57" applyNumberFormat="1" applyFont="1" applyBorder="1" applyAlignment="1">
      <alignment vertical="center" wrapText="1"/>
    </xf>
    <xf numFmtId="0" fontId="5" fillId="0" borderId="2" xfId="0" applyFont="1" applyBorder="1" applyAlignment="1">
      <alignment horizontal="left" vertical="center" indent="1"/>
    </xf>
    <xf numFmtId="49" fontId="3" fillId="0" borderId="8" xfId="57" applyNumberFormat="1" applyFont="1" applyBorder="1" applyAlignment="1">
      <alignment vertical="center" wrapText="1"/>
    </xf>
    <xf numFmtId="49" fontId="3" fillId="0" borderId="4" xfId="57" applyNumberFormat="1" applyFont="1" applyBorder="1" applyAlignment="1">
      <alignment horizontal="center" vertical="center" wrapText="1"/>
    </xf>
    <xf numFmtId="49" fontId="3" fillId="0" borderId="0" xfId="57" applyNumberFormat="1" applyFont="1" applyBorder="1" applyAlignment="1">
      <alignment horizontal="right" vertical="center" wrapText="1"/>
    </xf>
    <xf numFmtId="177" fontId="3" fillId="0" borderId="2" xfId="52" applyNumberFormat="1" applyFont="1" applyFill="1" applyBorder="1" applyAlignment="1">
      <alignment horizontal="center" vertical="center"/>
    </xf>
    <xf numFmtId="49" fontId="3" fillId="0" borderId="8" xfId="57" applyNumberFormat="1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top"/>
    </xf>
    <xf numFmtId="177" fontId="3" fillId="0" borderId="4" xfId="52" applyNumberFormat="1" applyFont="1" applyFill="1" applyBorder="1" applyAlignment="1">
      <alignment horizontal="center" vertical="center"/>
    </xf>
    <xf numFmtId="49" fontId="8" fillId="0" borderId="0" xfId="57" applyNumberFormat="1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/>
    </xf>
    <xf numFmtId="49" fontId="3" fillId="0" borderId="0" xfId="57" applyNumberFormat="1" applyFont="1" applyBorder="1" applyAlignment="1">
      <alignment horizontal="center" vertical="center" wrapText="1"/>
    </xf>
    <xf numFmtId="49" fontId="3" fillId="0" borderId="1" xfId="57" applyNumberFormat="1" applyFont="1" applyBorder="1">
      <alignment horizontal="left" vertical="center" wrapText="1"/>
    </xf>
    <xf numFmtId="0" fontId="11" fillId="0" borderId="0" xfId="0" applyFont="1" applyFill="1" applyAlignment="1"/>
    <xf numFmtId="0" fontId="12" fillId="0" borderId="2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/>
    </xf>
    <xf numFmtId="0" fontId="12" fillId="0" borderId="10" xfId="0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12" fillId="0" borderId="12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left" vertical="center" wrapText="1"/>
    </xf>
    <xf numFmtId="177" fontId="14" fillId="0" borderId="1" xfId="52" applyFont="1">
      <alignment horizontal="right" vertical="center"/>
    </xf>
    <xf numFmtId="0" fontId="12" fillId="0" borderId="13" xfId="0" applyFont="1" applyFill="1" applyBorder="1" applyAlignment="1">
      <alignment horizontal="center" vertical="center"/>
    </xf>
    <xf numFmtId="0" fontId="12" fillId="0" borderId="1" xfId="56" applyFont="1" applyFill="1" applyBorder="1" applyAlignment="1" applyProtection="1">
      <alignment horizontal="center" vertical="center"/>
    </xf>
    <xf numFmtId="0" fontId="12" fillId="0" borderId="14" xfId="0" applyFont="1" applyFill="1" applyBorder="1" applyAlignment="1">
      <alignment horizontal="center" vertical="center"/>
    </xf>
    <xf numFmtId="49" fontId="2" fillId="0" borderId="0" xfId="57" applyNumberFormat="1" applyFont="1" applyBorder="1" applyAlignment="1">
      <alignment horizontal="center" vertical="center" wrapText="1"/>
    </xf>
    <xf numFmtId="49" fontId="6" fillId="0" borderId="1" xfId="57" applyNumberFormat="1" applyFont="1" applyBorder="1" applyAlignment="1">
      <alignment horizontal="center" vertical="center" wrapText="1"/>
    </xf>
    <xf numFmtId="179" fontId="3" fillId="0" borderId="1" xfId="54" applyNumberFormat="1" applyFont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right" vertical="center" wrapText="1"/>
    </xf>
    <xf numFmtId="49" fontId="3" fillId="0" borderId="1" xfId="57" applyNumberFormat="1" applyFont="1" applyBorder="1" applyAlignment="1">
      <alignment horizontal="center" vertical="center" wrapText="1"/>
    </xf>
    <xf numFmtId="179" fontId="6" fillId="0" borderId="1" xfId="54" applyNumberFormat="1" applyFont="1" applyBorder="1" applyAlignment="1">
      <alignment horizontal="center" vertical="center" wrapText="1"/>
    </xf>
    <xf numFmtId="49" fontId="15" fillId="0" borderId="0" xfId="57" applyNumberFormat="1" applyFont="1" applyBorder="1" applyAlignment="1">
      <alignment horizontal="right" vertical="center" wrapText="1"/>
    </xf>
    <xf numFmtId="0" fontId="3" fillId="0" borderId="1" xfId="57" applyNumberFormat="1" applyFont="1" applyBorder="1">
      <alignment horizontal="left" vertical="center" wrapText="1"/>
    </xf>
    <xf numFmtId="177" fontId="3" fillId="0" borderId="1" xfId="57" applyNumberFormat="1" applyFont="1" applyBorder="1" applyAlignment="1">
      <alignment horizontal="right" vertical="center" wrapText="1"/>
    </xf>
    <xf numFmtId="177" fontId="3" fillId="0" borderId="1" xfId="57" applyNumberFormat="1" applyFont="1" applyBorder="1" applyAlignment="1">
      <alignment horizontal="center" vertical="center" wrapText="1"/>
    </xf>
    <xf numFmtId="49" fontId="16" fillId="0" borderId="0" xfId="57" applyNumberFormat="1" applyFont="1" applyBorder="1" applyAlignment="1">
      <alignment horizontal="center" vertical="center" wrapText="1"/>
    </xf>
    <xf numFmtId="179" fontId="4" fillId="0" borderId="1" xfId="54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right" vertical="center"/>
    </xf>
    <xf numFmtId="0" fontId="1" fillId="0" borderId="0" xfId="0" applyFont="1" applyAlignment="1">
      <alignment horizontal="right"/>
    </xf>
    <xf numFmtId="0" fontId="3" fillId="0" borderId="0" xfId="0" applyFont="1" applyAlignment="1">
      <alignment horizontal="right" vertical="center" wrapText="1"/>
    </xf>
    <xf numFmtId="0" fontId="0" fillId="0" borderId="0" xfId="0" applyFont="1" applyAlignment="1">
      <alignment vertical="top" wrapText="1"/>
    </xf>
    <xf numFmtId="0" fontId="0" fillId="0" borderId="0" xfId="0" applyFont="1" applyAlignment="1">
      <alignment vertical="top"/>
    </xf>
    <xf numFmtId="49" fontId="3" fillId="0" borderId="1" xfId="57" applyNumberFormat="1" applyFont="1" applyBorder="1" applyAlignment="1">
      <alignment horizontal="left" vertical="center"/>
    </xf>
    <xf numFmtId="49" fontId="3" fillId="0" borderId="1" xfId="57" applyNumberFormat="1" applyFont="1" applyBorder="1" applyAlignment="1">
      <alignment horizontal="left" vertical="center" wrapText="1"/>
    </xf>
    <xf numFmtId="177" fontId="3" fillId="0" borderId="1" xfId="0" applyNumberFormat="1" applyFont="1" applyBorder="1" applyAlignment="1">
      <alignment horizontal="left" vertical="center" wrapText="1"/>
    </xf>
    <xf numFmtId="49" fontId="3" fillId="0" borderId="0" xfId="57" applyNumberFormat="1" applyFont="1" applyBorder="1" applyAlignment="1">
      <alignment horizontal="right" vertical="center"/>
    </xf>
    <xf numFmtId="49" fontId="2" fillId="0" borderId="0" xfId="57" applyNumberFormat="1" applyFont="1" applyBorder="1" applyAlignment="1">
      <alignment horizontal="center" vertical="center"/>
    </xf>
    <xf numFmtId="49" fontId="3" fillId="0" borderId="0" xfId="57" applyNumberFormat="1" applyFont="1" applyBorder="1" applyAlignment="1">
      <alignment horizontal="left" vertical="center"/>
    </xf>
    <xf numFmtId="179" fontId="3" fillId="0" borderId="1" xfId="54" applyNumberFormat="1" applyFont="1" applyBorder="1" applyAlignment="1">
      <alignment horizontal="center" vertical="center"/>
    </xf>
    <xf numFmtId="177" fontId="3" fillId="0" borderId="1" xfId="57" applyNumberFormat="1" applyFont="1" applyBorder="1" applyAlignment="1">
      <alignment horizontal="right" vertical="center"/>
    </xf>
    <xf numFmtId="177" fontId="3" fillId="0" borderId="1" xfId="57" applyNumberFormat="1" applyFont="1" applyBorder="1">
      <alignment horizontal="left" vertical="center" wrapText="1"/>
    </xf>
    <xf numFmtId="177" fontId="3" fillId="0" borderId="1" xfId="57" applyNumberFormat="1" applyFont="1" applyBorder="1" applyAlignment="1">
      <alignment horizontal="center" vertical="center"/>
    </xf>
    <xf numFmtId="49" fontId="3" fillId="0" borderId="1" xfId="57" applyNumberFormat="1" applyFont="1" applyBorder="1" applyAlignment="1">
      <alignment horizontal="center" vertical="center"/>
    </xf>
    <xf numFmtId="0" fontId="7" fillId="0" borderId="0" xfId="0" applyFont="1" applyAlignment="1"/>
    <xf numFmtId="177" fontId="5" fillId="0" borderId="1" xfId="0" applyNumberFormat="1" applyFont="1" applyBorder="1" applyAlignment="1">
      <alignment horizontal="right" vertical="center" wrapText="1"/>
    </xf>
    <xf numFmtId="0" fontId="16" fillId="0" borderId="0" xfId="0" applyFont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right" wrapText="1"/>
    </xf>
    <xf numFmtId="0" fontId="3" fillId="0" borderId="1" xfId="0" applyFont="1" applyBorder="1" applyAlignment="1">
      <alignment horizontal="left" vertical="center" wrapText="1" indent="1"/>
    </xf>
    <xf numFmtId="0" fontId="3" fillId="0" borderId="1" xfId="0" applyFont="1" applyBorder="1" applyAlignment="1">
      <alignment horizontal="left" vertical="center" wrapText="1" indent="2"/>
    </xf>
    <xf numFmtId="0" fontId="18" fillId="0" borderId="0" xfId="0" applyFont="1" applyAlignment="1">
      <alignment horizontal="center" vertical="center"/>
    </xf>
    <xf numFmtId="0" fontId="3" fillId="0" borderId="10" xfId="0" applyFont="1" applyBorder="1" applyAlignment="1">
      <alignment horizontal="left" vertical="center"/>
    </xf>
    <xf numFmtId="0" fontId="15" fillId="0" borderId="10" xfId="0" applyFont="1" applyBorder="1" applyAlignment="1">
      <alignment horizontal="center" vertical="center"/>
    </xf>
    <xf numFmtId="177" fontId="15" fillId="0" borderId="1" xfId="0" applyNumberFormat="1" applyFont="1" applyBorder="1" applyAlignment="1">
      <alignment horizontal="right" vertical="center"/>
    </xf>
    <xf numFmtId="0" fontId="15" fillId="0" borderId="1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/>
    </xf>
    <xf numFmtId="0" fontId="19" fillId="0" borderId="15" xfId="0" applyFont="1" applyBorder="1" applyAlignment="1">
      <alignment horizontal="center" vertical="center"/>
    </xf>
    <xf numFmtId="0" fontId="15" fillId="0" borderId="10" xfId="0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DateTimeStyle" xfId="49"/>
    <cellStyle name="PercentStyle" xfId="50"/>
    <cellStyle name="NumberStyle" xfId="51"/>
    <cellStyle name="MoneyStyle" xfId="52"/>
    <cellStyle name="TimeStyle" xfId="53"/>
    <cellStyle name="IntegralNumberStyle" xfId="54"/>
    <cellStyle name="DateStyle" xfId="55"/>
    <cellStyle name="Normal" xfId="56"/>
    <cellStyle name="TextStyle" xfId="5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D22"/>
  <sheetViews>
    <sheetView showZeros="0" topLeftCell="A3" workbookViewId="0">
      <selection activeCell="C21" sqref="C21"/>
    </sheetView>
  </sheetViews>
  <sheetFormatPr defaultColWidth="8.85" defaultRowHeight="15" customHeight="1" outlineLevelCol="3"/>
  <cols>
    <col min="1" max="4" width="35.7" customWidth="1"/>
  </cols>
  <sheetData>
    <row r="1" ht="18.75" customHeight="1" spans="1:4">
      <c r="A1" s="1"/>
      <c r="B1" s="1"/>
      <c r="C1" s="1"/>
      <c r="D1" s="10" t="s">
        <v>0</v>
      </c>
    </row>
    <row r="2" ht="45" customHeight="1" spans="1:4">
      <c r="A2" s="2" t="s">
        <v>1</v>
      </c>
      <c r="B2" s="2"/>
      <c r="C2" s="2"/>
      <c r="D2" s="2"/>
    </row>
    <row r="3" ht="18.75" customHeight="1" spans="1:4">
      <c r="A3" s="3" t="str">
        <f>"单位名称："&amp;"新平彝族傣族自治县行政执法指挥调度中心"</f>
        <v>单位名称：新平彝族傣族自治县行政执法指挥调度中心</v>
      </c>
      <c r="B3" s="3"/>
      <c r="C3" s="102"/>
      <c r="D3" s="10" t="s">
        <v>2</v>
      </c>
    </row>
    <row r="4" ht="22.5" customHeight="1" spans="1:4">
      <c r="A4" s="5" t="s">
        <v>3</v>
      </c>
      <c r="B4" s="5"/>
      <c r="C4" s="5" t="s">
        <v>4</v>
      </c>
      <c r="D4" s="5"/>
    </row>
    <row r="5" ht="18.75" customHeight="1" spans="1:4">
      <c r="A5" s="5" t="s">
        <v>5</v>
      </c>
      <c r="B5" s="5" t="s">
        <v>6</v>
      </c>
      <c r="C5" s="5" t="s">
        <v>7</v>
      </c>
      <c r="D5" s="5" t="s">
        <v>6</v>
      </c>
    </row>
    <row r="6" ht="18.75" customHeight="1" spans="1:4">
      <c r="A6" s="5"/>
      <c r="B6" s="5"/>
      <c r="C6" s="5"/>
      <c r="D6" s="5"/>
    </row>
    <row r="7" ht="22.5" customHeight="1" spans="1:4">
      <c r="A7" s="14" t="s">
        <v>8</v>
      </c>
      <c r="B7" s="17">
        <v>1396892</v>
      </c>
      <c r="C7" s="14" t="str">
        <f>"一"&amp;"、"&amp;"一般公共服务支出"</f>
        <v>一、一般公共服务支出</v>
      </c>
      <c r="D7" s="17">
        <v>1027872</v>
      </c>
    </row>
    <row r="8" ht="22.5" customHeight="1" spans="1:4">
      <c r="A8" s="14" t="s">
        <v>9</v>
      </c>
      <c r="B8" s="17"/>
      <c r="C8" s="14" t="str">
        <f>"二"&amp;"、"&amp;"社会保障和就业支出"</f>
        <v>二、社会保障和就业支出</v>
      </c>
      <c r="D8" s="17">
        <v>144822</v>
      </c>
    </row>
    <row r="9" ht="22.5" customHeight="1" spans="1:4">
      <c r="A9" s="14" t="s">
        <v>10</v>
      </c>
      <c r="B9" s="17"/>
      <c r="C9" s="14" t="str">
        <f>"三"&amp;"、"&amp;"卫生健康支出"</f>
        <v>三、卫生健康支出</v>
      </c>
      <c r="D9" s="17">
        <v>115898</v>
      </c>
    </row>
    <row r="10" ht="22.5" customHeight="1" spans="1:4">
      <c r="A10" s="14" t="s">
        <v>11</v>
      </c>
      <c r="B10" s="17"/>
      <c r="C10" s="14" t="str">
        <f>"四"&amp;"、"&amp;"住房保障支出"</f>
        <v>四、住房保障支出</v>
      </c>
      <c r="D10" s="17">
        <v>108300</v>
      </c>
    </row>
    <row r="11" ht="22.5" customHeight="1" spans="1:4">
      <c r="A11" s="14" t="s">
        <v>12</v>
      </c>
      <c r="B11" s="17"/>
      <c r="C11" s="14"/>
      <c r="D11" s="17"/>
    </row>
    <row r="12" ht="22.5" customHeight="1" spans="1:4">
      <c r="A12" s="14" t="s">
        <v>13</v>
      </c>
      <c r="B12" s="17"/>
      <c r="C12" s="14"/>
      <c r="D12" s="17"/>
    </row>
    <row r="13" ht="22.5" customHeight="1" spans="1:4">
      <c r="A13" s="14" t="s">
        <v>14</v>
      </c>
      <c r="B13" s="17"/>
      <c r="C13" s="14"/>
      <c r="D13" s="17"/>
    </row>
    <row r="14" ht="22.5" customHeight="1" spans="1:4">
      <c r="A14" s="14" t="s">
        <v>15</v>
      </c>
      <c r="B14" s="17"/>
      <c r="C14" s="14"/>
      <c r="D14" s="17"/>
    </row>
    <row r="15" ht="22.5" customHeight="1" spans="1:4">
      <c r="A15" s="103" t="s">
        <v>16</v>
      </c>
      <c r="B15" s="17"/>
      <c r="C15" s="106"/>
      <c r="D15" s="17"/>
    </row>
    <row r="16" ht="22.5" customHeight="1" spans="1:4">
      <c r="A16" s="103" t="s">
        <v>17</v>
      </c>
      <c r="B16" s="17"/>
      <c r="C16" s="106"/>
      <c r="D16" s="17"/>
    </row>
    <row r="17" ht="22.5" customHeight="1" spans="1:4">
      <c r="A17" s="103"/>
      <c r="B17" s="17"/>
      <c r="C17" s="106"/>
      <c r="D17" s="17"/>
    </row>
    <row r="18" ht="22.5" customHeight="1" spans="1:4">
      <c r="A18" s="104" t="s">
        <v>18</v>
      </c>
      <c r="B18" s="105">
        <v>1396892</v>
      </c>
      <c r="C18" s="106" t="s">
        <v>19</v>
      </c>
      <c r="D18" s="105">
        <v>1396892</v>
      </c>
    </row>
    <row r="19" ht="22.5" customHeight="1" spans="1:4">
      <c r="A19" s="113" t="s">
        <v>20</v>
      </c>
      <c r="B19" s="17"/>
      <c r="C19" s="114" t="s">
        <v>21</v>
      </c>
      <c r="D19" s="72"/>
    </row>
    <row r="20" ht="22.5" customHeight="1" spans="1:4">
      <c r="A20" s="103" t="s">
        <v>22</v>
      </c>
      <c r="B20" s="105"/>
      <c r="C20" s="103" t="s">
        <v>22</v>
      </c>
      <c r="D20" s="105"/>
    </row>
    <row r="21" ht="22.5" customHeight="1" spans="1:4">
      <c r="A21" s="103" t="s">
        <v>23</v>
      </c>
      <c r="B21" s="105"/>
      <c r="C21" s="103" t="s">
        <v>24</v>
      </c>
      <c r="D21" s="105"/>
    </row>
    <row r="22" ht="22.5" customHeight="1" spans="1:4">
      <c r="A22" s="104" t="s">
        <v>25</v>
      </c>
      <c r="B22" s="105">
        <v>1396892</v>
      </c>
      <c r="C22" s="106" t="s">
        <v>26</v>
      </c>
      <c r="D22" s="105">
        <v>1396892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ageMargins left="0.75" right="0.75" top="1" bottom="1" header="0.5" footer="0.5"/>
  <pageSetup paperSize="1" pageOrder="overThenDown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F9"/>
  <sheetViews>
    <sheetView showZeros="0" workbookViewId="0">
      <selection activeCell="C14" sqref="C14"/>
    </sheetView>
  </sheetViews>
  <sheetFormatPr defaultColWidth="8.85" defaultRowHeight="15" customHeight="1" outlineLevelCol="5"/>
  <cols>
    <col min="1" max="1" width="28.575" customWidth="1"/>
    <col min="2" max="2" width="17.1416666666667" customWidth="1"/>
    <col min="3" max="3" width="28.575" customWidth="1"/>
    <col min="4" max="6" width="21.425" customWidth="1"/>
  </cols>
  <sheetData>
    <row r="1" ht="18.75" customHeight="1" spans="1:6">
      <c r="A1" s="1"/>
      <c r="B1" s="1"/>
      <c r="C1" s="1"/>
      <c r="D1" s="1"/>
      <c r="E1" s="1"/>
      <c r="F1" s="73" t="s">
        <v>278</v>
      </c>
    </row>
    <row r="2" ht="37.5" customHeight="1" spans="1:6">
      <c r="A2" s="2" t="s">
        <v>279</v>
      </c>
      <c r="B2" s="2"/>
      <c r="C2" s="2"/>
      <c r="D2" s="2"/>
      <c r="E2" s="2"/>
      <c r="F2" s="2"/>
    </row>
    <row r="3" ht="18.75" customHeight="1" spans="1:6">
      <c r="A3" s="68" t="str">
        <f>"单位名称："&amp;"新平彝族傣族自治县行政执法指挥调度中心"</f>
        <v>单位名称：新平彝族傣族自治县行政执法指挥调度中心</v>
      </c>
      <c r="B3" s="68"/>
      <c r="C3" s="68"/>
      <c r="D3" s="69"/>
      <c r="E3" s="69"/>
      <c r="F3" s="74" t="s">
        <v>29</v>
      </c>
    </row>
    <row r="4" ht="18.75" customHeight="1" spans="1:6">
      <c r="A4" s="12" t="s">
        <v>133</v>
      </c>
      <c r="B4" s="12" t="s">
        <v>60</v>
      </c>
      <c r="C4" s="12" t="s">
        <v>61</v>
      </c>
      <c r="D4" s="70" t="s">
        <v>280</v>
      </c>
      <c r="E4" s="70"/>
      <c r="F4" s="70"/>
    </row>
    <row r="5" ht="18.75" customHeight="1" spans="1:6">
      <c r="A5" s="12" t="s">
        <v>60</v>
      </c>
      <c r="B5" s="12" t="s">
        <v>60</v>
      </c>
      <c r="C5" s="12" t="s">
        <v>61</v>
      </c>
      <c r="D5" s="70" t="s">
        <v>34</v>
      </c>
      <c r="E5" s="70" t="s">
        <v>64</v>
      </c>
      <c r="F5" s="70" t="s">
        <v>65</v>
      </c>
    </row>
    <row r="6" ht="18.75" customHeight="1" spans="1:6">
      <c r="A6" s="13" t="s">
        <v>46</v>
      </c>
      <c r="B6" s="13">
        <v>2</v>
      </c>
      <c r="C6" s="13">
        <v>3</v>
      </c>
      <c r="D6" s="13" t="s">
        <v>49</v>
      </c>
      <c r="E6" s="13" t="s">
        <v>50</v>
      </c>
      <c r="F6" s="13" t="s">
        <v>51</v>
      </c>
    </row>
    <row r="7" ht="20.25" customHeight="1" spans="1:6">
      <c r="A7" s="15"/>
      <c r="B7" s="15"/>
      <c r="C7" s="15"/>
      <c r="D7" s="17"/>
      <c r="E7" s="17"/>
      <c r="F7" s="17"/>
    </row>
    <row r="8" ht="20.25" customHeight="1" spans="1:6">
      <c r="A8" s="71" t="s">
        <v>105</v>
      </c>
      <c r="B8" s="71"/>
      <c r="C8" s="71"/>
      <c r="D8" s="72"/>
      <c r="E8" s="72"/>
      <c r="F8" s="72"/>
    </row>
    <row r="9" customHeight="1" spans="1:1">
      <c r="A9" t="s">
        <v>281</v>
      </c>
    </row>
  </sheetData>
  <mergeCells count="7">
    <mergeCell ref="A2:F2"/>
    <mergeCell ref="A3:C3"/>
    <mergeCell ref="D4:F4"/>
    <mergeCell ref="A8:C8"/>
    <mergeCell ref="A4:A5"/>
    <mergeCell ref="B4:B5"/>
    <mergeCell ref="C4:C5"/>
  </mergeCells>
  <pageMargins left="0.75" right="0.75" top="1" bottom="1" header="0.5" footer="0.5"/>
  <pageSetup paperSize="1" pageOrder="overThenDown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Q11"/>
  <sheetViews>
    <sheetView showZeros="0" workbookViewId="0">
      <selection activeCell="H27" sqref="H27"/>
    </sheetView>
  </sheetViews>
  <sheetFormatPr defaultColWidth="8.85" defaultRowHeight="15" customHeight="1"/>
  <cols>
    <col min="1" max="1" width="30.225" customWidth="1"/>
    <col min="2" max="2" width="22.4416666666667" customWidth="1"/>
    <col min="3" max="3" width="21.225" customWidth="1"/>
    <col min="4" max="5" width="9" customWidth="1"/>
    <col min="6" max="7" width="16.2833333333333" customWidth="1"/>
    <col min="8" max="11" width="16.4166666666667" customWidth="1"/>
    <col min="12" max="17" width="16.2833333333333" customWidth="1"/>
  </cols>
  <sheetData>
    <row r="1" customHeight="1" spans="1:17">
      <c r="A1" s="62"/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33" t="s">
        <v>282</v>
      </c>
    </row>
    <row r="2" ht="45" customHeight="1" spans="1:17">
      <c r="A2" s="56" t="s">
        <v>283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66"/>
      <c r="O2" s="66"/>
      <c r="P2" s="66"/>
      <c r="Q2" s="66"/>
    </row>
    <row r="3" ht="20.25" customHeight="1" spans="1:17">
      <c r="A3" s="18" t="str">
        <f>"单位名称："&amp;"新平彝族傣族自治县行政执法指挥调度中心"</f>
        <v>单位名称：新平彝族傣族自治县行政执法指挥调度中心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33" t="s">
        <v>29</v>
      </c>
    </row>
    <row r="4" ht="20.25" customHeight="1" spans="1:17">
      <c r="A4" s="20" t="s">
        <v>284</v>
      </c>
      <c r="B4" s="20" t="s">
        <v>285</v>
      </c>
      <c r="C4" s="20" t="s">
        <v>286</v>
      </c>
      <c r="D4" s="20" t="s">
        <v>287</v>
      </c>
      <c r="E4" s="20" t="s">
        <v>288</v>
      </c>
      <c r="F4" s="20" t="s">
        <v>289</v>
      </c>
      <c r="G4" s="20" t="s">
        <v>140</v>
      </c>
      <c r="H4" s="20"/>
      <c r="I4" s="20"/>
      <c r="J4" s="20"/>
      <c r="K4" s="20"/>
      <c r="L4" s="20"/>
      <c r="M4" s="20"/>
      <c r="N4" s="20"/>
      <c r="O4" s="20"/>
      <c r="P4" s="20"/>
      <c r="Q4" s="20"/>
    </row>
    <row r="5" ht="20.25" customHeight="1" spans="1:17">
      <c r="A5" s="20" t="s">
        <v>290</v>
      </c>
      <c r="B5" s="20" t="s">
        <v>285</v>
      </c>
      <c r="C5" s="20" t="s">
        <v>286</v>
      </c>
      <c r="D5" s="20" t="s">
        <v>287</v>
      </c>
      <c r="E5" s="20" t="s">
        <v>288</v>
      </c>
      <c r="F5" s="20" t="s">
        <v>289</v>
      </c>
      <c r="G5" s="20" t="s">
        <v>32</v>
      </c>
      <c r="H5" s="20" t="s">
        <v>35</v>
      </c>
      <c r="I5" s="20" t="s">
        <v>291</v>
      </c>
      <c r="J5" s="20" t="s">
        <v>292</v>
      </c>
      <c r="K5" s="20" t="s">
        <v>38</v>
      </c>
      <c r="L5" s="20" t="s">
        <v>293</v>
      </c>
      <c r="M5" s="20" t="s">
        <v>63</v>
      </c>
      <c r="N5" s="20"/>
      <c r="O5" s="20"/>
      <c r="P5" s="20"/>
      <c r="Q5" s="20"/>
    </row>
    <row r="6" ht="32.4" customHeight="1" spans="1:17">
      <c r="A6" s="20"/>
      <c r="B6" s="20"/>
      <c r="C6" s="20"/>
      <c r="D6" s="20"/>
      <c r="E6" s="20"/>
      <c r="F6" s="20"/>
      <c r="G6" s="20"/>
      <c r="H6" s="20" t="s">
        <v>34</v>
      </c>
      <c r="I6" s="20"/>
      <c r="J6" s="20"/>
      <c r="K6" s="20"/>
      <c r="L6" s="20" t="s">
        <v>34</v>
      </c>
      <c r="M6" s="20" t="s">
        <v>41</v>
      </c>
      <c r="N6" s="20" t="s">
        <v>42</v>
      </c>
      <c r="O6" s="67" t="s">
        <v>43</v>
      </c>
      <c r="P6" s="67" t="s">
        <v>44</v>
      </c>
      <c r="Q6" s="67" t="s">
        <v>45</v>
      </c>
    </row>
    <row r="7" ht="20.25" customHeight="1" spans="1:17">
      <c r="A7" s="58">
        <v>1</v>
      </c>
      <c r="B7" s="58">
        <v>2</v>
      </c>
      <c r="C7" s="58">
        <v>3</v>
      </c>
      <c r="D7" s="58">
        <v>4</v>
      </c>
      <c r="E7" s="58">
        <v>5</v>
      </c>
      <c r="F7" s="58">
        <v>6</v>
      </c>
      <c r="G7" s="58">
        <v>7</v>
      </c>
      <c r="H7" s="58">
        <v>8</v>
      </c>
      <c r="I7" s="58">
        <v>9</v>
      </c>
      <c r="J7" s="58">
        <v>10</v>
      </c>
      <c r="K7" s="58">
        <v>11</v>
      </c>
      <c r="L7" s="58">
        <v>12</v>
      </c>
      <c r="M7" s="58">
        <v>13</v>
      </c>
      <c r="N7" s="58">
        <v>14</v>
      </c>
      <c r="O7" s="58">
        <v>15</v>
      </c>
      <c r="P7" s="58">
        <v>16</v>
      </c>
      <c r="Q7" s="58">
        <v>17</v>
      </c>
    </row>
    <row r="8" ht="20.25" customHeight="1" spans="1:17">
      <c r="A8" s="63" t="s">
        <v>206</v>
      </c>
      <c r="B8" s="41"/>
      <c r="C8" s="41"/>
      <c r="D8" s="64"/>
      <c r="E8" s="64"/>
      <c r="F8" s="64">
        <v>28600</v>
      </c>
      <c r="G8" s="64">
        <v>28600</v>
      </c>
      <c r="H8" s="64">
        <v>28600</v>
      </c>
      <c r="I8" s="64"/>
      <c r="J8" s="59"/>
      <c r="K8" s="59"/>
      <c r="L8" s="64"/>
      <c r="M8" s="64"/>
      <c r="N8" s="64"/>
      <c r="O8" s="64"/>
      <c r="P8" s="64"/>
      <c r="Q8" s="64"/>
    </row>
    <row r="9" ht="20.25" customHeight="1" spans="1:17">
      <c r="A9" s="41"/>
      <c r="B9" s="41" t="s">
        <v>294</v>
      </c>
      <c r="C9" s="41" t="str">
        <f>"A02020100"&amp;"  "&amp;"复印机"</f>
        <v>A02020100  复印机</v>
      </c>
      <c r="D9" s="65" t="s">
        <v>228</v>
      </c>
      <c r="E9" s="60">
        <v>1</v>
      </c>
      <c r="F9" s="64">
        <v>26000</v>
      </c>
      <c r="G9" s="64">
        <v>26000</v>
      </c>
      <c r="H9" s="59">
        <v>26000</v>
      </c>
      <c r="I9" s="59"/>
      <c r="J9" s="59"/>
      <c r="K9" s="59"/>
      <c r="L9" s="64"/>
      <c r="M9" s="64"/>
      <c r="N9" s="64"/>
      <c r="O9" s="64"/>
      <c r="P9" s="64"/>
      <c r="Q9" s="64"/>
    </row>
    <row r="10" ht="20.25" customHeight="1" spans="1:17">
      <c r="A10" s="41"/>
      <c r="B10" s="41" t="s">
        <v>295</v>
      </c>
      <c r="C10" s="41" t="str">
        <f>"A02021003"&amp;"  "&amp;"A4黑白打印机"</f>
        <v>A02021003  A4黑白打印机</v>
      </c>
      <c r="D10" s="65" t="s">
        <v>228</v>
      </c>
      <c r="E10" s="60">
        <v>2</v>
      </c>
      <c r="F10" s="64">
        <v>2600</v>
      </c>
      <c r="G10" s="64">
        <v>2600</v>
      </c>
      <c r="H10" s="59">
        <v>2600</v>
      </c>
      <c r="I10" s="59"/>
      <c r="J10" s="59"/>
      <c r="K10" s="59"/>
      <c r="L10" s="64"/>
      <c r="M10" s="64"/>
      <c r="N10" s="64"/>
      <c r="O10" s="64"/>
      <c r="P10" s="64"/>
      <c r="Q10" s="64"/>
    </row>
    <row r="11" ht="20.25" customHeight="1" spans="1:17">
      <c r="A11" s="60" t="s">
        <v>32</v>
      </c>
      <c r="B11" s="60"/>
      <c r="C11" s="60"/>
      <c r="D11" s="65"/>
      <c r="E11" s="65"/>
      <c r="F11" s="64">
        <v>28600</v>
      </c>
      <c r="G11" s="64">
        <v>28600</v>
      </c>
      <c r="H11" s="64">
        <v>28600</v>
      </c>
      <c r="I11" s="64"/>
      <c r="J11" s="64"/>
      <c r="K11" s="64"/>
      <c r="L11" s="64"/>
      <c r="M11" s="64"/>
      <c r="N11" s="64"/>
      <c r="O11" s="64"/>
      <c r="P11" s="64"/>
      <c r="Q11" s="64"/>
    </row>
  </sheetData>
  <mergeCells count="17">
    <mergeCell ref="A1:M1"/>
    <mergeCell ref="A2:Q2"/>
    <mergeCell ref="A3:M3"/>
    <mergeCell ref="G4:Q4"/>
    <mergeCell ref="L5:Q5"/>
    <mergeCell ref="A11:E11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ageMargins left="0.75" right="0.75" top="1" bottom="1" header="0.5" footer="0.5"/>
  <pageSetup paperSize="1" pageOrder="overThenDown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N11"/>
  <sheetViews>
    <sheetView showZeros="0" workbookViewId="0">
      <selection activeCell="D31" sqref="D31"/>
    </sheetView>
  </sheetViews>
  <sheetFormatPr defaultColWidth="8.85" defaultRowHeight="15" customHeight="1"/>
  <cols>
    <col min="1" max="1" width="35.1333333333333" customWidth="1"/>
    <col min="2" max="2" width="28.2833333333333" customWidth="1"/>
    <col min="3" max="3" width="28.4166666666667" customWidth="1"/>
    <col min="4" max="4" width="16.2833333333333" customWidth="1"/>
    <col min="5" max="9" width="16.4166666666667" customWidth="1"/>
    <col min="10" max="14" width="16.2833333333333" customWidth="1"/>
  </cols>
  <sheetData>
    <row r="1" customHeight="1" spans="1:14">
      <c r="A1" s="33"/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 t="s">
        <v>296</v>
      </c>
    </row>
    <row r="2" ht="45" customHeight="1" spans="1:14">
      <c r="A2" s="56" t="s">
        <v>297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</row>
    <row r="3" ht="20.25" customHeight="1" spans="1:14">
      <c r="A3" s="18" t="str">
        <f>"单位名称："&amp;"新平彝族傣族自治县行政执法指挥调度中心"</f>
        <v>单位名称：新平彝族傣族自治县行政执法指挥调度中心</v>
      </c>
      <c r="B3" s="18"/>
      <c r="C3" s="18"/>
      <c r="D3" s="18"/>
      <c r="E3" s="18"/>
      <c r="F3" s="18"/>
      <c r="G3" s="18"/>
      <c r="H3" s="18"/>
      <c r="I3" s="33"/>
      <c r="J3" s="33"/>
      <c r="K3" s="33"/>
      <c r="L3" s="33"/>
      <c r="M3" s="33"/>
      <c r="N3" s="33" t="s">
        <v>29</v>
      </c>
    </row>
    <row r="4" ht="27.15" customHeight="1" spans="1:14">
      <c r="A4" s="57" t="s">
        <v>284</v>
      </c>
      <c r="B4" s="57" t="s">
        <v>298</v>
      </c>
      <c r="C4" s="57" t="s">
        <v>299</v>
      </c>
      <c r="D4" s="57" t="s">
        <v>140</v>
      </c>
      <c r="E4" s="57"/>
      <c r="F4" s="57"/>
      <c r="G4" s="57"/>
      <c r="H4" s="57"/>
      <c r="I4" s="57"/>
      <c r="J4" s="57"/>
      <c r="K4" s="57"/>
      <c r="L4" s="57"/>
      <c r="M4" s="57"/>
      <c r="N4" s="57"/>
    </row>
    <row r="5" ht="23.4" customHeight="1" spans="1:14">
      <c r="A5" s="57" t="s">
        <v>290</v>
      </c>
      <c r="B5" s="57"/>
      <c r="C5" s="57" t="s">
        <v>300</v>
      </c>
      <c r="D5" s="57" t="s">
        <v>32</v>
      </c>
      <c r="E5" s="57" t="s">
        <v>35</v>
      </c>
      <c r="F5" s="57" t="s">
        <v>291</v>
      </c>
      <c r="G5" s="57" t="s">
        <v>292</v>
      </c>
      <c r="H5" s="57" t="s">
        <v>38</v>
      </c>
      <c r="I5" s="57" t="s">
        <v>293</v>
      </c>
      <c r="J5" s="57"/>
      <c r="K5" s="57"/>
      <c r="L5" s="57"/>
      <c r="M5" s="57"/>
      <c r="N5" s="57"/>
    </row>
    <row r="6" ht="28.65" customHeight="1" spans="1:14">
      <c r="A6" s="57"/>
      <c r="B6" s="57"/>
      <c r="C6" s="57"/>
      <c r="D6" s="57"/>
      <c r="E6" s="57" t="s">
        <v>34</v>
      </c>
      <c r="F6" s="57"/>
      <c r="G6" s="57"/>
      <c r="H6" s="57"/>
      <c r="I6" s="57" t="s">
        <v>34</v>
      </c>
      <c r="J6" s="57" t="s">
        <v>41</v>
      </c>
      <c r="K6" s="57" t="s">
        <v>42</v>
      </c>
      <c r="L6" s="61" t="s">
        <v>43</v>
      </c>
      <c r="M6" s="61" t="s">
        <v>44</v>
      </c>
      <c r="N6" s="61" t="s">
        <v>45</v>
      </c>
    </row>
    <row r="7" ht="20.25" customHeight="1" spans="1:14">
      <c r="A7" s="58">
        <v>1</v>
      </c>
      <c r="B7" s="58">
        <v>2</v>
      </c>
      <c r="C7" s="58">
        <v>3</v>
      </c>
      <c r="D7" s="58">
        <v>4</v>
      </c>
      <c r="E7" s="58">
        <v>5</v>
      </c>
      <c r="F7" s="58">
        <v>6</v>
      </c>
      <c r="G7" s="58">
        <v>7</v>
      </c>
      <c r="H7" s="58">
        <v>8</v>
      </c>
      <c r="I7" s="58">
        <v>9</v>
      </c>
      <c r="J7" s="58">
        <v>10</v>
      </c>
      <c r="K7" s="58">
        <v>11</v>
      </c>
      <c r="L7" s="58">
        <v>12</v>
      </c>
      <c r="M7" s="58">
        <v>13</v>
      </c>
      <c r="N7" s="58">
        <v>14</v>
      </c>
    </row>
    <row r="8" ht="20.25" customHeight="1" spans="1:14">
      <c r="A8" s="41"/>
      <c r="B8" s="41"/>
      <c r="C8" s="41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</row>
    <row r="9" ht="20.25" customHeight="1" spans="1:14">
      <c r="A9" s="41"/>
      <c r="B9" s="41"/>
      <c r="C9" s="41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</row>
    <row r="10" ht="20.25" customHeight="1" spans="1:14">
      <c r="A10" s="60" t="s">
        <v>32</v>
      </c>
      <c r="B10" s="60"/>
      <c r="C10" s="60"/>
      <c r="D10" s="59"/>
      <c r="E10" s="59"/>
      <c r="F10" s="59"/>
      <c r="G10" s="59"/>
      <c r="H10" s="59"/>
      <c r="I10" s="59"/>
      <c r="J10" s="59"/>
      <c r="K10" s="59"/>
      <c r="L10" s="59"/>
      <c r="M10" s="59"/>
      <c r="N10" s="59"/>
    </row>
    <row r="11" customHeight="1" spans="1:1">
      <c r="A11" t="s">
        <v>281</v>
      </c>
    </row>
  </sheetData>
  <mergeCells count="14">
    <mergeCell ref="A1:I1"/>
    <mergeCell ref="A2:N2"/>
    <mergeCell ref="A3:H3"/>
    <mergeCell ref="D4:N4"/>
    <mergeCell ref="I5:N5"/>
    <mergeCell ref="A10:C10"/>
    <mergeCell ref="A4:A6"/>
    <mergeCell ref="B4:B6"/>
    <mergeCell ref="C4:C6"/>
    <mergeCell ref="D5:D6"/>
    <mergeCell ref="E5:E6"/>
    <mergeCell ref="F5:F6"/>
    <mergeCell ref="G5:G6"/>
    <mergeCell ref="H5:H6"/>
  </mergeCells>
  <pageMargins left="0.75" right="0.75" top="1" bottom="1" header="0.5" footer="0.5"/>
  <pageSetup paperSize="1" pageOrder="overThenDown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P9"/>
  <sheetViews>
    <sheetView showZeros="0" topLeftCell="C1" workbookViewId="0">
      <selection activeCell="N16" sqref="N16"/>
    </sheetView>
  </sheetViews>
  <sheetFormatPr defaultColWidth="8.85" defaultRowHeight="15" customHeight="1"/>
  <cols>
    <col min="1" max="1" width="27.225" customWidth="1"/>
    <col min="2" max="14" width="17.1416666666667" customWidth="1"/>
  </cols>
  <sheetData>
    <row r="1" ht="24.15" customHeight="1" spans="1:14">
      <c r="A1" s="18"/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33" t="s">
        <v>301</v>
      </c>
    </row>
    <row r="2" ht="45.15" customHeight="1" spans="1:14">
      <c r="A2" s="38" t="s">
        <v>302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</row>
    <row r="3" ht="18.75" customHeight="1" spans="1:14">
      <c r="A3" s="18" t="str">
        <f>"单位名称："&amp;"新平彝族傣族自治县行政执法指挥调度中心"</f>
        <v>单位名称：新平彝族傣族自治县行政执法指挥调度中心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33" t="s">
        <v>29</v>
      </c>
    </row>
    <row r="4" s="42" customFormat="1" ht="19.5" customHeight="1" spans="1:16">
      <c r="A4" s="43" t="s">
        <v>303</v>
      </c>
      <c r="B4" s="44" t="s">
        <v>140</v>
      </c>
      <c r="C4" s="45"/>
      <c r="D4" s="45"/>
      <c r="E4" s="53" t="s">
        <v>304</v>
      </c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</row>
    <row r="5" s="42" customFormat="1" ht="40.6" customHeight="1" spans="1:16">
      <c r="A5" s="46"/>
      <c r="B5" s="47" t="s">
        <v>32</v>
      </c>
      <c r="C5" s="48" t="s">
        <v>35</v>
      </c>
      <c r="D5" s="49" t="s">
        <v>291</v>
      </c>
      <c r="E5" s="54" t="s">
        <v>305</v>
      </c>
      <c r="F5" s="54" t="s">
        <v>306</v>
      </c>
      <c r="G5" s="54" t="s">
        <v>307</v>
      </c>
      <c r="H5" s="54" t="s">
        <v>308</v>
      </c>
      <c r="I5" s="54" t="s">
        <v>309</v>
      </c>
      <c r="J5" s="54" t="s">
        <v>310</v>
      </c>
      <c r="K5" s="54" t="s">
        <v>311</v>
      </c>
      <c r="L5" s="54" t="s">
        <v>312</v>
      </c>
      <c r="M5" s="54" t="s">
        <v>313</v>
      </c>
      <c r="N5" s="54" t="s">
        <v>314</v>
      </c>
      <c r="O5" s="54" t="s">
        <v>315</v>
      </c>
      <c r="P5" s="54" t="s">
        <v>316</v>
      </c>
    </row>
    <row r="6" s="42" customFormat="1" ht="19.5" customHeight="1" spans="1:16">
      <c r="A6" s="50">
        <v>1</v>
      </c>
      <c r="B6" s="50">
        <v>2</v>
      </c>
      <c r="C6" s="50">
        <v>3</v>
      </c>
      <c r="D6" s="44">
        <v>4</v>
      </c>
      <c r="E6" s="50">
        <v>5</v>
      </c>
      <c r="F6" s="44">
        <v>6</v>
      </c>
      <c r="G6" s="50">
        <v>7</v>
      </c>
      <c r="H6" s="44">
        <v>8</v>
      </c>
      <c r="I6" s="50">
        <v>9</v>
      </c>
      <c r="J6" s="44">
        <v>10</v>
      </c>
      <c r="K6" s="50">
        <v>11</v>
      </c>
      <c r="L6" s="44">
        <v>12</v>
      </c>
      <c r="M6" s="50">
        <v>13</v>
      </c>
      <c r="N6" s="44">
        <v>14</v>
      </c>
      <c r="O6" s="50">
        <v>15</v>
      </c>
      <c r="P6" s="55">
        <v>16</v>
      </c>
    </row>
    <row r="7" s="42" customFormat="1" ht="22" customHeight="1" spans="1:16">
      <c r="A7" s="51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</row>
    <row r="8" s="42" customFormat="1" ht="22" customHeight="1" spans="1:16">
      <c r="A8" s="51"/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</row>
    <row r="9" customHeight="1" spans="1:1">
      <c r="A9" t="s">
        <v>281</v>
      </c>
    </row>
  </sheetData>
  <mergeCells count="5">
    <mergeCell ref="A2:N2"/>
    <mergeCell ref="A3:C3"/>
    <mergeCell ref="B4:D4"/>
    <mergeCell ref="E4:P4"/>
    <mergeCell ref="A4:A5"/>
  </mergeCells>
  <pageMargins left="0.75" right="0.75" top="1" bottom="1" header="0.5" footer="0.5"/>
  <pageSetup paperSize="1" pageOrder="overThenDown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J8"/>
  <sheetViews>
    <sheetView showZeros="0" workbookViewId="0">
      <selection activeCell="E23" sqref="E23"/>
    </sheetView>
  </sheetViews>
  <sheetFormatPr defaultColWidth="8.85" defaultRowHeight="15" customHeight="1" outlineLevelRow="7"/>
  <cols>
    <col min="1" max="10" width="28.575" customWidth="1"/>
  </cols>
  <sheetData>
    <row r="1" ht="18.75" customHeight="1" spans="1:10">
      <c r="A1" s="18"/>
      <c r="B1" s="18"/>
      <c r="C1" s="18"/>
      <c r="D1" s="18"/>
      <c r="E1" s="18"/>
      <c r="F1" s="18"/>
      <c r="G1" s="18"/>
      <c r="H1" s="18"/>
      <c r="I1" s="18"/>
      <c r="J1" s="33" t="s">
        <v>317</v>
      </c>
    </row>
    <row r="2" ht="52.05" customHeight="1" spans="1:10">
      <c r="A2" s="38" t="s">
        <v>318</v>
      </c>
      <c r="B2" s="39"/>
      <c r="C2" s="39"/>
      <c r="D2" s="39"/>
      <c r="E2" s="39"/>
      <c r="F2" s="39"/>
      <c r="G2" s="39"/>
      <c r="H2" s="39"/>
      <c r="I2" s="39"/>
      <c r="J2" s="39"/>
    </row>
    <row r="3" ht="21.3" customHeight="1" spans="1:10">
      <c r="A3" s="18" t="str">
        <f>"单位名称："&amp;"新平彝族傣族自治县行政执法指挥调度中心"</f>
        <v>单位名称：新平彝族傣族自治县行政执法指挥调度中心</v>
      </c>
      <c r="B3" s="18"/>
      <c r="C3" s="18"/>
      <c r="D3" s="40"/>
      <c r="E3" s="40"/>
      <c r="F3" s="40"/>
      <c r="G3" s="40"/>
      <c r="H3" s="40"/>
      <c r="I3" s="40"/>
      <c r="J3" s="40"/>
    </row>
    <row r="4" ht="27.15" customHeight="1" spans="1:10">
      <c r="A4" s="20" t="s">
        <v>213</v>
      </c>
      <c r="B4" s="20" t="s">
        <v>214</v>
      </c>
      <c r="C4" s="20" t="s">
        <v>215</v>
      </c>
      <c r="D4" s="20" t="s">
        <v>216</v>
      </c>
      <c r="E4" s="20" t="s">
        <v>217</v>
      </c>
      <c r="F4" s="20" t="s">
        <v>218</v>
      </c>
      <c r="G4" s="20" t="s">
        <v>219</v>
      </c>
      <c r="H4" s="20" t="s">
        <v>220</v>
      </c>
      <c r="I4" s="20" t="s">
        <v>221</v>
      </c>
      <c r="J4" s="20" t="s">
        <v>222</v>
      </c>
    </row>
    <row r="5" ht="18.75" customHeight="1" spans="1:10">
      <c r="A5" s="20" t="s">
        <v>46</v>
      </c>
      <c r="B5" s="20" t="s">
        <v>47</v>
      </c>
      <c r="C5" s="20" t="s">
        <v>48</v>
      </c>
      <c r="D5" s="20" t="s">
        <v>49</v>
      </c>
      <c r="E5" s="20" t="s">
        <v>50</v>
      </c>
      <c r="F5" s="20" t="s">
        <v>51</v>
      </c>
      <c r="G5" s="20" t="s">
        <v>52</v>
      </c>
      <c r="H5" s="20" t="s">
        <v>53</v>
      </c>
      <c r="I5" s="20" t="s">
        <v>54</v>
      </c>
      <c r="J5" s="20" t="s">
        <v>71</v>
      </c>
    </row>
    <row r="6" ht="18.75" customHeight="1" spans="1:10">
      <c r="A6" s="41"/>
      <c r="B6" s="41"/>
      <c r="C6" s="41"/>
      <c r="D6" s="41"/>
      <c r="E6" s="41"/>
      <c r="F6" s="41"/>
      <c r="G6" s="41"/>
      <c r="H6" s="41"/>
      <c r="I6" s="41"/>
      <c r="J6" s="41"/>
    </row>
    <row r="7" ht="18.75" customHeight="1" spans="1:10">
      <c r="A7" s="41"/>
      <c r="B7" s="41"/>
      <c r="C7" s="41"/>
      <c r="D7" s="41"/>
      <c r="E7" s="41"/>
      <c r="F7" s="41"/>
      <c r="G7" s="41"/>
      <c r="H7" s="41"/>
      <c r="I7" s="41"/>
      <c r="J7" s="41"/>
    </row>
    <row r="8" customHeight="1" spans="1:1">
      <c r="A8" t="s">
        <v>281</v>
      </c>
    </row>
  </sheetData>
  <mergeCells count="2">
    <mergeCell ref="A2:J2"/>
    <mergeCell ref="A3:C3"/>
  </mergeCells>
  <pageMargins left="0.75" right="0.75" top="1" bottom="1" header="0.5" footer="0.5"/>
  <pageSetup paperSize="1" pageOrder="overThenDown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H10"/>
  <sheetViews>
    <sheetView showZeros="0" workbookViewId="0">
      <selection activeCell="E20" sqref="E20"/>
    </sheetView>
  </sheetViews>
  <sheetFormatPr defaultColWidth="8.85" defaultRowHeight="15" customHeight="1" outlineLevelCol="7"/>
  <cols>
    <col min="1" max="1" width="37.4416666666667" customWidth="1"/>
    <col min="2" max="2" width="16.6666666666667" customWidth="1"/>
    <col min="3" max="3" width="21" customWidth="1"/>
    <col min="4" max="4" width="28.575" customWidth="1"/>
    <col min="5" max="5" width="7.55833333333333" customWidth="1"/>
    <col min="6" max="8" width="17.775" customWidth="1"/>
  </cols>
  <sheetData>
    <row r="1" ht="18.75" customHeight="1" spans="1:8">
      <c r="A1" s="18"/>
      <c r="B1" s="18"/>
      <c r="C1" s="18"/>
      <c r="D1" s="18"/>
      <c r="E1" s="18"/>
      <c r="F1" s="18"/>
      <c r="G1" s="18"/>
      <c r="H1" s="33" t="s">
        <v>319</v>
      </c>
    </row>
    <row r="2" ht="41.4" customHeight="1" spans="1:8">
      <c r="A2" s="19" t="s">
        <v>320</v>
      </c>
      <c r="B2" s="19"/>
      <c r="C2" s="19"/>
      <c r="D2" s="19"/>
      <c r="E2" s="19"/>
      <c r="F2" s="19"/>
      <c r="G2" s="19"/>
      <c r="H2" s="19"/>
    </row>
    <row r="3" ht="18.75" customHeight="1" spans="1:8">
      <c r="A3" s="18" t="str">
        <f>"单位名称："&amp;"新平彝族傣族自治县行政执法指挥调度中心"</f>
        <v>单位名称：新平彝族傣族自治县行政执法指挥调度中心</v>
      </c>
      <c r="B3" s="18"/>
      <c r="C3" s="18"/>
      <c r="D3" s="18"/>
      <c r="E3" s="18"/>
      <c r="F3" s="18"/>
      <c r="G3" s="18"/>
      <c r="H3" s="18"/>
    </row>
    <row r="4" ht="18.75" customHeight="1" spans="1:8">
      <c r="A4" s="20" t="s">
        <v>133</v>
      </c>
      <c r="B4" s="20" t="s">
        <v>321</v>
      </c>
      <c r="C4" s="20" t="s">
        <v>322</v>
      </c>
      <c r="D4" s="20" t="s">
        <v>323</v>
      </c>
      <c r="E4" s="20" t="s">
        <v>287</v>
      </c>
      <c r="F4" s="20" t="s">
        <v>324</v>
      </c>
      <c r="G4" s="20"/>
      <c r="H4" s="20"/>
    </row>
    <row r="5" ht="18.75" customHeight="1" spans="1:8">
      <c r="A5" s="20"/>
      <c r="B5" s="21"/>
      <c r="C5" s="20"/>
      <c r="D5" s="20"/>
      <c r="E5" s="20"/>
      <c r="F5" s="20" t="s">
        <v>288</v>
      </c>
      <c r="G5" s="20" t="s">
        <v>325</v>
      </c>
      <c r="H5" s="20" t="s">
        <v>326</v>
      </c>
    </row>
    <row r="6" ht="18.75" customHeight="1" spans="1:8">
      <c r="A6" s="22" t="s">
        <v>46</v>
      </c>
      <c r="B6" s="23" t="s">
        <v>47</v>
      </c>
      <c r="C6" s="24" t="s">
        <v>48</v>
      </c>
      <c r="D6" s="20" t="s">
        <v>49</v>
      </c>
      <c r="E6" s="20" t="s">
        <v>50</v>
      </c>
      <c r="F6" s="20" t="s">
        <v>51</v>
      </c>
      <c r="G6" s="20" t="s">
        <v>52</v>
      </c>
      <c r="H6" s="20" t="s">
        <v>53</v>
      </c>
    </row>
    <row r="7" ht="18.75" customHeight="1" spans="1:8">
      <c r="A7" s="6" t="s">
        <v>56</v>
      </c>
      <c r="B7" s="25"/>
      <c r="C7" s="26"/>
      <c r="D7" s="27"/>
      <c r="E7" s="20"/>
      <c r="F7" s="20"/>
      <c r="G7" s="20"/>
      <c r="H7" s="20"/>
    </row>
    <row r="8" ht="18.75" customHeight="1" spans="1:8">
      <c r="A8" s="28" t="s">
        <v>56</v>
      </c>
      <c r="B8" s="29" t="s">
        <v>327</v>
      </c>
      <c r="C8" s="29" t="s">
        <v>328</v>
      </c>
      <c r="D8" s="29" t="s">
        <v>294</v>
      </c>
      <c r="E8" s="32" t="s">
        <v>228</v>
      </c>
      <c r="F8" s="32">
        <v>1</v>
      </c>
      <c r="G8" s="34">
        <v>26000</v>
      </c>
      <c r="H8" s="34">
        <v>26000</v>
      </c>
    </row>
    <row r="9" ht="18.75" customHeight="1" spans="1:8">
      <c r="A9" s="30" t="s">
        <v>56</v>
      </c>
      <c r="B9" s="31" t="s">
        <v>327</v>
      </c>
      <c r="C9" s="31" t="s">
        <v>329</v>
      </c>
      <c r="D9" s="31" t="s">
        <v>295</v>
      </c>
      <c r="E9" s="35" t="s">
        <v>228</v>
      </c>
      <c r="F9" s="35">
        <v>2</v>
      </c>
      <c r="G9" s="34">
        <v>1300</v>
      </c>
      <c r="H9" s="34">
        <v>2600</v>
      </c>
    </row>
    <row r="10" customHeight="1" spans="1:8">
      <c r="A10" s="32" t="s">
        <v>32</v>
      </c>
      <c r="B10" s="32"/>
      <c r="C10" s="32"/>
      <c r="D10" s="32"/>
      <c r="E10" s="32"/>
      <c r="F10" s="36">
        <f>SUM(F8:F9)</f>
        <v>3</v>
      </c>
      <c r="G10" s="37"/>
      <c r="H10" s="37">
        <f>SUM(H8:H9)</f>
        <v>28600</v>
      </c>
    </row>
  </sheetData>
  <mergeCells count="9">
    <mergeCell ref="A2:H2"/>
    <mergeCell ref="A3:C3"/>
    <mergeCell ref="F4:H4"/>
    <mergeCell ref="A10:E10"/>
    <mergeCell ref="A4:A5"/>
    <mergeCell ref="B4:B5"/>
    <mergeCell ref="C4:C5"/>
    <mergeCell ref="D4:D5"/>
    <mergeCell ref="E4:E5"/>
  </mergeCells>
  <pageMargins left="0.75" right="0.75" top="1" bottom="1" header="0.5" footer="0.5"/>
  <pageSetup paperSize="1" pageOrder="overThenDown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K11"/>
  <sheetViews>
    <sheetView showZeros="0" workbookViewId="0">
      <selection activeCell="C24" sqref="C24"/>
    </sheetView>
  </sheetViews>
  <sheetFormatPr defaultColWidth="8.85" defaultRowHeight="15" customHeight="1"/>
  <cols>
    <col min="1" max="1" width="21.425" customWidth="1"/>
    <col min="2" max="3" width="35.7" customWidth="1"/>
    <col min="4" max="4" width="17.1416666666667" customWidth="1"/>
    <col min="5" max="5" width="28.575" customWidth="1"/>
    <col min="6" max="6" width="17.1416666666667" customWidth="1"/>
    <col min="7" max="7" width="28.575" customWidth="1"/>
    <col min="8" max="11" width="14.2833333333333" customWidth="1"/>
  </cols>
  <sheetData>
    <row r="1" ht="18.75" customHeight="1" spans="1:11">
      <c r="A1" s="1"/>
      <c r="B1" s="1"/>
      <c r="C1" s="1"/>
      <c r="D1" s="1"/>
      <c r="E1" s="1"/>
      <c r="F1" s="1"/>
      <c r="G1" s="1"/>
      <c r="H1" s="9"/>
      <c r="I1" s="9"/>
      <c r="J1" s="9"/>
      <c r="K1" s="9" t="s">
        <v>330</v>
      </c>
    </row>
    <row r="2" ht="45" customHeight="1" spans="1:11">
      <c r="A2" s="2" t="s">
        <v>331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ht="18.75" customHeight="1" spans="1:11">
      <c r="A3" s="3" t="str">
        <f>"单位名称："&amp;"新平彝族傣族自治县行政执法指挥调度中心"</f>
        <v>单位名称：新平彝族傣族自治县行政执法指挥调度中心</v>
      </c>
      <c r="B3" s="3"/>
      <c r="C3" s="3"/>
      <c r="D3" s="3"/>
      <c r="E3" s="3"/>
      <c r="F3" s="3"/>
      <c r="G3" s="3"/>
      <c r="H3" s="10"/>
      <c r="I3" s="10"/>
      <c r="J3" s="10"/>
      <c r="K3" s="10" t="s">
        <v>29</v>
      </c>
    </row>
    <row r="4" ht="18.75" customHeight="1" spans="1:11">
      <c r="A4" s="12" t="s">
        <v>196</v>
      </c>
      <c r="B4" s="12" t="s">
        <v>135</v>
      </c>
      <c r="C4" s="12" t="s">
        <v>197</v>
      </c>
      <c r="D4" s="12" t="s">
        <v>136</v>
      </c>
      <c r="E4" s="12" t="s">
        <v>137</v>
      </c>
      <c r="F4" s="12" t="s">
        <v>198</v>
      </c>
      <c r="G4" s="12" t="s">
        <v>139</v>
      </c>
      <c r="H4" s="12" t="s">
        <v>32</v>
      </c>
      <c r="I4" s="12" t="s">
        <v>332</v>
      </c>
      <c r="J4" s="12"/>
      <c r="K4" s="12"/>
    </row>
    <row r="5" ht="18.75" customHeight="1" spans="1:11">
      <c r="A5" s="12"/>
      <c r="B5" s="12"/>
      <c r="C5" s="12"/>
      <c r="D5" s="12"/>
      <c r="E5" s="12"/>
      <c r="F5" s="12"/>
      <c r="G5" s="12"/>
      <c r="H5" s="12"/>
      <c r="I5" s="12" t="s">
        <v>35</v>
      </c>
      <c r="J5" s="12" t="s">
        <v>36</v>
      </c>
      <c r="K5" s="12" t="s">
        <v>37</v>
      </c>
    </row>
    <row r="6" ht="22.65" customHeight="1" spans="1:11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</row>
    <row r="7" ht="18.75" customHeight="1" spans="1:11">
      <c r="A7" s="13" t="s">
        <v>46</v>
      </c>
      <c r="B7" s="13">
        <v>2</v>
      </c>
      <c r="C7" s="13">
        <v>3</v>
      </c>
      <c r="D7" s="13">
        <v>4</v>
      </c>
      <c r="E7" s="13">
        <v>5</v>
      </c>
      <c r="F7" s="13">
        <v>6</v>
      </c>
      <c r="G7" s="13">
        <v>7</v>
      </c>
      <c r="H7" s="13">
        <v>8</v>
      </c>
      <c r="I7" s="13">
        <v>9</v>
      </c>
      <c r="J7" s="13">
        <v>10</v>
      </c>
      <c r="K7" s="13">
        <v>11</v>
      </c>
    </row>
    <row r="8" ht="20.25" customHeight="1" spans="1:11">
      <c r="A8" s="14"/>
      <c r="B8" s="15"/>
      <c r="C8" s="14"/>
      <c r="D8" s="14"/>
      <c r="E8" s="14"/>
      <c r="F8" s="14"/>
      <c r="G8" s="14"/>
      <c r="H8" s="17"/>
      <c r="I8" s="17"/>
      <c r="J8" s="17"/>
      <c r="K8" s="17"/>
    </row>
    <row r="9" ht="20.25" customHeight="1" spans="1:11">
      <c r="A9" s="14"/>
      <c r="B9" s="15"/>
      <c r="C9" s="14"/>
      <c r="D9" s="14"/>
      <c r="E9" s="14"/>
      <c r="F9" s="14"/>
      <c r="G9" s="14"/>
      <c r="H9" s="17"/>
      <c r="I9" s="17"/>
      <c r="J9" s="17"/>
      <c r="K9" s="17"/>
    </row>
    <row r="10" ht="20.25" customHeight="1" spans="1:11">
      <c r="A10" s="16" t="s">
        <v>32</v>
      </c>
      <c r="B10" s="16"/>
      <c r="C10" s="16"/>
      <c r="D10" s="16"/>
      <c r="E10" s="16"/>
      <c r="F10" s="16"/>
      <c r="G10" s="16"/>
      <c r="H10" s="17"/>
      <c r="I10" s="17"/>
      <c r="J10" s="17"/>
      <c r="K10" s="17"/>
    </row>
    <row r="11" customHeight="1" spans="1:1">
      <c r="A11" t="s">
        <v>281</v>
      </c>
    </row>
  </sheetData>
  <mergeCells count="15">
    <mergeCell ref="A2:K2"/>
    <mergeCell ref="A3:G3"/>
    <mergeCell ref="I4:K4"/>
    <mergeCell ref="A10:G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ageMargins left="0.75" right="0.75" top="1" bottom="1" header="0.5" footer="0.5"/>
  <pageSetup paperSize="1" pageOrder="overThenDown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G10"/>
  <sheetViews>
    <sheetView showZeros="0" workbookViewId="0">
      <selection activeCell="C18" sqref="C18"/>
    </sheetView>
  </sheetViews>
  <sheetFormatPr defaultColWidth="8.85" defaultRowHeight="15" customHeight="1" outlineLevelCol="6"/>
  <cols>
    <col min="1" max="1" width="35.7" customWidth="1"/>
    <col min="2" max="2" width="21.425" customWidth="1"/>
    <col min="3" max="3" width="35.7" customWidth="1"/>
    <col min="4" max="4" width="21.425" customWidth="1"/>
    <col min="5" max="7" width="17.1416666666667" customWidth="1"/>
  </cols>
  <sheetData>
    <row r="1" ht="18.75" customHeight="1" spans="1:7">
      <c r="A1" s="1"/>
      <c r="B1" s="1"/>
      <c r="C1" s="1"/>
      <c r="D1" s="1"/>
      <c r="E1" s="9"/>
      <c r="F1" s="9"/>
      <c r="G1" s="9" t="s">
        <v>333</v>
      </c>
    </row>
    <row r="2" ht="45" customHeight="1" spans="1:7">
      <c r="A2" s="2" t="s">
        <v>334</v>
      </c>
      <c r="B2" s="2"/>
      <c r="C2" s="2"/>
      <c r="D2" s="2"/>
      <c r="E2" s="2"/>
      <c r="F2" s="2"/>
      <c r="G2" s="2"/>
    </row>
    <row r="3" ht="24.15" customHeight="1" spans="1:7">
      <c r="A3" s="3" t="str">
        <f>"单位名称："&amp;"新平彝族傣族自治县行政执法指挥调度中心"</f>
        <v>单位名称：新平彝族傣族自治县行政执法指挥调度中心</v>
      </c>
      <c r="B3" s="3"/>
      <c r="C3" s="3"/>
      <c r="D3" s="3"/>
      <c r="E3" s="10"/>
      <c r="F3" s="10"/>
      <c r="G3" s="10" t="s">
        <v>29</v>
      </c>
    </row>
    <row r="4" ht="18.75" customHeight="1" spans="1:7">
      <c r="A4" s="4" t="s">
        <v>197</v>
      </c>
      <c r="B4" s="4" t="s">
        <v>196</v>
      </c>
      <c r="C4" s="4" t="s">
        <v>135</v>
      </c>
      <c r="D4" s="4" t="s">
        <v>335</v>
      </c>
      <c r="E4" s="4" t="s">
        <v>35</v>
      </c>
      <c r="F4" s="4"/>
      <c r="G4" s="4"/>
    </row>
    <row r="5" ht="18.75" customHeight="1" spans="1:7">
      <c r="A5" s="4"/>
      <c r="B5" s="4"/>
      <c r="C5" s="4"/>
      <c r="D5" s="4"/>
      <c r="E5" s="4">
        <v>2026</v>
      </c>
      <c r="F5" s="4">
        <v>2027</v>
      </c>
      <c r="G5" s="4">
        <v>2028</v>
      </c>
    </row>
    <row r="6" ht="22.65" customHeight="1" spans="1:7">
      <c r="A6" s="4"/>
      <c r="B6" s="4"/>
      <c r="C6" s="4"/>
      <c r="D6" s="4"/>
      <c r="E6" s="4"/>
      <c r="F6" s="4"/>
      <c r="G6" s="4"/>
    </row>
    <row r="7" ht="18.75" customHeight="1" spans="1:7">
      <c r="A7" s="5" t="s">
        <v>46</v>
      </c>
      <c r="B7" s="5">
        <v>2</v>
      </c>
      <c r="C7" s="5">
        <v>3</v>
      </c>
      <c r="D7" s="5">
        <v>4</v>
      </c>
      <c r="E7" s="5">
        <v>5</v>
      </c>
      <c r="F7" s="5">
        <v>6</v>
      </c>
      <c r="G7" s="5">
        <v>7</v>
      </c>
    </row>
    <row r="8" ht="20.25" customHeight="1" spans="1:7">
      <c r="A8" s="6" t="s">
        <v>56</v>
      </c>
      <c r="B8" s="6" t="s">
        <v>202</v>
      </c>
      <c r="C8" s="7" t="s">
        <v>201</v>
      </c>
      <c r="D8" s="8" t="s">
        <v>336</v>
      </c>
      <c r="E8" s="11">
        <v>5000</v>
      </c>
      <c r="F8" s="11"/>
      <c r="G8" s="11"/>
    </row>
    <row r="9" ht="20.25" customHeight="1" spans="1:7">
      <c r="A9" s="6" t="s">
        <v>56</v>
      </c>
      <c r="B9" s="6" t="s">
        <v>207</v>
      </c>
      <c r="C9" s="7" t="s">
        <v>206</v>
      </c>
      <c r="D9" s="8" t="s">
        <v>336</v>
      </c>
      <c r="E9" s="11">
        <v>65000</v>
      </c>
      <c r="F9" s="11"/>
      <c r="G9" s="11"/>
    </row>
    <row r="10" ht="20.25" customHeight="1" spans="1:7">
      <c r="A10" s="8" t="s">
        <v>32</v>
      </c>
      <c r="B10" s="8"/>
      <c r="C10" s="8"/>
      <c r="D10" s="8"/>
      <c r="E10" s="11">
        <v>70000</v>
      </c>
      <c r="F10" s="11"/>
      <c r="G10" s="11"/>
    </row>
  </sheetData>
  <mergeCells count="11">
    <mergeCell ref="A2:G2"/>
    <mergeCell ref="A3:D3"/>
    <mergeCell ref="E4:G4"/>
    <mergeCell ref="A10:D10"/>
    <mergeCell ref="A4:A6"/>
    <mergeCell ref="B4:B6"/>
    <mergeCell ref="C4:C6"/>
    <mergeCell ref="D4:D6"/>
    <mergeCell ref="E5:E6"/>
    <mergeCell ref="F5:F6"/>
    <mergeCell ref="G5:G6"/>
  </mergeCells>
  <pageMargins left="0.75" right="0.75" top="1" bottom="1" header="0.5" footer="0.5"/>
  <pageSetup paperSize="1" pageOrder="overThenDown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S10"/>
  <sheetViews>
    <sheetView showZeros="0" topLeftCell="B1" workbookViewId="0">
      <selection activeCell="B8" sqref="B8"/>
    </sheetView>
  </sheetViews>
  <sheetFormatPr defaultColWidth="8.85" defaultRowHeight="15" customHeight="1"/>
  <cols>
    <col min="1" max="1" width="25.275" customWidth="1"/>
    <col min="2" max="2" width="29.9833333333333" customWidth="1"/>
    <col min="3" max="5" width="17.1416666666667" customWidth="1"/>
    <col min="6" max="19" width="12.1083333333333" customWidth="1"/>
  </cols>
  <sheetData>
    <row r="1" ht="18.75" customHeight="1" spans="1:19">
      <c r="A1" s="1"/>
      <c r="B1" s="1"/>
      <c r="C1" s="1"/>
      <c r="D1" s="1"/>
      <c r="E1" s="1"/>
      <c r="F1" s="1"/>
      <c r="G1" s="1"/>
      <c r="H1" s="1"/>
      <c r="I1" s="9"/>
      <c r="J1" s="9"/>
      <c r="K1" s="9"/>
      <c r="L1" s="9"/>
      <c r="M1" s="9"/>
      <c r="N1" s="9"/>
      <c r="O1" s="9"/>
      <c r="P1" s="9"/>
      <c r="Q1" s="9"/>
      <c r="R1" s="9"/>
      <c r="S1" s="9" t="s">
        <v>27</v>
      </c>
    </row>
    <row r="2" ht="37.5" customHeight="1" spans="1:19">
      <c r="A2" s="2" t="s">
        <v>28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ht="18.75" customHeight="1" spans="1:19">
      <c r="A3" s="3" t="str">
        <f>"单位名称："&amp;"新平彝族傣族自治县行政执法指挥调度中心"</f>
        <v>单位名称：新平彝族傣族自治县行政执法指挥调度中心</v>
      </c>
      <c r="B3" s="3"/>
      <c r="C3" s="3"/>
      <c r="D3" s="3"/>
      <c r="E3" s="88"/>
      <c r="F3" s="88"/>
      <c r="G3" s="88"/>
      <c r="H3" s="88"/>
      <c r="I3" s="10"/>
      <c r="J3" s="10"/>
      <c r="K3" s="10"/>
      <c r="L3" s="10"/>
      <c r="M3" s="10"/>
      <c r="N3" s="10"/>
      <c r="O3" s="10"/>
      <c r="P3" s="10"/>
      <c r="Q3" s="10"/>
      <c r="R3" s="10"/>
      <c r="S3" s="10" t="s">
        <v>29</v>
      </c>
    </row>
    <row r="4" ht="18.75" customHeight="1" spans="1:19">
      <c r="A4" s="12" t="s">
        <v>30</v>
      </c>
      <c r="B4" s="107" t="s">
        <v>31</v>
      </c>
      <c r="C4" s="107" t="s">
        <v>32</v>
      </c>
      <c r="D4" s="107" t="s">
        <v>33</v>
      </c>
      <c r="E4" s="107"/>
      <c r="F4" s="107"/>
      <c r="G4" s="107"/>
      <c r="H4" s="107"/>
      <c r="I4" s="107"/>
      <c r="J4" s="110"/>
      <c r="K4" s="110"/>
      <c r="L4" s="110"/>
      <c r="M4" s="110"/>
      <c r="N4" s="110"/>
      <c r="O4" s="107" t="s">
        <v>20</v>
      </c>
      <c r="P4" s="107"/>
      <c r="Q4" s="107"/>
      <c r="R4" s="107"/>
      <c r="S4" s="107"/>
    </row>
    <row r="5" ht="18.75" customHeight="1" spans="1:19">
      <c r="A5" s="12"/>
      <c r="B5" s="107"/>
      <c r="C5" s="107"/>
      <c r="D5" s="108" t="s">
        <v>34</v>
      </c>
      <c r="E5" s="108" t="s">
        <v>35</v>
      </c>
      <c r="F5" s="108" t="s">
        <v>36</v>
      </c>
      <c r="G5" s="108" t="s">
        <v>37</v>
      </c>
      <c r="H5" s="108" t="s">
        <v>38</v>
      </c>
      <c r="I5" s="111" t="s">
        <v>39</v>
      </c>
      <c r="J5" s="112"/>
      <c r="K5" s="112"/>
      <c r="L5" s="112"/>
      <c r="M5" s="112"/>
      <c r="N5" s="112"/>
      <c r="O5" s="111" t="s">
        <v>34</v>
      </c>
      <c r="P5" s="111" t="s">
        <v>35</v>
      </c>
      <c r="Q5" s="111" t="s">
        <v>36</v>
      </c>
      <c r="R5" s="111" t="s">
        <v>37</v>
      </c>
      <c r="S5" s="108" t="s">
        <v>40</v>
      </c>
    </row>
    <row r="6" s="75" customFormat="1" ht="33" customHeight="1" spans="1:19">
      <c r="A6" s="12"/>
      <c r="B6" s="107"/>
      <c r="C6" s="107"/>
      <c r="D6" s="108"/>
      <c r="E6" s="108"/>
      <c r="F6" s="108"/>
      <c r="G6" s="108"/>
      <c r="H6" s="108"/>
      <c r="I6" s="108" t="s">
        <v>34</v>
      </c>
      <c r="J6" s="108" t="s">
        <v>41</v>
      </c>
      <c r="K6" s="108" t="s">
        <v>42</v>
      </c>
      <c r="L6" s="108" t="s">
        <v>43</v>
      </c>
      <c r="M6" s="108" t="s">
        <v>44</v>
      </c>
      <c r="N6" s="108" t="s">
        <v>45</v>
      </c>
      <c r="O6" s="108"/>
      <c r="P6" s="108"/>
      <c r="Q6" s="108"/>
      <c r="R6" s="108"/>
      <c r="S6" s="108"/>
    </row>
    <row r="7" ht="18.75" customHeight="1" spans="1:19">
      <c r="A7" s="109" t="s">
        <v>46</v>
      </c>
      <c r="B7" s="13" t="s">
        <v>47</v>
      </c>
      <c r="C7" s="13" t="s">
        <v>48</v>
      </c>
      <c r="D7" s="13" t="s">
        <v>49</v>
      </c>
      <c r="E7" s="109" t="s">
        <v>50</v>
      </c>
      <c r="F7" s="13" t="s">
        <v>51</v>
      </c>
      <c r="G7" s="13" t="s">
        <v>52</v>
      </c>
      <c r="H7" s="109" t="s">
        <v>53</v>
      </c>
      <c r="I7" s="13" t="s">
        <v>54</v>
      </c>
      <c r="J7" s="13">
        <v>10</v>
      </c>
      <c r="K7" s="13">
        <v>11</v>
      </c>
      <c r="L7" s="13">
        <v>12</v>
      </c>
      <c r="M7" s="13">
        <v>13</v>
      </c>
      <c r="N7" s="13">
        <v>14</v>
      </c>
      <c r="O7" s="13">
        <v>15</v>
      </c>
      <c r="P7" s="13">
        <v>16</v>
      </c>
      <c r="Q7" s="13">
        <v>17</v>
      </c>
      <c r="R7" s="13">
        <v>18</v>
      </c>
      <c r="S7" s="13">
        <v>19</v>
      </c>
    </row>
    <row r="8" ht="20.25" customHeight="1" spans="1:19">
      <c r="A8" s="15" t="s">
        <v>55</v>
      </c>
      <c r="B8" s="15" t="s">
        <v>56</v>
      </c>
      <c r="C8" s="17">
        <v>1396892</v>
      </c>
      <c r="D8" s="17">
        <v>1396892</v>
      </c>
      <c r="E8" s="17">
        <v>1396892</v>
      </c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</row>
    <row r="9" ht="20.25" customHeight="1" spans="1:19">
      <c r="A9" s="100" t="s">
        <v>57</v>
      </c>
      <c r="B9" s="100" t="s">
        <v>56</v>
      </c>
      <c r="C9" s="17">
        <v>1396892</v>
      </c>
      <c r="D9" s="17">
        <v>1396892</v>
      </c>
      <c r="E9" s="17">
        <v>1396892</v>
      </c>
      <c r="F9" s="17"/>
      <c r="G9" s="17"/>
      <c r="H9" s="17"/>
      <c r="I9" s="17"/>
      <c r="J9" s="17"/>
      <c r="K9" s="17"/>
      <c r="L9" s="17"/>
      <c r="M9" s="17"/>
      <c r="N9" s="17"/>
      <c r="O9" s="41"/>
      <c r="P9" s="41"/>
      <c r="Q9" s="41"/>
      <c r="R9" s="41"/>
      <c r="S9" s="41"/>
    </row>
    <row r="10" ht="20.25" customHeight="1" spans="1:19">
      <c r="A10" s="71" t="s">
        <v>32</v>
      </c>
      <c r="B10" s="71"/>
      <c r="C10" s="17">
        <v>1396892</v>
      </c>
      <c r="D10" s="17">
        <v>1396892</v>
      </c>
      <c r="E10" s="17">
        <v>1396892</v>
      </c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</row>
  </sheetData>
  <mergeCells count="19">
    <mergeCell ref="A2:S2"/>
    <mergeCell ref="A3:D3"/>
    <mergeCell ref="D4:N4"/>
    <mergeCell ref="O4:S4"/>
    <mergeCell ref="I5:N5"/>
    <mergeCell ref="A10:B10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ageMargins left="0.75" right="0.75" top="1" bottom="1" header="0.5" footer="0.5"/>
  <pageSetup paperSize="1" pageOrder="overThenDown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O24"/>
  <sheetViews>
    <sheetView showZeros="0" workbookViewId="0">
      <selection activeCell="A16" sqref="$A16:$XFD16"/>
    </sheetView>
  </sheetViews>
  <sheetFormatPr defaultColWidth="8.85" defaultRowHeight="15" customHeight="1"/>
  <cols>
    <col min="1" max="1" width="21.55" customWidth="1"/>
    <col min="2" max="2" width="28.575" customWidth="1"/>
    <col min="3" max="6" width="17.1416666666667" customWidth="1"/>
    <col min="7" max="9" width="11.775" customWidth="1"/>
    <col min="10" max="15" width="11.4416666666667" customWidth="1"/>
  </cols>
  <sheetData>
    <row r="1" ht="18.75" customHeight="1" spans="1:15">
      <c r="A1" s="1"/>
      <c r="B1" s="1"/>
      <c r="C1" s="1"/>
      <c r="D1" s="1"/>
      <c r="E1" s="1"/>
      <c r="F1" s="1"/>
      <c r="G1" s="1"/>
      <c r="H1" s="1"/>
      <c r="I1" s="1"/>
      <c r="J1" s="9"/>
      <c r="K1" s="9"/>
      <c r="L1" s="9"/>
      <c r="M1" s="9"/>
      <c r="N1" s="9"/>
      <c r="O1" s="9" t="s">
        <v>58</v>
      </c>
    </row>
    <row r="2" ht="37.5" customHeight="1" spans="1:15">
      <c r="A2" s="2" t="s">
        <v>59</v>
      </c>
      <c r="B2" s="2"/>
      <c r="C2" s="2"/>
      <c r="D2" s="2"/>
      <c r="E2" s="2"/>
      <c r="F2" s="2"/>
      <c r="G2" s="2"/>
      <c r="H2" s="2"/>
      <c r="I2" s="2"/>
      <c r="J2" s="2"/>
      <c r="K2" s="90"/>
      <c r="L2" s="90"/>
      <c r="M2" s="90"/>
      <c r="N2" s="90"/>
      <c r="O2" s="90"/>
    </row>
    <row r="3" ht="18.75" customHeight="1" spans="1:15">
      <c r="A3" s="68" t="str">
        <f>"单位名称："&amp;"新平彝族傣族自治县行政执法指挥调度中心"</f>
        <v>单位名称：新平彝族傣族自治县行政执法指挥调度中心</v>
      </c>
      <c r="B3" s="68"/>
      <c r="C3" s="68"/>
      <c r="D3" s="68"/>
      <c r="E3" s="68"/>
      <c r="F3" s="68"/>
      <c r="G3" s="68"/>
      <c r="H3" s="68"/>
      <c r="I3" s="68"/>
      <c r="J3" s="9"/>
      <c r="K3" s="9"/>
      <c r="L3" s="9"/>
      <c r="M3" s="9"/>
      <c r="N3" s="9"/>
      <c r="O3" s="9" t="s">
        <v>29</v>
      </c>
    </row>
    <row r="4" ht="18.75" customHeight="1" spans="1:15">
      <c r="A4" s="12" t="s">
        <v>60</v>
      </c>
      <c r="B4" s="12" t="s">
        <v>61</v>
      </c>
      <c r="C4" s="70" t="s">
        <v>32</v>
      </c>
      <c r="D4" s="70" t="s">
        <v>35</v>
      </c>
      <c r="E4" s="70"/>
      <c r="F4" s="70"/>
      <c r="G4" s="12" t="s">
        <v>36</v>
      </c>
      <c r="H4" s="12" t="s">
        <v>37</v>
      </c>
      <c r="I4" s="12" t="s">
        <v>62</v>
      </c>
      <c r="J4" s="70" t="s">
        <v>63</v>
      </c>
      <c r="K4" s="70"/>
      <c r="L4" s="70"/>
      <c r="M4" s="70"/>
      <c r="N4" s="70"/>
      <c r="O4" s="70"/>
    </row>
    <row r="5" s="75" customFormat="1" ht="37" customHeight="1" spans="1:15">
      <c r="A5" s="12"/>
      <c r="B5" s="12"/>
      <c r="C5" s="12"/>
      <c r="D5" s="12" t="s">
        <v>34</v>
      </c>
      <c r="E5" s="12" t="s">
        <v>64</v>
      </c>
      <c r="F5" s="12" t="s">
        <v>65</v>
      </c>
      <c r="G5" s="12"/>
      <c r="H5" s="12"/>
      <c r="I5" s="12"/>
      <c r="J5" s="12" t="s">
        <v>34</v>
      </c>
      <c r="K5" s="12" t="s">
        <v>66</v>
      </c>
      <c r="L5" s="97" t="s">
        <v>67</v>
      </c>
      <c r="M5" s="97" t="s">
        <v>68</v>
      </c>
      <c r="N5" s="97" t="s">
        <v>69</v>
      </c>
      <c r="O5" s="97" t="s">
        <v>70</v>
      </c>
    </row>
    <row r="6" ht="18.75" customHeight="1" spans="1:15">
      <c r="A6" s="13" t="s">
        <v>46</v>
      </c>
      <c r="B6" s="13" t="s">
        <v>47</v>
      </c>
      <c r="C6" s="13" t="s">
        <v>48</v>
      </c>
      <c r="D6" s="13" t="s">
        <v>49</v>
      </c>
      <c r="E6" s="13" t="s">
        <v>50</v>
      </c>
      <c r="F6" s="13" t="s">
        <v>51</v>
      </c>
      <c r="G6" s="13" t="s">
        <v>52</v>
      </c>
      <c r="H6" s="13" t="s">
        <v>53</v>
      </c>
      <c r="I6" s="13" t="s">
        <v>54</v>
      </c>
      <c r="J6" s="13" t="s">
        <v>71</v>
      </c>
      <c r="K6" s="13">
        <v>11</v>
      </c>
      <c r="L6" s="13">
        <v>12</v>
      </c>
      <c r="M6" s="13">
        <v>13</v>
      </c>
      <c r="N6" s="13">
        <v>14</v>
      </c>
      <c r="O6" s="13">
        <v>15</v>
      </c>
    </row>
    <row r="7" ht="20.25" customHeight="1" spans="1:15">
      <c r="A7" s="15" t="s">
        <v>72</v>
      </c>
      <c r="B7" s="15" t="s">
        <v>73</v>
      </c>
      <c r="C7" s="17">
        <v>1027872</v>
      </c>
      <c r="D7" s="17">
        <v>1027872</v>
      </c>
      <c r="E7" s="17">
        <v>957872</v>
      </c>
      <c r="F7" s="17">
        <v>70000</v>
      </c>
      <c r="G7" s="17"/>
      <c r="H7" s="17"/>
      <c r="I7" s="17"/>
      <c r="J7" s="17"/>
      <c r="K7" s="17"/>
      <c r="L7" s="17"/>
      <c r="M7" s="17"/>
      <c r="N7" s="17"/>
      <c r="O7" s="17"/>
    </row>
    <row r="8" ht="20.25" customHeight="1" spans="1:15">
      <c r="A8" s="100" t="s">
        <v>74</v>
      </c>
      <c r="B8" s="100" t="s">
        <v>75</v>
      </c>
      <c r="C8" s="17">
        <v>1022872</v>
      </c>
      <c r="D8" s="17">
        <v>1022872</v>
      </c>
      <c r="E8" s="17">
        <v>957872</v>
      </c>
      <c r="F8" s="17">
        <v>65000</v>
      </c>
      <c r="G8" s="17"/>
      <c r="H8" s="17"/>
      <c r="I8" s="17"/>
      <c r="J8" s="17"/>
      <c r="K8" s="17"/>
      <c r="L8" s="17"/>
      <c r="M8" s="17"/>
      <c r="N8" s="17"/>
      <c r="O8" s="17"/>
    </row>
    <row r="9" ht="20.25" customHeight="1" spans="1:15">
      <c r="A9" s="101" t="s">
        <v>76</v>
      </c>
      <c r="B9" s="101" t="s">
        <v>77</v>
      </c>
      <c r="C9" s="17">
        <v>957872</v>
      </c>
      <c r="D9" s="17">
        <v>957872</v>
      </c>
      <c r="E9" s="17">
        <v>957872</v>
      </c>
      <c r="F9" s="17"/>
      <c r="G9" s="17"/>
      <c r="H9" s="17"/>
      <c r="I9" s="17"/>
      <c r="J9" s="17"/>
      <c r="K9" s="17"/>
      <c r="L9" s="17"/>
      <c r="M9" s="17"/>
      <c r="N9" s="17"/>
      <c r="O9" s="17"/>
    </row>
    <row r="10" ht="20.25" customHeight="1" spans="1:15">
      <c r="A10" s="101" t="s">
        <v>78</v>
      </c>
      <c r="B10" s="101" t="s">
        <v>79</v>
      </c>
      <c r="C10" s="17">
        <v>65000</v>
      </c>
      <c r="D10" s="17">
        <v>65000</v>
      </c>
      <c r="E10" s="17"/>
      <c r="F10" s="17">
        <v>65000</v>
      </c>
      <c r="G10" s="17"/>
      <c r="H10" s="17"/>
      <c r="I10" s="17"/>
      <c r="J10" s="17"/>
      <c r="K10" s="17"/>
      <c r="L10" s="17"/>
      <c r="M10" s="17"/>
      <c r="N10" s="17"/>
      <c r="O10" s="17"/>
    </row>
    <row r="11" ht="20.25" customHeight="1" spans="1:15">
      <c r="A11" s="100" t="s">
        <v>80</v>
      </c>
      <c r="B11" s="100" t="s">
        <v>81</v>
      </c>
      <c r="C11" s="17">
        <v>5000</v>
      </c>
      <c r="D11" s="17">
        <v>5000</v>
      </c>
      <c r="E11" s="17"/>
      <c r="F11" s="17">
        <v>5000</v>
      </c>
      <c r="G11" s="17"/>
      <c r="H11" s="17"/>
      <c r="I11" s="17"/>
      <c r="J11" s="17"/>
      <c r="K11" s="17"/>
      <c r="L11" s="17"/>
      <c r="M11" s="17"/>
      <c r="N11" s="17"/>
      <c r="O11" s="17"/>
    </row>
    <row r="12" ht="20.25" customHeight="1" spans="1:15">
      <c r="A12" s="101" t="s">
        <v>82</v>
      </c>
      <c r="B12" s="101" t="s">
        <v>81</v>
      </c>
      <c r="C12" s="17">
        <v>5000</v>
      </c>
      <c r="D12" s="17">
        <v>5000</v>
      </c>
      <c r="E12" s="17"/>
      <c r="F12" s="17">
        <v>5000</v>
      </c>
      <c r="G12" s="17"/>
      <c r="H12" s="17"/>
      <c r="I12" s="17"/>
      <c r="J12" s="17"/>
      <c r="K12" s="17"/>
      <c r="L12" s="17"/>
      <c r="M12" s="17"/>
      <c r="N12" s="17"/>
      <c r="O12" s="17"/>
    </row>
    <row r="13" ht="20.25" customHeight="1" spans="1:15">
      <c r="A13" s="15" t="s">
        <v>83</v>
      </c>
      <c r="B13" s="15" t="s">
        <v>84</v>
      </c>
      <c r="C13" s="17">
        <v>144822</v>
      </c>
      <c r="D13" s="17">
        <v>144822</v>
      </c>
      <c r="E13" s="17">
        <v>144822</v>
      </c>
      <c r="F13" s="17"/>
      <c r="G13" s="17"/>
      <c r="H13" s="17"/>
      <c r="I13" s="17"/>
      <c r="J13" s="17"/>
      <c r="K13" s="17"/>
      <c r="L13" s="17"/>
      <c r="M13" s="17"/>
      <c r="N13" s="17"/>
      <c r="O13" s="17"/>
    </row>
    <row r="14" ht="20.25" customHeight="1" spans="1:15">
      <c r="A14" s="100" t="s">
        <v>85</v>
      </c>
      <c r="B14" s="100" t="s">
        <v>86</v>
      </c>
      <c r="C14" s="17">
        <v>144822</v>
      </c>
      <c r="D14" s="17">
        <v>144822</v>
      </c>
      <c r="E14" s="17">
        <v>144822</v>
      </c>
      <c r="F14" s="17"/>
      <c r="G14" s="17"/>
      <c r="H14" s="17"/>
      <c r="I14" s="17"/>
      <c r="J14" s="17"/>
      <c r="K14" s="17"/>
      <c r="L14" s="17"/>
      <c r="M14" s="17"/>
      <c r="N14" s="17"/>
      <c r="O14" s="17"/>
    </row>
    <row r="15" ht="20.25" customHeight="1" spans="1:15">
      <c r="A15" s="101" t="s">
        <v>87</v>
      </c>
      <c r="B15" s="101" t="s">
        <v>88</v>
      </c>
      <c r="C15" s="17">
        <v>144822</v>
      </c>
      <c r="D15" s="17">
        <v>144822</v>
      </c>
      <c r="E15" s="17">
        <v>144822</v>
      </c>
      <c r="F15" s="17"/>
      <c r="G15" s="17"/>
      <c r="H15" s="17"/>
      <c r="I15" s="17"/>
      <c r="J15" s="17"/>
      <c r="K15" s="17"/>
      <c r="L15" s="17"/>
      <c r="M15" s="17"/>
      <c r="N15" s="17"/>
      <c r="O15" s="17"/>
    </row>
    <row r="16" ht="20.25" customHeight="1" spans="1:15">
      <c r="A16" s="15" t="s">
        <v>89</v>
      </c>
      <c r="B16" s="15" t="s">
        <v>90</v>
      </c>
      <c r="C16" s="17">
        <v>115898</v>
      </c>
      <c r="D16" s="17">
        <v>115898</v>
      </c>
      <c r="E16" s="17">
        <v>115898</v>
      </c>
      <c r="F16" s="17"/>
      <c r="G16" s="17"/>
      <c r="H16" s="17"/>
      <c r="I16" s="17"/>
      <c r="J16" s="17"/>
      <c r="K16" s="17"/>
      <c r="L16" s="17"/>
      <c r="M16" s="17"/>
      <c r="N16" s="17"/>
      <c r="O16" s="17"/>
    </row>
    <row r="17" ht="20.25" customHeight="1" spans="1:15">
      <c r="A17" s="100" t="s">
        <v>91</v>
      </c>
      <c r="B17" s="100" t="s">
        <v>92</v>
      </c>
      <c r="C17" s="17">
        <v>115898</v>
      </c>
      <c r="D17" s="17">
        <v>115898</v>
      </c>
      <c r="E17" s="17">
        <v>115898</v>
      </c>
      <c r="F17" s="17"/>
      <c r="G17" s="17"/>
      <c r="H17" s="17"/>
      <c r="I17" s="17"/>
      <c r="J17" s="17"/>
      <c r="K17" s="17"/>
      <c r="L17" s="17"/>
      <c r="M17" s="17"/>
      <c r="N17" s="17"/>
      <c r="O17" s="17"/>
    </row>
    <row r="18" ht="20.25" customHeight="1" spans="1:15">
      <c r="A18" s="101" t="s">
        <v>93</v>
      </c>
      <c r="B18" s="101" t="s">
        <v>94</v>
      </c>
      <c r="C18" s="17">
        <v>77791</v>
      </c>
      <c r="D18" s="17">
        <v>77791</v>
      </c>
      <c r="E18" s="17">
        <v>77791</v>
      </c>
      <c r="F18" s="17"/>
      <c r="G18" s="17"/>
      <c r="H18" s="17"/>
      <c r="I18" s="17"/>
      <c r="J18" s="17"/>
      <c r="K18" s="17"/>
      <c r="L18" s="17"/>
      <c r="M18" s="17"/>
      <c r="N18" s="17"/>
      <c r="O18" s="17"/>
    </row>
    <row r="19" ht="20.25" customHeight="1" spans="1:15">
      <c r="A19" s="101" t="s">
        <v>95</v>
      </c>
      <c r="B19" s="101" t="s">
        <v>96</v>
      </c>
      <c r="C19" s="17">
        <v>36296</v>
      </c>
      <c r="D19" s="17">
        <v>36296</v>
      </c>
      <c r="E19" s="17">
        <v>36296</v>
      </c>
      <c r="F19" s="17"/>
      <c r="G19" s="17"/>
      <c r="H19" s="17"/>
      <c r="I19" s="17"/>
      <c r="J19" s="17"/>
      <c r="K19" s="17"/>
      <c r="L19" s="17"/>
      <c r="M19" s="17"/>
      <c r="N19" s="17"/>
      <c r="O19" s="17"/>
    </row>
    <row r="20" ht="20.25" customHeight="1" spans="1:15">
      <c r="A20" s="101" t="s">
        <v>97</v>
      </c>
      <c r="B20" s="101" t="s">
        <v>98</v>
      </c>
      <c r="C20" s="17">
        <v>1811</v>
      </c>
      <c r="D20" s="17">
        <v>1811</v>
      </c>
      <c r="E20" s="17">
        <v>1811</v>
      </c>
      <c r="F20" s="17"/>
      <c r="G20" s="17"/>
      <c r="H20" s="17"/>
      <c r="I20" s="17"/>
      <c r="J20" s="17"/>
      <c r="K20" s="17"/>
      <c r="L20" s="17"/>
      <c r="M20" s="17"/>
      <c r="N20" s="17"/>
      <c r="O20" s="17"/>
    </row>
    <row r="21" ht="20.25" customHeight="1" spans="1:15">
      <c r="A21" s="15" t="s">
        <v>99</v>
      </c>
      <c r="B21" s="15" t="s">
        <v>100</v>
      </c>
      <c r="C21" s="17">
        <v>108300</v>
      </c>
      <c r="D21" s="17">
        <v>108300</v>
      </c>
      <c r="E21" s="17">
        <v>108300</v>
      </c>
      <c r="F21" s="17"/>
      <c r="G21" s="17"/>
      <c r="H21" s="17"/>
      <c r="I21" s="17"/>
      <c r="J21" s="17"/>
      <c r="K21" s="17"/>
      <c r="L21" s="17"/>
      <c r="M21" s="17"/>
      <c r="N21" s="17"/>
      <c r="O21" s="17"/>
    </row>
    <row r="22" ht="20.25" customHeight="1" spans="1:15">
      <c r="A22" s="100" t="s">
        <v>101</v>
      </c>
      <c r="B22" s="100" t="s">
        <v>102</v>
      </c>
      <c r="C22" s="17">
        <v>108300</v>
      </c>
      <c r="D22" s="17">
        <v>108300</v>
      </c>
      <c r="E22" s="17">
        <v>108300</v>
      </c>
      <c r="F22" s="17"/>
      <c r="G22" s="17"/>
      <c r="H22" s="17"/>
      <c r="I22" s="17"/>
      <c r="J22" s="17"/>
      <c r="K22" s="17"/>
      <c r="L22" s="17"/>
      <c r="M22" s="17"/>
      <c r="N22" s="17"/>
      <c r="O22" s="17"/>
    </row>
    <row r="23" ht="20.25" customHeight="1" spans="1:15">
      <c r="A23" s="101" t="s">
        <v>103</v>
      </c>
      <c r="B23" s="101" t="s">
        <v>104</v>
      </c>
      <c r="C23" s="17">
        <v>108300</v>
      </c>
      <c r="D23" s="17">
        <v>108300</v>
      </c>
      <c r="E23" s="17">
        <v>108300</v>
      </c>
      <c r="F23" s="17"/>
      <c r="G23" s="17"/>
      <c r="H23" s="17"/>
      <c r="I23" s="17"/>
      <c r="J23" s="17"/>
      <c r="K23" s="17"/>
      <c r="L23" s="17"/>
      <c r="M23" s="17"/>
      <c r="N23" s="17"/>
      <c r="O23" s="17"/>
    </row>
    <row r="24" ht="20.25" customHeight="1" spans="1:15">
      <c r="A24" s="71" t="s">
        <v>105</v>
      </c>
      <c r="B24" s="71"/>
      <c r="C24" s="17">
        <v>1396892</v>
      </c>
      <c r="D24" s="17">
        <v>1396892</v>
      </c>
      <c r="E24" s="17">
        <v>1326892</v>
      </c>
      <c r="F24" s="17">
        <v>70000</v>
      </c>
      <c r="G24" s="17"/>
      <c r="H24" s="17"/>
      <c r="I24" s="17"/>
      <c r="J24" s="17"/>
      <c r="K24" s="17"/>
      <c r="L24" s="17"/>
      <c r="M24" s="17"/>
      <c r="N24" s="17"/>
      <c r="O24" s="17"/>
    </row>
  </sheetData>
  <mergeCells count="11">
    <mergeCell ref="A2:O2"/>
    <mergeCell ref="A3:I3"/>
    <mergeCell ref="D4:F4"/>
    <mergeCell ref="J4:O4"/>
    <mergeCell ref="A24:B24"/>
    <mergeCell ref="A4:A5"/>
    <mergeCell ref="B4:B5"/>
    <mergeCell ref="C4:C5"/>
    <mergeCell ref="G4:G5"/>
    <mergeCell ref="H4:H5"/>
    <mergeCell ref="I4:I5"/>
  </mergeCells>
  <pageMargins left="0.75" right="0.75" top="1" bottom="1" header="0.5" footer="0.5"/>
  <pageSetup paperSize="1" pageOrder="overThenDown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D16"/>
  <sheetViews>
    <sheetView showZeros="0" workbookViewId="0">
      <selection activeCell="A12" sqref="A12"/>
    </sheetView>
  </sheetViews>
  <sheetFormatPr defaultColWidth="8.85" defaultRowHeight="15" customHeight="1" outlineLevelCol="3"/>
  <cols>
    <col min="1" max="4" width="35.7" customWidth="1"/>
  </cols>
  <sheetData>
    <row r="1" ht="18.75" customHeight="1" spans="1:4">
      <c r="A1" s="1"/>
      <c r="B1" s="1"/>
      <c r="C1" s="1"/>
      <c r="D1" s="10" t="s">
        <v>106</v>
      </c>
    </row>
    <row r="2" ht="45" customHeight="1" spans="1:4">
      <c r="A2" s="2" t="s">
        <v>107</v>
      </c>
      <c r="B2" s="2"/>
      <c r="C2" s="2"/>
      <c r="D2" s="2"/>
    </row>
    <row r="3" ht="18.75" customHeight="1" spans="1:4">
      <c r="A3" s="3" t="str">
        <f>"单位名称："&amp;"新平彝族傣族自治县行政执法指挥调度中心"</f>
        <v>单位名称：新平彝族傣族自治县行政执法指挥调度中心</v>
      </c>
      <c r="B3" s="3"/>
      <c r="C3" s="102"/>
      <c r="D3" s="10" t="s">
        <v>2</v>
      </c>
    </row>
    <row r="4" ht="22.5" customHeight="1" spans="1:4">
      <c r="A4" s="5" t="s">
        <v>3</v>
      </c>
      <c r="B4" s="5"/>
      <c r="C4" s="5" t="s">
        <v>4</v>
      </c>
      <c r="D4" s="5"/>
    </row>
    <row r="5" ht="18.75" customHeight="1" spans="1:4">
      <c r="A5" s="5" t="s">
        <v>5</v>
      </c>
      <c r="B5" s="5" t="s">
        <v>6</v>
      </c>
      <c r="C5" s="5" t="s">
        <v>108</v>
      </c>
      <c r="D5" s="5" t="s">
        <v>6</v>
      </c>
    </row>
    <row r="6" ht="18.75" customHeight="1" spans="1:4">
      <c r="A6" s="5"/>
      <c r="B6" s="5"/>
      <c r="C6" s="5"/>
      <c r="D6" s="5"/>
    </row>
    <row r="7" ht="22.5" customHeight="1" spans="1:4">
      <c r="A7" s="14" t="s">
        <v>109</v>
      </c>
      <c r="B7" s="17">
        <v>1396892</v>
      </c>
      <c r="C7" s="14" t="s">
        <v>110</v>
      </c>
      <c r="D7" s="17">
        <v>1396892</v>
      </c>
    </row>
    <row r="8" ht="22.5" customHeight="1" spans="1:4">
      <c r="A8" s="14" t="s">
        <v>111</v>
      </c>
      <c r="B8" s="17">
        <v>1396892</v>
      </c>
      <c r="C8" s="14" t="str">
        <f>"（"&amp;"一"&amp;"）"&amp;"一般公共服务支出"</f>
        <v>（一）一般公共服务支出</v>
      </c>
      <c r="D8" s="17">
        <v>1027872</v>
      </c>
    </row>
    <row r="9" ht="22.5" customHeight="1" spans="1:4">
      <c r="A9" s="14" t="s">
        <v>112</v>
      </c>
      <c r="B9" s="17"/>
      <c r="C9" s="14" t="str">
        <f>"（"&amp;"二"&amp;"）"&amp;"社会保障和就业支出"</f>
        <v>（二）社会保障和就业支出</v>
      </c>
      <c r="D9" s="17">
        <v>144822</v>
      </c>
    </row>
    <row r="10" ht="22.5" customHeight="1" spans="1:4">
      <c r="A10" s="14" t="s">
        <v>113</v>
      </c>
      <c r="B10" s="17"/>
      <c r="C10" s="14" t="str">
        <f>"（"&amp;"三"&amp;"）"&amp;"卫生健康支出"</f>
        <v>（三）卫生健康支出</v>
      </c>
      <c r="D10" s="17">
        <v>115898</v>
      </c>
    </row>
    <row r="11" ht="22.5" customHeight="1" spans="1:4">
      <c r="A11" s="14" t="s">
        <v>114</v>
      </c>
      <c r="B11" s="17"/>
      <c r="C11" s="14" t="str">
        <f>"（"&amp;"四"&amp;"）"&amp;"住房保障支出"</f>
        <v>（四）住房保障支出</v>
      </c>
      <c r="D11" s="17">
        <v>108300</v>
      </c>
    </row>
    <row r="12" ht="22.5" customHeight="1" spans="1:4">
      <c r="A12" s="14" t="s">
        <v>111</v>
      </c>
      <c r="B12" s="17"/>
      <c r="C12" s="14"/>
      <c r="D12" s="17"/>
    </row>
    <row r="13" ht="22.5" customHeight="1" spans="1:4">
      <c r="A13" s="14" t="s">
        <v>112</v>
      </c>
      <c r="B13" s="17"/>
      <c r="C13" s="14"/>
      <c r="D13" s="17"/>
    </row>
    <row r="14" ht="22.5" customHeight="1" spans="1:4">
      <c r="A14" s="14" t="s">
        <v>113</v>
      </c>
      <c r="B14" s="17"/>
      <c r="C14" s="14"/>
      <c r="D14" s="17"/>
    </row>
    <row r="15" ht="22.5" customHeight="1" spans="1:4">
      <c r="A15" s="103"/>
      <c r="B15" s="17"/>
      <c r="C15" s="14" t="s">
        <v>115</v>
      </c>
      <c r="D15" s="17"/>
    </row>
    <row r="16" ht="22.5" customHeight="1" spans="1:4">
      <c r="A16" s="104" t="s">
        <v>116</v>
      </c>
      <c r="B16" s="105">
        <v>1396892</v>
      </c>
      <c r="C16" s="106" t="s">
        <v>117</v>
      </c>
      <c r="D16" s="105">
        <v>1396892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ageMargins left="0.75" right="0.75" top="1" bottom="1" header="0.5" footer="0.5"/>
  <pageSetup paperSize="1" pageOrder="overThenDown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G24"/>
  <sheetViews>
    <sheetView showZeros="0" topLeftCell="A3" workbookViewId="0">
      <selection activeCell="E32" sqref="E32"/>
    </sheetView>
  </sheetViews>
  <sheetFormatPr defaultColWidth="8.85" defaultRowHeight="15" customHeight="1" outlineLevelCol="6"/>
  <cols>
    <col min="1" max="1" width="21.425" customWidth="1"/>
    <col min="2" max="2" width="38.3333333333333" customWidth="1"/>
    <col min="3" max="7" width="21.425" customWidth="1"/>
  </cols>
  <sheetData>
    <row r="1" ht="18.75" customHeight="1" spans="1:7">
      <c r="A1" s="1"/>
      <c r="B1" s="1"/>
      <c r="C1" s="1"/>
      <c r="D1" s="1"/>
      <c r="E1" s="1"/>
      <c r="F1" s="1"/>
      <c r="G1" s="73" t="s">
        <v>118</v>
      </c>
    </row>
    <row r="2" ht="37.5" customHeight="1" spans="1:7">
      <c r="A2" s="2" t="s">
        <v>119</v>
      </c>
      <c r="B2" s="2"/>
      <c r="C2" s="2"/>
      <c r="D2" s="2"/>
      <c r="E2" s="2"/>
      <c r="F2" s="2"/>
      <c r="G2" s="2"/>
    </row>
    <row r="3" ht="18.75" customHeight="1" spans="1:7">
      <c r="A3" s="68" t="str">
        <f>"单位名称："&amp;"新平彝族傣族自治县行政执法指挥调度中心"</f>
        <v>单位名称：新平彝族傣族自治县行政执法指挥调度中心</v>
      </c>
      <c r="B3" s="68"/>
      <c r="C3" s="68"/>
      <c r="D3" s="69"/>
      <c r="E3" s="69"/>
      <c r="F3" s="69"/>
      <c r="G3" s="74" t="s">
        <v>29</v>
      </c>
    </row>
    <row r="4" ht="18.75" customHeight="1" spans="1:7">
      <c r="A4" s="12" t="s">
        <v>120</v>
      </c>
      <c r="B4" s="12" t="s">
        <v>61</v>
      </c>
      <c r="C4" s="70" t="s">
        <v>32</v>
      </c>
      <c r="D4" s="70" t="s">
        <v>64</v>
      </c>
      <c r="E4" s="70"/>
      <c r="F4" s="70"/>
      <c r="G4" s="12" t="s">
        <v>65</v>
      </c>
    </row>
    <row r="5" ht="18.75" customHeight="1" spans="1:7">
      <c r="A5" s="12" t="s">
        <v>60</v>
      </c>
      <c r="B5" s="12" t="s">
        <v>61</v>
      </c>
      <c r="C5" s="70"/>
      <c r="D5" s="70" t="s">
        <v>34</v>
      </c>
      <c r="E5" s="70" t="s">
        <v>121</v>
      </c>
      <c r="F5" s="70" t="s">
        <v>122</v>
      </c>
      <c r="G5" s="12"/>
    </row>
    <row r="6" ht="18.75" customHeight="1" spans="1:7">
      <c r="A6" s="13" t="s">
        <v>46</v>
      </c>
      <c r="B6" s="13" t="s">
        <v>47</v>
      </c>
      <c r="C6" s="13" t="s">
        <v>48</v>
      </c>
      <c r="D6" s="13" t="s">
        <v>49</v>
      </c>
      <c r="E6" s="13" t="s">
        <v>50</v>
      </c>
      <c r="F6" s="13" t="s">
        <v>51</v>
      </c>
      <c r="G6" s="13" t="s">
        <v>52</v>
      </c>
    </row>
    <row r="7" ht="20.25" customHeight="1" spans="1:7">
      <c r="A7" s="15" t="s">
        <v>72</v>
      </c>
      <c r="B7" s="15" t="s">
        <v>73</v>
      </c>
      <c r="C7" s="17">
        <v>1027872</v>
      </c>
      <c r="D7" s="17">
        <v>957872</v>
      </c>
      <c r="E7" s="17">
        <v>911472</v>
      </c>
      <c r="F7" s="17">
        <v>46400</v>
      </c>
      <c r="G7" s="17">
        <v>70000</v>
      </c>
    </row>
    <row r="8" ht="20.25" customHeight="1" spans="1:7">
      <c r="A8" s="100" t="s">
        <v>74</v>
      </c>
      <c r="B8" s="100" t="s">
        <v>75</v>
      </c>
      <c r="C8" s="17">
        <v>1022872</v>
      </c>
      <c r="D8" s="17">
        <v>957872</v>
      </c>
      <c r="E8" s="17">
        <v>911472</v>
      </c>
      <c r="F8" s="17">
        <v>46400</v>
      </c>
      <c r="G8" s="17">
        <v>65000</v>
      </c>
    </row>
    <row r="9" ht="20.25" customHeight="1" spans="1:7">
      <c r="A9" s="101" t="s">
        <v>76</v>
      </c>
      <c r="B9" s="101" t="s">
        <v>77</v>
      </c>
      <c r="C9" s="17">
        <v>957872</v>
      </c>
      <c r="D9" s="17">
        <v>957872</v>
      </c>
      <c r="E9" s="17">
        <v>911472</v>
      </c>
      <c r="F9" s="17">
        <v>46400</v>
      </c>
      <c r="G9" s="17"/>
    </row>
    <row r="10" ht="20.25" customHeight="1" spans="1:7">
      <c r="A10" s="101" t="s">
        <v>78</v>
      </c>
      <c r="B10" s="101" t="s">
        <v>79</v>
      </c>
      <c r="C10" s="17">
        <v>65000</v>
      </c>
      <c r="D10" s="17"/>
      <c r="E10" s="17"/>
      <c r="F10" s="17"/>
      <c r="G10" s="17">
        <v>65000</v>
      </c>
    </row>
    <row r="11" ht="20.25" customHeight="1" spans="1:7">
      <c r="A11" s="100" t="s">
        <v>80</v>
      </c>
      <c r="B11" s="100" t="s">
        <v>81</v>
      </c>
      <c r="C11" s="17">
        <v>5000</v>
      </c>
      <c r="D11" s="17"/>
      <c r="E11" s="17"/>
      <c r="F11" s="17"/>
      <c r="G11" s="17">
        <v>5000</v>
      </c>
    </row>
    <row r="12" ht="20.25" customHeight="1" spans="1:7">
      <c r="A12" s="101" t="s">
        <v>82</v>
      </c>
      <c r="B12" s="101" t="s">
        <v>81</v>
      </c>
      <c r="C12" s="17">
        <v>5000</v>
      </c>
      <c r="D12" s="17"/>
      <c r="E12" s="17"/>
      <c r="F12" s="17"/>
      <c r="G12" s="17">
        <v>5000</v>
      </c>
    </row>
    <row r="13" ht="20.25" customHeight="1" spans="1:7">
      <c r="A13" s="15" t="s">
        <v>83</v>
      </c>
      <c r="B13" s="15" t="s">
        <v>84</v>
      </c>
      <c r="C13" s="17">
        <v>144822</v>
      </c>
      <c r="D13" s="17">
        <v>144822</v>
      </c>
      <c r="E13" s="17">
        <v>144822</v>
      </c>
      <c r="F13" s="17"/>
      <c r="G13" s="17"/>
    </row>
    <row r="14" ht="20.25" customHeight="1" spans="1:7">
      <c r="A14" s="100" t="s">
        <v>85</v>
      </c>
      <c r="B14" s="100" t="s">
        <v>86</v>
      </c>
      <c r="C14" s="17">
        <v>144822</v>
      </c>
      <c r="D14" s="17">
        <v>144822</v>
      </c>
      <c r="E14" s="17">
        <v>144822</v>
      </c>
      <c r="F14" s="17"/>
      <c r="G14" s="17"/>
    </row>
    <row r="15" ht="20.25" customHeight="1" spans="1:7">
      <c r="A15" s="101" t="s">
        <v>87</v>
      </c>
      <c r="B15" s="101" t="s">
        <v>88</v>
      </c>
      <c r="C15" s="17">
        <v>144822</v>
      </c>
      <c r="D15" s="17">
        <v>144822</v>
      </c>
      <c r="E15" s="17">
        <v>144822</v>
      </c>
      <c r="F15" s="17"/>
      <c r="G15" s="17"/>
    </row>
    <row r="16" ht="20.25" customHeight="1" spans="1:7">
      <c r="A16" s="15" t="s">
        <v>89</v>
      </c>
      <c r="B16" s="15" t="s">
        <v>90</v>
      </c>
      <c r="C16" s="17">
        <v>115898</v>
      </c>
      <c r="D16" s="17">
        <v>115898</v>
      </c>
      <c r="E16" s="17">
        <v>115898</v>
      </c>
      <c r="F16" s="17"/>
      <c r="G16" s="17"/>
    </row>
    <row r="17" ht="20.25" customHeight="1" spans="1:7">
      <c r="A17" s="100" t="s">
        <v>91</v>
      </c>
      <c r="B17" s="100" t="s">
        <v>92</v>
      </c>
      <c r="C17" s="17">
        <v>115898</v>
      </c>
      <c r="D17" s="17">
        <v>115898</v>
      </c>
      <c r="E17" s="17">
        <v>115898</v>
      </c>
      <c r="F17" s="17"/>
      <c r="G17" s="17"/>
    </row>
    <row r="18" ht="20.25" customHeight="1" spans="1:7">
      <c r="A18" s="101" t="s">
        <v>93</v>
      </c>
      <c r="B18" s="101" t="s">
        <v>94</v>
      </c>
      <c r="C18" s="17">
        <v>77791</v>
      </c>
      <c r="D18" s="17">
        <v>77791</v>
      </c>
      <c r="E18" s="17">
        <v>77791</v>
      </c>
      <c r="F18" s="17"/>
      <c r="G18" s="17"/>
    </row>
    <row r="19" ht="20.25" customHeight="1" spans="1:7">
      <c r="A19" s="101" t="s">
        <v>95</v>
      </c>
      <c r="B19" s="101" t="s">
        <v>96</v>
      </c>
      <c r="C19" s="17">
        <v>36296</v>
      </c>
      <c r="D19" s="17">
        <v>36296</v>
      </c>
      <c r="E19" s="17">
        <v>36296</v>
      </c>
      <c r="F19" s="17"/>
      <c r="G19" s="17"/>
    </row>
    <row r="20" ht="20.25" customHeight="1" spans="1:7">
      <c r="A20" s="101" t="s">
        <v>97</v>
      </c>
      <c r="B20" s="101" t="s">
        <v>98</v>
      </c>
      <c r="C20" s="17">
        <v>1811</v>
      </c>
      <c r="D20" s="17">
        <v>1811</v>
      </c>
      <c r="E20" s="17">
        <v>1811</v>
      </c>
      <c r="F20" s="17"/>
      <c r="G20" s="17"/>
    </row>
    <row r="21" ht="20.25" customHeight="1" spans="1:7">
      <c r="A21" s="15" t="s">
        <v>99</v>
      </c>
      <c r="B21" s="15" t="s">
        <v>100</v>
      </c>
      <c r="C21" s="17">
        <v>108300</v>
      </c>
      <c r="D21" s="17">
        <v>108300</v>
      </c>
      <c r="E21" s="17">
        <v>108300</v>
      </c>
      <c r="F21" s="17"/>
      <c r="G21" s="17"/>
    </row>
    <row r="22" ht="20.25" customHeight="1" spans="1:7">
      <c r="A22" s="100" t="s">
        <v>101</v>
      </c>
      <c r="B22" s="100" t="s">
        <v>102</v>
      </c>
      <c r="C22" s="17">
        <v>108300</v>
      </c>
      <c r="D22" s="17">
        <v>108300</v>
      </c>
      <c r="E22" s="17">
        <v>108300</v>
      </c>
      <c r="F22" s="17"/>
      <c r="G22" s="17"/>
    </row>
    <row r="23" ht="20.25" customHeight="1" spans="1:7">
      <c r="A23" s="101" t="s">
        <v>103</v>
      </c>
      <c r="B23" s="101" t="s">
        <v>104</v>
      </c>
      <c r="C23" s="17">
        <v>108300</v>
      </c>
      <c r="D23" s="17">
        <v>108300</v>
      </c>
      <c r="E23" s="17">
        <v>108300</v>
      </c>
      <c r="F23" s="17"/>
      <c r="G23" s="17"/>
    </row>
    <row r="24" ht="20.25" customHeight="1" spans="1:7">
      <c r="A24" s="71" t="s">
        <v>105</v>
      </c>
      <c r="B24" s="71"/>
      <c r="C24" s="72">
        <v>1396892</v>
      </c>
      <c r="D24" s="72">
        <v>1326892</v>
      </c>
      <c r="E24" s="72">
        <v>1280492</v>
      </c>
      <c r="F24" s="72">
        <v>46400</v>
      </c>
      <c r="G24" s="72">
        <v>70000</v>
      </c>
    </row>
  </sheetData>
  <mergeCells count="7">
    <mergeCell ref="A2:G2"/>
    <mergeCell ref="A3:C3"/>
    <mergeCell ref="A4:B4"/>
    <mergeCell ref="D4:F4"/>
    <mergeCell ref="A24:B24"/>
    <mergeCell ref="C4:C5"/>
    <mergeCell ref="G4:G5"/>
  </mergeCells>
  <pageMargins left="0.75" right="0.75" top="1" bottom="1" header="0.5" footer="0.5"/>
  <pageSetup paperSize="1" pageOrder="overThenDown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F7"/>
  <sheetViews>
    <sheetView showZeros="0" workbookViewId="0">
      <selection activeCell="C22" sqref="C22"/>
    </sheetView>
  </sheetViews>
  <sheetFormatPr defaultColWidth="8.85" defaultRowHeight="15" customHeight="1" outlineLevelRow="6" outlineLevelCol="5"/>
  <cols>
    <col min="1" max="6" width="28.575" customWidth="1"/>
  </cols>
  <sheetData>
    <row r="1" ht="18.75" customHeight="1" spans="1:6">
      <c r="A1" s="93"/>
      <c r="B1" s="93"/>
      <c r="C1" s="94"/>
      <c r="D1" s="1"/>
      <c r="E1" s="1"/>
      <c r="F1" s="99" t="s">
        <v>123</v>
      </c>
    </row>
    <row r="2" ht="41.25" customHeight="1" spans="1:6">
      <c r="A2" s="95" t="s">
        <v>124</v>
      </c>
      <c r="B2" s="95"/>
      <c r="C2" s="95"/>
      <c r="D2" s="95"/>
      <c r="E2" s="95"/>
      <c r="F2" s="95"/>
    </row>
    <row r="3" ht="18.75" customHeight="1" spans="1:6">
      <c r="A3" s="3" t="str">
        <f>"单位名称："&amp;"新平彝族傣族自治县行政执法指挥调度中心"</f>
        <v>单位名称：新平彝族傣族自治县行政执法指挥调度中心</v>
      </c>
      <c r="B3" s="3"/>
      <c r="C3" s="3"/>
      <c r="D3" s="96"/>
      <c r="E3" s="1"/>
      <c r="F3" s="99" t="s">
        <v>29</v>
      </c>
    </row>
    <row r="4" ht="18.75" customHeight="1" spans="1:6">
      <c r="A4" s="12" t="s">
        <v>125</v>
      </c>
      <c r="B4" s="70" t="s">
        <v>126</v>
      </c>
      <c r="C4" s="70" t="s">
        <v>127</v>
      </c>
      <c r="D4" s="70"/>
      <c r="E4" s="70"/>
      <c r="F4" s="70" t="s">
        <v>128</v>
      </c>
    </row>
    <row r="5" ht="18.75" customHeight="1" spans="1:6">
      <c r="A5" s="12"/>
      <c r="B5" s="70"/>
      <c r="C5" s="70" t="s">
        <v>34</v>
      </c>
      <c r="D5" s="70" t="s">
        <v>129</v>
      </c>
      <c r="E5" s="70" t="s">
        <v>130</v>
      </c>
      <c r="F5" s="70"/>
    </row>
    <row r="6" ht="18.75" customHeight="1" spans="1:6">
      <c r="A6" s="97">
        <v>1</v>
      </c>
      <c r="B6" s="98">
        <v>2</v>
      </c>
      <c r="C6" s="97">
        <v>3</v>
      </c>
      <c r="D6" s="97">
        <v>4</v>
      </c>
      <c r="E6" s="97">
        <v>5</v>
      </c>
      <c r="F6" s="97">
        <v>6</v>
      </c>
    </row>
    <row r="7" ht="20.25" customHeight="1" spans="1:6">
      <c r="A7" s="17">
        <v>3000</v>
      </c>
      <c r="B7" s="17"/>
      <c r="C7" s="17"/>
      <c r="D7" s="17"/>
      <c r="E7" s="17"/>
      <c r="F7" s="17">
        <v>3000</v>
      </c>
    </row>
  </sheetData>
  <mergeCells count="6">
    <mergeCell ref="A2:F2"/>
    <mergeCell ref="A3:C3"/>
    <mergeCell ref="C4:E4"/>
    <mergeCell ref="A4:A5"/>
    <mergeCell ref="B4:B5"/>
    <mergeCell ref="F4:F5"/>
  </mergeCells>
  <pageMargins left="0.75" right="0.75" top="1" bottom="1" header="0.5" footer="0.5"/>
  <pageSetup paperSize="1" pageOrder="overThenDown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W32"/>
  <sheetViews>
    <sheetView showZeros="0" topLeftCell="A5" workbookViewId="0">
      <selection activeCell="C10" sqref="C10"/>
    </sheetView>
  </sheetViews>
  <sheetFormatPr defaultColWidth="8.85" defaultRowHeight="15" customHeight="1"/>
  <cols>
    <col min="1" max="1" width="36" customWidth="1"/>
    <col min="2" max="2" width="21.775" customWidth="1"/>
    <col min="3" max="3" width="20.6666666666667" customWidth="1"/>
    <col min="4" max="4" width="9.225" customWidth="1"/>
    <col min="5" max="5" width="27.225" customWidth="1"/>
    <col min="6" max="6" width="8.66666666666667" customWidth="1"/>
    <col min="7" max="7" width="24.4416666666667" customWidth="1"/>
    <col min="8" max="9" width="14.2833333333333" customWidth="1"/>
    <col min="10" max="11" width="8.89166666666667" customWidth="1"/>
    <col min="12" max="12" width="14.2833333333333" customWidth="1"/>
    <col min="13" max="13" width="7.55833333333333" customWidth="1"/>
    <col min="14" max="16" width="9.225" customWidth="1"/>
    <col min="17" max="17" width="8.66666666666667" customWidth="1"/>
    <col min="18" max="23" width="9" customWidth="1"/>
  </cols>
  <sheetData>
    <row r="1" ht="18.75" customHeight="1" spans="1:2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 t="s">
        <v>131</v>
      </c>
    </row>
    <row r="2" ht="45" customHeight="1" spans="1:23">
      <c r="A2" s="2" t="s">
        <v>132</v>
      </c>
      <c r="B2" s="2"/>
      <c r="C2" s="2"/>
      <c r="D2" s="2"/>
      <c r="E2" s="2"/>
      <c r="F2" s="2"/>
      <c r="G2" s="2"/>
      <c r="H2" s="2"/>
      <c r="I2" s="2"/>
      <c r="J2" s="2"/>
      <c r="K2" s="2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</row>
    <row r="3" ht="18.75" customHeight="1" spans="1:23">
      <c r="A3" s="3" t="str">
        <f>"单位名称："&amp;"新平彝族傣族自治县行政执法指挥调度中心"</f>
        <v>单位名称：新平彝族傣族自治县行政执法指挥调度中心</v>
      </c>
      <c r="B3" s="3"/>
      <c r="C3" s="3"/>
      <c r="D3" s="3"/>
      <c r="E3" s="3"/>
      <c r="F3" s="3"/>
      <c r="G3" s="3"/>
      <c r="H3" s="88"/>
      <c r="I3" s="88"/>
      <c r="J3" s="88"/>
      <c r="K3" s="88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 t="s">
        <v>29</v>
      </c>
    </row>
    <row r="4" ht="18.75" customHeight="1" spans="1:23">
      <c r="A4" s="91" t="s">
        <v>133</v>
      </c>
      <c r="B4" s="91" t="s">
        <v>134</v>
      </c>
      <c r="C4" s="91" t="s">
        <v>135</v>
      </c>
      <c r="D4" s="91" t="s">
        <v>136</v>
      </c>
      <c r="E4" s="91" t="s">
        <v>137</v>
      </c>
      <c r="F4" s="91" t="s">
        <v>138</v>
      </c>
      <c r="G4" s="91" t="s">
        <v>139</v>
      </c>
      <c r="H4" s="92" t="s">
        <v>32</v>
      </c>
      <c r="I4" s="92" t="s">
        <v>140</v>
      </c>
      <c r="J4" s="91"/>
      <c r="K4" s="91"/>
      <c r="L4" s="91"/>
      <c r="M4" s="91"/>
      <c r="N4" s="91" t="s">
        <v>141</v>
      </c>
      <c r="O4" s="91"/>
      <c r="P4" s="91"/>
      <c r="Q4" s="91" t="s">
        <v>38</v>
      </c>
      <c r="R4" s="91" t="s">
        <v>63</v>
      </c>
      <c r="S4" s="91"/>
      <c r="T4" s="91"/>
      <c r="U4" s="91"/>
      <c r="V4" s="91"/>
      <c r="W4" s="91"/>
    </row>
    <row r="5" ht="18.75" customHeight="1" spans="1:23">
      <c r="A5" s="91"/>
      <c r="B5" s="91"/>
      <c r="C5" s="91"/>
      <c r="D5" s="91"/>
      <c r="E5" s="91"/>
      <c r="F5" s="91"/>
      <c r="G5" s="91"/>
      <c r="H5" s="92" t="s">
        <v>142</v>
      </c>
      <c r="I5" s="92" t="s">
        <v>143</v>
      </c>
      <c r="J5" s="91" t="s">
        <v>36</v>
      </c>
      <c r="K5" s="91" t="s">
        <v>37</v>
      </c>
      <c r="L5" s="91"/>
      <c r="M5" s="91"/>
      <c r="N5" s="91" t="s">
        <v>141</v>
      </c>
      <c r="O5" s="91" t="s">
        <v>36</v>
      </c>
      <c r="P5" s="91" t="s">
        <v>37</v>
      </c>
      <c r="Q5" s="91" t="s">
        <v>38</v>
      </c>
      <c r="R5" s="91" t="s">
        <v>63</v>
      </c>
      <c r="S5" s="91" t="s">
        <v>41</v>
      </c>
      <c r="T5" s="91" t="s">
        <v>42</v>
      </c>
      <c r="U5" s="91" t="s">
        <v>43</v>
      </c>
      <c r="V5" s="91" t="s">
        <v>44</v>
      </c>
      <c r="W5" s="91" t="s">
        <v>45</v>
      </c>
    </row>
    <row r="6" ht="18.75" customHeight="1" spans="1:23">
      <c r="A6" s="91"/>
      <c r="B6" s="91"/>
      <c r="C6" s="91"/>
      <c r="D6" s="91"/>
      <c r="E6" s="91"/>
      <c r="F6" s="91"/>
      <c r="G6" s="91"/>
      <c r="H6" s="92"/>
      <c r="I6" s="92" t="s">
        <v>144</v>
      </c>
      <c r="J6" s="91" t="s">
        <v>145</v>
      </c>
      <c r="K6" s="91" t="s">
        <v>146</v>
      </c>
      <c r="L6" s="91" t="s">
        <v>147</v>
      </c>
      <c r="M6" s="91" t="s">
        <v>148</v>
      </c>
      <c r="N6" s="91" t="s">
        <v>35</v>
      </c>
      <c r="O6" s="91" t="s">
        <v>36</v>
      </c>
      <c r="P6" s="91" t="s">
        <v>37</v>
      </c>
      <c r="Q6" s="91"/>
      <c r="R6" s="91" t="s">
        <v>34</v>
      </c>
      <c r="S6" s="91" t="s">
        <v>41</v>
      </c>
      <c r="T6" s="91" t="s">
        <v>42</v>
      </c>
      <c r="U6" s="91" t="s">
        <v>43</v>
      </c>
      <c r="V6" s="91" t="s">
        <v>44</v>
      </c>
      <c r="W6" s="91" t="s">
        <v>45</v>
      </c>
    </row>
    <row r="7" ht="22.65" customHeight="1" spans="1:23">
      <c r="A7" s="91"/>
      <c r="B7" s="91"/>
      <c r="C7" s="91"/>
      <c r="D7" s="91"/>
      <c r="E7" s="91"/>
      <c r="F7" s="91"/>
      <c r="G7" s="91"/>
      <c r="H7" s="92"/>
      <c r="I7" s="92" t="s">
        <v>34</v>
      </c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</row>
    <row r="8" ht="18.75" customHeight="1" spans="1:23">
      <c r="A8" s="92" t="s">
        <v>46</v>
      </c>
      <c r="B8" s="92">
        <v>2</v>
      </c>
      <c r="C8" s="92">
        <v>3</v>
      </c>
      <c r="D8" s="92">
        <v>4</v>
      </c>
      <c r="E8" s="92">
        <v>5</v>
      </c>
      <c r="F8" s="92">
        <v>6</v>
      </c>
      <c r="G8" s="92">
        <v>7</v>
      </c>
      <c r="H8" s="92">
        <v>8</v>
      </c>
      <c r="I8" s="92">
        <v>9</v>
      </c>
      <c r="J8" s="92">
        <v>10</v>
      </c>
      <c r="K8" s="92">
        <v>11</v>
      </c>
      <c r="L8" s="92">
        <v>12</v>
      </c>
      <c r="M8" s="92">
        <v>13</v>
      </c>
      <c r="N8" s="92">
        <v>14</v>
      </c>
      <c r="O8" s="92">
        <v>15</v>
      </c>
      <c r="P8" s="92">
        <v>16</v>
      </c>
      <c r="Q8" s="92">
        <v>17</v>
      </c>
      <c r="R8" s="92">
        <v>18</v>
      </c>
      <c r="S8" s="92">
        <v>19</v>
      </c>
      <c r="T8" s="92">
        <v>20</v>
      </c>
      <c r="U8" s="92">
        <v>21</v>
      </c>
      <c r="V8" s="92">
        <v>22</v>
      </c>
      <c r="W8" s="92">
        <v>23</v>
      </c>
    </row>
    <row r="9" ht="18.75" customHeight="1" spans="1:23">
      <c r="A9" s="6" t="s">
        <v>56</v>
      </c>
      <c r="B9" s="6"/>
      <c r="C9" s="7"/>
      <c r="D9" s="6"/>
      <c r="E9" s="6"/>
      <c r="F9" s="6"/>
      <c r="G9" s="6"/>
      <c r="H9" s="17">
        <v>1326892</v>
      </c>
      <c r="I9" s="17">
        <v>1326892</v>
      </c>
      <c r="J9" s="17"/>
      <c r="K9" s="17"/>
      <c r="L9" s="17">
        <v>1326892</v>
      </c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</row>
    <row r="10" ht="18.75" customHeight="1" spans="1:23">
      <c r="A10" s="28" t="s">
        <v>56</v>
      </c>
      <c r="B10" s="6" t="s">
        <v>149</v>
      </c>
      <c r="C10" s="7" t="s">
        <v>150</v>
      </c>
      <c r="D10" s="6" t="s">
        <v>76</v>
      </c>
      <c r="E10" s="6" t="s">
        <v>77</v>
      </c>
      <c r="F10" s="6" t="s">
        <v>151</v>
      </c>
      <c r="G10" s="6" t="s">
        <v>152</v>
      </c>
      <c r="H10" s="17">
        <v>144000</v>
      </c>
      <c r="I10" s="17">
        <v>144000</v>
      </c>
      <c r="J10" s="17"/>
      <c r="K10" s="17"/>
      <c r="L10" s="17">
        <v>144000</v>
      </c>
      <c r="M10" s="17"/>
      <c r="N10" s="17"/>
      <c r="O10" s="17"/>
      <c r="P10" s="41"/>
      <c r="Q10" s="17"/>
      <c r="R10" s="17"/>
      <c r="S10" s="17"/>
      <c r="T10" s="17"/>
      <c r="U10" s="17"/>
      <c r="V10" s="17"/>
      <c r="W10" s="17"/>
    </row>
    <row r="11" ht="18.75" customHeight="1" spans="1:23">
      <c r="A11" s="28" t="s">
        <v>56</v>
      </c>
      <c r="B11" s="6" t="s">
        <v>153</v>
      </c>
      <c r="C11" s="7" t="s">
        <v>104</v>
      </c>
      <c r="D11" s="6" t="s">
        <v>103</v>
      </c>
      <c r="E11" s="6" t="s">
        <v>104</v>
      </c>
      <c r="F11" s="6" t="s">
        <v>154</v>
      </c>
      <c r="G11" s="6" t="s">
        <v>104</v>
      </c>
      <c r="H11" s="17">
        <v>108300</v>
      </c>
      <c r="I11" s="17">
        <v>108300</v>
      </c>
      <c r="J11" s="17"/>
      <c r="K11" s="17"/>
      <c r="L11" s="17">
        <v>108300</v>
      </c>
      <c r="M11" s="17"/>
      <c r="N11" s="17"/>
      <c r="O11" s="17"/>
      <c r="P11" s="41"/>
      <c r="Q11" s="17"/>
      <c r="R11" s="17"/>
      <c r="S11" s="17"/>
      <c r="T11" s="17"/>
      <c r="U11" s="17"/>
      <c r="V11" s="17"/>
      <c r="W11" s="17"/>
    </row>
    <row r="12" ht="18.75" customHeight="1" spans="1:23">
      <c r="A12" s="28" t="s">
        <v>56</v>
      </c>
      <c r="B12" s="6" t="s">
        <v>155</v>
      </c>
      <c r="C12" s="7" t="s">
        <v>128</v>
      </c>
      <c r="D12" s="6" t="s">
        <v>76</v>
      </c>
      <c r="E12" s="6" t="s">
        <v>77</v>
      </c>
      <c r="F12" s="6" t="s">
        <v>156</v>
      </c>
      <c r="G12" s="6" t="s">
        <v>128</v>
      </c>
      <c r="H12" s="17">
        <v>3000</v>
      </c>
      <c r="I12" s="17">
        <v>3000</v>
      </c>
      <c r="J12" s="17"/>
      <c r="K12" s="17"/>
      <c r="L12" s="17">
        <v>3000</v>
      </c>
      <c r="M12" s="17"/>
      <c r="N12" s="17"/>
      <c r="O12" s="17"/>
      <c r="P12" s="41"/>
      <c r="Q12" s="17"/>
      <c r="R12" s="17"/>
      <c r="S12" s="17"/>
      <c r="T12" s="17"/>
      <c r="U12" s="17"/>
      <c r="V12" s="17"/>
      <c r="W12" s="17"/>
    </row>
    <row r="13" ht="18.75" customHeight="1" spans="1:23">
      <c r="A13" s="28" t="s">
        <v>56</v>
      </c>
      <c r="B13" s="6" t="s">
        <v>157</v>
      </c>
      <c r="C13" s="7" t="s">
        <v>158</v>
      </c>
      <c r="D13" s="6" t="s">
        <v>76</v>
      </c>
      <c r="E13" s="6" t="s">
        <v>77</v>
      </c>
      <c r="F13" s="6" t="s">
        <v>159</v>
      </c>
      <c r="G13" s="6" t="s">
        <v>158</v>
      </c>
      <c r="H13" s="17">
        <v>12800</v>
      </c>
      <c r="I13" s="17">
        <v>12800</v>
      </c>
      <c r="J13" s="17"/>
      <c r="K13" s="17"/>
      <c r="L13" s="17">
        <v>12800</v>
      </c>
      <c r="M13" s="17"/>
      <c r="N13" s="17"/>
      <c r="O13" s="17"/>
      <c r="P13" s="41"/>
      <c r="Q13" s="17"/>
      <c r="R13" s="17"/>
      <c r="S13" s="17"/>
      <c r="T13" s="17"/>
      <c r="U13" s="17"/>
      <c r="V13" s="17"/>
      <c r="W13" s="17"/>
    </row>
    <row r="14" ht="18.75" customHeight="1" spans="1:23">
      <c r="A14" s="28" t="s">
        <v>56</v>
      </c>
      <c r="B14" s="6" t="s">
        <v>160</v>
      </c>
      <c r="C14" s="7" t="s">
        <v>161</v>
      </c>
      <c r="D14" s="6" t="s">
        <v>76</v>
      </c>
      <c r="E14" s="6" t="s">
        <v>77</v>
      </c>
      <c r="F14" s="6" t="s">
        <v>162</v>
      </c>
      <c r="G14" s="6" t="s">
        <v>163</v>
      </c>
      <c r="H14" s="17">
        <v>9410</v>
      </c>
      <c r="I14" s="17">
        <v>9410</v>
      </c>
      <c r="J14" s="17"/>
      <c r="K14" s="17"/>
      <c r="L14" s="17">
        <v>9410</v>
      </c>
      <c r="M14" s="17"/>
      <c r="N14" s="17"/>
      <c r="O14" s="17"/>
      <c r="P14" s="41"/>
      <c r="Q14" s="17"/>
      <c r="R14" s="17"/>
      <c r="S14" s="17"/>
      <c r="T14" s="17"/>
      <c r="U14" s="17"/>
      <c r="V14" s="17"/>
      <c r="W14" s="17"/>
    </row>
    <row r="15" ht="18.75" customHeight="1" spans="1:23">
      <c r="A15" s="28" t="s">
        <v>56</v>
      </c>
      <c r="B15" s="6" t="s">
        <v>160</v>
      </c>
      <c r="C15" s="7" t="s">
        <v>161</v>
      </c>
      <c r="D15" s="6" t="s">
        <v>76</v>
      </c>
      <c r="E15" s="6" t="s">
        <v>77</v>
      </c>
      <c r="F15" s="6" t="s">
        <v>164</v>
      </c>
      <c r="G15" s="6" t="s">
        <v>165</v>
      </c>
      <c r="H15" s="17">
        <v>490</v>
      </c>
      <c r="I15" s="17">
        <v>490</v>
      </c>
      <c r="J15" s="17"/>
      <c r="K15" s="17"/>
      <c r="L15" s="17">
        <v>490</v>
      </c>
      <c r="M15" s="17"/>
      <c r="N15" s="17"/>
      <c r="O15" s="17"/>
      <c r="P15" s="41"/>
      <c r="Q15" s="17"/>
      <c r="R15" s="17"/>
      <c r="S15" s="17"/>
      <c r="T15" s="17"/>
      <c r="U15" s="17"/>
      <c r="V15" s="17"/>
      <c r="W15" s="17"/>
    </row>
    <row r="16" ht="18.75" customHeight="1" spans="1:23">
      <c r="A16" s="28" t="s">
        <v>56</v>
      </c>
      <c r="B16" s="6" t="s">
        <v>160</v>
      </c>
      <c r="C16" s="7" t="s">
        <v>161</v>
      </c>
      <c r="D16" s="6" t="s">
        <v>76</v>
      </c>
      <c r="E16" s="6" t="s">
        <v>77</v>
      </c>
      <c r="F16" s="6" t="s">
        <v>166</v>
      </c>
      <c r="G16" s="6" t="s">
        <v>167</v>
      </c>
      <c r="H16" s="17">
        <v>4000</v>
      </c>
      <c r="I16" s="17">
        <v>4000</v>
      </c>
      <c r="J16" s="17"/>
      <c r="K16" s="17"/>
      <c r="L16" s="17">
        <v>4000</v>
      </c>
      <c r="M16" s="17"/>
      <c r="N16" s="17"/>
      <c r="O16" s="17"/>
      <c r="P16" s="41"/>
      <c r="Q16" s="17"/>
      <c r="R16" s="17"/>
      <c r="S16" s="17"/>
      <c r="T16" s="17"/>
      <c r="U16" s="17"/>
      <c r="V16" s="17"/>
      <c r="W16" s="17"/>
    </row>
    <row r="17" ht="18.75" customHeight="1" spans="1:23">
      <c r="A17" s="28" t="s">
        <v>56</v>
      </c>
      <c r="B17" s="6" t="s">
        <v>160</v>
      </c>
      <c r="C17" s="7" t="s">
        <v>161</v>
      </c>
      <c r="D17" s="6" t="s">
        <v>76</v>
      </c>
      <c r="E17" s="6" t="s">
        <v>77</v>
      </c>
      <c r="F17" s="6" t="s">
        <v>168</v>
      </c>
      <c r="G17" s="6" t="s">
        <v>169</v>
      </c>
      <c r="H17" s="17">
        <v>1000</v>
      </c>
      <c r="I17" s="17">
        <v>1000</v>
      </c>
      <c r="J17" s="17"/>
      <c r="K17" s="17"/>
      <c r="L17" s="17">
        <v>1000</v>
      </c>
      <c r="M17" s="17"/>
      <c r="N17" s="17"/>
      <c r="O17" s="17"/>
      <c r="P17" s="41"/>
      <c r="Q17" s="17"/>
      <c r="R17" s="17"/>
      <c r="S17" s="17"/>
      <c r="T17" s="17"/>
      <c r="U17" s="17"/>
      <c r="V17" s="17"/>
      <c r="W17" s="17"/>
    </row>
    <row r="18" ht="18.75" customHeight="1" spans="1:23">
      <c r="A18" s="28" t="s">
        <v>56</v>
      </c>
      <c r="B18" s="6" t="s">
        <v>160</v>
      </c>
      <c r="C18" s="7" t="s">
        <v>161</v>
      </c>
      <c r="D18" s="6" t="s">
        <v>76</v>
      </c>
      <c r="E18" s="6" t="s">
        <v>77</v>
      </c>
      <c r="F18" s="6" t="s">
        <v>170</v>
      </c>
      <c r="G18" s="6" t="s">
        <v>171</v>
      </c>
      <c r="H18" s="17">
        <v>1000</v>
      </c>
      <c r="I18" s="17">
        <v>1000</v>
      </c>
      <c r="J18" s="17"/>
      <c r="K18" s="17"/>
      <c r="L18" s="17">
        <v>1000</v>
      </c>
      <c r="M18" s="17"/>
      <c r="N18" s="17"/>
      <c r="O18" s="17"/>
      <c r="P18" s="41"/>
      <c r="Q18" s="17"/>
      <c r="R18" s="17"/>
      <c r="S18" s="17"/>
      <c r="T18" s="17"/>
      <c r="U18" s="17"/>
      <c r="V18" s="17"/>
      <c r="W18" s="17"/>
    </row>
    <row r="19" ht="18.75" customHeight="1" spans="1:23">
      <c r="A19" s="28" t="s">
        <v>56</v>
      </c>
      <c r="B19" s="6" t="s">
        <v>160</v>
      </c>
      <c r="C19" s="7" t="s">
        <v>161</v>
      </c>
      <c r="D19" s="6" t="s">
        <v>76</v>
      </c>
      <c r="E19" s="6" t="s">
        <v>77</v>
      </c>
      <c r="F19" s="6" t="s">
        <v>172</v>
      </c>
      <c r="G19" s="6" t="s">
        <v>173</v>
      </c>
      <c r="H19" s="17">
        <v>1000</v>
      </c>
      <c r="I19" s="17">
        <v>1000</v>
      </c>
      <c r="J19" s="17"/>
      <c r="K19" s="17"/>
      <c r="L19" s="17">
        <v>1000</v>
      </c>
      <c r="M19" s="17"/>
      <c r="N19" s="17"/>
      <c r="O19" s="17"/>
      <c r="P19" s="41"/>
      <c r="Q19" s="17"/>
      <c r="R19" s="17"/>
      <c r="S19" s="17"/>
      <c r="T19" s="17"/>
      <c r="U19" s="17"/>
      <c r="V19" s="17"/>
      <c r="W19" s="17"/>
    </row>
    <row r="20" ht="18.75" customHeight="1" spans="1:23">
      <c r="A20" s="28" t="s">
        <v>56</v>
      </c>
      <c r="B20" s="6" t="s">
        <v>160</v>
      </c>
      <c r="C20" s="7" t="s">
        <v>161</v>
      </c>
      <c r="D20" s="6" t="s">
        <v>76</v>
      </c>
      <c r="E20" s="6" t="s">
        <v>77</v>
      </c>
      <c r="F20" s="6" t="s">
        <v>174</v>
      </c>
      <c r="G20" s="6" t="s">
        <v>175</v>
      </c>
      <c r="H20" s="17">
        <v>3500</v>
      </c>
      <c r="I20" s="17">
        <v>3500</v>
      </c>
      <c r="J20" s="17"/>
      <c r="K20" s="17"/>
      <c r="L20" s="17">
        <v>3500</v>
      </c>
      <c r="M20" s="17"/>
      <c r="N20" s="17"/>
      <c r="O20" s="17"/>
      <c r="P20" s="41"/>
      <c r="Q20" s="17"/>
      <c r="R20" s="17"/>
      <c r="S20" s="17"/>
      <c r="T20" s="17"/>
      <c r="U20" s="17"/>
      <c r="V20" s="17"/>
      <c r="W20" s="17"/>
    </row>
    <row r="21" ht="18.75" customHeight="1" spans="1:23">
      <c r="A21" s="28" t="s">
        <v>56</v>
      </c>
      <c r="B21" s="6" t="s">
        <v>160</v>
      </c>
      <c r="C21" s="7" t="s">
        <v>161</v>
      </c>
      <c r="D21" s="6" t="s">
        <v>76</v>
      </c>
      <c r="E21" s="6" t="s">
        <v>77</v>
      </c>
      <c r="F21" s="6" t="s">
        <v>176</v>
      </c>
      <c r="G21" s="6" t="s">
        <v>177</v>
      </c>
      <c r="H21" s="17">
        <v>10200</v>
      </c>
      <c r="I21" s="17">
        <v>10200</v>
      </c>
      <c r="J21" s="17"/>
      <c r="K21" s="17"/>
      <c r="L21" s="17">
        <v>10200</v>
      </c>
      <c r="M21" s="17"/>
      <c r="N21" s="17"/>
      <c r="O21" s="17"/>
      <c r="P21" s="41"/>
      <c r="Q21" s="17"/>
      <c r="R21" s="17"/>
      <c r="S21" s="17"/>
      <c r="T21" s="17"/>
      <c r="U21" s="17"/>
      <c r="V21" s="17"/>
      <c r="W21" s="17"/>
    </row>
    <row r="22" ht="18.75" customHeight="1" spans="1:23">
      <c r="A22" s="28" t="s">
        <v>56</v>
      </c>
      <c r="B22" s="6" t="s">
        <v>178</v>
      </c>
      <c r="C22" s="7" t="s">
        <v>179</v>
      </c>
      <c r="D22" s="6" t="s">
        <v>76</v>
      </c>
      <c r="E22" s="6" t="s">
        <v>77</v>
      </c>
      <c r="F22" s="6" t="s">
        <v>180</v>
      </c>
      <c r="G22" s="6" t="s">
        <v>181</v>
      </c>
      <c r="H22" s="17">
        <v>358536</v>
      </c>
      <c r="I22" s="17">
        <v>358536</v>
      </c>
      <c r="J22" s="17"/>
      <c r="K22" s="17"/>
      <c r="L22" s="17">
        <v>358536</v>
      </c>
      <c r="M22" s="17"/>
      <c r="N22" s="17"/>
      <c r="O22" s="17"/>
      <c r="P22" s="41"/>
      <c r="Q22" s="17"/>
      <c r="R22" s="17"/>
      <c r="S22" s="17"/>
      <c r="T22" s="17"/>
      <c r="U22" s="17"/>
      <c r="V22" s="17"/>
      <c r="W22" s="17"/>
    </row>
    <row r="23" ht="18.75" customHeight="1" spans="1:23">
      <c r="A23" s="28" t="s">
        <v>56</v>
      </c>
      <c r="B23" s="6" t="s">
        <v>178</v>
      </c>
      <c r="C23" s="7" t="s">
        <v>179</v>
      </c>
      <c r="D23" s="6" t="s">
        <v>76</v>
      </c>
      <c r="E23" s="6" t="s">
        <v>77</v>
      </c>
      <c r="F23" s="6" t="s">
        <v>182</v>
      </c>
      <c r="G23" s="6" t="s">
        <v>183</v>
      </c>
      <c r="H23" s="17">
        <v>38340</v>
      </c>
      <c r="I23" s="17">
        <v>38340</v>
      </c>
      <c r="J23" s="17"/>
      <c r="K23" s="17"/>
      <c r="L23" s="17">
        <v>38340</v>
      </c>
      <c r="M23" s="17"/>
      <c r="N23" s="17"/>
      <c r="O23" s="17"/>
      <c r="P23" s="41"/>
      <c r="Q23" s="17"/>
      <c r="R23" s="17"/>
      <c r="S23" s="17"/>
      <c r="T23" s="17"/>
      <c r="U23" s="17"/>
      <c r="V23" s="17"/>
      <c r="W23" s="17"/>
    </row>
    <row r="24" ht="18.75" customHeight="1" spans="1:23">
      <c r="A24" s="28" t="s">
        <v>56</v>
      </c>
      <c r="B24" s="6" t="s">
        <v>178</v>
      </c>
      <c r="C24" s="7" t="s">
        <v>179</v>
      </c>
      <c r="D24" s="6" t="s">
        <v>76</v>
      </c>
      <c r="E24" s="6" t="s">
        <v>77</v>
      </c>
      <c r="F24" s="6" t="s">
        <v>151</v>
      </c>
      <c r="G24" s="6" t="s">
        <v>152</v>
      </c>
      <c r="H24" s="17">
        <v>240000</v>
      </c>
      <c r="I24" s="17">
        <v>240000</v>
      </c>
      <c r="J24" s="17"/>
      <c r="K24" s="17"/>
      <c r="L24" s="17">
        <v>240000</v>
      </c>
      <c r="M24" s="17"/>
      <c r="N24" s="17"/>
      <c r="O24" s="17"/>
      <c r="P24" s="41"/>
      <c r="Q24" s="17"/>
      <c r="R24" s="17"/>
      <c r="S24" s="17"/>
      <c r="T24" s="17"/>
      <c r="U24" s="17"/>
      <c r="V24" s="17"/>
      <c r="W24" s="17"/>
    </row>
    <row r="25" ht="18.75" customHeight="1" spans="1:23">
      <c r="A25" s="28" t="s">
        <v>56</v>
      </c>
      <c r="B25" s="6" t="s">
        <v>178</v>
      </c>
      <c r="C25" s="7" t="s">
        <v>179</v>
      </c>
      <c r="D25" s="6" t="s">
        <v>76</v>
      </c>
      <c r="E25" s="6" t="s">
        <v>77</v>
      </c>
      <c r="F25" s="6" t="s">
        <v>151</v>
      </c>
      <c r="G25" s="6" t="s">
        <v>152</v>
      </c>
      <c r="H25" s="17">
        <v>124260</v>
      </c>
      <c r="I25" s="17">
        <v>124260</v>
      </c>
      <c r="J25" s="17"/>
      <c r="K25" s="17"/>
      <c r="L25" s="17">
        <v>124260</v>
      </c>
      <c r="M25" s="17"/>
      <c r="N25" s="17"/>
      <c r="O25" s="17"/>
      <c r="P25" s="41"/>
      <c r="Q25" s="17"/>
      <c r="R25" s="17"/>
      <c r="S25" s="17"/>
      <c r="T25" s="17"/>
      <c r="U25" s="17"/>
      <c r="V25" s="17"/>
      <c r="W25" s="17"/>
    </row>
    <row r="26" ht="18.75" customHeight="1" spans="1:23">
      <c r="A26" s="28" t="s">
        <v>56</v>
      </c>
      <c r="B26" s="6" t="s">
        <v>184</v>
      </c>
      <c r="C26" s="7" t="s">
        <v>185</v>
      </c>
      <c r="D26" s="6" t="s">
        <v>76</v>
      </c>
      <c r="E26" s="6" t="s">
        <v>77</v>
      </c>
      <c r="F26" s="6" t="s">
        <v>186</v>
      </c>
      <c r="G26" s="6" t="s">
        <v>187</v>
      </c>
      <c r="H26" s="17">
        <v>6336</v>
      </c>
      <c r="I26" s="17">
        <v>6336</v>
      </c>
      <c r="J26" s="17"/>
      <c r="K26" s="17"/>
      <c r="L26" s="17">
        <v>6336</v>
      </c>
      <c r="M26" s="17"/>
      <c r="N26" s="17"/>
      <c r="O26" s="17"/>
      <c r="P26" s="41"/>
      <c r="Q26" s="17"/>
      <c r="R26" s="17"/>
      <c r="S26" s="17"/>
      <c r="T26" s="17"/>
      <c r="U26" s="17"/>
      <c r="V26" s="17"/>
      <c r="W26" s="17"/>
    </row>
    <row r="27" ht="18.75" customHeight="1" spans="1:23">
      <c r="A27" s="28" t="s">
        <v>56</v>
      </c>
      <c r="B27" s="6" t="s">
        <v>184</v>
      </c>
      <c r="C27" s="7" t="s">
        <v>185</v>
      </c>
      <c r="D27" s="6" t="s">
        <v>87</v>
      </c>
      <c r="E27" s="6" t="s">
        <v>88</v>
      </c>
      <c r="F27" s="6" t="s">
        <v>188</v>
      </c>
      <c r="G27" s="6" t="s">
        <v>189</v>
      </c>
      <c r="H27" s="17">
        <v>144822</v>
      </c>
      <c r="I27" s="17">
        <v>144822</v>
      </c>
      <c r="J27" s="17"/>
      <c r="K27" s="17"/>
      <c r="L27" s="17">
        <v>144822</v>
      </c>
      <c r="M27" s="17"/>
      <c r="N27" s="17"/>
      <c r="O27" s="17"/>
      <c r="P27" s="41"/>
      <c r="Q27" s="17"/>
      <c r="R27" s="17"/>
      <c r="S27" s="17"/>
      <c r="T27" s="17"/>
      <c r="U27" s="17"/>
      <c r="V27" s="17"/>
      <c r="W27" s="17"/>
    </row>
    <row r="28" ht="18.75" customHeight="1" spans="1:23">
      <c r="A28" s="28" t="s">
        <v>56</v>
      </c>
      <c r="B28" s="6" t="s">
        <v>184</v>
      </c>
      <c r="C28" s="7" t="s">
        <v>185</v>
      </c>
      <c r="D28" s="6" t="s">
        <v>93</v>
      </c>
      <c r="E28" s="6" t="s">
        <v>94</v>
      </c>
      <c r="F28" s="6" t="s">
        <v>190</v>
      </c>
      <c r="G28" s="6" t="s">
        <v>191</v>
      </c>
      <c r="H28" s="17">
        <v>2664</v>
      </c>
      <c r="I28" s="17">
        <v>2664</v>
      </c>
      <c r="J28" s="17"/>
      <c r="K28" s="17"/>
      <c r="L28" s="17">
        <v>2664</v>
      </c>
      <c r="M28" s="17"/>
      <c r="N28" s="17"/>
      <c r="O28" s="17"/>
      <c r="P28" s="41"/>
      <c r="Q28" s="17"/>
      <c r="R28" s="17"/>
      <c r="S28" s="17"/>
      <c r="T28" s="17"/>
      <c r="U28" s="17"/>
      <c r="V28" s="17"/>
      <c r="W28" s="17"/>
    </row>
    <row r="29" ht="18.75" customHeight="1" spans="1:23">
      <c r="A29" s="28" t="s">
        <v>56</v>
      </c>
      <c r="B29" s="6" t="s">
        <v>184</v>
      </c>
      <c r="C29" s="7" t="s">
        <v>185</v>
      </c>
      <c r="D29" s="6" t="s">
        <v>93</v>
      </c>
      <c r="E29" s="6" t="s">
        <v>94</v>
      </c>
      <c r="F29" s="6" t="s">
        <v>190</v>
      </c>
      <c r="G29" s="6" t="s">
        <v>191</v>
      </c>
      <c r="H29" s="17">
        <v>75127</v>
      </c>
      <c r="I29" s="17">
        <v>75127</v>
      </c>
      <c r="J29" s="17"/>
      <c r="K29" s="17"/>
      <c r="L29" s="17">
        <v>75127</v>
      </c>
      <c r="M29" s="17"/>
      <c r="N29" s="17"/>
      <c r="O29" s="17"/>
      <c r="P29" s="41"/>
      <c r="Q29" s="17"/>
      <c r="R29" s="17"/>
      <c r="S29" s="17"/>
      <c r="T29" s="17"/>
      <c r="U29" s="17"/>
      <c r="V29" s="17"/>
      <c r="W29" s="17"/>
    </row>
    <row r="30" ht="18.75" customHeight="1" spans="1:23">
      <c r="A30" s="28" t="s">
        <v>56</v>
      </c>
      <c r="B30" s="6" t="s">
        <v>184</v>
      </c>
      <c r="C30" s="7" t="s">
        <v>185</v>
      </c>
      <c r="D30" s="6" t="s">
        <v>95</v>
      </c>
      <c r="E30" s="6" t="s">
        <v>96</v>
      </c>
      <c r="F30" s="6" t="s">
        <v>192</v>
      </c>
      <c r="G30" s="6" t="s">
        <v>193</v>
      </c>
      <c r="H30" s="17">
        <v>36296</v>
      </c>
      <c r="I30" s="17">
        <v>36296</v>
      </c>
      <c r="J30" s="17"/>
      <c r="K30" s="17"/>
      <c r="L30" s="17">
        <v>36296</v>
      </c>
      <c r="M30" s="17"/>
      <c r="N30" s="17"/>
      <c r="O30" s="17"/>
      <c r="P30" s="41"/>
      <c r="Q30" s="17"/>
      <c r="R30" s="17"/>
      <c r="S30" s="17"/>
      <c r="T30" s="17"/>
      <c r="U30" s="17"/>
      <c r="V30" s="17"/>
      <c r="W30" s="17"/>
    </row>
    <row r="31" ht="18.75" customHeight="1" spans="1:23">
      <c r="A31" s="28" t="s">
        <v>56</v>
      </c>
      <c r="B31" s="6" t="s">
        <v>184</v>
      </c>
      <c r="C31" s="7" t="s">
        <v>185</v>
      </c>
      <c r="D31" s="6" t="s">
        <v>97</v>
      </c>
      <c r="E31" s="6" t="s">
        <v>98</v>
      </c>
      <c r="F31" s="6" t="s">
        <v>186</v>
      </c>
      <c r="G31" s="6" t="s">
        <v>187</v>
      </c>
      <c r="H31" s="17">
        <v>1811</v>
      </c>
      <c r="I31" s="17">
        <v>1811</v>
      </c>
      <c r="J31" s="17"/>
      <c r="K31" s="17"/>
      <c r="L31" s="17">
        <v>1811</v>
      </c>
      <c r="M31" s="17"/>
      <c r="N31" s="17"/>
      <c r="O31" s="17"/>
      <c r="P31" s="41"/>
      <c r="Q31" s="17"/>
      <c r="R31" s="17"/>
      <c r="S31" s="17"/>
      <c r="T31" s="17"/>
      <c r="U31" s="17"/>
      <c r="V31" s="17"/>
      <c r="W31" s="17"/>
    </row>
    <row r="32" ht="18.75" customHeight="1" spans="1:23">
      <c r="A32" s="8" t="s">
        <v>32</v>
      </c>
      <c r="B32" s="8"/>
      <c r="C32" s="8"/>
      <c r="D32" s="8"/>
      <c r="E32" s="8"/>
      <c r="F32" s="8"/>
      <c r="G32" s="8"/>
      <c r="H32" s="17">
        <v>1326892</v>
      </c>
      <c r="I32" s="17">
        <v>1326892</v>
      </c>
      <c r="J32" s="17"/>
      <c r="K32" s="17"/>
      <c r="L32" s="17">
        <v>1326892</v>
      </c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</row>
  </sheetData>
  <mergeCells count="30">
    <mergeCell ref="A2:W2"/>
    <mergeCell ref="A3:G3"/>
    <mergeCell ref="I4:W4"/>
    <mergeCell ref="I5:M5"/>
    <mergeCell ref="N5:P5"/>
    <mergeCell ref="R5:W5"/>
    <mergeCell ref="A32:G32"/>
    <mergeCell ref="A4:A7"/>
    <mergeCell ref="B4:B7"/>
    <mergeCell ref="C4:C7"/>
    <mergeCell ref="D4:D7"/>
    <mergeCell ref="E4:E7"/>
    <mergeCell ref="F4:F7"/>
    <mergeCell ref="G4:G7"/>
    <mergeCell ref="H4:H7"/>
    <mergeCell ref="I6:I7"/>
    <mergeCell ref="J6:J7"/>
    <mergeCell ref="K6:K7"/>
    <mergeCell ref="L6:L7"/>
    <mergeCell ref="M6:M7"/>
    <mergeCell ref="N6:N7"/>
    <mergeCell ref="O6:O7"/>
    <mergeCell ref="P6:P7"/>
    <mergeCell ref="Q5:Q7"/>
    <mergeCell ref="R6:R7"/>
    <mergeCell ref="S6:S7"/>
    <mergeCell ref="T6:T7"/>
    <mergeCell ref="U6:U7"/>
    <mergeCell ref="V6:V7"/>
    <mergeCell ref="W6:W7"/>
  </mergeCells>
  <pageMargins left="0.75" right="0.75" top="1" bottom="1" header="0.5" footer="0.5"/>
  <pageSetup paperSize="1" pageOrder="overThenDown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W18"/>
  <sheetViews>
    <sheetView showZeros="0" workbookViewId="0">
      <selection activeCell="C15" sqref="C15"/>
    </sheetView>
  </sheetViews>
  <sheetFormatPr defaultColWidth="8.85" defaultRowHeight="15" customHeight="1"/>
  <cols>
    <col min="1" max="1" width="13.5583333333333" customWidth="1"/>
    <col min="2" max="2" width="20.225" customWidth="1"/>
    <col min="3" max="4" width="28.575" customWidth="1"/>
    <col min="5" max="5" width="8.44166666666667" customWidth="1"/>
    <col min="6" max="6" width="17.8916666666667" customWidth="1"/>
    <col min="7" max="7" width="6.66666666666667" customWidth="1"/>
    <col min="8" max="8" width="16.5583333333333" customWidth="1"/>
    <col min="9" max="10" width="14.2833333333333" customWidth="1"/>
    <col min="11" max="11" width="17.4416666666667" customWidth="1"/>
    <col min="12" max="23" width="14.2833333333333" customWidth="1"/>
  </cols>
  <sheetData>
    <row r="1" ht="18.75" customHeight="1" spans="1:2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9"/>
      <c r="O1" s="9"/>
      <c r="P1" s="9"/>
      <c r="Q1" s="9"/>
      <c r="R1" s="9"/>
      <c r="S1" s="9"/>
      <c r="T1" s="9"/>
      <c r="U1" s="9"/>
      <c r="V1" s="9"/>
      <c r="W1" s="9" t="s">
        <v>194</v>
      </c>
    </row>
    <row r="2" ht="45" customHeight="1" spans="1:23">
      <c r="A2" s="2" t="s">
        <v>195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90"/>
      <c r="O2" s="90"/>
      <c r="P2" s="90"/>
      <c r="Q2" s="90"/>
      <c r="R2" s="90"/>
      <c r="S2" s="90"/>
      <c r="T2" s="90"/>
      <c r="U2" s="90"/>
      <c r="V2" s="90"/>
      <c r="W2" s="90"/>
    </row>
    <row r="3" ht="18.75" customHeight="1" spans="1:23">
      <c r="A3" s="3" t="str">
        <f>"单位名称："&amp;"新平彝族傣族自治县行政执法指挥调度中心"</f>
        <v>单位名称：新平彝族傣族自治县行政执法指挥调度中心</v>
      </c>
      <c r="B3" s="3"/>
      <c r="C3" s="3"/>
      <c r="D3" s="3"/>
      <c r="E3" s="3"/>
      <c r="F3" s="3"/>
      <c r="G3" s="3"/>
      <c r="H3" s="3"/>
      <c r="I3" s="88"/>
      <c r="J3" s="88"/>
      <c r="K3" s="88"/>
      <c r="L3" s="88"/>
      <c r="M3" s="88"/>
      <c r="N3" s="10"/>
      <c r="O3" s="10"/>
      <c r="P3" s="10"/>
      <c r="Q3" s="10"/>
      <c r="R3" s="10"/>
      <c r="S3" s="10"/>
      <c r="T3" s="10"/>
      <c r="U3" s="10"/>
      <c r="V3" s="10"/>
      <c r="W3" s="10" t="s">
        <v>29</v>
      </c>
    </row>
    <row r="4" ht="18.75" customHeight="1" spans="1:23">
      <c r="A4" s="12" t="s">
        <v>196</v>
      </c>
      <c r="B4" s="12" t="s">
        <v>134</v>
      </c>
      <c r="C4" s="12" t="s">
        <v>135</v>
      </c>
      <c r="D4" s="12" t="s">
        <v>197</v>
      </c>
      <c r="E4" s="12" t="s">
        <v>136</v>
      </c>
      <c r="F4" s="12" t="s">
        <v>137</v>
      </c>
      <c r="G4" s="12" t="s">
        <v>198</v>
      </c>
      <c r="H4" s="12" t="s">
        <v>139</v>
      </c>
      <c r="I4" s="70" t="s">
        <v>32</v>
      </c>
      <c r="J4" s="70" t="s">
        <v>199</v>
      </c>
      <c r="K4" s="12"/>
      <c r="L4" s="12"/>
      <c r="M4" s="12"/>
      <c r="N4" s="12" t="s">
        <v>141</v>
      </c>
      <c r="O4" s="12"/>
      <c r="P4" s="12"/>
      <c r="Q4" s="12" t="s">
        <v>38</v>
      </c>
      <c r="R4" s="12" t="s">
        <v>63</v>
      </c>
      <c r="S4" s="12"/>
      <c r="T4" s="12"/>
      <c r="U4" s="12"/>
      <c r="V4" s="12"/>
      <c r="W4" s="12"/>
    </row>
    <row r="5" ht="18.75" customHeight="1" spans="1:23">
      <c r="A5" s="12"/>
      <c r="B5" s="12"/>
      <c r="C5" s="12"/>
      <c r="D5" s="12"/>
      <c r="E5" s="12"/>
      <c r="F5" s="12"/>
      <c r="G5" s="12"/>
      <c r="H5" s="12"/>
      <c r="I5" s="70" t="s">
        <v>142</v>
      </c>
      <c r="J5" s="70" t="s">
        <v>35</v>
      </c>
      <c r="K5" s="12"/>
      <c r="L5" s="12" t="s">
        <v>36</v>
      </c>
      <c r="M5" s="12" t="s">
        <v>37</v>
      </c>
      <c r="N5" s="12" t="s">
        <v>35</v>
      </c>
      <c r="O5" s="12" t="s">
        <v>36</v>
      </c>
      <c r="P5" s="12" t="s">
        <v>37</v>
      </c>
      <c r="Q5" s="12" t="s">
        <v>38</v>
      </c>
      <c r="R5" s="12" t="s">
        <v>34</v>
      </c>
      <c r="S5" s="12" t="s">
        <v>41</v>
      </c>
      <c r="T5" s="12" t="s">
        <v>42</v>
      </c>
      <c r="U5" s="12" t="s">
        <v>43</v>
      </c>
      <c r="V5" s="12" t="s">
        <v>44</v>
      </c>
      <c r="W5" s="12" t="s">
        <v>45</v>
      </c>
    </row>
    <row r="6" ht="18.75" customHeight="1" spans="1:23">
      <c r="A6" s="12"/>
      <c r="B6" s="12"/>
      <c r="C6" s="12"/>
      <c r="D6" s="12"/>
      <c r="E6" s="12"/>
      <c r="F6" s="12"/>
      <c r="G6" s="12"/>
      <c r="H6" s="12"/>
      <c r="I6" s="70"/>
      <c r="J6" s="70" t="s">
        <v>35</v>
      </c>
      <c r="K6" s="12"/>
      <c r="L6" s="12" t="s">
        <v>36</v>
      </c>
      <c r="M6" s="12" t="s">
        <v>37</v>
      </c>
      <c r="N6" s="12" t="s">
        <v>35</v>
      </c>
      <c r="O6" s="12" t="s">
        <v>36</v>
      </c>
      <c r="P6" s="12" t="s">
        <v>37</v>
      </c>
      <c r="Q6" s="12"/>
      <c r="R6" s="12" t="s">
        <v>34</v>
      </c>
      <c r="S6" s="12" t="s">
        <v>41</v>
      </c>
      <c r="T6" s="12" t="s">
        <v>42</v>
      </c>
      <c r="U6" s="12" t="s">
        <v>43</v>
      </c>
      <c r="V6" s="12" t="s">
        <v>44</v>
      </c>
      <c r="W6" s="12" t="s">
        <v>45</v>
      </c>
    </row>
    <row r="7" ht="22.65" customHeight="1" spans="1:23">
      <c r="A7" s="12"/>
      <c r="B7" s="12"/>
      <c r="C7" s="12"/>
      <c r="D7" s="12"/>
      <c r="E7" s="12"/>
      <c r="F7" s="12"/>
      <c r="G7" s="12"/>
      <c r="H7" s="12"/>
      <c r="I7" s="70"/>
      <c r="J7" s="70" t="s">
        <v>34</v>
      </c>
      <c r="K7" s="12" t="s">
        <v>200</v>
      </c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</row>
    <row r="8" ht="18.75" customHeight="1" spans="1:23">
      <c r="A8" s="13" t="s">
        <v>46</v>
      </c>
      <c r="B8" s="13">
        <v>2</v>
      </c>
      <c r="C8" s="13">
        <v>3</v>
      </c>
      <c r="D8" s="13">
        <v>4</v>
      </c>
      <c r="E8" s="13">
        <v>5</v>
      </c>
      <c r="F8" s="13">
        <v>6</v>
      </c>
      <c r="G8" s="13">
        <v>7</v>
      </c>
      <c r="H8" s="13">
        <v>8</v>
      </c>
      <c r="I8" s="13">
        <v>9</v>
      </c>
      <c r="J8" s="13">
        <v>10</v>
      </c>
      <c r="K8" s="13">
        <v>11</v>
      </c>
      <c r="L8" s="13">
        <v>12</v>
      </c>
      <c r="M8" s="13">
        <v>13</v>
      </c>
      <c r="N8" s="13">
        <v>14</v>
      </c>
      <c r="O8" s="13">
        <v>15</v>
      </c>
      <c r="P8" s="13">
        <v>16</v>
      </c>
      <c r="Q8" s="13">
        <v>17</v>
      </c>
      <c r="R8" s="13">
        <v>18</v>
      </c>
      <c r="S8" s="13">
        <v>19</v>
      </c>
      <c r="T8" s="13">
        <v>20</v>
      </c>
      <c r="U8" s="13">
        <v>21</v>
      </c>
      <c r="V8" s="13">
        <v>22</v>
      </c>
      <c r="W8" s="13">
        <v>23</v>
      </c>
    </row>
    <row r="9" ht="18.75" customHeight="1" spans="1:23">
      <c r="A9" s="6"/>
      <c r="B9" s="6"/>
      <c r="C9" s="7" t="s">
        <v>201</v>
      </c>
      <c r="D9" s="6"/>
      <c r="E9" s="6"/>
      <c r="F9" s="6"/>
      <c r="G9" s="6"/>
      <c r="H9" s="6"/>
      <c r="I9" s="11">
        <v>5000</v>
      </c>
      <c r="J9" s="11">
        <v>5000</v>
      </c>
      <c r="K9" s="11">
        <v>5000</v>
      </c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</row>
    <row r="10" s="75" customFormat="1" ht="25" customHeight="1" spans="1:23">
      <c r="A10" s="7" t="s">
        <v>202</v>
      </c>
      <c r="B10" s="7" t="s">
        <v>203</v>
      </c>
      <c r="C10" s="7" t="s">
        <v>201</v>
      </c>
      <c r="D10" s="7" t="s">
        <v>56</v>
      </c>
      <c r="E10" s="7" t="s">
        <v>82</v>
      </c>
      <c r="F10" s="7" t="s">
        <v>81</v>
      </c>
      <c r="G10" s="7" t="s">
        <v>162</v>
      </c>
      <c r="H10" s="7" t="s">
        <v>163</v>
      </c>
      <c r="I10" s="89">
        <v>500</v>
      </c>
      <c r="J10" s="89">
        <v>500</v>
      </c>
      <c r="K10" s="89">
        <v>500</v>
      </c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</row>
    <row r="11" s="75" customFormat="1" ht="25" customHeight="1" spans="1:23">
      <c r="A11" s="7" t="s">
        <v>202</v>
      </c>
      <c r="B11" s="7" t="s">
        <v>203</v>
      </c>
      <c r="C11" s="7" t="s">
        <v>201</v>
      </c>
      <c r="D11" s="7" t="s">
        <v>56</v>
      </c>
      <c r="E11" s="7" t="s">
        <v>82</v>
      </c>
      <c r="F11" s="7" t="s">
        <v>81</v>
      </c>
      <c r="G11" s="7" t="s">
        <v>162</v>
      </c>
      <c r="H11" s="7" t="s">
        <v>163</v>
      </c>
      <c r="I11" s="89">
        <v>2100</v>
      </c>
      <c r="J11" s="89">
        <v>2100</v>
      </c>
      <c r="K11" s="89">
        <v>2100</v>
      </c>
      <c r="L11" s="89"/>
      <c r="M11" s="89"/>
      <c r="N11" s="89"/>
      <c r="O11" s="89"/>
      <c r="P11" s="78"/>
      <c r="Q11" s="89"/>
      <c r="R11" s="89"/>
      <c r="S11" s="89"/>
      <c r="T11" s="89"/>
      <c r="U11" s="89"/>
      <c r="V11" s="89"/>
      <c r="W11" s="89"/>
    </row>
    <row r="12" s="75" customFormat="1" ht="25" customHeight="1" spans="1:23">
      <c r="A12" s="7" t="s">
        <v>202</v>
      </c>
      <c r="B12" s="7" t="s">
        <v>203</v>
      </c>
      <c r="C12" s="7" t="s">
        <v>201</v>
      </c>
      <c r="D12" s="7" t="s">
        <v>56</v>
      </c>
      <c r="E12" s="7" t="s">
        <v>82</v>
      </c>
      <c r="F12" s="7" t="s">
        <v>81</v>
      </c>
      <c r="G12" s="7" t="s">
        <v>172</v>
      </c>
      <c r="H12" s="7" t="s">
        <v>173</v>
      </c>
      <c r="I12" s="89">
        <v>2100</v>
      </c>
      <c r="J12" s="89">
        <v>2100</v>
      </c>
      <c r="K12" s="89">
        <v>2100</v>
      </c>
      <c r="L12" s="89"/>
      <c r="M12" s="89"/>
      <c r="N12" s="89"/>
      <c r="O12" s="89"/>
      <c r="P12" s="78"/>
      <c r="Q12" s="89"/>
      <c r="R12" s="89"/>
      <c r="S12" s="89"/>
      <c r="T12" s="89"/>
      <c r="U12" s="89"/>
      <c r="V12" s="89"/>
      <c r="W12" s="89"/>
    </row>
    <row r="13" s="75" customFormat="1" ht="25" customHeight="1" spans="1:23">
      <c r="A13" s="7" t="s">
        <v>202</v>
      </c>
      <c r="B13" s="7" t="s">
        <v>203</v>
      </c>
      <c r="C13" s="7" t="s">
        <v>201</v>
      </c>
      <c r="D13" s="7" t="s">
        <v>56</v>
      </c>
      <c r="E13" s="7" t="s">
        <v>82</v>
      </c>
      <c r="F13" s="7" t="s">
        <v>81</v>
      </c>
      <c r="G13" s="7" t="s">
        <v>204</v>
      </c>
      <c r="H13" s="7" t="s">
        <v>205</v>
      </c>
      <c r="I13" s="89">
        <v>300</v>
      </c>
      <c r="J13" s="89">
        <v>300</v>
      </c>
      <c r="K13" s="89">
        <v>300</v>
      </c>
      <c r="L13" s="89"/>
      <c r="M13" s="89"/>
      <c r="N13" s="89"/>
      <c r="O13" s="89"/>
      <c r="P13" s="78"/>
      <c r="Q13" s="89"/>
      <c r="R13" s="89"/>
      <c r="S13" s="89"/>
      <c r="T13" s="89"/>
      <c r="U13" s="89"/>
      <c r="V13" s="89"/>
      <c r="W13" s="89"/>
    </row>
    <row r="14" s="75" customFormat="1" ht="18.75" customHeight="1" spans="1:23">
      <c r="A14" s="78"/>
      <c r="B14" s="78"/>
      <c r="C14" s="7" t="s">
        <v>206</v>
      </c>
      <c r="D14" s="78"/>
      <c r="E14" s="78"/>
      <c r="F14" s="78"/>
      <c r="G14" s="78"/>
      <c r="H14" s="78"/>
      <c r="I14" s="89">
        <v>65000</v>
      </c>
      <c r="J14" s="89">
        <v>65000</v>
      </c>
      <c r="K14" s="89">
        <v>65000</v>
      </c>
      <c r="L14" s="89"/>
      <c r="M14" s="89"/>
      <c r="N14" s="89"/>
      <c r="O14" s="89"/>
      <c r="P14" s="78"/>
      <c r="Q14" s="89"/>
      <c r="R14" s="89"/>
      <c r="S14" s="89"/>
      <c r="T14" s="89"/>
      <c r="U14" s="89"/>
      <c r="V14" s="89"/>
      <c r="W14" s="89"/>
    </row>
    <row r="15" s="75" customFormat="1" ht="27" customHeight="1" spans="1:23">
      <c r="A15" s="7" t="s">
        <v>207</v>
      </c>
      <c r="B15" s="7" t="s">
        <v>208</v>
      </c>
      <c r="C15" s="7" t="s">
        <v>206</v>
      </c>
      <c r="D15" s="7" t="s">
        <v>56</v>
      </c>
      <c r="E15" s="7" t="s">
        <v>78</v>
      </c>
      <c r="F15" s="7" t="s">
        <v>79</v>
      </c>
      <c r="G15" s="7" t="s">
        <v>168</v>
      </c>
      <c r="H15" s="7" t="s">
        <v>169</v>
      </c>
      <c r="I15" s="89">
        <v>36400</v>
      </c>
      <c r="J15" s="89">
        <v>36400</v>
      </c>
      <c r="K15" s="89">
        <v>36400</v>
      </c>
      <c r="L15" s="89"/>
      <c r="M15" s="89"/>
      <c r="N15" s="89"/>
      <c r="O15" s="89"/>
      <c r="P15" s="78"/>
      <c r="Q15" s="89"/>
      <c r="R15" s="89"/>
      <c r="S15" s="89"/>
      <c r="T15" s="89"/>
      <c r="U15" s="89"/>
      <c r="V15" s="89"/>
      <c r="W15" s="89"/>
    </row>
    <row r="16" s="75" customFormat="1" ht="27" customHeight="1" spans="1:23">
      <c r="A16" s="7" t="s">
        <v>207</v>
      </c>
      <c r="B16" s="7" t="s">
        <v>208</v>
      </c>
      <c r="C16" s="7" t="s">
        <v>206</v>
      </c>
      <c r="D16" s="7" t="s">
        <v>56</v>
      </c>
      <c r="E16" s="7" t="s">
        <v>78</v>
      </c>
      <c r="F16" s="7" t="s">
        <v>79</v>
      </c>
      <c r="G16" s="7" t="s">
        <v>209</v>
      </c>
      <c r="H16" s="7" t="s">
        <v>210</v>
      </c>
      <c r="I16" s="89">
        <v>2600</v>
      </c>
      <c r="J16" s="89">
        <v>2600</v>
      </c>
      <c r="K16" s="89">
        <v>2600</v>
      </c>
      <c r="L16" s="89"/>
      <c r="M16" s="89"/>
      <c r="N16" s="89"/>
      <c r="O16" s="89"/>
      <c r="P16" s="78"/>
      <c r="Q16" s="89"/>
      <c r="R16" s="89"/>
      <c r="S16" s="89"/>
      <c r="T16" s="89"/>
      <c r="U16" s="89"/>
      <c r="V16" s="89"/>
      <c r="W16" s="89"/>
    </row>
    <row r="17" s="75" customFormat="1" ht="27" customHeight="1" spans="1:23">
      <c r="A17" s="7" t="s">
        <v>207</v>
      </c>
      <c r="B17" s="7" t="s">
        <v>208</v>
      </c>
      <c r="C17" s="7" t="s">
        <v>206</v>
      </c>
      <c r="D17" s="7" t="s">
        <v>56</v>
      </c>
      <c r="E17" s="7" t="s">
        <v>78</v>
      </c>
      <c r="F17" s="7" t="s">
        <v>79</v>
      </c>
      <c r="G17" s="7" t="s">
        <v>209</v>
      </c>
      <c r="H17" s="7" t="s">
        <v>210</v>
      </c>
      <c r="I17" s="89">
        <v>26000</v>
      </c>
      <c r="J17" s="89">
        <v>26000</v>
      </c>
      <c r="K17" s="89">
        <v>26000</v>
      </c>
      <c r="L17" s="89"/>
      <c r="M17" s="89"/>
      <c r="N17" s="89"/>
      <c r="O17" s="89"/>
      <c r="P17" s="78"/>
      <c r="Q17" s="89"/>
      <c r="R17" s="89"/>
      <c r="S17" s="89"/>
      <c r="T17" s="89"/>
      <c r="U17" s="89"/>
      <c r="V17" s="89"/>
      <c r="W17" s="89"/>
    </row>
    <row r="18" ht="18.75" customHeight="1" spans="1:23">
      <c r="A18" s="8" t="s">
        <v>32</v>
      </c>
      <c r="B18" s="8"/>
      <c r="C18" s="8"/>
      <c r="D18" s="8"/>
      <c r="E18" s="8"/>
      <c r="F18" s="8"/>
      <c r="G18" s="8"/>
      <c r="H18" s="8"/>
      <c r="I18" s="11">
        <v>70000</v>
      </c>
      <c r="J18" s="11">
        <v>70000</v>
      </c>
      <c r="K18" s="11">
        <v>70000</v>
      </c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</row>
  </sheetData>
  <mergeCells count="28">
    <mergeCell ref="A2:W2"/>
    <mergeCell ref="A3:H3"/>
    <mergeCell ref="J4:M4"/>
    <mergeCell ref="N4:P4"/>
    <mergeCell ref="R4:W4"/>
    <mergeCell ref="A18:H18"/>
    <mergeCell ref="A4:A7"/>
    <mergeCell ref="B4:B7"/>
    <mergeCell ref="C4:C7"/>
    <mergeCell ref="D4:D7"/>
    <mergeCell ref="E4:E7"/>
    <mergeCell ref="F4:F7"/>
    <mergeCell ref="G4:G7"/>
    <mergeCell ref="H4:H7"/>
    <mergeCell ref="I4:I7"/>
    <mergeCell ref="L5:L7"/>
    <mergeCell ref="M5:M7"/>
    <mergeCell ref="N5:N7"/>
    <mergeCell ref="O5:O7"/>
    <mergeCell ref="P5:P7"/>
    <mergeCell ref="Q4:Q7"/>
    <mergeCell ref="R5:R7"/>
    <mergeCell ref="S5:S7"/>
    <mergeCell ref="T5:T7"/>
    <mergeCell ref="U5:U7"/>
    <mergeCell ref="V5:V7"/>
    <mergeCell ref="W5:W7"/>
    <mergeCell ref="J5:K6"/>
  </mergeCells>
  <pageMargins left="0.75" right="0.75" top="1" bottom="1" header="0.5" footer="0.5"/>
  <pageSetup paperSize="1" pageOrder="overThenDown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J21"/>
  <sheetViews>
    <sheetView showZeros="0" tabSelected="1" topLeftCell="A6" workbookViewId="0">
      <selection activeCell="B24" sqref="B24"/>
    </sheetView>
  </sheetViews>
  <sheetFormatPr defaultColWidth="8.85" defaultRowHeight="15" customHeight="1"/>
  <cols>
    <col min="1" max="1" width="33" customWidth="1"/>
    <col min="2" max="2" width="55.3333333333333" customWidth="1"/>
    <col min="3" max="4" width="9.55833333333333" customWidth="1"/>
    <col min="5" max="5" width="13.775" customWidth="1"/>
    <col min="6" max="6" width="6.89166666666667" style="76" customWidth="1"/>
    <col min="7" max="7" width="10" style="76" customWidth="1"/>
    <col min="8" max="8" width="5.89166666666667" style="76" customWidth="1"/>
    <col min="9" max="9" width="7.89166666666667" style="76" customWidth="1"/>
    <col min="10" max="10" width="27.9833333333333" customWidth="1"/>
  </cols>
  <sheetData>
    <row r="1" customHeight="1" spans="1:10">
      <c r="A1" s="33" t="s">
        <v>211</v>
      </c>
      <c r="B1" s="33"/>
      <c r="C1" s="33"/>
      <c r="D1" s="33"/>
      <c r="E1" s="33"/>
      <c r="F1" s="80"/>
      <c r="G1" s="80"/>
      <c r="H1" s="80"/>
      <c r="I1" s="80"/>
      <c r="J1" s="33"/>
    </row>
    <row r="2" ht="45" customHeight="1" spans="1:10">
      <c r="A2" s="56" t="s">
        <v>212</v>
      </c>
      <c r="B2" s="56"/>
      <c r="C2" s="56"/>
      <c r="D2" s="56"/>
      <c r="E2" s="56"/>
      <c r="F2" s="81"/>
      <c r="G2" s="81"/>
      <c r="H2" s="81"/>
      <c r="I2" s="81"/>
      <c r="J2" s="56"/>
    </row>
    <row r="3" ht="20.25" customHeight="1" spans="1:10">
      <c r="A3" s="18" t="str">
        <f>"单位名称："&amp;"新平彝族傣族自治县行政执法指挥调度中心"</f>
        <v>单位名称：新平彝族傣族自治县行政执法指挥调度中心</v>
      </c>
      <c r="B3" s="18"/>
      <c r="C3" s="18"/>
      <c r="D3" s="18"/>
      <c r="E3" s="18"/>
      <c r="F3" s="82"/>
      <c r="G3" s="82"/>
      <c r="H3" s="82"/>
      <c r="I3" s="82"/>
      <c r="J3" s="18"/>
    </row>
    <row r="4" s="75" customFormat="1" ht="20.25" customHeight="1" spans="1:10">
      <c r="A4" s="57" t="s">
        <v>213</v>
      </c>
      <c r="B4" s="57" t="s">
        <v>214</v>
      </c>
      <c r="C4" s="57" t="s">
        <v>215</v>
      </c>
      <c r="D4" s="57" t="s">
        <v>216</v>
      </c>
      <c r="E4" s="57" t="s">
        <v>217</v>
      </c>
      <c r="F4" s="57" t="s">
        <v>218</v>
      </c>
      <c r="G4" s="57" t="s">
        <v>219</v>
      </c>
      <c r="H4" s="57" t="s">
        <v>220</v>
      </c>
      <c r="I4" s="57" t="s">
        <v>221</v>
      </c>
      <c r="J4" s="57" t="s">
        <v>222</v>
      </c>
    </row>
    <row r="5" s="75" customFormat="1" ht="46.5" customHeight="1" spans="1:10">
      <c r="A5" s="57"/>
      <c r="B5" s="57"/>
      <c r="C5" s="57"/>
      <c r="D5" s="57"/>
      <c r="E5" s="57"/>
      <c r="F5" s="57"/>
      <c r="G5" s="57"/>
      <c r="H5" s="57"/>
      <c r="I5" s="57"/>
      <c r="J5" s="57"/>
    </row>
    <row r="6" ht="20.25" customHeight="1" spans="1:10">
      <c r="A6" s="58">
        <v>1</v>
      </c>
      <c r="B6" s="58">
        <v>2</v>
      </c>
      <c r="C6" s="58">
        <v>3</v>
      </c>
      <c r="D6" s="58">
        <v>4</v>
      </c>
      <c r="E6" s="58">
        <v>5</v>
      </c>
      <c r="F6" s="83">
        <v>6</v>
      </c>
      <c r="G6" s="83">
        <v>7</v>
      </c>
      <c r="H6" s="83">
        <v>8</v>
      </c>
      <c r="I6" s="83">
        <v>9</v>
      </c>
      <c r="J6" s="58">
        <v>10</v>
      </c>
    </row>
    <row r="7" ht="20.25" customHeight="1" spans="1:10">
      <c r="A7" s="77" t="s">
        <v>56</v>
      </c>
      <c r="B7" s="41"/>
      <c r="C7" s="41"/>
      <c r="E7" s="64"/>
      <c r="F7" s="84"/>
      <c r="G7" s="84"/>
      <c r="H7" s="84"/>
      <c r="I7" s="84"/>
      <c r="J7" s="64"/>
    </row>
    <row r="8" ht="32" customHeight="1" spans="1:10">
      <c r="A8" s="60" t="s">
        <v>206</v>
      </c>
      <c r="B8" s="78" t="s">
        <v>223</v>
      </c>
      <c r="C8" s="41" t="s">
        <v>224</v>
      </c>
      <c r="D8" s="79" t="s">
        <v>225</v>
      </c>
      <c r="E8" s="85" t="s">
        <v>226</v>
      </c>
      <c r="F8" s="86" t="s">
        <v>227</v>
      </c>
      <c r="G8" s="87" t="s">
        <v>48</v>
      </c>
      <c r="H8" s="86" t="s">
        <v>228</v>
      </c>
      <c r="I8" s="86" t="s">
        <v>229</v>
      </c>
      <c r="J8" s="85" t="s">
        <v>230</v>
      </c>
    </row>
    <row r="9" ht="32" customHeight="1" spans="1:10">
      <c r="A9" s="60"/>
      <c r="B9" s="78"/>
      <c r="C9" s="41" t="s">
        <v>224</v>
      </c>
      <c r="D9" s="79" t="s">
        <v>231</v>
      </c>
      <c r="E9" s="85" t="s">
        <v>232</v>
      </c>
      <c r="F9" s="86" t="s">
        <v>233</v>
      </c>
      <c r="G9" s="87" t="s">
        <v>234</v>
      </c>
      <c r="H9" s="86" t="s">
        <v>235</v>
      </c>
      <c r="I9" s="86" t="s">
        <v>229</v>
      </c>
      <c r="J9" s="85" t="s">
        <v>236</v>
      </c>
    </row>
    <row r="10" ht="32" customHeight="1" spans="1:10">
      <c r="A10" s="60"/>
      <c r="B10" s="78"/>
      <c r="C10" s="41" t="s">
        <v>224</v>
      </c>
      <c r="D10" s="79" t="s">
        <v>237</v>
      </c>
      <c r="E10" s="85" t="s">
        <v>238</v>
      </c>
      <c r="F10" s="86" t="s">
        <v>239</v>
      </c>
      <c r="G10" s="87" t="s">
        <v>240</v>
      </c>
      <c r="H10" s="86" t="s">
        <v>241</v>
      </c>
      <c r="I10" s="86" t="s">
        <v>229</v>
      </c>
      <c r="J10" s="85" t="s">
        <v>242</v>
      </c>
    </row>
    <row r="11" ht="32" customHeight="1" spans="1:10">
      <c r="A11" s="60"/>
      <c r="B11" s="78"/>
      <c r="C11" s="41" t="s">
        <v>224</v>
      </c>
      <c r="D11" s="79" t="s">
        <v>237</v>
      </c>
      <c r="E11" s="85" t="s">
        <v>243</v>
      </c>
      <c r="F11" s="86" t="s">
        <v>233</v>
      </c>
      <c r="G11" s="87" t="s">
        <v>234</v>
      </c>
      <c r="H11" s="86" t="s">
        <v>235</v>
      </c>
      <c r="I11" s="86" t="s">
        <v>229</v>
      </c>
      <c r="J11" s="85" t="s">
        <v>244</v>
      </c>
    </row>
    <row r="12" ht="32" customHeight="1" spans="1:10">
      <c r="A12" s="60"/>
      <c r="B12" s="78"/>
      <c r="C12" s="41" t="s">
        <v>245</v>
      </c>
      <c r="D12" s="79" t="s">
        <v>246</v>
      </c>
      <c r="E12" s="85" t="s">
        <v>247</v>
      </c>
      <c r="F12" s="86" t="s">
        <v>233</v>
      </c>
      <c r="G12" s="87" t="s">
        <v>248</v>
      </c>
      <c r="H12" s="86"/>
      <c r="I12" s="86" t="s">
        <v>249</v>
      </c>
      <c r="J12" s="85" t="s">
        <v>250</v>
      </c>
    </row>
    <row r="13" ht="32" customHeight="1" spans="1:10">
      <c r="A13" s="60"/>
      <c r="B13" s="78"/>
      <c r="C13" s="41" t="s">
        <v>251</v>
      </c>
      <c r="D13" s="79" t="s">
        <v>252</v>
      </c>
      <c r="E13" s="85" t="s">
        <v>253</v>
      </c>
      <c r="F13" s="86" t="s">
        <v>233</v>
      </c>
      <c r="G13" s="87" t="s">
        <v>234</v>
      </c>
      <c r="H13" s="86" t="s">
        <v>235</v>
      </c>
      <c r="I13" s="86" t="s">
        <v>229</v>
      </c>
      <c r="J13" s="85" t="s">
        <v>254</v>
      </c>
    </row>
    <row r="14" ht="32" customHeight="1" spans="1:10">
      <c r="A14" s="60"/>
      <c r="B14" s="78"/>
      <c r="C14" s="41" t="s">
        <v>251</v>
      </c>
      <c r="D14" s="79" t="s">
        <v>252</v>
      </c>
      <c r="E14" s="85" t="s">
        <v>255</v>
      </c>
      <c r="F14" s="86" t="s">
        <v>233</v>
      </c>
      <c r="G14" s="87" t="s">
        <v>234</v>
      </c>
      <c r="H14" s="86" t="s">
        <v>235</v>
      </c>
      <c r="I14" s="86" t="s">
        <v>229</v>
      </c>
      <c r="J14" s="85" t="s">
        <v>256</v>
      </c>
    </row>
    <row r="15" ht="21" customHeight="1" spans="1:10">
      <c r="A15" s="60" t="s">
        <v>201</v>
      </c>
      <c r="B15" s="78" t="s">
        <v>257</v>
      </c>
      <c r="C15" s="41" t="s">
        <v>224</v>
      </c>
      <c r="D15" s="79" t="s">
        <v>225</v>
      </c>
      <c r="E15" s="85" t="s">
        <v>258</v>
      </c>
      <c r="F15" s="86" t="s">
        <v>227</v>
      </c>
      <c r="G15" s="87" t="s">
        <v>259</v>
      </c>
      <c r="H15" s="86" t="s">
        <v>260</v>
      </c>
      <c r="I15" s="86" t="s">
        <v>229</v>
      </c>
      <c r="J15" s="85" t="s">
        <v>261</v>
      </c>
    </row>
    <row r="16" ht="21" customHeight="1" spans="1:10">
      <c r="A16" s="60"/>
      <c r="B16" s="78"/>
      <c r="C16" s="41" t="s">
        <v>224</v>
      </c>
      <c r="D16" s="79" t="s">
        <v>225</v>
      </c>
      <c r="E16" s="85" t="s">
        <v>262</v>
      </c>
      <c r="F16" s="86" t="s">
        <v>227</v>
      </c>
      <c r="G16" s="87" t="s">
        <v>263</v>
      </c>
      <c r="H16" s="86" t="s">
        <v>264</v>
      </c>
      <c r="I16" s="86" t="s">
        <v>229</v>
      </c>
      <c r="J16" s="85" t="s">
        <v>265</v>
      </c>
    </row>
    <row r="17" ht="21" customHeight="1" spans="1:10">
      <c r="A17" s="60"/>
      <c r="B17" s="78"/>
      <c r="C17" s="41" t="s">
        <v>224</v>
      </c>
      <c r="D17" s="79" t="s">
        <v>225</v>
      </c>
      <c r="E17" s="85" t="s">
        <v>266</v>
      </c>
      <c r="F17" s="86" t="s">
        <v>227</v>
      </c>
      <c r="G17" s="87" t="s">
        <v>50</v>
      </c>
      <c r="H17" s="86" t="s">
        <v>267</v>
      </c>
      <c r="I17" s="86" t="s">
        <v>229</v>
      </c>
      <c r="J17" s="85" t="s">
        <v>268</v>
      </c>
    </row>
    <row r="18" ht="21" customHeight="1" spans="1:10">
      <c r="A18" s="60"/>
      <c r="B18" s="78"/>
      <c r="C18" s="41" t="s">
        <v>224</v>
      </c>
      <c r="D18" s="79" t="s">
        <v>231</v>
      </c>
      <c r="E18" s="85" t="s">
        <v>269</v>
      </c>
      <c r="F18" s="86" t="s">
        <v>233</v>
      </c>
      <c r="G18" s="87" t="s">
        <v>270</v>
      </c>
      <c r="H18" s="86" t="s">
        <v>235</v>
      </c>
      <c r="I18" s="86" t="s">
        <v>229</v>
      </c>
      <c r="J18" s="85" t="s">
        <v>271</v>
      </c>
    </row>
    <row r="19" ht="21" customHeight="1" spans="1:10">
      <c r="A19" s="60"/>
      <c r="B19" s="78"/>
      <c r="C19" s="41" t="s">
        <v>224</v>
      </c>
      <c r="D19" s="79" t="s">
        <v>231</v>
      </c>
      <c r="E19" s="85" t="s">
        <v>272</v>
      </c>
      <c r="F19" s="86" t="s">
        <v>233</v>
      </c>
      <c r="G19" s="87" t="s">
        <v>270</v>
      </c>
      <c r="H19" s="86" t="s">
        <v>235</v>
      </c>
      <c r="I19" s="86" t="s">
        <v>229</v>
      </c>
      <c r="J19" s="85" t="s">
        <v>273</v>
      </c>
    </row>
    <row r="20" ht="21" customHeight="1" spans="1:10">
      <c r="A20" s="60"/>
      <c r="B20" s="78"/>
      <c r="C20" s="41" t="s">
        <v>245</v>
      </c>
      <c r="D20" s="79" t="s">
        <v>246</v>
      </c>
      <c r="E20" s="85" t="s">
        <v>274</v>
      </c>
      <c r="F20" s="86" t="s">
        <v>227</v>
      </c>
      <c r="G20" s="87" t="s">
        <v>248</v>
      </c>
      <c r="H20" s="86"/>
      <c r="I20" s="86" t="s">
        <v>249</v>
      </c>
      <c r="J20" s="85" t="s">
        <v>275</v>
      </c>
    </row>
    <row r="21" ht="21" customHeight="1" spans="1:10">
      <c r="A21" s="60"/>
      <c r="B21" s="78"/>
      <c r="C21" s="41" t="s">
        <v>251</v>
      </c>
      <c r="D21" s="79" t="s">
        <v>252</v>
      </c>
      <c r="E21" s="85" t="s">
        <v>276</v>
      </c>
      <c r="F21" s="86" t="s">
        <v>233</v>
      </c>
      <c r="G21" s="87" t="s">
        <v>234</v>
      </c>
      <c r="H21" s="86" t="s">
        <v>235</v>
      </c>
      <c r="I21" s="86" t="s">
        <v>229</v>
      </c>
      <c r="J21" s="85" t="s">
        <v>277</v>
      </c>
    </row>
  </sheetData>
  <mergeCells count="17">
    <mergeCell ref="A1:J1"/>
    <mergeCell ref="A2:J2"/>
    <mergeCell ref="A3:J3"/>
    <mergeCell ref="A4:A5"/>
    <mergeCell ref="A8:A14"/>
    <mergeCell ref="A15:A21"/>
    <mergeCell ref="B4:B5"/>
    <mergeCell ref="B8:B14"/>
    <mergeCell ref="B15:B21"/>
    <mergeCell ref="C4:C5"/>
    <mergeCell ref="D4:D5"/>
    <mergeCell ref="E4:E5"/>
    <mergeCell ref="F4:F5"/>
    <mergeCell ref="G4:G5"/>
    <mergeCell ref="H4:H5"/>
    <mergeCell ref="I4:I5"/>
    <mergeCell ref="J4:J5"/>
  </mergeCells>
  <pageMargins left="0.75" right="0.75" top="1" bottom="1" header="0.5" footer="0.5"/>
  <pageSetup paperSize="1" pageOrder="overThenDown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部门财务收支预算总表01-1</vt:lpstr>
      <vt:lpstr>部门收入预算表01-2</vt:lpstr>
      <vt:lpstr>部门支出预算表01-3</vt:lpstr>
      <vt:lpstr>部门财政拨款收支预算总表02-1</vt:lpstr>
      <vt:lpstr>一般公共预算支出预算表02-2</vt:lpstr>
      <vt:lpstr>一般公共预算“三公”经费支出预算表 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对下转移支付预算表09-1</vt:lpstr>
      <vt:lpstr>对下转移支付绩效目标表09-2</vt:lpstr>
      <vt:lpstr>新增资产配置表10</vt:lpstr>
      <vt:lpstr>上级补助项目支出预算表11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2026-03-04T16:35:00Z</dcterms:created>
  <dcterms:modified xsi:type="dcterms:W3CDTF">2026-03-12T10:49:09Z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2052-12.8.2.17863</vt:lpwstr>
  </property>
  <property fmtid="{D5CDD505-2E9C-101B-9397-08002B2CF9AE}" pid="3" name="ICV">
    <vt:lpwstr>D8D45770F1134CE8AFAC17E762FC5A92_12</vt:lpwstr>
  </property>
</Properties>
</file>