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1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<sst xmlns="http://schemas.openxmlformats.org/spreadsheetml/2006/main" count="1524" uniqueCount="509">
  <si>
    <t>预算01-1表</t>
  </si>
  <si>
    <t>2026年部门财务收支预算总表</t>
  </si>
  <si>
    <t>单位名称：中共新平彝族傣族自治县委员会办公室</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</si>
  <si>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</si>
  <si>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</si>
  <si>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</si>
  <si>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</si>
  <si>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</si>
  <si>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</si>
  <si>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</si>
  <si>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</si>
  <si>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</si>
  <si>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</si>
  <si>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</si>
  <si>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</si>
  <si>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</si>
  <si>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</si>
  <si>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</si>
  <si>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</si>
  <si>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</si>
  <si>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</si>
  <si>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</si>
  <si>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</si>
  <si>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</si>
  <si>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</si>
  <si>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</si>
  <si>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</si>
  <si>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</si>
  <si>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</si>
  <si>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</si>
  <si>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</si>
  <si>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</si>
  <si>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</si>
  <si>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</si>
  <si>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</si>
  <si>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</si>
  <si>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</si>
  <si>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</si>
  <si>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</si>
  <si>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</si>
  <si>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</si>
  <si>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</si>
  <si>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</si>
  <si>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</si>
  <si>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</si>
  <si>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</si>
  <si>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</si>
  <si>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</si>
  <si>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</si>
  <si>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</si>
  <si>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</si>
  <si>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</si>
  <si>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</si>
  <si>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</si>
  <si>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</si>
  <si>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</si>
  <si>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</si>
  <si>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</si>
  <si>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</si>
  <si>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</si>
  <si>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301</t>
  </si>
  <si>
    <t>中共新平彝族傣族自治县委员会办公室</t>
  </si>
  <si>
    <t>301001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</si>
  <si>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</si>
  <si>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</si>
  <si>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</si>
  <si>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</si>
  <si>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</si>
  <si>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</si>
  <si>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</si>
  <si>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</si>
  <si>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</si>
  <si>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</si>
  <si>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</si>
  <si>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</si>
  <si>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</si>
  <si>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</si>
  <si>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</si>
  <si>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</si>
  <si>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20126</t>
  </si>
  <si>
    <t>档案事务</t>
  </si>
  <si>
    <t>2012604</t>
  </si>
  <si>
    <t>档案馆</t>
  </si>
  <si>
    <t>20131</t>
  </si>
  <si>
    <t>党委办公厅（室）及相关机构事务</t>
  </si>
  <si>
    <t>2013101</t>
  </si>
  <si>
    <t>行政运行</t>
  </si>
  <si>
    <t>2013102</t>
  </si>
  <si>
    <t>一般行政管理事务</t>
  </si>
  <si>
    <t>2013103</t>
  </si>
  <si>
    <t>机关服务</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</si>
  <si>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</si>
  <si>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</si>
  <si>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</si>
  <si>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</si>
  <si>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</si>
  <si>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</si>
  <si>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</si>
  <si>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</si>
  <si>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</si>
  <si>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</si>
  <si>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</si>
  <si>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</si>
  <si>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</si>
  <si>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</si>
  <si>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</si>
  <si>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</si>
  <si>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</si>
  <si>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</si>
  <si>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</si>
  <si>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</si>
  <si>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</si>
  <si>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</si>
  <si>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</si>
  <si>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</si>
  <si>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</si>
  <si>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</si>
  <si>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</si>
  <si>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</si>
  <si>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</si>
  <si>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</si>
  <si>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</si>
  <si>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</si>
  <si>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</si>
  <si>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</si>
  <si>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</si>
  <si>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</si>
  <si>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</si>
  <si>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</si>
  <si>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</si>
  <si>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</si>
  <si>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</si>
  <si>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</si>
  <si>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</si>
  <si>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</si>
  <si>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</si>
  <si>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</si>
  <si>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</si>
  <si>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</si>
  <si>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</si>
  <si>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</si>
  <si>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</si>
  <si>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</si>
  <si>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</si>
  <si>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</si>
  <si>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</si>
  <si>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</si>
  <si>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</si>
  <si>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</si>
  <si>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</si>
  <si>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</si>
  <si>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</si>
  <si>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</si>
  <si>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</si>
  <si>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</si>
  <si>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</si>
  <si>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</si>
  <si>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</si>
  <si>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</si>
  <si>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</si>
  <si>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</si>
  <si>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</si>
  <si>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</si>
  <si>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</si>
  <si>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</si>
  <si>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</si>
  <si>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</si>
  <si>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</si>
  <si>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</si>
  <si>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</si>
  <si>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</si>
  <si>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</si>
  <si>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</si>
  <si>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</si>
  <si>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530427210000000014745</t>
  </si>
  <si>
    <t>一般公用经费</t>
  </si>
  <si>
    <t>办公费</t>
  </si>
  <si>
    <t>差旅费</t>
  </si>
  <si>
    <t>其他商品和服务支出</t>
  </si>
  <si>
    <t>邮电费</t>
  </si>
  <si>
    <t>物业管理费</t>
  </si>
  <si>
    <t>530427261100004955313</t>
  </si>
  <si>
    <t>其他公务出行用车经费</t>
  </si>
  <si>
    <t>其他交通费用</t>
  </si>
  <si>
    <t>530427231100001407395</t>
  </si>
  <si>
    <t>奖励性绩效工资（地方）</t>
  </si>
  <si>
    <t>绩效工资</t>
  </si>
  <si>
    <t>530427210000000016910</t>
  </si>
  <si>
    <t>530427231100001237296</t>
  </si>
  <si>
    <t>530427210000000016915</t>
  </si>
  <si>
    <t>工会经费</t>
  </si>
  <si>
    <t>530427210000000016908</t>
  </si>
  <si>
    <t>事业人员工资支出</t>
  </si>
  <si>
    <t>基本工资</t>
  </si>
  <si>
    <t>津贴补贴</t>
  </si>
  <si>
    <t>530427261100004911330</t>
  </si>
  <si>
    <t>编外人员经费</t>
  </si>
  <si>
    <t>其他工资福利支出</t>
  </si>
  <si>
    <t>530427210000000016914</t>
  </si>
  <si>
    <t>行政人员公务交通补贴</t>
  </si>
  <si>
    <t>530427231100001407396</t>
  </si>
  <si>
    <t>公务员基础绩效奖</t>
  </si>
  <si>
    <t>奖金</t>
  </si>
  <si>
    <t>530427231100001420450</t>
  </si>
  <si>
    <t>退休干部公用经费</t>
  </si>
  <si>
    <t>530427210000000016907</t>
  </si>
  <si>
    <t>行政人员工资支出</t>
  </si>
  <si>
    <t>530427210000000016909</t>
  </si>
  <si>
    <t>社会保障缴费</t>
  </si>
  <si>
    <t>机关事业单位基本养老保险缴费</t>
  </si>
  <si>
    <t>职工基本医疗保险缴费</t>
  </si>
  <si>
    <t>公务员医疗补助缴费</t>
  </si>
  <si>
    <t>其他社会保障缴费</t>
  </si>
  <si>
    <t>530427210000000016913</t>
  </si>
  <si>
    <t>公车购置及运维费</t>
  </si>
  <si>
    <t>公务用车运行维护费</t>
  </si>
  <si>
    <t>预算05-1表</t>
  </si>
  <si>
    <t>2026年部门项目支出预算表</t>
  </si>
  <si>
    <t>项目分类</t>
  </si>
  <si>
    <t>项目单位</t>
  </si>
  <si>
    <t>本年拨款</t>
  </si>
  <si>
    <t>其中：本次下达</t>
  </si>
  <si>
    <t>档案专项经费</t>
  </si>
  <si>
    <t>313 事业发展类</t>
  </si>
  <si>
    <t>530427261100005025460</t>
  </si>
  <si>
    <t>30213 维修（护）费</t>
  </si>
  <si>
    <t>30201 办公费</t>
  </si>
  <si>
    <t>30206 电费</t>
  </si>
  <si>
    <t>30205 水费</t>
  </si>
  <si>
    <t>30202 印刷费</t>
  </si>
  <si>
    <t>设备更新经费</t>
  </si>
  <si>
    <t>530427261100005040756</t>
  </si>
  <si>
    <t>31002 办公设备购置</t>
  </si>
  <si>
    <t>机关党建工作经费</t>
  </si>
  <si>
    <t>530427261100004998562</t>
  </si>
  <si>
    <t>30239 其他交通费用</t>
  </si>
  <si>
    <t>30215 会议费</t>
  </si>
  <si>
    <t>工作运转和未司项目经费</t>
  </si>
  <si>
    <t>530427261100005000823</t>
  </si>
  <si>
    <t>30227 委托业务费</t>
  </si>
  <si>
    <t>30216 培训费</t>
  </si>
  <si>
    <t>接待工作经费</t>
  </si>
  <si>
    <t>530427261100004999098</t>
  </si>
  <si>
    <t>30217 公务接待费</t>
  </si>
  <si>
    <t>档案维护经费</t>
  </si>
  <si>
    <t>530427261100005027975</t>
  </si>
  <si>
    <t>督查调研及专项业务工作经费</t>
  </si>
  <si>
    <t>311 专项业务类</t>
  </si>
  <si>
    <t>530427231100001135749</t>
  </si>
  <si>
    <t>30211 差旅费</t>
  </si>
  <si>
    <t>特定项目经费</t>
  </si>
  <si>
    <t>530427231100001135820</t>
  </si>
  <si>
    <t>机关事业单位职工及军人抚恤补助资金</t>
  </si>
  <si>
    <t>312 民生类</t>
  </si>
  <si>
    <t>530427231100001353283</t>
  </si>
  <si>
    <t>30305 生活补助</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</si>
  <si>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</si>
  <si>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</si>
  <si>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</si>
  <si>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</si>
  <si>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</si>
  <si>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</si>
  <si>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</si>
  <si>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</si>
  <si>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</si>
  <si>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</si>
  <si>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</si>
  <si>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</si>
  <si>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根据云档发〔2012〕32号《云南省档案局基本运行维护费用项目预算定额标准（试行）》文件精神，为保障档案工作高质量开展，2026 年新平县档案馆计划投入专项经费，完成三项核心工作：扫描数字化40万页以上档案，验收合格率达98%以上，并完成双重备份；保护馆藏档案的实体安全，运行维护9个档案库房，保障持续开展档案维护工作，提高档案数字化查阅效率，纸质档案保存年限超过10年，升级防虫防霉设施，确保杀虫率超95%；征集重要历史档案、形成专项报告，举办宣传活动扩大社会影响力。通过上述工作，将进一步完善档案安全保障体系，推动信息化与档案工作深度融合，拓宽档案资源覆盖面、落实 “应归尽归、应收尽收”，同时提升档案服务的便捷性与精准度，更好地服务中心大局和人民群众，助力档案事业实现数字转型与高质量发展。</t>
  </si>
  <si>
    <t>产出指标</t>
  </si>
  <si>
    <t>数量指标</t>
  </si>
  <si>
    <t>档案全文扫描份数</t>
  </si>
  <si>
    <t>&gt;=</t>
  </si>
  <si>
    <t>400000</t>
  </si>
  <si>
    <t>份</t>
  </si>
  <si>
    <t>定量指标</t>
  </si>
  <si>
    <t>按照文件规定，扫描文件0.50元/份，2026年全年扫描40万份。</t>
  </si>
  <si>
    <t>档案保护文件数</t>
  </si>
  <si>
    <t>198771</t>
  </si>
  <si>
    <t>卷</t>
  </si>
  <si>
    <t>按照文件规定，馆藏档案每卷每年2元。</t>
  </si>
  <si>
    <t>运行维护档案库房数量</t>
  </si>
  <si>
    <t>=</t>
  </si>
  <si>
    <t>个</t>
  </si>
  <si>
    <t>反映需运行维护档案库房9个，主要支付所产生的电费、水费、档案、消防设备维护费用。</t>
  </si>
  <si>
    <t>质量指标</t>
  </si>
  <si>
    <t>档案整理扫描验收合格率</t>
  </si>
  <si>
    <t>98</t>
  </si>
  <si>
    <t>%</t>
  </si>
  <si>
    <t>按照验收要求，档案整理扫描验收合格率应在98%以上。</t>
  </si>
  <si>
    <t>时效指标</t>
  </si>
  <si>
    <t>持续开展档案维护工作</t>
  </si>
  <si>
    <t>12</t>
  </si>
  <si>
    <t>月</t>
  </si>
  <si>
    <t>反映开展档案维护工作的时间。</t>
  </si>
  <si>
    <t>效益指标</t>
  </si>
  <si>
    <t>社会效益</t>
  </si>
  <si>
    <t>提高档案数字化查阅工作效率</t>
  </si>
  <si>
    <t>提高</t>
  </si>
  <si>
    <t>定性指标</t>
  </si>
  <si>
    <t>反映新平县档案馆2026年查阅统计表与上年同期对比提高。</t>
  </si>
  <si>
    <t>可持续影响</t>
  </si>
  <si>
    <t>纸质档案保存年限</t>
  </si>
  <si>
    <t>年</t>
  </si>
  <si>
    <t>纸质档案保存期限应在10年以上。</t>
  </si>
  <si>
    <t>根据《中共玉溪市委关于加强和改进全市机关党的建设的实施意见》（新办通〔2020〕10号）及《新平县离退休干部党组织工作经费使用管理办法（试行）》等文件精神，为夯实党建工作基础、规范经费使用、提升党建实效，2026年计划完成以下工作并实现对应目标：明确两类经费支出范围、审批流程及台账管理标准；县委办公室党总支部开展主题党日活动12次，该项目服务党支部2个；为县委办公室党总支部补充党建期刊；两类党组织采取创新形式开展红色教育活动。通过上述工作，党建活动常态化机制初步建立，党员学习热情与参与积极性显著提升，党建质效提升，为后续党建工作提质奠定坚实基础。</t>
  </si>
  <si>
    <t>服务党支部数量</t>
  </si>
  <si>
    <t>反映该项目服务的党支部数量。</t>
  </si>
  <si>
    <t>征订报刊份数</t>
  </si>
  <si>
    <t>反映党支部征订党报党刊数量。</t>
  </si>
  <si>
    <t>红色教育开展数量</t>
  </si>
  <si>
    <t>次</t>
  </si>
  <si>
    <t>反映两类党组织年均各开展红色教育活动的次数。</t>
  </si>
  <si>
    <t>开展主题党日次数</t>
  </si>
  <si>
    <t>反映党支部开展主题党日的活动次数。</t>
  </si>
  <si>
    <t>活动参与率</t>
  </si>
  <si>
    <t>80</t>
  </si>
  <si>
    <t>反映县委办公室党总支部党员主题党日活动年均参与率，离退休干部党组织集体活动年均参与率。</t>
  </si>
  <si>
    <t>保障党支部活动开展情况</t>
  </si>
  <si>
    <t>保障</t>
  </si>
  <si>
    <t>反映党支部活动是否开展和资金保障情况。</t>
  </si>
  <si>
    <t>基层党建质量提升</t>
  </si>
  <si>
    <t>提升</t>
  </si>
  <si>
    <t>反映县委基层党建质量比上年是否提升情况。</t>
  </si>
  <si>
    <t>根据关心下一代工作相关政策文件精神，为夯实关工工作基础、护航青少年成长，2026年计划完成：规范开展工作会议；开展特色夏令营、少年军政训练；“中华魂”读书活动覆盖24所学校并举办赛事表彰；开展农村青年科技培训、未成年人法治教育及关工业务培训；落实留守（困境）儿童志愿服务和合适成年人帮教服务；开展党建带关建基层调研指导。实现工作流程规范、活动全覆盖，青少年技能与思想素养提升，困境群体获精准关爱，基层关工能力增强，为年度工作提质奠定基础。</t>
  </si>
  <si>
    <t>会议次数</t>
  </si>
  <si>
    <t>反映预算部门（单位）组织开展各类会议总次数的情况。</t>
  </si>
  <si>
    <t>公开发放的宣传材料数量</t>
  </si>
  <si>
    <t>5125</t>
  </si>
  <si>
    <t>张</t>
  </si>
  <si>
    <t>反映制作宣传材料的数量情况。</t>
  </si>
  <si>
    <t>宣传活动举办次数</t>
  </si>
  <si>
    <t>30</t>
  </si>
  <si>
    <t>反映组织宣传活动次数的情况。</t>
  </si>
  <si>
    <t>培训次数</t>
  </si>
  <si>
    <t>反映组织培训次数的情况。</t>
  </si>
  <si>
    <t>90</t>
  </si>
  <si>
    <t>反映参加夏令营活动、少年军政训练活动、“中华魂”主题教育活动等的活动参与率。</t>
  </si>
  <si>
    <t>支付及时率</t>
  </si>
  <si>
    <t>95</t>
  </si>
  <si>
    <t>反映单位及时支付资金的情况。
支付及时率=时限内支付资金/应支付资金*100%</t>
  </si>
  <si>
    <t>宣传内容知晓率</t>
  </si>
  <si>
    <t xml:space="preserve">反映通过抽查，教育对象对宣传内容的知晓程度。
</t>
  </si>
  <si>
    <t>根据《新平县党政机关国内公务接待管理实施细则》文件精神，为规范经费使用、高效完成接待任务、提升服务质量，2026年计划完成以下工作并实现目标：完成各类公务接待任务，覆盖三定方案规定的各类公务接待场景。购买一次性湿毛巾、印刷接待手册等。及时支付接待费及一次性湿毛巾、菜单、水牌等物资费用，保障接待物资供应及时且质量达标。通过上述工作，正常保障接待工作运转、成本管控有效，高效保障政务沟通顺畅开展，助力达成年度调研成果或合作意向，树立单位严谨热情的对外形象，为后续接待工作奠定良好基础。</t>
  </si>
  <si>
    <t>接待人次</t>
  </si>
  <si>
    <t>3500</t>
  </si>
  <si>
    <t>人次</t>
  </si>
  <si>
    <t>反映新平县接待办公室接待总人次。</t>
  </si>
  <si>
    <t>购买一次性湿毛巾</t>
  </si>
  <si>
    <t>&lt;=</t>
  </si>
  <si>
    <t>15000</t>
  </si>
  <si>
    <t>包</t>
  </si>
  <si>
    <t>反映新平县接待办公室购买一次性湿毛巾总量。</t>
  </si>
  <si>
    <t>印刷接待手册等</t>
  </si>
  <si>
    <t>2858</t>
  </si>
  <si>
    <t>反映新平县接待办公室印刷接待手册、席位卡等总数。</t>
  </si>
  <si>
    <t>购置接待物资合格率</t>
  </si>
  <si>
    <t>根据国家产品质量相关要求。</t>
  </si>
  <si>
    <t>安排接待及时率</t>
  </si>
  <si>
    <t>反映接待是否及时。</t>
  </si>
  <si>
    <t>保障接待工作运转</t>
  </si>
  <si>
    <t>反映接待工作经费到位情况。</t>
  </si>
  <si>
    <t>成本指标</t>
  </si>
  <si>
    <t>经济成本指标</t>
  </si>
  <si>
    <t>成本管控有效</t>
  </si>
  <si>
    <t>有效</t>
  </si>
  <si>
    <t>反映合理统筹接待物资采购与使用，避免物资浪费；优化接待流程，提升经费使用效率。</t>
  </si>
  <si>
    <t>根据档案管理相关政策精神，为接收代管云南新平农村商业银行股份有限公司档案并保障档案安全，2026年计划完成基础档案维护设备完善及系列维保工作。具体目标1.完成消防维保工作，提升火灾应急能力；3.完成专用设备维保，包含电梯或冷库，，设备运行年限大于等于10年，保障专用设备正常运行；4.完成水电维保，维持稳定供应。资金支付时限≤30天。强化档案馆基础设施，保障档案实体与信息安全，助力履行“为党管档、为国守史、为民服务”职责。</t>
  </si>
  <si>
    <t>消防维护次数</t>
  </si>
  <si>
    <t>反映对档案库房消防设备等的维护次数。</t>
  </si>
  <si>
    <t>专用设备维护次数</t>
  </si>
  <si>
    <t>反映档案专用设备维护次数。</t>
  </si>
  <si>
    <t>水电维保次数</t>
  </si>
  <si>
    <t>反映档案库房水电维保的次数。</t>
  </si>
  <si>
    <t>设施完好率</t>
  </si>
  <si>
    <t>反映消防设施、专用设备、水电系统经维保后完好率。</t>
  </si>
  <si>
    <t>资金到位后支付时限</t>
  </si>
  <si>
    <t>天</t>
  </si>
  <si>
    <t>按照要求，资金到位后应在30天内完成支付。</t>
  </si>
  <si>
    <t>维保及时率</t>
  </si>
  <si>
    <t>反映按计划时间完成维保工作率。</t>
  </si>
  <si>
    <t>档案安全保障情况</t>
  </si>
  <si>
    <t>反映纸质及电子档案实体与信息安全保障情况，无安全事故。</t>
  </si>
  <si>
    <t>设备使用寿命</t>
  </si>
  <si>
    <t>反映经规范维保后，消防、专用设备等使用寿命延长超过10年。</t>
  </si>
  <si>
    <t xml:space="preserve">申报专项业务工作经费，保障用水、用电、材料印刷、公务出差、党群单位法律顾问费、村委会经费补助6类支出，填补人均办公费不足的经费缺口，确保县委办公室2026年实现“高水平统筹协调、高效率办文理事、高质量建言献策、高效能督查考核、高标准服务保障”及其他目标任务。
</t>
  </si>
  <si>
    <t>差旅费报销人次</t>
  </si>
  <si>
    <t>281</t>
  </si>
  <si>
    <t>天/次</t>
  </si>
  <si>
    <t>反映项目资金报销差旅费总人次。</t>
  </si>
  <si>
    <t>交纳法律顾问费单位数</t>
  </si>
  <si>
    <t>22</t>
  </si>
  <si>
    <t>家</t>
  </si>
  <si>
    <t>反映开支法律顾问费协议中保障咨询单位数量。</t>
  </si>
  <si>
    <t>调研基层解决经费困难补助村委会个数</t>
  </si>
  <si>
    <t>反映补助乡村振兴工作经费村委会个数。</t>
  </si>
  <si>
    <t>用电量</t>
  </si>
  <si>
    <t>94200</t>
  </si>
  <si>
    <t>千瓦时</t>
  </si>
  <si>
    <t>反映项目资金支出总的用电量。</t>
  </si>
  <si>
    <t>用水量</t>
  </si>
  <si>
    <t>1000</t>
  </si>
  <si>
    <t>吨</t>
  </si>
  <si>
    <t>反映项目资金支出总的用水量。</t>
  </si>
  <si>
    <t>差旅费报销合规率</t>
  </si>
  <si>
    <t>反映差旅报销是否符合县内差旅管理办法，无超标准事项占比。</t>
  </si>
  <si>
    <t>项目开展时间</t>
  </si>
  <si>
    <t>反映项目开展时间。</t>
  </si>
  <si>
    <t>保障县委业务工作情况</t>
  </si>
  <si>
    <t>反映项目资金到位情况。</t>
  </si>
  <si>
    <t>基层党建质量</t>
  </si>
  <si>
    <t>反映县委业务工作质量比上年是否提升情况。</t>
  </si>
  <si>
    <t>根据《国家机关、事业单位工作人员死亡后遗属生活困难补助暂行规定》《关于调整机关事业单位职工死亡后遗属生活困难补助标准及有关问题的通知》等文件精神，为保障已故机关事业单位工作人员遗属的基本生活，确保补助资金规范有序发放，2026 年计划申请项目资金 115,020.00 元并推动县财政足额下达到单位，实现补助资金按季度足额支付；按规定标准为 3 名城镇遗属（每人每月 967 元）、3 名农村遗属（每人每月 728 元）、3 名已故离休干部无固定收入配偶（每人每月 1500 元）发放生活补助，由财务人员及时、精准将遗补补助生活费打入每位遗属人员银行账户，最终实现遗属人员基本生活得到切实保障，进一步维护社会稳定与和谐。</t>
  </si>
  <si>
    <t>城镇户口遗属生活困难补助</t>
  </si>
  <si>
    <t>人</t>
  </si>
  <si>
    <t>反映城镇户口遗属生活困难补助人数情况。</t>
  </si>
  <si>
    <t>农村人口遗属生活困难补助</t>
  </si>
  <si>
    <t>反映农村户口遗属生活困难补助人数情况。</t>
  </si>
  <si>
    <t>已故离休干部无固定收入配偶生活补助</t>
  </si>
  <si>
    <t>反映已故离休干部无固定收入配偶生活补助人数情况。</t>
  </si>
  <si>
    <t>兑现准确率</t>
  </si>
  <si>
    <t>100</t>
  </si>
  <si>
    <t>反映实际发放人员与人社局、组织部的审批表发放人员、标准一致。</t>
  </si>
  <si>
    <t>补助发放及时率</t>
  </si>
  <si>
    <t>反映遗属补助按财政规定时间内发放。</t>
  </si>
  <si>
    <t>遗属补助人员最低生活有保障</t>
  </si>
  <si>
    <t>反映遗属补助人员最低生活保障情况。</t>
  </si>
  <si>
    <t>遗属补助动态管理机制完善度</t>
  </si>
  <si>
    <t>完善</t>
  </si>
  <si>
    <t>通过核查遗属信息更新及时性、补助标准调整合规性，反映补助工作的可持续运行水平。</t>
  </si>
  <si>
    <t xml:space="preserve">    备注：涉密项目不公开。</t>
  </si>
  <si>
    <t>预算06表</t>
  </si>
  <si>
    <t>2026年部门政府性基金预算支出预算表</t>
  </si>
  <si>
    <t>政府性基金预算支出</t>
  </si>
  <si>
    <t xml:space="preserve">    备注：本部门无此事项。</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</si>
  <si>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</si>
  <si>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</si>
  <si>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</si>
  <si>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</si>
  <si>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</si>
  <si>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</si>
  <si>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</si>
  <si>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</si>
  <si>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</si>
  <si>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</si>
  <si>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</si>
  <si>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</si>
  <si>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t>
  </si>
  <si>
    <t>箱</t>
  </si>
  <si>
    <t>档案材料印刷</t>
  </si>
  <si>
    <t>印刷宣传材料</t>
  </si>
  <si>
    <t>接待手册、席位卡、菜卡等印刷</t>
  </si>
  <si>
    <t>资料印刷</t>
  </si>
  <si>
    <t>扫描仪</t>
  </si>
  <si>
    <t>台</t>
  </si>
  <si>
    <t>打印机</t>
  </si>
  <si>
    <t>车辆保险</t>
  </si>
  <si>
    <t>项</t>
  </si>
  <si>
    <t>公务车辆维修与保养服务</t>
  </si>
  <si>
    <t>批</t>
  </si>
  <si>
    <t>车辆加油</t>
  </si>
  <si>
    <t>预算08表</t>
  </si>
  <si>
    <t>2026年部门政府购买服务预算表</t>
  </si>
  <si>
    <t>政府购买服务项目</t>
  </si>
  <si>
    <t>政府购买服务目录</t>
  </si>
  <si>
    <t>政府购买服务指导性目录代码</t>
  </si>
  <si>
    <t>代理记账服务</t>
  </si>
  <si>
    <t>B0301 会计服务</t>
  </si>
  <si>
    <t>法律顾问服务</t>
  </si>
  <si>
    <t>B0101 法律顾问服务</t>
  </si>
  <si>
    <t>预算09-1表</t>
  </si>
  <si>
    <t>2026年对下转移支付预算表</t>
  </si>
  <si>
    <t>单位名称（项目）</t>
  </si>
  <si>
    <t>地区</t>
  </si>
  <si>
    <t>桂山街道</t>
  </si>
  <si>
    <t>古城街道</t>
  </si>
  <si>
    <t>平甸乡</t>
  </si>
  <si>
    <t>扬武镇</t>
  </si>
  <si>
    <t>新化乡</t>
  </si>
  <si>
    <t>老厂乡</t>
  </si>
  <si>
    <t>戛洒镇</t>
  </si>
  <si>
    <t>水塘镇</t>
  </si>
  <si>
    <t>者竜乡</t>
  </si>
  <si>
    <t>漠沙镇</t>
  </si>
  <si>
    <t>建兴乡</t>
  </si>
  <si>
    <t>平掌乡</t>
  </si>
  <si>
    <t>11</t>
  </si>
  <si>
    <t>13</t>
  </si>
  <si>
    <t>14</t>
  </si>
  <si>
    <t>15</t>
  </si>
  <si>
    <t>16</t>
  </si>
  <si>
    <t>注：本部门无此事项。</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</si>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</sst>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sz val="11"/>
      <color rgb="FF000000"/>
      <name val="宋体"/>
      <charset val="134"/>
    </font>
    <font>
      <sz val="11"/>
      <color theme="1"/>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2"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3" borderId="13" applyNumberFormat="0" applyAlignment="0" applyProtection="0">
      <alignment vertical="center"/>
    </xf>
    <xf numFmtId="0" fontId="26" fillId="4" borderId="14" applyNumberFormat="0" applyAlignment="0" applyProtection="0">
      <alignment vertical="center"/>
    </xf>
    <xf numFmtId="0" fontId="27" fillId="4" borderId="13" applyNumberFormat="0" applyAlignment="0" applyProtection="0">
      <alignment vertical="center"/>
    </xf>
    <xf numFmtId="0" fontId="28" fillId="5"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xf numFmtId="0" fontId="2" fillId="0" borderId="0">
      <alignment vertical="top"/>
      <protection locked="0"/>
    </xf>
  </cellStyleXfs>
  <cellXfs count="9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49" fontId="2" fillId="0" borderId="1" xfId="0" applyNumberFormat="1" applyFont="1" applyFill="1" applyBorder="1" applyAlignment="1">
      <alignment horizontal="left" vertical="center" wrapText="1" inden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0" fontId="0" fillId="0" borderId="0" xfId="0" applyFont="1" applyAlignment="1">
      <alignment horizontal="left" vertical="top"/>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0" fillId="0" borderId="1" xfId="57" applyFont="1" applyFill="1" applyBorder="1" applyAlignment="1" applyProtection="1">
      <alignment horizontal="center" vertical="center"/>
    </xf>
    <xf numFmtId="0" fontId="11" fillId="0" borderId="0" xfId="0" applyFont="1" applyFill="1" applyAlignment="1">
      <alignment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49" fontId="2" fillId="0" borderId="1" xfId="0" applyNumberFormat="1" applyFont="1" applyFill="1" applyBorder="1" applyAlignment="1">
      <alignment horizontal="left" vertical="center" wrapText="1"/>
    </xf>
    <xf numFmtId="180" fontId="2" fillId="0" borderId="0" xfId="56" applyNumberFormat="1" applyFont="1" applyBorder="1" applyAlignment="1">
      <alignment horizontal="center" vertical="center" wrapText="1"/>
    </xf>
    <xf numFmtId="178" fontId="2" fillId="0" borderId="1" xfId="0" applyNumberFormat="1" applyFont="1" applyFill="1" applyBorder="1" applyAlignment="1">
      <alignment horizontal="right" vertical="center" wrapText="1"/>
    </xf>
    <xf numFmtId="178" fontId="2" fillId="0" borderId="1" xfId="54" applyAlignment="1">
      <alignment horizontal="right" vertical="center" wrapText="1"/>
    </xf>
    <xf numFmtId="49" fontId="2" fillId="0" borderId="1" xfId="53">
      <alignment horizontal="left" vertical="center" wrapText="1"/>
    </xf>
    <xf numFmtId="178" fontId="2" fillId="0" borderId="1" xfId="0" applyNumberFormat="1" applyFont="1" applyBorder="1" applyAlignment="1">
      <alignment horizontal="right" vertical="center" wrapText="1"/>
    </xf>
    <xf numFmtId="49" fontId="12" fillId="0" borderId="0" xfId="53" applyNumberFormat="1" applyFont="1" applyBorder="1" applyAlignment="1">
      <alignment horizontal="right" vertical="center" wrapText="1"/>
    </xf>
    <xf numFmtId="49" fontId="13"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178" fontId="2" fillId="0" borderId="1" xfId="53" applyNumberFormat="1" applyFont="1" applyBorder="1" applyAlignment="1">
      <alignment horizontal="right" vertical="center" wrapText="1"/>
    </xf>
    <xf numFmtId="178"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2" xfId="0" applyNumberFormat="1" applyFont="1" applyFill="1" applyBorder="1" applyAlignment="1">
      <alignment horizontal="center" vertical="center" wrapText="1"/>
    </xf>
    <xf numFmtId="49" fontId="2" fillId="0" borderId="1" xfId="53" applyNumberFormat="1" applyFont="1" applyBorder="1" applyAlignment="1">
      <alignment horizontal="justify" vertical="center" wrapText="1"/>
    </xf>
    <xf numFmtId="49" fontId="2" fillId="0" borderId="3" xfId="0" applyNumberFormat="1" applyFont="1" applyFill="1" applyBorder="1" applyAlignment="1">
      <alignment horizontal="center" vertical="center" wrapText="1"/>
    </xf>
    <xf numFmtId="178" fontId="2" fillId="0" borderId="1" xfId="54" applyAlignment="1">
      <alignment horizontal="left" vertical="center" wrapText="1"/>
    </xf>
    <xf numFmtId="178" fontId="2" fillId="0" borderId="1" xfId="0" applyNumberFormat="1" applyFont="1" applyFill="1" applyBorder="1" applyAlignment="1">
      <alignment horizontal="left" vertical="center" wrapText="1"/>
    </xf>
    <xf numFmtId="49" fontId="2" fillId="0" borderId="4" xfId="0" applyNumberFormat="1" applyFont="1" applyFill="1" applyBorder="1" applyAlignment="1">
      <alignment horizontal="center" vertical="center" wrapTex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11" fillId="0" borderId="0" xfId="0" applyFont="1" applyFill="1" applyAlignment="1"/>
    <xf numFmtId="0" fontId="13" fillId="0" borderId="0" xfId="0" applyFont="1" applyAlignment="1">
      <alignment horizontal="center" vertical="center"/>
    </xf>
    <xf numFmtId="0" fontId="7" fillId="0" borderId="0" xfId="0" applyFont="1" applyAlignment="1"/>
    <xf numFmtId="0" fontId="2" fillId="0" borderId="1" xfId="0" applyFont="1" applyFill="1" applyBorder="1" applyAlignment="1">
      <alignment horizontal="left" vertical="top" wrapText="1"/>
    </xf>
    <xf numFmtId="178" fontId="5" fillId="0" borderId="1" xfId="0" applyNumberFormat="1" applyFont="1" applyFill="1" applyBorder="1" applyAlignment="1">
      <alignment horizontal="right" vertical="center"/>
    </xf>
    <xf numFmtId="0" fontId="2" fillId="0" borderId="1" xfId="0" applyFont="1" applyFill="1" applyBorder="1" applyAlignment="1">
      <alignment horizontal="left" vertical="center" wrapText="1"/>
    </xf>
    <xf numFmtId="178" fontId="2" fillId="0" borderId="1" xfId="54">
      <alignment horizontal="right" vertical="center"/>
    </xf>
    <xf numFmtId="178" fontId="2" fillId="0" borderId="1" xfId="0" applyNumberFormat="1" applyFont="1" applyFill="1" applyBorder="1" applyAlignment="1">
      <alignment horizontal="righ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178" fontId="2" fillId="0" borderId="5" xfId="54" applyNumberFormat="1" applyFont="1" applyBorder="1">
      <alignment horizontal="right" vertical="center"/>
    </xf>
    <xf numFmtId="178" fontId="2" fillId="0" borderId="6" xfId="54" applyNumberFormat="1" applyFont="1" applyBorder="1">
      <alignment horizontal="right" vertical="center"/>
    </xf>
    <xf numFmtId="0" fontId="2" fillId="0" borderId="1" xfId="0" applyFont="1" applyFill="1" applyBorder="1" applyAlignment="1">
      <alignment horizontal="left" vertical="top" wrapText="1"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15" fillId="0" borderId="0" xfId="0" applyFont="1" applyAlignment="1">
      <alignment horizontal="center" vertical="center"/>
    </xf>
    <xf numFmtId="0" fontId="2" fillId="0" borderId="4" xfId="0" applyFont="1" applyBorder="1" applyAlignment="1">
      <alignment horizontal="left" vertical="center"/>
    </xf>
    <xf numFmtId="0" fontId="12" fillId="0" borderId="4" xfId="0" applyFont="1" applyBorder="1" applyAlignment="1">
      <alignment horizontal="center" vertical="center"/>
    </xf>
    <xf numFmtId="178"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6"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16" fillId="0" borderId="9" xfId="0" applyFont="1" applyBorder="1" applyAlignment="1">
      <alignment horizontal="center" vertical="center"/>
    </xf>
    <xf numFmtId="0" fontId="7" fillId="0" borderId="7" xfId="0" applyFont="1" applyBorder="1" applyAlignment="1">
      <alignment horizontal="center" vertical="center"/>
    </xf>
    <xf numFmtId="0" fontId="12" fillId="0" borderId="4" xfId="0" applyFont="1" applyBorder="1" applyAlignment="1">
      <alignment horizontal="left" vertical="center"/>
    </xf>
    <xf numFmtId="0" fontId="12"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2"/>
  <sheetViews>
    <sheetView showZeros="0" workbookViewId="0">
      <selection activeCell="G6" sqref="G6"/>
    </sheetView>
  </sheetViews>
  <sheetFormatPr defaultColWidth="8.85" defaultRowHeight="15" customHeight="1" outlineLevelCol="3"/>
  <cols>
    <col min="1" max="4" width="35.7" customWidth="1"/>
  </cols>
  <sheetData>
    <row r="1" ht="18.75" customHeight="1" spans="1:4">
      <c r="A1" s="1"/>
      <c r="B1" s="1"/>
      <c r="C1" s="1"/>
      <c r="D1" s="5" t="s">
        <v>0</v>
      </c>
    </row>
    <row r="2" ht="45" customHeight="1" spans="1:4">
      <c r="A2" s="3" t="s">
        <v>1</v>
      </c>
      <c r="B2" s="3"/>
      <c r="C2" s="3"/>
      <c r="D2" s="3"/>
    </row>
    <row r="3" ht="18.75" customHeight="1" spans="1:4">
      <c r="A3" s="4" t="s">
        <v>2</v>
      </c>
      <c r="B3" s="4"/>
      <c r="C3" s="85"/>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15616195.4</v>
      </c>
      <c r="C7" s="14" t="s">
        <v>10</v>
      </c>
      <c r="D7" s="16">
        <v>12404536.4</v>
      </c>
    </row>
    <row r="8" ht="22.5" customHeight="1" spans="1:4">
      <c r="A8" s="14" t="s">
        <v>11</v>
      </c>
      <c r="B8" s="16"/>
      <c r="C8" s="14" t="s">
        <v>12</v>
      </c>
      <c r="D8" s="16">
        <v>1246931</v>
      </c>
    </row>
    <row r="9" ht="22.5" customHeight="1" spans="1:4">
      <c r="A9" s="14" t="s">
        <v>13</v>
      </c>
      <c r="B9" s="16"/>
      <c r="C9" s="14" t="s">
        <v>14</v>
      </c>
      <c r="D9" s="16">
        <v>1056732</v>
      </c>
    </row>
    <row r="10" ht="22.5" customHeight="1" spans="1:4">
      <c r="A10" s="14" t="s">
        <v>15</v>
      </c>
      <c r="B10" s="16"/>
      <c r="C10" s="14" t="s">
        <v>16</v>
      </c>
      <c r="D10" s="16">
        <v>944496</v>
      </c>
    </row>
    <row r="11" ht="22.5" customHeight="1" spans="1:4">
      <c r="A11" s="14" t="s">
        <v>17</v>
      </c>
      <c r="B11" s="16">
        <v>36500</v>
      </c>
      <c r="C11" s="14"/>
      <c r="D11" s="16"/>
    </row>
    <row r="12" ht="22.5" customHeight="1" spans="1:4">
      <c r="A12" s="14" t="s">
        <v>18</v>
      </c>
      <c r="B12" s="16"/>
      <c r="C12" s="14"/>
      <c r="D12" s="16"/>
    </row>
    <row r="13" ht="22.5" customHeight="1" spans="1:4">
      <c r="A13" s="14" t="s">
        <v>19</v>
      </c>
      <c r="B13" s="16"/>
      <c r="C13" s="14"/>
      <c r="D13" s="16"/>
    </row>
    <row r="14" ht="22.5" customHeight="1" spans="1:4">
      <c r="A14" s="14" t="s">
        <v>20</v>
      </c>
      <c r="B14" s="16"/>
      <c r="C14" s="14"/>
      <c r="D14" s="16"/>
    </row>
    <row r="15" ht="22.5" customHeight="1" spans="1:4">
      <c r="A15" s="86" t="s">
        <v>21</v>
      </c>
      <c r="B15" s="16"/>
      <c r="C15" s="89"/>
      <c r="D15" s="16"/>
    </row>
    <row r="16" ht="22.5" customHeight="1" spans="1:4">
      <c r="A16" s="86" t="s">
        <v>22</v>
      </c>
      <c r="B16" s="16">
        <v>36500</v>
      </c>
      <c r="C16" s="89"/>
      <c r="D16" s="16"/>
    </row>
    <row r="17" ht="22.5" customHeight="1" spans="1:4">
      <c r="A17" s="86"/>
      <c r="B17" s="16"/>
      <c r="C17" s="89"/>
      <c r="D17" s="16"/>
    </row>
    <row r="18" ht="22.5" customHeight="1" spans="1:4">
      <c r="A18" s="87" t="s">
        <v>23</v>
      </c>
      <c r="B18" s="88">
        <v>15652695.4</v>
      </c>
      <c r="C18" s="89" t="s">
        <v>24</v>
      </c>
      <c r="D18" s="88">
        <v>15652695.4</v>
      </c>
    </row>
    <row r="19" ht="22.5" customHeight="1" spans="1:4">
      <c r="A19" s="96" t="s">
        <v>25</v>
      </c>
      <c r="B19" s="16"/>
      <c r="C19" s="97" t="s">
        <v>26</v>
      </c>
      <c r="D19" s="54"/>
    </row>
    <row r="20" ht="22.5" customHeight="1" spans="1:4">
      <c r="A20" s="86" t="s">
        <v>27</v>
      </c>
      <c r="B20" s="88"/>
      <c r="C20" s="86" t="s">
        <v>27</v>
      </c>
      <c r="D20" s="88"/>
    </row>
    <row r="21" ht="22.5" customHeight="1" spans="1:4">
      <c r="A21" s="86" t="s">
        <v>28</v>
      </c>
      <c r="B21" s="88"/>
      <c r="C21" s="86" t="s">
        <v>29</v>
      </c>
      <c r="D21" s="88"/>
    </row>
    <row r="22" ht="22.5" customHeight="1" spans="1:4">
      <c r="A22" s="87" t="s">
        <v>30</v>
      </c>
      <c r="B22" s="88">
        <v>15652695.4</v>
      </c>
      <c r="C22" s="89" t="s">
        <v>31</v>
      </c>
      <c r="D22" s="88">
        <v>15652695.4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9"/>
  <sheetViews>
    <sheetView showZeros="0" workbookViewId="0">
      <selection activeCell="A9" sqref="A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8" t="s">
        <v>431</v>
      </c>
    </row>
    <row r="2" ht="37.5" customHeight="1" spans="1:6">
      <c r="A2" s="3" t="s">
        <v>432</v>
      </c>
      <c r="B2" s="3"/>
      <c r="C2" s="3"/>
      <c r="D2" s="3"/>
      <c r="E2" s="3"/>
      <c r="F2" s="3"/>
    </row>
    <row r="3" ht="18.75" customHeight="1" spans="1:6">
      <c r="A3" s="49" t="s">
        <v>2</v>
      </c>
      <c r="B3" s="49"/>
      <c r="C3" s="49"/>
      <c r="D3" s="50"/>
      <c r="E3" s="50"/>
      <c r="F3" s="51" t="s">
        <v>34</v>
      </c>
    </row>
    <row r="4" ht="18.75" customHeight="1" spans="1:6">
      <c r="A4" s="12" t="s">
        <v>158</v>
      </c>
      <c r="B4" s="12" t="s">
        <v>65</v>
      </c>
      <c r="C4" s="12" t="s">
        <v>66</v>
      </c>
      <c r="D4" s="52" t="s">
        <v>433</v>
      </c>
      <c r="E4" s="52"/>
      <c r="F4" s="52"/>
    </row>
    <row r="5" ht="18.75" customHeight="1" spans="1:6">
      <c r="A5" s="12" t="s">
        <v>65</v>
      </c>
      <c r="B5" s="12" t="s">
        <v>65</v>
      </c>
      <c r="C5" s="12" t="s">
        <v>66</v>
      </c>
      <c r="D5" s="52" t="s">
        <v>39</v>
      </c>
      <c r="E5" s="52" t="s">
        <v>69</v>
      </c>
      <c r="F5" s="52" t="s">
        <v>70</v>
      </c>
    </row>
    <row r="6" ht="18.75" customHeight="1" spans="1:6">
      <c r="A6" s="13" t="s">
        <v>51</v>
      </c>
      <c r="B6" s="13">
        <v>2</v>
      </c>
      <c r="C6" s="13">
        <v>3</v>
      </c>
      <c r="D6" s="13" t="s">
        <v>54</v>
      </c>
      <c r="E6" s="13" t="s">
        <v>55</v>
      </c>
      <c r="F6" s="13" t="s">
        <v>56</v>
      </c>
    </row>
    <row r="7" ht="20.25" customHeight="1" spans="1:6">
      <c r="A7" s="15"/>
      <c r="B7" s="15"/>
      <c r="C7" s="15"/>
      <c r="D7" s="16"/>
      <c r="E7" s="16"/>
      <c r="F7" s="16"/>
    </row>
    <row r="8" ht="20.25" customHeight="1" spans="1:6">
      <c r="A8" s="53" t="s">
        <v>126</v>
      </c>
      <c r="B8" s="53"/>
      <c r="C8" s="53"/>
      <c r="D8" s="54"/>
      <c r="E8" s="54"/>
      <c r="F8" s="54"/>
    </row>
    <row r="9" customHeight="1" spans="1:6">
      <c r="A9" t="s">
        <v>434</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27"/>
  <sheetViews>
    <sheetView showZeros="0" topLeftCell="A11" workbookViewId="0">
      <selection activeCell="C30" sqref="C30"/>
    </sheetView>
  </sheetViews>
  <sheetFormatPr defaultColWidth="8.85" defaultRowHeight="15" customHeight="1"/>
  <cols>
    <col min="1" max="1" width="32.9916666666667" customWidth="1"/>
    <col min="2" max="2" width="27.0583333333333" customWidth="1"/>
    <col min="3" max="3" width="39.4833333333333" customWidth="1"/>
    <col min="4" max="4" width="11.4166666666667" customWidth="1"/>
    <col min="5" max="7" width="16.2833333333333" customWidth="1"/>
    <col min="8" max="11" width="16.4166666666667" customWidth="1"/>
    <col min="12" max="17" width="16.2833333333333" customWidth="1"/>
  </cols>
  <sheetData>
    <row r="1" customHeight="1" spans="1:17">
      <c r="A1" s="41"/>
      <c r="B1" s="41"/>
      <c r="C1" s="41"/>
      <c r="D1" s="41"/>
      <c r="E1" s="41"/>
      <c r="F1" s="41"/>
      <c r="G1" s="41"/>
      <c r="H1" s="41"/>
      <c r="I1" s="41"/>
      <c r="J1" s="41"/>
      <c r="K1" s="41"/>
      <c r="L1" s="41"/>
      <c r="M1" s="41"/>
      <c r="N1" s="41"/>
      <c r="O1" s="41"/>
      <c r="P1" s="41"/>
      <c r="Q1" s="20" t="s">
        <v>435</v>
      </c>
    </row>
    <row r="2" ht="45" customHeight="1" spans="1:17">
      <c r="A2" s="31" t="s">
        <v>436</v>
      </c>
      <c r="B2" s="31"/>
      <c r="C2" s="31"/>
      <c r="D2" s="31"/>
      <c r="E2" s="31"/>
      <c r="F2" s="31"/>
      <c r="G2" s="31"/>
      <c r="H2" s="31"/>
      <c r="I2" s="31"/>
      <c r="J2" s="31"/>
      <c r="K2" s="31"/>
      <c r="L2" s="31"/>
      <c r="M2" s="31"/>
      <c r="N2" s="42"/>
      <c r="O2" s="42"/>
      <c r="P2" s="42"/>
      <c r="Q2" s="42"/>
    </row>
    <row r="3" ht="20.25" customHeight="1" spans="1:17">
      <c r="A3" s="19" t="s">
        <v>2</v>
      </c>
      <c r="B3" s="19"/>
      <c r="C3" s="19"/>
      <c r="D3" s="19"/>
      <c r="E3" s="19"/>
      <c r="F3" s="19"/>
      <c r="G3" s="19"/>
      <c r="H3" s="19"/>
      <c r="I3" s="19"/>
      <c r="J3" s="19"/>
      <c r="K3" s="19"/>
      <c r="L3" s="19"/>
      <c r="M3" s="19"/>
      <c r="N3" s="19"/>
      <c r="O3" s="19"/>
      <c r="P3" s="19"/>
      <c r="Q3" s="20" t="s">
        <v>34</v>
      </c>
    </row>
    <row r="4" ht="20.25" customHeight="1" spans="1:17">
      <c r="A4" s="22" t="s">
        <v>437</v>
      </c>
      <c r="B4" s="22" t="s">
        <v>438</v>
      </c>
      <c r="C4" s="22" t="s">
        <v>439</v>
      </c>
      <c r="D4" s="22" t="s">
        <v>440</v>
      </c>
      <c r="E4" s="22" t="s">
        <v>441</v>
      </c>
      <c r="F4" s="22" t="s">
        <v>442</v>
      </c>
      <c r="G4" s="22" t="s">
        <v>165</v>
      </c>
      <c r="H4" s="22"/>
      <c r="I4" s="22"/>
      <c r="J4" s="22"/>
      <c r="K4" s="22"/>
      <c r="L4" s="22"/>
      <c r="M4" s="22"/>
      <c r="N4" s="22"/>
      <c r="O4" s="22"/>
      <c r="P4" s="22"/>
      <c r="Q4" s="22"/>
    </row>
    <row r="5" ht="20.25" customHeight="1" spans="1:17">
      <c r="A5" s="22" t="s">
        <v>443</v>
      </c>
      <c r="B5" s="22" t="s">
        <v>438</v>
      </c>
      <c r="C5" s="22" t="s">
        <v>439</v>
      </c>
      <c r="D5" s="22" t="s">
        <v>440</v>
      </c>
      <c r="E5" s="22" t="s">
        <v>441</v>
      </c>
      <c r="F5" s="22" t="s">
        <v>442</v>
      </c>
      <c r="G5" s="22" t="s">
        <v>37</v>
      </c>
      <c r="H5" s="22" t="s">
        <v>40</v>
      </c>
      <c r="I5" s="22" t="s">
        <v>444</v>
      </c>
      <c r="J5" s="22" t="s">
        <v>445</v>
      </c>
      <c r="K5" s="22" t="s">
        <v>43</v>
      </c>
      <c r="L5" s="22" t="s">
        <v>446</v>
      </c>
      <c r="M5" s="22" t="s">
        <v>68</v>
      </c>
      <c r="N5" s="22"/>
      <c r="O5" s="22"/>
      <c r="P5" s="22"/>
      <c r="Q5" s="22"/>
    </row>
    <row r="6" ht="32.4" customHeight="1" spans="1:17">
      <c r="A6" s="22"/>
      <c r="B6" s="22"/>
      <c r="C6" s="22"/>
      <c r="D6" s="22"/>
      <c r="E6" s="22"/>
      <c r="F6" s="22"/>
      <c r="G6" s="22"/>
      <c r="H6" s="22" t="s">
        <v>39</v>
      </c>
      <c r="I6" s="22"/>
      <c r="J6" s="22"/>
      <c r="K6" s="22"/>
      <c r="L6" s="22" t="s">
        <v>39</v>
      </c>
      <c r="M6" s="22" t="s">
        <v>46</v>
      </c>
      <c r="N6" s="22" t="s">
        <v>47</v>
      </c>
      <c r="O6" s="43" t="s">
        <v>48</v>
      </c>
      <c r="P6" s="43" t="s">
        <v>49</v>
      </c>
      <c r="Q6" s="43" t="s">
        <v>50</v>
      </c>
    </row>
    <row r="7" ht="20.25" customHeight="1" spans="1:17">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row>
    <row r="8" ht="20.25" customHeight="1" spans="1:17">
      <c r="A8" s="35" t="str">
        <f>"        "&amp;"一般公用经费"</f>
        <v>        一般公用经费</v>
      </c>
      <c r="B8" s="35"/>
      <c r="C8" s="35"/>
      <c r="D8" s="44"/>
      <c r="E8" s="44"/>
      <c r="F8" s="37">
        <v>3400</v>
      </c>
      <c r="G8" s="37">
        <v>3400</v>
      </c>
      <c r="H8" s="37">
        <v>3400</v>
      </c>
      <c r="I8" s="44"/>
      <c r="J8" s="40"/>
      <c r="K8" s="40"/>
      <c r="L8" s="44"/>
      <c r="M8" s="44"/>
      <c r="N8" s="44"/>
      <c r="O8" s="44"/>
      <c r="P8" s="44"/>
      <c r="Q8" s="44"/>
    </row>
    <row r="9" ht="20.25" customHeight="1" spans="1:17">
      <c r="A9" s="35"/>
      <c r="B9" s="35" t="s">
        <v>447</v>
      </c>
      <c r="C9" s="35" t="str">
        <f>"A05040101"&amp;"  "&amp;"复印纸"</f>
        <v>A05040101  复印纸</v>
      </c>
      <c r="D9" s="45" t="s">
        <v>448</v>
      </c>
      <c r="E9" s="46">
        <v>20</v>
      </c>
      <c r="F9" s="37">
        <v>3400</v>
      </c>
      <c r="G9" s="37">
        <v>3400</v>
      </c>
      <c r="H9" s="37">
        <v>3400</v>
      </c>
      <c r="I9" s="40"/>
      <c r="J9" s="40"/>
      <c r="K9" s="40"/>
      <c r="L9" s="44"/>
      <c r="M9" s="44"/>
      <c r="N9" s="44"/>
      <c r="O9" s="44"/>
      <c r="P9" s="44"/>
      <c r="Q9" s="44"/>
    </row>
    <row r="10" ht="20.25" customHeight="1" spans="1:17">
      <c r="A10" s="35" t="str">
        <f>"        "&amp;"档案专项经费"</f>
        <v>        档案专项经费</v>
      </c>
      <c r="B10" s="35"/>
      <c r="C10" s="35"/>
      <c r="D10" s="39"/>
      <c r="E10" s="39"/>
      <c r="F10" s="37">
        <v>610</v>
      </c>
      <c r="G10" s="37">
        <v>610</v>
      </c>
      <c r="H10" s="37">
        <v>610</v>
      </c>
      <c r="I10" s="40"/>
      <c r="J10" s="40"/>
      <c r="K10" s="40"/>
      <c r="L10" s="44"/>
      <c r="M10" s="44"/>
      <c r="N10" s="44"/>
      <c r="O10" s="44"/>
      <c r="P10" s="44"/>
      <c r="Q10" s="44"/>
    </row>
    <row r="11" ht="20.25" customHeight="1" spans="1:17">
      <c r="A11" s="35"/>
      <c r="B11" s="35" t="s">
        <v>449</v>
      </c>
      <c r="C11" s="35" t="str">
        <f t="shared" ref="C10:C16" si="0">"C2309019901"&amp;"  "&amp;"公文用纸、资料汇编、信封印刷服务"</f>
        <v>C2309019901  公文用纸、资料汇编、信封印刷服务</v>
      </c>
      <c r="D11" s="45" t="s">
        <v>329</v>
      </c>
      <c r="E11" s="46">
        <v>1220</v>
      </c>
      <c r="F11" s="37">
        <v>610</v>
      </c>
      <c r="G11" s="37">
        <v>610</v>
      </c>
      <c r="H11" s="37">
        <v>610</v>
      </c>
      <c r="I11" s="40"/>
      <c r="J11" s="40"/>
      <c r="K11" s="40"/>
      <c r="L11" s="44"/>
      <c r="M11" s="44"/>
      <c r="N11" s="44"/>
      <c r="O11" s="44"/>
      <c r="P11" s="44"/>
      <c r="Q11" s="44"/>
    </row>
    <row r="12" ht="20.25" customHeight="1" spans="1:17">
      <c r="A12" s="35" t="str">
        <f>"        "&amp;"工作运转和未司项目经费"</f>
        <v>        工作运转和未司项目经费</v>
      </c>
      <c r="B12" s="35"/>
      <c r="C12" s="35"/>
      <c r="D12" s="39"/>
      <c r="E12" s="39"/>
      <c r="F12" s="37">
        <v>6000</v>
      </c>
      <c r="G12" s="37">
        <v>6000</v>
      </c>
      <c r="H12" s="37">
        <v>6000</v>
      </c>
      <c r="I12" s="40"/>
      <c r="J12" s="40"/>
      <c r="K12" s="40"/>
      <c r="L12" s="44"/>
      <c r="M12" s="44"/>
      <c r="N12" s="44"/>
      <c r="O12" s="44"/>
      <c r="P12" s="44"/>
      <c r="Q12" s="44"/>
    </row>
    <row r="13" ht="20.25" customHeight="1" spans="1:17">
      <c r="A13" s="35"/>
      <c r="B13" s="35" t="s">
        <v>450</v>
      </c>
      <c r="C13" s="35" t="str">
        <f t="shared" si="0"/>
        <v>C2309019901  公文用纸、资料汇编、信封印刷服务</v>
      </c>
      <c r="D13" s="45" t="s">
        <v>329</v>
      </c>
      <c r="E13" s="46">
        <v>2000</v>
      </c>
      <c r="F13" s="37">
        <v>6000</v>
      </c>
      <c r="G13" s="37">
        <v>6000</v>
      </c>
      <c r="H13" s="37">
        <v>6000</v>
      </c>
      <c r="I13" s="40"/>
      <c r="J13" s="40"/>
      <c r="K13" s="40"/>
      <c r="L13" s="44"/>
      <c r="M13" s="44"/>
      <c r="N13" s="44"/>
      <c r="O13" s="44"/>
      <c r="P13" s="44"/>
      <c r="Q13" s="44"/>
    </row>
    <row r="14" ht="20.25" customHeight="1" spans="1:17">
      <c r="A14" s="35" t="str">
        <f>"        "&amp;"接待工作经费"</f>
        <v>        接待工作经费</v>
      </c>
      <c r="B14" s="35"/>
      <c r="C14" s="35"/>
      <c r="D14" s="39"/>
      <c r="E14" s="39"/>
      <c r="F14" s="37">
        <v>20000</v>
      </c>
      <c r="G14" s="37">
        <v>20000</v>
      </c>
      <c r="H14" s="37">
        <v>20000</v>
      </c>
      <c r="I14" s="40"/>
      <c r="J14" s="40"/>
      <c r="K14" s="40"/>
      <c r="L14" s="44"/>
      <c r="M14" s="44"/>
      <c r="N14" s="44"/>
      <c r="O14" s="44"/>
      <c r="P14" s="44"/>
      <c r="Q14" s="44"/>
    </row>
    <row r="15" ht="20.25" customHeight="1" spans="1:17">
      <c r="A15" s="35"/>
      <c r="B15" s="35" t="s">
        <v>451</v>
      </c>
      <c r="C15" s="35" t="str">
        <f t="shared" si="0"/>
        <v>C2309019901  公文用纸、资料汇编、信封印刷服务</v>
      </c>
      <c r="D15" s="45" t="s">
        <v>329</v>
      </c>
      <c r="E15" s="46">
        <v>28570</v>
      </c>
      <c r="F15" s="37">
        <v>19999</v>
      </c>
      <c r="G15" s="37">
        <v>19999</v>
      </c>
      <c r="H15" s="37">
        <v>19999</v>
      </c>
      <c r="I15" s="40"/>
      <c r="J15" s="40"/>
      <c r="K15" s="40"/>
      <c r="L15" s="44"/>
      <c r="M15" s="44"/>
      <c r="N15" s="44"/>
      <c r="O15" s="44"/>
      <c r="P15" s="44"/>
      <c r="Q15" s="44"/>
    </row>
    <row r="16" ht="20.25" customHeight="1" spans="1:17">
      <c r="A16" s="35"/>
      <c r="B16" s="35" t="s">
        <v>451</v>
      </c>
      <c r="C16" s="35" t="str">
        <f t="shared" si="0"/>
        <v>C2309019901  公文用纸、资料汇编、信封印刷服务</v>
      </c>
      <c r="D16" s="45" t="s">
        <v>329</v>
      </c>
      <c r="E16" s="46">
        <v>1</v>
      </c>
      <c r="F16" s="37">
        <v>1</v>
      </c>
      <c r="G16" s="37">
        <v>1</v>
      </c>
      <c r="H16" s="37">
        <v>1</v>
      </c>
      <c r="I16" s="40"/>
      <c r="J16" s="40"/>
      <c r="K16" s="40"/>
      <c r="L16" s="44"/>
      <c r="M16" s="44"/>
      <c r="N16" s="44"/>
      <c r="O16" s="44"/>
      <c r="P16" s="44"/>
      <c r="Q16" s="44"/>
    </row>
    <row r="17" ht="20.25" customHeight="1" spans="1:17">
      <c r="A17" s="35" t="str">
        <f>"        "&amp;"督查调研及专项业务工作经费"</f>
        <v>        督查调研及专项业务工作经费</v>
      </c>
      <c r="B17" s="35"/>
      <c r="C17" s="35"/>
      <c r="D17" s="39"/>
      <c r="E17" s="39"/>
      <c r="F17" s="37">
        <v>60000</v>
      </c>
      <c r="G17" s="37">
        <v>60000</v>
      </c>
      <c r="H17" s="37">
        <v>60000</v>
      </c>
      <c r="I17" s="40"/>
      <c r="J17" s="40"/>
      <c r="K17" s="40"/>
      <c r="L17" s="44"/>
      <c r="M17" s="44"/>
      <c r="N17" s="44"/>
      <c r="O17" s="44"/>
      <c r="P17" s="44"/>
      <c r="Q17" s="44"/>
    </row>
    <row r="18" ht="20.25" customHeight="1" spans="1:17">
      <c r="A18" s="35"/>
      <c r="B18" s="35" t="s">
        <v>452</v>
      </c>
      <c r="C18" s="35" t="str">
        <f>"C2309019901"&amp;"  "&amp;"公文用纸、资料汇编、信封印刷服务"</f>
        <v>C2309019901  公文用纸、资料汇编、信封印刷服务</v>
      </c>
      <c r="D18" s="45" t="s">
        <v>329</v>
      </c>
      <c r="E18" s="46">
        <v>240000</v>
      </c>
      <c r="F18" s="37">
        <v>60000</v>
      </c>
      <c r="G18" s="37">
        <v>60000</v>
      </c>
      <c r="H18" s="37">
        <v>60000</v>
      </c>
      <c r="I18" s="40"/>
      <c r="J18" s="40"/>
      <c r="K18" s="40"/>
      <c r="L18" s="44"/>
      <c r="M18" s="44"/>
      <c r="N18" s="44"/>
      <c r="O18" s="44"/>
      <c r="P18" s="44"/>
      <c r="Q18" s="44"/>
    </row>
    <row r="19" ht="20.25" customHeight="1" spans="1:17">
      <c r="A19" s="35" t="str">
        <f>"        "&amp;"特定项目经费"</f>
        <v>        特定项目经费</v>
      </c>
      <c r="B19" s="35"/>
      <c r="C19" s="35"/>
      <c r="D19" s="39"/>
      <c r="E19" s="39"/>
      <c r="F19" s="37">
        <v>66600</v>
      </c>
      <c r="G19" s="37">
        <v>66600</v>
      </c>
      <c r="H19" s="37">
        <v>66600</v>
      </c>
      <c r="I19" s="40"/>
      <c r="J19" s="40"/>
      <c r="K19" s="40"/>
      <c r="L19" s="44"/>
      <c r="M19" s="44"/>
      <c r="N19" s="44"/>
      <c r="O19" s="44"/>
      <c r="P19" s="44"/>
      <c r="Q19" s="44"/>
    </row>
    <row r="20" ht="20.25" customHeight="1" spans="1:17">
      <c r="A20" s="35"/>
      <c r="B20" s="35" t="s">
        <v>453</v>
      </c>
      <c r="C20" s="35" t="str">
        <f>"A02021118"&amp;"  "&amp;"扫描仪"</f>
        <v>A02021118  扫描仪</v>
      </c>
      <c r="D20" s="45" t="s">
        <v>454</v>
      </c>
      <c r="E20" s="46">
        <v>5</v>
      </c>
      <c r="F20" s="37">
        <v>19250</v>
      </c>
      <c r="G20" s="37">
        <v>19250</v>
      </c>
      <c r="H20" s="37">
        <v>19250</v>
      </c>
      <c r="I20" s="40"/>
      <c r="J20" s="40"/>
      <c r="K20" s="40"/>
      <c r="L20" s="44"/>
      <c r="M20" s="44"/>
      <c r="N20" s="44"/>
      <c r="O20" s="44"/>
      <c r="P20" s="44"/>
      <c r="Q20" s="44"/>
    </row>
    <row r="21" ht="20.25" customHeight="1" spans="1:17">
      <c r="A21" s="35"/>
      <c r="B21" s="35" t="s">
        <v>447</v>
      </c>
      <c r="C21" s="35" t="str">
        <f>"A05040101"&amp;"  "&amp;"复印纸"</f>
        <v>A05040101  复印纸</v>
      </c>
      <c r="D21" s="45" t="s">
        <v>448</v>
      </c>
      <c r="E21" s="46">
        <v>200</v>
      </c>
      <c r="F21" s="37">
        <v>34000</v>
      </c>
      <c r="G21" s="37">
        <v>34000</v>
      </c>
      <c r="H21" s="37">
        <v>34000</v>
      </c>
      <c r="I21" s="40"/>
      <c r="J21" s="40"/>
      <c r="K21" s="40"/>
      <c r="L21" s="44"/>
      <c r="M21" s="44"/>
      <c r="N21" s="44"/>
      <c r="O21" s="44"/>
      <c r="P21" s="44"/>
      <c r="Q21" s="44"/>
    </row>
    <row r="22" ht="20.25" customHeight="1" spans="1:17">
      <c r="A22" s="35"/>
      <c r="B22" s="35" t="s">
        <v>455</v>
      </c>
      <c r="C22" s="35" t="str">
        <f>"A02021004"&amp;"  "&amp;"A4彩色打印机"</f>
        <v>A02021004  A4彩色打印机</v>
      </c>
      <c r="D22" s="45" t="s">
        <v>454</v>
      </c>
      <c r="E22" s="46">
        <v>3</v>
      </c>
      <c r="F22" s="37">
        <v>13350</v>
      </c>
      <c r="G22" s="37">
        <v>13350</v>
      </c>
      <c r="H22" s="37">
        <v>13350</v>
      </c>
      <c r="I22" s="40"/>
      <c r="J22" s="40"/>
      <c r="K22" s="40"/>
      <c r="L22" s="44"/>
      <c r="M22" s="44"/>
      <c r="N22" s="44"/>
      <c r="O22" s="44"/>
      <c r="P22" s="44"/>
      <c r="Q22" s="44"/>
    </row>
    <row r="23" ht="20.25" customHeight="1" spans="1:17">
      <c r="A23" s="35" t="str">
        <f>"        "&amp;"公车购置及运维费"</f>
        <v>        公车购置及运维费</v>
      </c>
      <c r="B23" s="35"/>
      <c r="C23" s="35"/>
      <c r="D23" s="39"/>
      <c r="E23" s="39"/>
      <c r="F23" s="37">
        <v>69000</v>
      </c>
      <c r="G23" s="37">
        <v>69000</v>
      </c>
      <c r="H23" s="37">
        <v>69000</v>
      </c>
      <c r="I23" s="40"/>
      <c r="J23" s="40"/>
      <c r="K23" s="40"/>
      <c r="L23" s="44"/>
      <c r="M23" s="44"/>
      <c r="N23" s="44"/>
      <c r="O23" s="44"/>
      <c r="P23" s="44"/>
      <c r="Q23" s="44"/>
    </row>
    <row r="24" ht="20.25" customHeight="1" spans="1:17">
      <c r="A24" s="35"/>
      <c r="B24" s="35" t="s">
        <v>456</v>
      </c>
      <c r="C24" s="35" t="str">
        <f>"C1804010201"&amp;"  "&amp;"机动车保险服务"</f>
        <v>C1804010201  机动车保险服务</v>
      </c>
      <c r="D24" s="45" t="s">
        <v>457</v>
      </c>
      <c r="E24" s="46">
        <v>1</v>
      </c>
      <c r="F24" s="37">
        <v>18000</v>
      </c>
      <c r="G24" s="37">
        <v>18000</v>
      </c>
      <c r="H24" s="37">
        <v>18000</v>
      </c>
      <c r="I24" s="40"/>
      <c r="J24" s="40"/>
      <c r="K24" s="40"/>
      <c r="L24" s="44"/>
      <c r="M24" s="44"/>
      <c r="N24" s="44"/>
      <c r="O24" s="44"/>
      <c r="P24" s="44"/>
      <c r="Q24" s="44"/>
    </row>
    <row r="25" ht="20.25" customHeight="1" spans="1:17">
      <c r="A25" s="35"/>
      <c r="B25" s="35" t="s">
        <v>458</v>
      </c>
      <c r="C25" s="35" t="str">
        <f>"C23120301"&amp;"  "&amp;"车辆维修和保养服务"</f>
        <v>C23120301  车辆维修和保养服务</v>
      </c>
      <c r="D25" s="45" t="s">
        <v>459</v>
      </c>
      <c r="E25" s="46">
        <v>3</v>
      </c>
      <c r="F25" s="37">
        <v>36000</v>
      </c>
      <c r="G25" s="37">
        <v>36000</v>
      </c>
      <c r="H25" s="37">
        <v>36000</v>
      </c>
      <c r="I25" s="40"/>
      <c r="J25" s="40"/>
      <c r="K25" s="40"/>
      <c r="L25" s="44"/>
      <c r="M25" s="44"/>
      <c r="N25" s="44"/>
      <c r="O25" s="44"/>
      <c r="P25" s="44"/>
      <c r="Q25" s="44"/>
    </row>
    <row r="26" ht="20.25" customHeight="1" spans="1:17">
      <c r="A26" s="35"/>
      <c r="B26" s="35" t="s">
        <v>460</v>
      </c>
      <c r="C26" s="35" t="str">
        <f>"C23120302"&amp;"  "&amp;"车辆加油、添加燃料服务"</f>
        <v>C23120302  车辆加油、添加燃料服务</v>
      </c>
      <c r="D26" s="45" t="s">
        <v>459</v>
      </c>
      <c r="E26" s="46">
        <v>3</v>
      </c>
      <c r="F26" s="37">
        <v>15000</v>
      </c>
      <c r="G26" s="37">
        <v>15000</v>
      </c>
      <c r="H26" s="37">
        <v>15000</v>
      </c>
      <c r="I26" s="40"/>
      <c r="J26" s="40"/>
      <c r="K26" s="40"/>
      <c r="L26" s="44"/>
      <c r="M26" s="44"/>
      <c r="N26" s="44"/>
      <c r="O26" s="44"/>
      <c r="P26" s="44"/>
      <c r="Q26" s="44"/>
    </row>
    <row r="27" ht="20.25" customHeight="1" spans="1:17">
      <c r="A27" s="24" t="s">
        <v>37</v>
      </c>
      <c r="B27" s="24"/>
      <c r="C27" s="24"/>
      <c r="D27" s="47"/>
      <c r="E27" s="47"/>
      <c r="F27" s="37">
        <v>225610</v>
      </c>
      <c r="G27" s="37">
        <v>225610</v>
      </c>
      <c r="H27" s="38">
        <v>225610</v>
      </c>
      <c r="I27" s="44"/>
      <c r="J27" s="44"/>
      <c r="K27" s="44"/>
      <c r="L27" s="44"/>
      <c r="M27" s="44"/>
      <c r="N27" s="44"/>
      <c r="O27" s="44"/>
      <c r="P27" s="44"/>
      <c r="Q27" s="44"/>
    </row>
  </sheetData>
  <mergeCells count="17">
    <mergeCell ref="A1:M1"/>
    <mergeCell ref="A2:Q2"/>
    <mergeCell ref="A3:M3"/>
    <mergeCell ref="G4:Q4"/>
    <mergeCell ref="L5:Q5"/>
    <mergeCell ref="A27:E2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2"/>
  <sheetViews>
    <sheetView showZeros="0" topLeftCell="A5" workbookViewId="0">
      <selection activeCell="D18" sqref="D18"/>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461</v>
      </c>
    </row>
    <row r="2" ht="45" customHeight="1" spans="1:14">
      <c r="A2" s="31" t="s">
        <v>462</v>
      </c>
      <c r="B2" s="31"/>
      <c r="C2" s="31"/>
      <c r="D2" s="31"/>
      <c r="E2" s="31"/>
      <c r="F2" s="31"/>
      <c r="G2" s="31"/>
      <c r="H2" s="31"/>
      <c r="I2" s="31"/>
      <c r="J2" s="31"/>
      <c r="K2" s="31"/>
      <c r="L2" s="31"/>
      <c r="M2" s="31"/>
      <c r="N2" s="31"/>
    </row>
    <row r="3" ht="20.25" customHeight="1" spans="1:14">
      <c r="A3" s="19" t="s">
        <v>2</v>
      </c>
      <c r="B3" s="19"/>
      <c r="C3" s="19"/>
      <c r="D3" s="19"/>
      <c r="E3" s="19"/>
      <c r="F3" s="19"/>
      <c r="G3" s="19"/>
      <c r="H3" s="19"/>
      <c r="I3" s="20"/>
      <c r="J3" s="20"/>
      <c r="K3" s="20"/>
      <c r="L3" s="20"/>
      <c r="M3" s="20"/>
      <c r="N3" s="20" t="s">
        <v>34</v>
      </c>
    </row>
    <row r="4" ht="27.15" customHeight="1" spans="1:14">
      <c r="A4" s="32" t="s">
        <v>437</v>
      </c>
      <c r="B4" s="32" t="s">
        <v>463</v>
      </c>
      <c r="C4" s="32" t="s">
        <v>464</v>
      </c>
      <c r="D4" s="32" t="s">
        <v>165</v>
      </c>
      <c r="E4" s="32"/>
      <c r="F4" s="32"/>
      <c r="G4" s="32"/>
      <c r="H4" s="32"/>
      <c r="I4" s="32"/>
      <c r="J4" s="32"/>
      <c r="K4" s="32"/>
      <c r="L4" s="32"/>
      <c r="M4" s="32"/>
      <c r="N4" s="32"/>
    </row>
    <row r="5" ht="23.4" customHeight="1" spans="1:14">
      <c r="A5" s="32" t="s">
        <v>443</v>
      </c>
      <c r="B5" s="32"/>
      <c r="C5" s="32" t="s">
        <v>465</v>
      </c>
      <c r="D5" s="32" t="s">
        <v>37</v>
      </c>
      <c r="E5" s="32" t="s">
        <v>40</v>
      </c>
      <c r="F5" s="32" t="s">
        <v>444</v>
      </c>
      <c r="G5" s="32" t="s">
        <v>445</v>
      </c>
      <c r="H5" s="32" t="s">
        <v>43</v>
      </c>
      <c r="I5" s="32" t="s">
        <v>446</v>
      </c>
      <c r="J5" s="32"/>
      <c r="K5" s="32"/>
      <c r="L5" s="32"/>
      <c r="M5" s="32"/>
      <c r="N5" s="32"/>
    </row>
    <row r="6" ht="28.65" customHeight="1" spans="1:14">
      <c r="A6" s="32"/>
      <c r="B6" s="32"/>
      <c r="C6" s="32"/>
      <c r="D6" s="32"/>
      <c r="E6" s="32" t="s">
        <v>39</v>
      </c>
      <c r="F6" s="32"/>
      <c r="G6" s="32"/>
      <c r="H6" s="32"/>
      <c r="I6" s="32" t="s">
        <v>39</v>
      </c>
      <c r="J6" s="32" t="s">
        <v>46</v>
      </c>
      <c r="K6" s="32" t="s">
        <v>47</v>
      </c>
      <c r="L6" s="33" t="s">
        <v>48</v>
      </c>
      <c r="M6" s="33" t="s">
        <v>49</v>
      </c>
      <c r="N6" s="33" t="s">
        <v>50</v>
      </c>
    </row>
    <row r="7" ht="20.25" customHeight="1" spans="1:14">
      <c r="A7" s="34">
        <v>1</v>
      </c>
      <c r="B7" s="34">
        <v>2</v>
      </c>
      <c r="C7" s="34">
        <v>3</v>
      </c>
      <c r="D7" s="34">
        <v>4</v>
      </c>
      <c r="E7" s="34">
        <v>5</v>
      </c>
      <c r="F7" s="34">
        <v>6</v>
      </c>
      <c r="G7" s="34">
        <v>7</v>
      </c>
      <c r="H7" s="34">
        <v>8</v>
      </c>
      <c r="I7" s="34">
        <v>9</v>
      </c>
      <c r="J7" s="34">
        <v>10</v>
      </c>
      <c r="K7" s="34">
        <v>11</v>
      </c>
      <c r="L7" s="34">
        <v>12</v>
      </c>
      <c r="M7" s="34">
        <v>13</v>
      </c>
      <c r="N7" s="34">
        <v>14</v>
      </c>
    </row>
    <row r="8" ht="20.25" customHeight="1" spans="1:14">
      <c r="A8" s="35" t="s">
        <v>237</v>
      </c>
      <c r="B8" s="34"/>
      <c r="C8" s="36"/>
      <c r="D8" s="37">
        <v>14400</v>
      </c>
      <c r="E8" s="38">
        <v>14400</v>
      </c>
      <c r="F8" s="34"/>
      <c r="G8" s="34"/>
      <c r="H8" s="34"/>
      <c r="I8" s="34"/>
      <c r="J8" s="34"/>
      <c r="K8" s="34"/>
      <c r="L8" s="34"/>
      <c r="M8" s="34"/>
      <c r="N8" s="34"/>
    </row>
    <row r="9" ht="20.25" customHeight="1" spans="1:14">
      <c r="A9" s="35"/>
      <c r="B9" s="23" t="s">
        <v>466</v>
      </c>
      <c r="C9" s="39" t="s">
        <v>467</v>
      </c>
      <c r="D9" s="37">
        <v>14400</v>
      </c>
      <c r="E9" s="38">
        <v>14400</v>
      </c>
      <c r="F9" s="40"/>
      <c r="G9" s="40"/>
      <c r="H9" s="40"/>
      <c r="I9" s="40"/>
      <c r="J9" s="40"/>
      <c r="K9" s="40"/>
      <c r="L9" s="40"/>
      <c r="M9" s="40"/>
      <c r="N9" s="40"/>
    </row>
    <row r="10" ht="20.25" customHeight="1" spans="1:14">
      <c r="A10" s="23" t="s">
        <v>246</v>
      </c>
      <c r="B10" s="23"/>
      <c r="C10" s="39"/>
      <c r="D10" s="37">
        <v>40000</v>
      </c>
      <c r="E10" s="38">
        <v>40000</v>
      </c>
      <c r="F10" s="40"/>
      <c r="G10" s="40"/>
      <c r="H10" s="40"/>
      <c r="I10" s="40"/>
      <c r="J10" s="40"/>
      <c r="K10" s="40"/>
      <c r="L10" s="40"/>
      <c r="M10" s="40"/>
      <c r="N10" s="40"/>
    </row>
    <row r="11" ht="20.25" customHeight="1" spans="1:14">
      <c r="A11" s="23"/>
      <c r="B11" s="23" t="s">
        <v>468</v>
      </c>
      <c r="C11" s="23" t="s">
        <v>469</v>
      </c>
      <c r="D11" s="37">
        <v>40000</v>
      </c>
      <c r="E11" s="38">
        <v>40000</v>
      </c>
      <c r="F11" s="40"/>
      <c r="G11" s="40"/>
      <c r="H11" s="40"/>
      <c r="I11" s="40"/>
      <c r="J11" s="40"/>
      <c r="K11" s="40"/>
      <c r="L11" s="40"/>
      <c r="M11" s="40"/>
      <c r="N11" s="40"/>
    </row>
    <row r="12" ht="20.25" customHeight="1" spans="1:14">
      <c r="A12" s="24" t="s">
        <v>37</v>
      </c>
      <c r="B12" s="24"/>
      <c r="C12" s="24"/>
      <c r="D12" s="37">
        <v>54400</v>
      </c>
      <c r="E12" s="37">
        <v>54400</v>
      </c>
      <c r="F12" s="40"/>
      <c r="G12" s="40"/>
      <c r="H12" s="40"/>
      <c r="I12" s="40"/>
      <c r="J12" s="40"/>
      <c r="K12" s="40"/>
      <c r="L12" s="40"/>
      <c r="M12" s="40"/>
      <c r="N12" s="40"/>
    </row>
  </sheetData>
  <mergeCells count="14">
    <mergeCell ref="A1:I1"/>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9"/>
  <sheetViews>
    <sheetView showZeros="0" workbookViewId="0">
      <selection activeCell="C16" sqref="C16"/>
    </sheetView>
  </sheetViews>
  <sheetFormatPr defaultColWidth="8.85" defaultRowHeight="15" customHeight="1"/>
  <cols>
    <col min="1" max="1" width="37.1416666666667" customWidth="1"/>
    <col min="2" max="14" width="17.1416666666667" customWidth="1"/>
  </cols>
  <sheetData>
    <row r="1" ht="24.15" customHeight="1" spans="1:16">
      <c r="A1" s="19"/>
      <c r="B1" s="19"/>
      <c r="C1" s="19"/>
      <c r="D1" s="19"/>
      <c r="E1" s="19"/>
      <c r="F1" s="19"/>
      <c r="G1" s="19"/>
      <c r="H1" s="19"/>
      <c r="I1" s="19"/>
      <c r="J1" s="19"/>
      <c r="K1" s="19"/>
      <c r="L1" s="19"/>
      <c r="M1" s="19"/>
      <c r="N1" s="20" t="s">
        <v>470</v>
      </c>
    </row>
    <row r="2" ht="45.15" customHeight="1" spans="1:16">
      <c r="A2" s="25" t="s">
        <v>471</v>
      </c>
      <c r="B2" s="25"/>
      <c r="C2" s="25"/>
      <c r="D2" s="25"/>
      <c r="E2" s="25"/>
      <c r="F2" s="25"/>
      <c r="G2" s="25"/>
      <c r="H2" s="25"/>
      <c r="I2" s="25"/>
      <c r="J2" s="25"/>
      <c r="K2" s="25"/>
      <c r="L2" s="25"/>
      <c r="M2" s="25"/>
      <c r="N2" s="25"/>
    </row>
    <row r="3" ht="18.75" customHeight="1" spans="1:16">
      <c r="A3" s="19" t="s">
        <v>2</v>
      </c>
      <c r="B3" s="19"/>
      <c r="C3" s="19"/>
      <c r="D3" s="19"/>
      <c r="E3" s="19"/>
      <c r="F3" s="19"/>
      <c r="G3" s="19"/>
      <c r="H3" s="19"/>
      <c r="I3" s="19"/>
      <c r="J3" s="19"/>
      <c r="K3" s="19"/>
      <c r="L3" s="19"/>
      <c r="M3" s="19"/>
      <c r="N3" s="20" t="s">
        <v>34</v>
      </c>
    </row>
    <row r="4" ht="22.5" customHeight="1" spans="1:16">
      <c r="A4" s="28" t="s">
        <v>472</v>
      </c>
      <c r="B4" s="28" t="s">
        <v>165</v>
      </c>
      <c r="C4" s="28"/>
      <c r="D4" s="28"/>
      <c r="E4" s="28" t="s">
        <v>473</v>
      </c>
      <c r="F4" s="28"/>
      <c r="G4" s="28"/>
      <c r="H4" s="28"/>
      <c r="I4" s="28"/>
      <c r="J4" s="28"/>
      <c r="K4" s="28"/>
      <c r="L4" s="28"/>
      <c r="M4" s="28"/>
      <c r="N4" s="28"/>
      <c r="O4" s="28"/>
      <c r="P4" s="28"/>
    </row>
    <row r="5" ht="42" customHeight="1" spans="1:16">
      <c r="A5" s="28"/>
      <c r="B5" s="28" t="s">
        <v>37</v>
      </c>
      <c r="C5" s="28" t="s">
        <v>40</v>
      </c>
      <c r="D5" s="28" t="s">
        <v>444</v>
      </c>
      <c r="E5" s="29" t="s">
        <v>474</v>
      </c>
      <c r="F5" s="29" t="s">
        <v>475</v>
      </c>
      <c r="G5" s="29" t="s">
        <v>476</v>
      </c>
      <c r="H5" s="29" t="s">
        <v>477</v>
      </c>
      <c r="I5" s="29" t="s">
        <v>478</v>
      </c>
      <c r="J5" s="29" t="s">
        <v>479</v>
      </c>
      <c r="K5" s="29" t="s">
        <v>480</v>
      </c>
      <c r="L5" s="29" t="s">
        <v>481</v>
      </c>
      <c r="M5" s="29" t="s">
        <v>482</v>
      </c>
      <c r="N5" s="29" t="s">
        <v>483</v>
      </c>
      <c r="O5" s="29" t="s">
        <v>484</v>
      </c>
      <c r="P5" s="29" t="s">
        <v>485</v>
      </c>
    </row>
    <row r="6" ht="18.75" customHeight="1" spans="1:16">
      <c r="A6" s="24" t="s">
        <v>51</v>
      </c>
      <c r="B6" s="24" t="s">
        <v>52</v>
      </c>
      <c r="C6" s="24" t="s">
        <v>53</v>
      </c>
      <c r="D6" s="24" t="s">
        <v>54</v>
      </c>
      <c r="E6" s="24" t="s">
        <v>55</v>
      </c>
      <c r="F6" s="24" t="s">
        <v>56</v>
      </c>
      <c r="G6" s="24" t="s">
        <v>57</v>
      </c>
      <c r="H6" s="24" t="s">
        <v>58</v>
      </c>
      <c r="I6" s="24" t="s">
        <v>59</v>
      </c>
      <c r="J6" s="24" t="s">
        <v>76</v>
      </c>
      <c r="K6" s="24" t="s">
        <v>486</v>
      </c>
      <c r="L6" s="24" t="s">
        <v>292</v>
      </c>
      <c r="M6" s="24" t="s">
        <v>487</v>
      </c>
      <c r="N6" s="24" t="s">
        <v>488</v>
      </c>
      <c r="O6" s="24" t="s">
        <v>489</v>
      </c>
      <c r="P6" s="24" t="s">
        <v>490</v>
      </c>
    </row>
    <row r="7" ht="18.75" customHeight="1" spans="1:16">
      <c r="A7" s="23"/>
      <c r="B7" s="23"/>
      <c r="C7" s="23"/>
      <c r="D7" s="23"/>
      <c r="E7" s="23"/>
      <c r="F7" s="23"/>
      <c r="G7" s="23"/>
      <c r="H7" s="23"/>
      <c r="I7" s="23"/>
      <c r="J7" s="23"/>
      <c r="K7" s="23"/>
      <c r="L7" s="23"/>
      <c r="M7" s="23"/>
      <c r="N7" s="23"/>
      <c r="O7" s="23"/>
      <c r="P7" s="23"/>
    </row>
    <row r="8" ht="18.75" customHeight="1" spans="1:16">
      <c r="A8" s="24"/>
      <c r="B8" s="23"/>
      <c r="C8" s="23"/>
      <c r="D8" s="23"/>
      <c r="E8" s="23"/>
      <c r="F8" s="23"/>
      <c r="G8" s="23"/>
      <c r="H8" s="23"/>
      <c r="I8" s="23"/>
      <c r="J8" s="23"/>
      <c r="K8" s="23"/>
      <c r="L8" s="23"/>
      <c r="M8" s="23"/>
      <c r="N8" s="23"/>
      <c r="O8" s="23"/>
      <c r="P8" s="23"/>
    </row>
    <row r="9" customFormat="1" customHeight="1" spans="1:16">
      <c r="A9" s="30" t="s">
        <v>491</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8"/>
  <sheetViews>
    <sheetView showZeros="0" workbookViewId="0">
      <selection activeCell="C16" sqref="C16"/>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492</v>
      </c>
    </row>
    <row r="2" ht="52.05" customHeight="1" spans="1:10">
      <c r="A2" s="25" t="s">
        <v>493</v>
      </c>
      <c r="B2" s="26"/>
      <c r="C2" s="26"/>
      <c r="D2" s="26"/>
      <c r="E2" s="26"/>
      <c r="F2" s="26"/>
      <c r="G2" s="26"/>
      <c r="H2" s="26"/>
      <c r="I2" s="26"/>
      <c r="J2" s="26"/>
    </row>
    <row r="3" ht="21.3" customHeight="1" spans="1:10">
      <c r="A3" s="19" t="s">
        <v>2</v>
      </c>
      <c r="B3" s="19"/>
      <c r="C3" s="19"/>
      <c r="D3" s="27"/>
      <c r="E3" s="27"/>
      <c r="F3" s="27"/>
      <c r="G3" s="27"/>
      <c r="H3" s="27"/>
      <c r="I3" s="27"/>
      <c r="J3" s="27"/>
    </row>
    <row r="4" ht="27.15" customHeight="1" spans="1:10">
      <c r="A4" s="22" t="s">
        <v>258</v>
      </c>
      <c r="B4" s="22" t="s">
        <v>259</v>
      </c>
      <c r="C4" s="22" t="s">
        <v>260</v>
      </c>
      <c r="D4" s="22" t="s">
        <v>261</v>
      </c>
      <c r="E4" s="22" t="s">
        <v>262</v>
      </c>
      <c r="F4" s="22" t="s">
        <v>263</v>
      </c>
      <c r="G4" s="22" t="s">
        <v>264</v>
      </c>
      <c r="H4" s="22" t="s">
        <v>265</v>
      </c>
      <c r="I4" s="22" t="s">
        <v>266</v>
      </c>
      <c r="J4" s="22" t="s">
        <v>267</v>
      </c>
    </row>
    <row r="5" ht="18.75" customHeight="1" spans="1:10">
      <c r="A5" s="22" t="s">
        <v>51</v>
      </c>
      <c r="B5" s="22" t="s">
        <v>52</v>
      </c>
      <c r="C5" s="22" t="s">
        <v>53</v>
      </c>
      <c r="D5" s="22" t="s">
        <v>54</v>
      </c>
      <c r="E5" s="22" t="s">
        <v>55</v>
      </c>
      <c r="F5" s="22" t="s">
        <v>56</v>
      </c>
      <c r="G5" s="22" t="s">
        <v>57</v>
      </c>
      <c r="H5" s="22" t="s">
        <v>58</v>
      </c>
      <c r="I5" s="22" t="s">
        <v>59</v>
      </c>
      <c r="J5" s="22" t="s">
        <v>76</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0">
      <c r="A8" t="s">
        <v>434</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8"/>
  <sheetViews>
    <sheetView showZeros="0" workbookViewId="0">
      <selection activeCell="A13" sqref="A13"/>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494</v>
      </c>
    </row>
    <row r="2" ht="41.4" customHeight="1" spans="1:8">
      <c r="A2" s="21" t="s">
        <v>495</v>
      </c>
      <c r="B2" s="21"/>
      <c r="C2" s="21"/>
      <c r="D2" s="21"/>
      <c r="E2" s="21"/>
      <c r="F2" s="21"/>
      <c r="G2" s="21"/>
      <c r="H2" s="21"/>
    </row>
    <row r="3" ht="18.75" customHeight="1" spans="1:8">
      <c r="A3" s="19" t="s">
        <v>2</v>
      </c>
      <c r="B3" s="19"/>
      <c r="C3" s="19"/>
      <c r="D3" s="19"/>
      <c r="E3" s="19"/>
      <c r="F3" s="19"/>
      <c r="G3" s="19"/>
      <c r="H3" s="19"/>
    </row>
    <row r="4" ht="18.75" customHeight="1" spans="1:8">
      <c r="A4" s="22" t="s">
        <v>158</v>
      </c>
      <c r="B4" s="22" t="s">
        <v>496</v>
      </c>
      <c r="C4" s="22" t="s">
        <v>497</v>
      </c>
      <c r="D4" s="22" t="s">
        <v>498</v>
      </c>
      <c r="E4" s="22" t="s">
        <v>440</v>
      </c>
      <c r="F4" s="22" t="s">
        <v>499</v>
      </c>
      <c r="G4" s="22"/>
      <c r="H4" s="22"/>
    </row>
    <row r="5" ht="18.75" customHeight="1" spans="1:8">
      <c r="A5" s="22"/>
      <c r="B5" s="22"/>
      <c r="C5" s="22"/>
      <c r="D5" s="22"/>
      <c r="E5" s="22"/>
      <c r="F5" s="22" t="s">
        <v>441</v>
      </c>
      <c r="G5" s="22" t="s">
        <v>500</v>
      </c>
      <c r="H5" s="22" t="s">
        <v>501</v>
      </c>
    </row>
    <row r="6" ht="18.75" customHeight="1" spans="1:8">
      <c r="A6" s="22" t="s">
        <v>51</v>
      </c>
      <c r="B6" s="22" t="s">
        <v>52</v>
      </c>
      <c r="C6" s="22" t="s">
        <v>53</v>
      </c>
      <c r="D6" s="22" t="s">
        <v>54</v>
      </c>
      <c r="E6" s="22" t="s">
        <v>55</v>
      </c>
      <c r="F6" s="22" t="s">
        <v>56</v>
      </c>
      <c r="G6" s="22" t="s">
        <v>57</v>
      </c>
      <c r="H6" s="22" t="s">
        <v>58</v>
      </c>
    </row>
    <row r="7" ht="18.75" customHeight="1" spans="1:8">
      <c r="A7" s="23"/>
      <c r="B7" s="23"/>
      <c r="C7" s="23"/>
      <c r="D7" s="23"/>
      <c r="E7" s="24"/>
      <c r="F7" s="24"/>
      <c r="G7" s="16"/>
      <c r="H7" s="16"/>
    </row>
    <row r="8" customHeight="1" spans="1:8">
      <c r="A8" t="s">
        <v>434</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1"/>
  <sheetViews>
    <sheetView showZeros="0" workbookViewId="0">
      <selection activeCell="A11" sqref="A11:B11"/>
    </sheetView>
  </sheetViews>
  <sheetFormatPr defaultColWidth="8.85" defaultRowHeight="15" customHeight="1"/>
  <cols>
    <col min="1" max="1" width="21.425" customWidth="1"/>
    <col min="2" max="3" width="35.7"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502</v>
      </c>
    </row>
    <row r="2" ht="45" customHeight="1" spans="1:11">
      <c r="A2" s="3" t="s">
        <v>503</v>
      </c>
      <c r="B2" s="3"/>
      <c r="C2" s="3"/>
      <c r="D2" s="3"/>
      <c r="E2" s="3"/>
      <c r="F2" s="3"/>
      <c r="G2" s="3"/>
      <c r="H2" s="3"/>
      <c r="I2" s="3"/>
      <c r="J2" s="3"/>
      <c r="K2" s="3"/>
    </row>
    <row r="3" ht="18.75" customHeight="1" spans="1:11">
      <c r="A3" s="4" t="s">
        <v>2</v>
      </c>
      <c r="B3" s="4"/>
      <c r="C3" s="4"/>
      <c r="D3" s="4"/>
      <c r="E3" s="4"/>
      <c r="F3" s="4"/>
      <c r="G3" s="4"/>
      <c r="H3" s="5"/>
      <c r="I3" s="5"/>
      <c r="J3" s="5"/>
      <c r="K3" s="5" t="s">
        <v>34</v>
      </c>
    </row>
    <row r="4" ht="18.75" customHeight="1" spans="1:11">
      <c r="A4" s="12" t="s">
        <v>218</v>
      </c>
      <c r="B4" s="12" t="s">
        <v>160</v>
      </c>
      <c r="C4" s="12" t="s">
        <v>219</v>
      </c>
      <c r="D4" s="12" t="s">
        <v>161</v>
      </c>
      <c r="E4" s="12" t="s">
        <v>162</v>
      </c>
      <c r="F4" s="12" t="s">
        <v>163</v>
      </c>
      <c r="G4" s="12" t="s">
        <v>164</v>
      </c>
      <c r="H4" s="12" t="s">
        <v>37</v>
      </c>
      <c r="I4" s="12" t="s">
        <v>504</v>
      </c>
      <c r="J4" s="12"/>
      <c r="K4" s="12"/>
    </row>
    <row r="5" ht="18.75" customHeight="1" spans="1:11">
      <c r="A5" s="12"/>
      <c r="B5" s="12"/>
      <c r="C5" s="12"/>
      <c r="D5" s="12"/>
      <c r="E5" s="12"/>
      <c r="F5" s="12"/>
      <c r="G5" s="12"/>
      <c r="H5" s="12"/>
      <c r="I5" s="12" t="s">
        <v>40</v>
      </c>
      <c r="J5" s="12" t="s">
        <v>41</v>
      </c>
      <c r="K5" s="12" t="s">
        <v>42</v>
      </c>
    </row>
    <row r="6" ht="22.65" customHeight="1" spans="1:11">
      <c r="A6" s="12"/>
      <c r="B6" s="12"/>
      <c r="C6" s="12"/>
      <c r="D6" s="12"/>
      <c r="E6" s="12"/>
      <c r="F6" s="12"/>
      <c r="G6" s="12"/>
      <c r="H6" s="12"/>
      <c r="I6" s="12"/>
      <c r="J6" s="12"/>
      <c r="K6" s="12"/>
    </row>
    <row r="7" ht="18.75" customHeight="1" spans="1:11">
      <c r="A7" s="13" t="s">
        <v>51</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37</v>
      </c>
      <c r="B10" s="17"/>
      <c r="C10" s="17"/>
      <c r="D10" s="17"/>
      <c r="E10" s="17"/>
      <c r="F10" s="17"/>
      <c r="G10" s="17"/>
      <c r="H10" s="16"/>
      <c r="I10" s="16"/>
      <c r="J10" s="16"/>
      <c r="K10" s="16"/>
    </row>
    <row r="11" customHeight="1" spans="1:11">
      <c r="A11" s="18" t="s">
        <v>434</v>
      </c>
      <c r="B11" s="18"/>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7"/>
  <sheetViews>
    <sheetView showZeros="0" workbookViewId="0">
      <selection activeCell="F21" sqref="F21"/>
    </sheetView>
  </sheetViews>
  <sheetFormatPr defaultColWidth="8.85" defaultRowHeight="15" customHeight="1" outlineLevelCol="6"/>
  <cols>
    <col min="1" max="1" width="35.7" customWidth="1"/>
    <col min="2" max="2" width="21.425" customWidth="1"/>
    <col min="3" max="3" width="35.7" customWidth="1"/>
    <col min="4" max="4" width="21.425" customWidth="1"/>
    <col min="5" max="7" width="17.1416666666667" customWidth="1"/>
  </cols>
  <sheetData>
    <row r="1" ht="18.75" customHeight="1" spans="1:7">
      <c r="A1" s="1"/>
      <c r="B1" s="1"/>
      <c r="C1" s="1"/>
      <c r="D1" s="1"/>
      <c r="E1" s="2"/>
      <c r="F1" s="2"/>
      <c r="G1" s="2" t="s">
        <v>505</v>
      </c>
    </row>
    <row r="2" ht="45" customHeight="1" spans="1:7">
      <c r="A2" s="3" t="s">
        <v>506</v>
      </c>
      <c r="B2" s="3"/>
      <c r="C2" s="3"/>
      <c r="D2" s="3"/>
      <c r="E2" s="3"/>
      <c r="F2" s="3"/>
      <c r="G2" s="3"/>
    </row>
    <row r="3" ht="24.15" customHeight="1" spans="1:7">
      <c r="A3" s="4" t="s">
        <v>2</v>
      </c>
      <c r="B3" s="4"/>
      <c r="C3" s="4"/>
      <c r="D3" s="4"/>
      <c r="E3" s="5"/>
      <c r="F3" s="5"/>
      <c r="G3" s="5" t="s">
        <v>34</v>
      </c>
    </row>
    <row r="4" ht="18.75" customHeight="1" spans="1:7">
      <c r="A4" s="6" t="s">
        <v>219</v>
      </c>
      <c r="B4" s="6" t="s">
        <v>218</v>
      </c>
      <c r="C4" s="6" t="s">
        <v>160</v>
      </c>
      <c r="D4" s="6" t="s">
        <v>507</v>
      </c>
      <c r="E4" s="6" t="s">
        <v>40</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51</v>
      </c>
      <c r="B7" s="7">
        <v>2</v>
      </c>
      <c r="C7" s="7">
        <v>3</v>
      </c>
      <c r="D7" s="7">
        <v>4</v>
      </c>
      <c r="E7" s="7">
        <v>5</v>
      </c>
      <c r="F7" s="7">
        <v>6</v>
      </c>
      <c r="G7" s="7">
        <v>7</v>
      </c>
    </row>
    <row r="8" ht="20.25" customHeight="1" spans="1:7">
      <c r="A8" s="8" t="s">
        <v>61</v>
      </c>
      <c r="B8" s="8" t="s">
        <v>223</v>
      </c>
      <c r="C8" s="9" t="s">
        <v>222</v>
      </c>
      <c r="D8" s="8" t="s">
        <v>508</v>
      </c>
      <c r="E8" s="10">
        <v>150000</v>
      </c>
      <c r="F8" s="10">
        <v>200000</v>
      </c>
      <c r="G8" s="10">
        <v>250000</v>
      </c>
    </row>
    <row r="9" ht="20.25" customHeight="1" spans="1:7">
      <c r="A9" s="8" t="s">
        <v>61</v>
      </c>
      <c r="B9" s="8" t="s">
        <v>223</v>
      </c>
      <c r="C9" s="9" t="s">
        <v>230</v>
      </c>
      <c r="D9" s="8" t="s">
        <v>508</v>
      </c>
      <c r="E9" s="10">
        <v>2898019.4</v>
      </c>
      <c r="F9" s="10">
        <v>2000000</v>
      </c>
      <c r="G9" s="10">
        <v>2000000</v>
      </c>
    </row>
    <row r="10" ht="20.25" customHeight="1" spans="1:7">
      <c r="A10" s="8" t="s">
        <v>61</v>
      </c>
      <c r="B10" s="8" t="s">
        <v>223</v>
      </c>
      <c r="C10" s="9" t="s">
        <v>233</v>
      </c>
      <c r="D10" s="8" t="s">
        <v>508</v>
      </c>
      <c r="E10" s="10">
        <v>17120</v>
      </c>
      <c r="F10" s="10">
        <v>17120</v>
      </c>
      <c r="G10" s="10">
        <v>17120</v>
      </c>
    </row>
    <row r="11" ht="20.25" customHeight="1" spans="1:7">
      <c r="A11" s="8" t="s">
        <v>61</v>
      </c>
      <c r="B11" s="8" t="s">
        <v>223</v>
      </c>
      <c r="C11" s="9" t="s">
        <v>237</v>
      </c>
      <c r="D11" s="8" t="s">
        <v>508</v>
      </c>
      <c r="E11" s="10">
        <v>63400</v>
      </c>
      <c r="F11" s="10">
        <v>70000</v>
      </c>
      <c r="G11" s="10">
        <v>80000</v>
      </c>
    </row>
    <row r="12" ht="20.25" customHeight="1" spans="1:7">
      <c r="A12" s="8" t="s">
        <v>61</v>
      </c>
      <c r="B12" s="8" t="s">
        <v>223</v>
      </c>
      <c r="C12" s="9" t="s">
        <v>241</v>
      </c>
      <c r="D12" s="8" t="s">
        <v>508</v>
      </c>
      <c r="E12" s="10">
        <v>200000</v>
      </c>
      <c r="F12" s="10">
        <v>250000</v>
      </c>
      <c r="G12" s="10">
        <v>300000</v>
      </c>
    </row>
    <row r="13" ht="20.25" customHeight="1" spans="1:7">
      <c r="A13" s="8" t="s">
        <v>61</v>
      </c>
      <c r="B13" s="8" t="s">
        <v>223</v>
      </c>
      <c r="C13" s="9" t="s">
        <v>244</v>
      </c>
      <c r="D13" s="8" t="s">
        <v>508</v>
      </c>
      <c r="E13" s="10">
        <v>36500</v>
      </c>
      <c r="F13" s="10">
        <v>36500</v>
      </c>
      <c r="G13" s="10">
        <v>36500</v>
      </c>
    </row>
    <row r="14" ht="20.25" customHeight="1" spans="1:7">
      <c r="A14" s="8" t="s">
        <v>61</v>
      </c>
      <c r="B14" s="8" t="s">
        <v>247</v>
      </c>
      <c r="C14" s="9" t="s">
        <v>246</v>
      </c>
      <c r="D14" s="8" t="s">
        <v>508</v>
      </c>
      <c r="E14" s="10">
        <v>400000</v>
      </c>
      <c r="F14" s="10">
        <v>400000</v>
      </c>
      <c r="G14" s="10">
        <v>400000</v>
      </c>
    </row>
    <row r="15" ht="20.25" customHeight="1" spans="1:7">
      <c r="A15" s="8" t="s">
        <v>61</v>
      </c>
      <c r="B15" s="8" t="s">
        <v>247</v>
      </c>
      <c r="C15" s="9" t="s">
        <v>250</v>
      </c>
      <c r="D15" s="8" t="s">
        <v>508</v>
      </c>
      <c r="E15" s="10">
        <v>200000</v>
      </c>
      <c r="F15" s="10">
        <v>250000</v>
      </c>
      <c r="G15" s="10">
        <v>250000</v>
      </c>
    </row>
    <row r="16" ht="20.25" customHeight="1" spans="1:7">
      <c r="A16" s="8" t="s">
        <v>61</v>
      </c>
      <c r="B16" s="8" t="s">
        <v>253</v>
      </c>
      <c r="C16" s="9" t="s">
        <v>252</v>
      </c>
      <c r="D16" s="8" t="s">
        <v>508</v>
      </c>
      <c r="E16" s="10">
        <v>115020</v>
      </c>
      <c r="F16" s="10">
        <v>120000</v>
      </c>
      <c r="G16" s="10">
        <v>130000</v>
      </c>
    </row>
    <row r="17" ht="20.25" customHeight="1" spans="1:7">
      <c r="A17" s="11" t="s">
        <v>37</v>
      </c>
      <c r="B17" s="11"/>
      <c r="C17" s="11"/>
      <c r="D17" s="11"/>
      <c r="E17" s="10">
        <v>4080059.4</v>
      </c>
      <c r="F17" s="10">
        <v>3343620</v>
      </c>
      <c r="G17" s="10">
        <v>3463620</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10"/>
  <sheetViews>
    <sheetView showZeros="0" workbookViewId="0">
      <selection activeCell="C19" sqref="C19"/>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32</v>
      </c>
    </row>
    <row r="2" ht="37.5" customHeight="1" spans="1:19">
      <c r="A2" s="3" t="s">
        <v>33</v>
      </c>
      <c r="B2" s="3"/>
      <c r="C2" s="3"/>
      <c r="D2" s="3"/>
      <c r="E2" s="3"/>
      <c r="F2" s="3"/>
      <c r="G2" s="3"/>
      <c r="H2" s="3"/>
      <c r="I2" s="3"/>
      <c r="J2" s="3"/>
      <c r="K2" s="3"/>
      <c r="L2" s="3"/>
      <c r="M2" s="3"/>
      <c r="N2" s="3"/>
      <c r="O2" s="3"/>
      <c r="P2" s="3"/>
      <c r="Q2" s="3"/>
      <c r="R2" s="3"/>
      <c r="S2" s="3"/>
    </row>
    <row r="3" ht="18.75" customHeight="1" spans="1:19">
      <c r="A3" s="4" t="s">
        <v>2</v>
      </c>
      <c r="B3" s="4"/>
      <c r="C3" s="4"/>
      <c r="D3" s="4"/>
      <c r="E3" s="65"/>
      <c r="F3" s="65"/>
      <c r="G3" s="65"/>
      <c r="H3" s="65"/>
      <c r="I3" s="5"/>
      <c r="J3" s="5"/>
      <c r="K3" s="5"/>
      <c r="L3" s="5"/>
      <c r="M3" s="5"/>
      <c r="N3" s="5"/>
      <c r="O3" s="5"/>
      <c r="P3" s="5"/>
      <c r="Q3" s="5"/>
      <c r="R3" s="5"/>
      <c r="S3" s="5" t="s">
        <v>34</v>
      </c>
    </row>
    <row r="4" ht="18.75" customHeight="1" spans="1:19">
      <c r="A4" s="12" t="s">
        <v>35</v>
      </c>
      <c r="B4" s="90" t="s">
        <v>36</v>
      </c>
      <c r="C4" s="90" t="s">
        <v>37</v>
      </c>
      <c r="D4" s="90" t="s">
        <v>38</v>
      </c>
      <c r="E4" s="90"/>
      <c r="F4" s="90"/>
      <c r="G4" s="90"/>
      <c r="H4" s="90"/>
      <c r="I4" s="90"/>
      <c r="J4" s="91"/>
      <c r="K4" s="91"/>
      <c r="L4" s="91"/>
      <c r="M4" s="91"/>
      <c r="N4" s="91"/>
      <c r="O4" s="90" t="s">
        <v>25</v>
      </c>
      <c r="P4" s="90"/>
      <c r="Q4" s="90"/>
      <c r="R4" s="90"/>
      <c r="S4" s="90"/>
    </row>
    <row r="5" ht="18.75" customHeight="1" spans="1:19">
      <c r="A5" s="12"/>
      <c r="B5" s="90"/>
      <c r="C5" s="90"/>
      <c r="D5" s="92" t="s">
        <v>39</v>
      </c>
      <c r="E5" s="92" t="s">
        <v>40</v>
      </c>
      <c r="F5" s="92" t="s">
        <v>41</v>
      </c>
      <c r="G5" s="92" t="s">
        <v>42</v>
      </c>
      <c r="H5" s="92" t="s">
        <v>43</v>
      </c>
      <c r="I5" s="93" t="s">
        <v>44</v>
      </c>
      <c r="J5" s="94"/>
      <c r="K5" s="94"/>
      <c r="L5" s="94"/>
      <c r="M5" s="94"/>
      <c r="N5" s="94"/>
      <c r="O5" s="93" t="s">
        <v>39</v>
      </c>
      <c r="P5" s="93" t="s">
        <v>40</v>
      </c>
      <c r="Q5" s="93" t="s">
        <v>41</v>
      </c>
      <c r="R5" s="93" t="s">
        <v>42</v>
      </c>
      <c r="S5" s="92" t="s">
        <v>45</v>
      </c>
    </row>
    <row r="6" ht="18.75" customHeight="1" spans="1:19">
      <c r="A6" s="12"/>
      <c r="B6" s="90"/>
      <c r="C6" s="90"/>
      <c r="D6" s="92"/>
      <c r="E6" s="92"/>
      <c r="F6" s="92"/>
      <c r="G6" s="92"/>
      <c r="H6" s="92"/>
      <c r="I6" s="93" t="s">
        <v>39</v>
      </c>
      <c r="J6" s="93" t="s">
        <v>46</v>
      </c>
      <c r="K6" s="93" t="s">
        <v>47</v>
      </c>
      <c r="L6" s="93" t="s">
        <v>48</v>
      </c>
      <c r="M6" s="93" t="s">
        <v>49</v>
      </c>
      <c r="N6" s="93" t="s">
        <v>50</v>
      </c>
      <c r="O6" s="93"/>
      <c r="P6" s="93"/>
      <c r="Q6" s="93"/>
      <c r="R6" s="93"/>
      <c r="S6" s="92"/>
    </row>
    <row r="7" ht="18.75" customHeight="1" spans="1:19">
      <c r="A7" s="95" t="s">
        <v>51</v>
      </c>
      <c r="B7" s="13" t="s">
        <v>52</v>
      </c>
      <c r="C7" s="13" t="s">
        <v>53</v>
      </c>
      <c r="D7" s="13" t="s">
        <v>54</v>
      </c>
      <c r="E7" s="95" t="s">
        <v>55</v>
      </c>
      <c r="F7" s="13" t="s">
        <v>56</v>
      </c>
      <c r="G7" s="13" t="s">
        <v>57</v>
      </c>
      <c r="H7" s="95" t="s">
        <v>58</v>
      </c>
      <c r="I7" s="13" t="s">
        <v>59</v>
      </c>
      <c r="J7" s="13">
        <v>10</v>
      </c>
      <c r="K7" s="13">
        <v>11</v>
      </c>
      <c r="L7" s="13">
        <v>12</v>
      </c>
      <c r="M7" s="13">
        <v>13</v>
      </c>
      <c r="N7" s="13">
        <v>14</v>
      </c>
      <c r="O7" s="13">
        <v>15</v>
      </c>
      <c r="P7" s="13">
        <v>16</v>
      </c>
      <c r="Q7" s="13">
        <v>17</v>
      </c>
      <c r="R7" s="13">
        <v>18</v>
      </c>
      <c r="S7" s="13">
        <v>19</v>
      </c>
    </row>
    <row r="8" ht="20.25" customHeight="1" spans="1:19">
      <c r="A8" s="68" t="s">
        <v>60</v>
      </c>
      <c r="B8" s="68" t="s">
        <v>61</v>
      </c>
      <c r="C8" s="69">
        <v>15652695.4</v>
      </c>
      <c r="D8" s="69">
        <v>15652695.4</v>
      </c>
      <c r="E8" s="69">
        <v>15616195.4</v>
      </c>
      <c r="F8" s="16"/>
      <c r="G8" s="16"/>
      <c r="H8" s="16"/>
      <c r="I8" s="69">
        <v>36500</v>
      </c>
      <c r="J8" s="16"/>
      <c r="K8" s="16"/>
      <c r="L8" s="16"/>
      <c r="M8" s="16"/>
      <c r="N8" s="69">
        <v>36500</v>
      </c>
      <c r="O8" s="16"/>
      <c r="P8" s="16"/>
      <c r="Q8" s="16"/>
      <c r="R8" s="16"/>
      <c r="S8" s="69"/>
    </row>
    <row r="9" ht="20.25" customHeight="1" spans="1:19">
      <c r="A9" s="83" t="s">
        <v>62</v>
      </c>
      <c r="B9" s="83" t="s">
        <v>61</v>
      </c>
      <c r="C9" s="69">
        <v>15652695.4</v>
      </c>
      <c r="D9" s="69">
        <v>15652695.4</v>
      </c>
      <c r="E9" s="69">
        <v>15616195.4</v>
      </c>
      <c r="F9" s="16"/>
      <c r="G9" s="16"/>
      <c r="H9" s="16"/>
      <c r="I9" s="69">
        <v>36500</v>
      </c>
      <c r="J9" s="16"/>
      <c r="K9" s="16"/>
      <c r="L9" s="16"/>
      <c r="M9" s="16"/>
      <c r="N9" s="69">
        <v>36500</v>
      </c>
      <c r="O9" s="16"/>
      <c r="P9" s="16"/>
      <c r="Q9" s="16"/>
      <c r="R9" s="16"/>
      <c r="S9" s="69"/>
    </row>
    <row r="10" ht="20.25" customHeight="1" spans="1:19">
      <c r="A10" s="53" t="s">
        <v>37</v>
      </c>
      <c r="B10" s="53"/>
      <c r="C10" s="69">
        <v>15652695.4</v>
      </c>
      <c r="D10" s="69">
        <v>15652695.4</v>
      </c>
      <c r="E10" s="69">
        <v>15616195.4</v>
      </c>
      <c r="F10" s="16"/>
      <c r="G10" s="16"/>
      <c r="H10" s="16"/>
      <c r="I10" s="69">
        <v>36500</v>
      </c>
      <c r="J10" s="16"/>
      <c r="K10" s="16"/>
      <c r="L10" s="16"/>
      <c r="M10" s="16"/>
      <c r="N10" s="69">
        <v>36500</v>
      </c>
      <c r="O10" s="16"/>
      <c r="P10" s="16"/>
      <c r="Q10" s="16"/>
      <c r="R10" s="16"/>
      <c r="S10" s="69"/>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32"/>
  <sheetViews>
    <sheetView showZeros="0" topLeftCell="A20" workbookViewId="0">
      <selection activeCell="B7" sqref="B7"/>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63</v>
      </c>
    </row>
    <row r="2" ht="37.5" customHeight="1" spans="1:15">
      <c r="A2" s="3" t="s">
        <v>64</v>
      </c>
      <c r="B2" s="3"/>
      <c r="C2" s="3"/>
      <c r="D2" s="3"/>
      <c r="E2" s="3"/>
      <c r="F2" s="3"/>
      <c r="G2" s="3"/>
      <c r="H2" s="3"/>
      <c r="I2" s="3"/>
      <c r="J2" s="3"/>
      <c r="K2" s="64"/>
      <c r="L2" s="64"/>
      <c r="M2" s="64"/>
      <c r="N2" s="64"/>
      <c r="O2" s="64"/>
    </row>
    <row r="3" ht="18.75" customHeight="1" spans="1:15">
      <c r="A3" s="49" t="s">
        <v>2</v>
      </c>
      <c r="B3" s="49"/>
      <c r="C3" s="49"/>
      <c r="D3" s="49"/>
      <c r="E3" s="49"/>
      <c r="F3" s="49"/>
      <c r="G3" s="49"/>
      <c r="H3" s="49"/>
      <c r="I3" s="49"/>
      <c r="J3" s="2"/>
      <c r="K3" s="2"/>
      <c r="L3" s="2"/>
      <c r="M3" s="2"/>
      <c r="N3" s="2"/>
      <c r="O3" s="2" t="s">
        <v>34</v>
      </c>
    </row>
    <row r="4" ht="18.75" customHeight="1" spans="1:15">
      <c r="A4" s="12" t="s">
        <v>65</v>
      </c>
      <c r="B4" s="12" t="s">
        <v>66</v>
      </c>
      <c r="C4" s="52" t="s">
        <v>37</v>
      </c>
      <c r="D4" s="52" t="s">
        <v>40</v>
      </c>
      <c r="E4" s="52"/>
      <c r="F4" s="52"/>
      <c r="G4" s="12" t="s">
        <v>41</v>
      </c>
      <c r="H4" s="52" t="s">
        <v>42</v>
      </c>
      <c r="I4" s="12" t="s">
        <v>67</v>
      </c>
      <c r="J4" s="52" t="s">
        <v>68</v>
      </c>
      <c r="K4" s="52"/>
      <c r="L4" s="52"/>
      <c r="M4" s="52"/>
      <c r="N4" s="52"/>
      <c r="O4" s="52"/>
    </row>
    <row r="5" ht="18.75" customHeight="1" spans="1:15">
      <c r="A5" s="12"/>
      <c r="B5" s="12"/>
      <c r="C5" s="52"/>
      <c r="D5" s="52" t="s">
        <v>39</v>
      </c>
      <c r="E5" s="52" t="s">
        <v>69</v>
      </c>
      <c r="F5" s="52" t="s">
        <v>70</v>
      </c>
      <c r="G5" s="12"/>
      <c r="H5" s="52"/>
      <c r="I5" s="12"/>
      <c r="J5" s="52" t="s">
        <v>39</v>
      </c>
      <c r="K5" s="52" t="s">
        <v>71</v>
      </c>
      <c r="L5" s="13" t="s">
        <v>72</v>
      </c>
      <c r="M5" s="13" t="s">
        <v>73</v>
      </c>
      <c r="N5" s="13" t="s">
        <v>74</v>
      </c>
      <c r="O5" s="13" t="s">
        <v>75</v>
      </c>
    </row>
    <row r="6" ht="18.75" customHeight="1" spans="1:15">
      <c r="A6" s="13" t="s">
        <v>51</v>
      </c>
      <c r="B6" s="13" t="s">
        <v>52</v>
      </c>
      <c r="C6" s="13" t="s">
        <v>53</v>
      </c>
      <c r="D6" s="13" t="s">
        <v>54</v>
      </c>
      <c r="E6" s="13" t="s">
        <v>55</v>
      </c>
      <c r="F6" s="13" t="s">
        <v>56</v>
      </c>
      <c r="G6" s="13" t="s">
        <v>57</v>
      </c>
      <c r="H6" s="13" t="s">
        <v>58</v>
      </c>
      <c r="I6" s="13" t="s">
        <v>59</v>
      </c>
      <c r="J6" s="13" t="s">
        <v>76</v>
      </c>
      <c r="K6" s="13">
        <v>11</v>
      </c>
      <c r="L6" s="13">
        <v>12</v>
      </c>
      <c r="M6" s="13">
        <v>13</v>
      </c>
      <c r="N6" s="13">
        <v>14</v>
      </c>
      <c r="O6" s="13">
        <v>15</v>
      </c>
    </row>
    <row r="7" ht="18.75" customHeight="1" spans="1:15">
      <c r="A7" s="68" t="s">
        <v>77</v>
      </c>
      <c r="B7" s="68" t="s">
        <v>78</v>
      </c>
      <c r="C7" s="69">
        <v>12404536.4</v>
      </c>
      <c r="D7" s="69">
        <v>12368036.4</v>
      </c>
      <c r="E7" s="69">
        <v>8439497</v>
      </c>
      <c r="F7" s="69">
        <v>3928539.4</v>
      </c>
      <c r="G7" s="13"/>
      <c r="H7" s="13"/>
      <c r="I7" s="13"/>
      <c r="J7" s="69">
        <v>36500</v>
      </c>
      <c r="K7" s="13"/>
      <c r="L7" s="13"/>
      <c r="M7" s="13"/>
      <c r="N7" s="13"/>
      <c r="O7" s="69">
        <v>36500</v>
      </c>
    </row>
    <row r="8" ht="18.75" customHeight="1" spans="1:15">
      <c r="A8" s="83" t="s">
        <v>79</v>
      </c>
      <c r="B8" s="83" t="s">
        <v>80</v>
      </c>
      <c r="C8" s="69">
        <v>186500</v>
      </c>
      <c r="D8" s="69">
        <v>150000</v>
      </c>
      <c r="E8" s="69"/>
      <c r="F8" s="69">
        <v>150000</v>
      </c>
      <c r="G8" s="13"/>
      <c r="H8" s="13"/>
      <c r="I8" s="13"/>
      <c r="J8" s="69">
        <v>36500</v>
      </c>
      <c r="K8" s="13"/>
      <c r="L8" s="13"/>
      <c r="M8" s="13"/>
      <c r="N8" s="13"/>
      <c r="O8" s="69">
        <v>36500</v>
      </c>
    </row>
    <row r="9" ht="18.75" customHeight="1" spans="1:15">
      <c r="A9" s="84" t="s">
        <v>81</v>
      </c>
      <c r="B9" s="84" t="s">
        <v>82</v>
      </c>
      <c r="C9" s="69">
        <v>186500</v>
      </c>
      <c r="D9" s="69">
        <v>150000</v>
      </c>
      <c r="E9" s="69"/>
      <c r="F9" s="69">
        <v>150000</v>
      </c>
      <c r="G9" s="13"/>
      <c r="H9" s="13"/>
      <c r="I9" s="13"/>
      <c r="J9" s="69">
        <v>36500</v>
      </c>
      <c r="K9" s="13"/>
      <c r="L9" s="13"/>
      <c r="M9" s="13"/>
      <c r="N9" s="13"/>
      <c r="O9" s="69">
        <v>36500</v>
      </c>
    </row>
    <row r="10" ht="18.75" customHeight="1" spans="1:15">
      <c r="A10" s="83" t="s">
        <v>83</v>
      </c>
      <c r="B10" s="83" t="s">
        <v>84</v>
      </c>
      <c r="C10" s="69">
        <v>12137516.4</v>
      </c>
      <c r="D10" s="69">
        <v>12137516.4</v>
      </c>
      <c r="E10" s="69">
        <v>8439497</v>
      </c>
      <c r="F10" s="69">
        <v>3698019.4</v>
      </c>
      <c r="G10" s="13"/>
      <c r="H10" s="13"/>
      <c r="I10" s="13"/>
      <c r="J10" s="13"/>
      <c r="K10" s="13"/>
      <c r="L10" s="13"/>
      <c r="M10" s="13"/>
      <c r="N10" s="13"/>
      <c r="O10" s="13"/>
    </row>
    <row r="11" ht="18.75" customHeight="1" spans="1:15">
      <c r="A11" s="84" t="s">
        <v>85</v>
      </c>
      <c r="B11" s="84" t="s">
        <v>86</v>
      </c>
      <c r="C11" s="69">
        <v>8439497</v>
      </c>
      <c r="D11" s="69">
        <v>8439497</v>
      </c>
      <c r="E11" s="69">
        <v>8439497</v>
      </c>
      <c r="F11" s="69"/>
      <c r="G11" s="13"/>
      <c r="H11" s="13"/>
      <c r="I11" s="13"/>
      <c r="J11" s="13"/>
      <c r="K11" s="13"/>
      <c r="L11" s="13"/>
      <c r="M11" s="13"/>
      <c r="N11" s="13"/>
      <c r="O11" s="13"/>
    </row>
    <row r="12" ht="18.75" customHeight="1" spans="1:15">
      <c r="A12" s="84" t="s">
        <v>87</v>
      </c>
      <c r="B12" s="84" t="s">
        <v>88</v>
      </c>
      <c r="C12" s="69">
        <v>3498019.4</v>
      </c>
      <c r="D12" s="69">
        <v>3498019.4</v>
      </c>
      <c r="E12" s="69"/>
      <c r="F12" s="69">
        <v>3498019.4</v>
      </c>
      <c r="G12" s="13"/>
      <c r="H12" s="13"/>
      <c r="I12" s="13"/>
      <c r="J12" s="13"/>
      <c r="K12" s="13"/>
      <c r="L12" s="13"/>
      <c r="M12" s="13"/>
      <c r="N12" s="13"/>
      <c r="O12" s="13"/>
    </row>
    <row r="13" ht="18.75" customHeight="1" spans="1:15">
      <c r="A13" s="84" t="s">
        <v>89</v>
      </c>
      <c r="B13" s="84" t="s">
        <v>90</v>
      </c>
      <c r="C13" s="69">
        <v>200000</v>
      </c>
      <c r="D13" s="69">
        <v>200000</v>
      </c>
      <c r="E13" s="69"/>
      <c r="F13" s="69">
        <v>200000</v>
      </c>
      <c r="G13" s="13"/>
      <c r="H13" s="13"/>
      <c r="I13" s="13"/>
      <c r="J13" s="13"/>
      <c r="K13" s="13"/>
      <c r="L13" s="13"/>
      <c r="M13" s="13"/>
      <c r="N13" s="13"/>
      <c r="O13" s="13"/>
    </row>
    <row r="14" ht="18.75" customHeight="1" spans="1:15">
      <c r="A14" s="83" t="s">
        <v>91</v>
      </c>
      <c r="B14" s="83" t="s">
        <v>92</v>
      </c>
      <c r="C14" s="69">
        <v>80520</v>
      </c>
      <c r="D14" s="69">
        <v>80520</v>
      </c>
      <c r="E14" s="69"/>
      <c r="F14" s="69">
        <v>80520</v>
      </c>
      <c r="G14" s="13"/>
      <c r="H14" s="13"/>
      <c r="I14" s="13"/>
      <c r="J14" s="13"/>
      <c r="K14" s="13"/>
      <c r="L14" s="13"/>
      <c r="M14" s="13"/>
      <c r="N14" s="13"/>
      <c r="O14" s="13"/>
    </row>
    <row r="15" ht="18.75" customHeight="1" spans="1:15">
      <c r="A15" s="84" t="s">
        <v>93</v>
      </c>
      <c r="B15" s="84" t="s">
        <v>92</v>
      </c>
      <c r="C15" s="69">
        <v>80520</v>
      </c>
      <c r="D15" s="69">
        <v>80520</v>
      </c>
      <c r="E15" s="69"/>
      <c r="F15" s="69">
        <v>80520</v>
      </c>
      <c r="G15" s="13"/>
      <c r="H15" s="13"/>
      <c r="I15" s="13"/>
      <c r="J15" s="13"/>
      <c r="K15" s="13"/>
      <c r="L15" s="13"/>
      <c r="M15" s="13"/>
      <c r="N15" s="13"/>
      <c r="O15" s="13"/>
    </row>
    <row r="16" ht="18.75" customHeight="1" spans="1:15">
      <c r="A16" s="68" t="s">
        <v>94</v>
      </c>
      <c r="B16" s="68" t="s">
        <v>95</v>
      </c>
      <c r="C16" s="69">
        <v>1246931</v>
      </c>
      <c r="D16" s="69">
        <v>1246931</v>
      </c>
      <c r="E16" s="69">
        <v>1131911</v>
      </c>
      <c r="F16" s="69">
        <v>115020</v>
      </c>
      <c r="G16" s="13"/>
      <c r="H16" s="13"/>
      <c r="I16" s="13"/>
      <c r="J16" s="13"/>
      <c r="K16" s="13"/>
      <c r="L16" s="13"/>
      <c r="M16" s="13"/>
      <c r="N16" s="13"/>
      <c r="O16" s="13"/>
    </row>
    <row r="17" ht="18.75" customHeight="1" spans="1:15">
      <c r="A17" s="83" t="s">
        <v>96</v>
      </c>
      <c r="B17" s="83" t="s">
        <v>97</v>
      </c>
      <c r="C17" s="69">
        <v>1131911</v>
      </c>
      <c r="D17" s="69">
        <v>1131911</v>
      </c>
      <c r="E17" s="69">
        <v>1131911</v>
      </c>
      <c r="F17" s="69"/>
      <c r="G17" s="13"/>
      <c r="H17" s="13"/>
      <c r="I17" s="13"/>
      <c r="J17" s="13"/>
      <c r="K17" s="13"/>
      <c r="L17" s="13"/>
      <c r="M17" s="13"/>
      <c r="N17" s="13"/>
      <c r="O17" s="13"/>
    </row>
    <row r="18" ht="18.75" customHeight="1" spans="1:15">
      <c r="A18" s="84" t="s">
        <v>98</v>
      </c>
      <c r="B18" s="84" t="s">
        <v>99</v>
      </c>
      <c r="C18" s="69">
        <v>6300</v>
      </c>
      <c r="D18" s="69">
        <v>6300</v>
      </c>
      <c r="E18" s="69">
        <v>6300</v>
      </c>
      <c r="F18" s="69"/>
      <c r="G18" s="13"/>
      <c r="H18" s="13"/>
      <c r="I18" s="13"/>
      <c r="J18" s="13"/>
      <c r="K18" s="13"/>
      <c r="L18" s="13"/>
      <c r="M18" s="13"/>
      <c r="N18" s="13"/>
      <c r="O18" s="13"/>
    </row>
    <row r="19" ht="18.75" customHeight="1" spans="1:15">
      <c r="A19" s="84" t="s">
        <v>100</v>
      </c>
      <c r="B19" s="84" t="s">
        <v>101</v>
      </c>
      <c r="C19" s="69">
        <v>5400</v>
      </c>
      <c r="D19" s="69">
        <v>5400</v>
      </c>
      <c r="E19" s="69">
        <v>5400</v>
      </c>
      <c r="F19" s="69"/>
      <c r="G19" s="13"/>
      <c r="H19" s="13"/>
      <c r="I19" s="13"/>
      <c r="J19" s="13"/>
      <c r="K19" s="13"/>
      <c r="L19" s="13"/>
      <c r="M19" s="13"/>
      <c r="N19" s="13"/>
      <c r="O19" s="13"/>
    </row>
    <row r="20" ht="28" customHeight="1" spans="1:15">
      <c r="A20" s="84" t="s">
        <v>102</v>
      </c>
      <c r="B20" s="84" t="s">
        <v>103</v>
      </c>
      <c r="C20" s="69">
        <v>1120211</v>
      </c>
      <c r="D20" s="69">
        <v>1120211</v>
      </c>
      <c r="E20" s="69">
        <v>1120211</v>
      </c>
      <c r="F20" s="69"/>
      <c r="G20" s="13"/>
      <c r="H20" s="13"/>
      <c r="I20" s="13"/>
      <c r="J20" s="13"/>
      <c r="K20" s="13"/>
      <c r="L20" s="13"/>
      <c r="M20" s="13"/>
      <c r="N20" s="13"/>
      <c r="O20" s="13"/>
    </row>
    <row r="21" ht="18.75" customHeight="1" spans="1:15">
      <c r="A21" s="83" t="s">
        <v>104</v>
      </c>
      <c r="B21" s="83" t="s">
        <v>105</v>
      </c>
      <c r="C21" s="69">
        <v>115020</v>
      </c>
      <c r="D21" s="69">
        <v>115020</v>
      </c>
      <c r="E21" s="69"/>
      <c r="F21" s="69">
        <v>115020</v>
      </c>
      <c r="G21" s="13"/>
      <c r="H21" s="13"/>
      <c r="I21" s="13"/>
      <c r="J21" s="13"/>
      <c r="K21" s="13"/>
      <c r="L21" s="13"/>
      <c r="M21" s="13"/>
      <c r="N21" s="13"/>
      <c r="O21" s="13"/>
    </row>
    <row r="22" ht="18.75" customHeight="1" spans="1:15">
      <c r="A22" s="84" t="s">
        <v>106</v>
      </c>
      <c r="B22" s="84" t="s">
        <v>107</v>
      </c>
      <c r="C22" s="69">
        <v>115020</v>
      </c>
      <c r="D22" s="69">
        <v>115020</v>
      </c>
      <c r="E22" s="69"/>
      <c r="F22" s="69">
        <v>115020</v>
      </c>
      <c r="G22" s="13"/>
      <c r="H22" s="13"/>
      <c r="I22" s="13"/>
      <c r="J22" s="13"/>
      <c r="K22" s="13"/>
      <c r="L22" s="13"/>
      <c r="M22" s="13"/>
      <c r="N22" s="13"/>
      <c r="O22" s="13"/>
    </row>
    <row r="23" ht="18.75" customHeight="1" spans="1:15">
      <c r="A23" s="68" t="s">
        <v>108</v>
      </c>
      <c r="B23" s="68" t="s">
        <v>109</v>
      </c>
      <c r="C23" s="69">
        <v>1056732</v>
      </c>
      <c r="D23" s="69">
        <v>1056732</v>
      </c>
      <c r="E23" s="69">
        <v>1056732</v>
      </c>
      <c r="F23" s="69"/>
      <c r="G23" s="13"/>
      <c r="H23" s="13"/>
      <c r="I23" s="13"/>
      <c r="J23" s="13"/>
      <c r="K23" s="13"/>
      <c r="L23" s="13"/>
      <c r="M23" s="13"/>
      <c r="N23" s="13"/>
      <c r="O23" s="13"/>
    </row>
    <row r="24" ht="18.75" customHeight="1" spans="1:15">
      <c r="A24" s="83" t="s">
        <v>110</v>
      </c>
      <c r="B24" s="83" t="s">
        <v>111</v>
      </c>
      <c r="C24" s="69">
        <v>1056732</v>
      </c>
      <c r="D24" s="69">
        <v>1056732</v>
      </c>
      <c r="E24" s="69">
        <v>1056732</v>
      </c>
      <c r="F24" s="69"/>
      <c r="G24" s="13"/>
      <c r="H24" s="13"/>
      <c r="I24" s="13"/>
      <c r="J24" s="13"/>
      <c r="K24" s="13"/>
      <c r="L24" s="13"/>
      <c r="M24" s="13"/>
      <c r="N24" s="13"/>
      <c r="O24" s="13"/>
    </row>
    <row r="25" ht="18.75" customHeight="1" spans="1:15">
      <c r="A25" s="84" t="s">
        <v>112</v>
      </c>
      <c r="B25" s="84" t="s">
        <v>113</v>
      </c>
      <c r="C25" s="69">
        <v>361678</v>
      </c>
      <c r="D25" s="69">
        <v>361678</v>
      </c>
      <c r="E25" s="69">
        <v>361678</v>
      </c>
      <c r="F25" s="69"/>
      <c r="G25" s="13"/>
      <c r="H25" s="13"/>
      <c r="I25" s="13"/>
      <c r="J25" s="13"/>
      <c r="K25" s="13"/>
      <c r="L25" s="13"/>
      <c r="M25" s="13"/>
      <c r="N25" s="13"/>
      <c r="O25" s="13"/>
    </row>
    <row r="26" ht="18.75" customHeight="1" spans="1:15">
      <c r="A26" s="84" t="s">
        <v>114</v>
      </c>
      <c r="B26" s="84" t="s">
        <v>115</v>
      </c>
      <c r="C26" s="69">
        <v>254730</v>
      </c>
      <c r="D26" s="69">
        <v>254730</v>
      </c>
      <c r="E26" s="69">
        <v>254730</v>
      </c>
      <c r="F26" s="69"/>
      <c r="G26" s="13"/>
      <c r="H26" s="13"/>
      <c r="I26" s="13"/>
      <c r="J26" s="13"/>
      <c r="K26" s="13"/>
      <c r="L26" s="13"/>
      <c r="M26" s="13"/>
      <c r="N26" s="13"/>
      <c r="O26" s="13"/>
    </row>
    <row r="27" ht="18.75" customHeight="1" spans="1:15">
      <c r="A27" s="84" t="s">
        <v>116</v>
      </c>
      <c r="B27" s="84" t="s">
        <v>117</v>
      </c>
      <c r="C27" s="69">
        <v>426321</v>
      </c>
      <c r="D27" s="69">
        <v>426321</v>
      </c>
      <c r="E27" s="69">
        <v>426321</v>
      </c>
      <c r="F27" s="69"/>
      <c r="G27" s="13"/>
      <c r="H27" s="13"/>
      <c r="I27" s="13"/>
      <c r="J27" s="13"/>
      <c r="K27" s="13"/>
      <c r="L27" s="13"/>
      <c r="M27" s="13"/>
      <c r="N27" s="13"/>
      <c r="O27" s="13"/>
    </row>
    <row r="28" ht="18.75" customHeight="1" spans="1:15">
      <c r="A28" s="84" t="s">
        <v>118</v>
      </c>
      <c r="B28" s="84" t="s">
        <v>119</v>
      </c>
      <c r="C28" s="69">
        <v>14003</v>
      </c>
      <c r="D28" s="69">
        <v>14003</v>
      </c>
      <c r="E28" s="69">
        <v>14003</v>
      </c>
      <c r="F28" s="69"/>
      <c r="G28" s="13"/>
      <c r="H28" s="13"/>
      <c r="I28" s="13"/>
      <c r="J28" s="13"/>
      <c r="K28" s="13"/>
      <c r="L28" s="13"/>
      <c r="M28" s="13"/>
      <c r="N28" s="13"/>
      <c r="O28" s="13"/>
    </row>
    <row r="29" ht="18.75" customHeight="1" spans="1:15">
      <c r="A29" s="68" t="s">
        <v>120</v>
      </c>
      <c r="B29" s="68" t="s">
        <v>121</v>
      </c>
      <c r="C29" s="69">
        <v>944496</v>
      </c>
      <c r="D29" s="69">
        <v>944496</v>
      </c>
      <c r="E29" s="69">
        <v>944496</v>
      </c>
      <c r="F29" s="69"/>
      <c r="G29" s="13"/>
      <c r="H29" s="13"/>
      <c r="I29" s="13"/>
      <c r="J29" s="13"/>
      <c r="K29" s="13"/>
      <c r="L29" s="13"/>
      <c r="M29" s="13"/>
      <c r="N29" s="13"/>
      <c r="O29" s="13"/>
    </row>
    <row r="30" ht="18.75" customHeight="1" spans="1:15">
      <c r="A30" s="83" t="s">
        <v>122</v>
      </c>
      <c r="B30" s="83" t="s">
        <v>123</v>
      </c>
      <c r="C30" s="69">
        <v>944496</v>
      </c>
      <c r="D30" s="69">
        <v>944496</v>
      </c>
      <c r="E30" s="69">
        <v>944496</v>
      </c>
      <c r="F30" s="69"/>
      <c r="G30" s="13"/>
      <c r="H30" s="13"/>
      <c r="I30" s="13"/>
      <c r="J30" s="13"/>
      <c r="K30" s="13"/>
      <c r="L30" s="13"/>
      <c r="M30" s="13"/>
      <c r="N30" s="13"/>
      <c r="O30" s="13"/>
    </row>
    <row r="31" ht="18.75" customHeight="1" spans="1:15">
      <c r="A31" s="84" t="s">
        <v>124</v>
      </c>
      <c r="B31" s="84" t="s">
        <v>125</v>
      </c>
      <c r="C31" s="69">
        <v>944496</v>
      </c>
      <c r="D31" s="69">
        <v>944496</v>
      </c>
      <c r="E31" s="69">
        <v>944496</v>
      </c>
      <c r="F31" s="69"/>
      <c r="G31" s="13"/>
      <c r="H31" s="13"/>
      <c r="I31" s="13"/>
      <c r="J31" s="13"/>
      <c r="K31" s="13"/>
      <c r="L31" s="13"/>
      <c r="M31" s="13"/>
      <c r="N31" s="13"/>
      <c r="O31" s="13"/>
    </row>
    <row r="32" ht="20.25" customHeight="1" spans="1:15">
      <c r="A32" s="53" t="s">
        <v>126</v>
      </c>
      <c r="B32" s="53"/>
      <c r="C32" s="69">
        <v>15652695.4</v>
      </c>
      <c r="D32" s="69">
        <v>15616195.4</v>
      </c>
      <c r="E32" s="69">
        <v>11572636</v>
      </c>
      <c r="F32" s="69">
        <v>4043559.4</v>
      </c>
      <c r="G32" s="16"/>
      <c r="H32" s="16"/>
      <c r="I32" s="69"/>
      <c r="J32" s="69">
        <v>36500</v>
      </c>
      <c r="K32" s="16"/>
      <c r="L32" s="16"/>
      <c r="M32" s="16"/>
      <c r="N32" s="16"/>
      <c r="O32" s="69">
        <v>36500</v>
      </c>
    </row>
  </sheetData>
  <mergeCells count="11">
    <mergeCell ref="A2:O2"/>
    <mergeCell ref="A3:I3"/>
    <mergeCell ref="D4:F4"/>
    <mergeCell ref="J4:O4"/>
    <mergeCell ref="A32:B32"/>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16"/>
  <sheetViews>
    <sheetView showZeros="0" workbookViewId="0">
      <selection activeCell="A12" sqref="A12"/>
    </sheetView>
  </sheetViews>
  <sheetFormatPr defaultColWidth="8.85" defaultRowHeight="15" customHeight="1" outlineLevelCol="3"/>
  <cols>
    <col min="1" max="4" width="35.7" customWidth="1"/>
  </cols>
  <sheetData>
    <row r="1" ht="18.75" customHeight="1" spans="1:4">
      <c r="A1" s="1"/>
      <c r="B1" s="1"/>
      <c r="C1" s="1"/>
      <c r="D1" s="5" t="s">
        <v>127</v>
      </c>
    </row>
    <row r="2" ht="45" customHeight="1" spans="1:4">
      <c r="A2" s="3" t="s">
        <v>128</v>
      </c>
      <c r="B2" s="3"/>
      <c r="C2" s="3"/>
      <c r="D2" s="3"/>
    </row>
    <row r="3" ht="18.75" customHeight="1" spans="1:4">
      <c r="A3" s="4" t="s">
        <v>2</v>
      </c>
      <c r="B3" s="4"/>
      <c r="C3" s="85"/>
      <c r="D3" s="5" t="s">
        <v>3</v>
      </c>
    </row>
    <row r="4" ht="22.5" customHeight="1" spans="1:4">
      <c r="A4" s="7" t="s">
        <v>4</v>
      </c>
      <c r="B4" s="7"/>
      <c r="C4" s="7" t="s">
        <v>5</v>
      </c>
      <c r="D4" s="7"/>
    </row>
    <row r="5" ht="18.75" customHeight="1" spans="1:4">
      <c r="A5" s="7" t="s">
        <v>6</v>
      </c>
      <c r="B5" s="7" t="s">
        <v>7</v>
      </c>
      <c r="C5" s="7" t="s">
        <v>129</v>
      </c>
      <c r="D5" s="7" t="s">
        <v>7</v>
      </c>
    </row>
    <row r="6" ht="18.75" customHeight="1" spans="1:4">
      <c r="A6" s="7"/>
      <c r="B6" s="7"/>
      <c r="C6" s="7"/>
      <c r="D6" s="7"/>
    </row>
    <row r="7" ht="22.5" customHeight="1" spans="1:4">
      <c r="A7" s="14" t="s">
        <v>130</v>
      </c>
      <c r="B7" s="16">
        <v>15616195.4</v>
      </c>
      <c r="C7" s="14" t="s">
        <v>131</v>
      </c>
      <c r="D7" s="16">
        <v>15616195.4</v>
      </c>
    </row>
    <row r="8" ht="22.5" customHeight="1" spans="1:4">
      <c r="A8" s="14" t="s">
        <v>132</v>
      </c>
      <c r="B8" s="16">
        <v>15616195.4</v>
      </c>
      <c r="C8" s="14" t="s">
        <v>133</v>
      </c>
      <c r="D8" s="16">
        <v>12368036.4</v>
      </c>
    </row>
    <row r="9" ht="22.5" customHeight="1" spans="1:4">
      <c r="A9" s="14" t="s">
        <v>134</v>
      </c>
      <c r="B9" s="16"/>
      <c r="C9" s="14" t="s">
        <v>135</v>
      </c>
      <c r="D9" s="16">
        <v>1246931</v>
      </c>
    </row>
    <row r="10" ht="22.5" customHeight="1" spans="1:4">
      <c r="A10" s="14" t="s">
        <v>136</v>
      </c>
      <c r="B10" s="16"/>
      <c r="C10" s="14" t="s">
        <v>137</v>
      </c>
      <c r="D10" s="16">
        <v>1056732</v>
      </c>
    </row>
    <row r="11" ht="22.5" customHeight="1" spans="1:4">
      <c r="A11" s="14" t="s">
        <v>138</v>
      </c>
      <c r="B11" s="16"/>
      <c r="C11" s="14" t="s">
        <v>139</v>
      </c>
      <c r="D11" s="16">
        <v>944496</v>
      </c>
    </row>
    <row r="12" ht="22.5" customHeight="1" spans="1:4">
      <c r="A12" s="14" t="s">
        <v>132</v>
      </c>
      <c r="B12" s="16"/>
      <c r="C12" s="14"/>
      <c r="D12" s="16"/>
    </row>
    <row r="13" ht="22.5" customHeight="1" spans="1:4">
      <c r="A13" s="14" t="s">
        <v>134</v>
      </c>
      <c r="B13" s="16"/>
      <c r="C13" s="14"/>
      <c r="D13" s="16"/>
    </row>
    <row r="14" ht="22.5" customHeight="1" spans="1:4">
      <c r="A14" s="14" t="s">
        <v>136</v>
      </c>
      <c r="B14" s="16"/>
      <c r="C14" s="14"/>
      <c r="D14" s="16"/>
    </row>
    <row r="15" ht="22.5" customHeight="1" spans="1:4">
      <c r="A15" s="86"/>
      <c r="B15" s="16"/>
      <c r="C15" s="14" t="s">
        <v>140</v>
      </c>
      <c r="D15" s="16"/>
    </row>
    <row r="16" ht="22.5" customHeight="1" spans="1:4">
      <c r="A16" s="87" t="s">
        <v>141</v>
      </c>
      <c r="B16" s="88">
        <v>15616195.4</v>
      </c>
      <c r="C16" s="89" t="s">
        <v>142</v>
      </c>
      <c r="D16" s="88">
        <v>15616195.4</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32"/>
  <sheetViews>
    <sheetView showZeros="0" topLeftCell="A12" workbookViewId="0">
      <selection activeCell="C14" sqref="C14"/>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8" t="s">
        <v>143</v>
      </c>
    </row>
    <row r="2" ht="37.5" customHeight="1" spans="1:7">
      <c r="A2" s="3" t="s">
        <v>144</v>
      </c>
      <c r="B2" s="3"/>
      <c r="C2" s="3"/>
      <c r="D2" s="3"/>
      <c r="E2" s="3"/>
      <c r="F2" s="3"/>
      <c r="G2" s="3"/>
    </row>
    <row r="3" ht="18.75" customHeight="1" spans="1:7">
      <c r="A3" s="49" t="s">
        <v>2</v>
      </c>
      <c r="B3" s="49"/>
      <c r="C3" s="49"/>
      <c r="D3" s="50"/>
      <c r="E3" s="50"/>
      <c r="F3" s="50"/>
      <c r="G3" s="51" t="s">
        <v>34</v>
      </c>
    </row>
    <row r="4" ht="18.75" customHeight="1" spans="1:7">
      <c r="A4" s="12" t="s">
        <v>145</v>
      </c>
      <c r="B4" s="12" t="s">
        <v>66</v>
      </c>
      <c r="C4" s="52" t="s">
        <v>37</v>
      </c>
      <c r="D4" s="52" t="s">
        <v>69</v>
      </c>
      <c r="E4" s="52"/>
      <c r="F4" s="52"/>
      <c r="G4" s="12" t="s">
        <v>70</v>
      </c>
    </row>
    <row r="5" ht="18.75" customHeight="1" spans="1:7">
      <c r="A5" s="12" t="s">
        <v>65</v>
      </c>
      <c r="B5" s="12" t="s">
        <v>66</v>
      </c>
      <c r="C5" s="52"/>
      <c r="D5" s="52" t="s">
        <v>39</v>
      </c>
      <c r="E5" s="52" t="s">
        <v>146</v>
      </c>
      <c r="F5" s="52" t="s">
        <v>147</v>
      </c>
      <c r="G5" s="12"/>
    </row>
    <row r="6" ht="18.75" customHeight="1" spans="1:7">
      <c r="A6" s="13" t="s">
        <v>51</v>
      </c>
      <c r="B6" s="13" t="s">
        <v>52</v>
      </c>
      <c r="C6" s="13" t="s">
        <v>53</v>
      </c>
      <c r="D6" s="13" t="s">
        <v>54</v>
      </c>
      <c r="E6" s="13" t="s">
        <v>55</v>
      </c>
      <c r="F6" s="13" t="s">
        <v>56</v>
      </c>
      <c r="G6" s="13" t="s">
        <v>57</v>
      </c>
    </row>
    <row r="7" ht="20.25" customHeight="1" spans="1:7">
      <c r="A7" s="68" t="s">
        <v>77</v>
      </c>
      <c r="B7" s="68" t="s">
        <v>78</v>
      </c>
      <c r="C7" s="69">
        <v>12368036.4</v>
      </c>
      <c r="D7" s="69">
        <v>8439497</v>
      </c>
      <c r="E7" s="16">
        <v>7508497</v>
      </c>
      <c r="F7" s="16">
        <v>931000</v>
      </c>
      <c r="G7" s="69">
        <v>3928539.4</v>
      </c>
    </row>
    <row r="8" ht="20.25" customHeight="1" spans="1:7">
      <c r="A8" s="83" t="s">
        <v>79</v>
      </c>
      <c r="B8" s="83" t="s">
        <v>80</v>
      </c>
      <c r="C8" s="69">
        <v>150000</v>
      </c>
      <c r="D8" s="69"/>
      <c r="E8" s="16"/>
      <c r="F8" s="16"/>
      <c r="G8" s="69">
        <v>150000</v>
      </c>
    </row>
    <row r="9" ht="20.25" customHeight="1" spans="1:7">
      <c r="A9" s="84" t="s">
        <v>81</v>
      </c>
      <c r="B9" s="84" t="s">
        <v>82</v>
      </c>
      <c r="C9" s="69">
        <v>150000</v>
      </c>
      <c r="D9" s="69"/>
      <c r="E9" s="16"/>
      <c r="F9" s="16"/>
      <c r="G9" s="69">
        <v>150000</v>
      </c>
    </row>
    <row r="10" ht="20.25" customHeight="1" spans="1:7">
      <c r="A10" s="83" t="s">
        <v>83</v>
      </c>
      <c r="B10" s="83" t="s">
        <v>84</v>
      </c>
      <c r="C10" s="69">
        <v>12137516.4</v>
      </c>
      <c r="D10" s="69">
        <v>8439497</v>
      </c>
      <c r="E10" s="16">
        <v>7508497</v>
      </c>
      <c r="F10" s="16">
        <v>931000</v>
      </c>
      <c r="G10" s="69">
        <v>3698019.4</v>
      </c>
    </row>
    <row r="11" ht="20.25" customHeight="1" spans="1:7">
      <c r="A11" s="84" t="s">
        <v>85</v>
      </c>
      <c r="B11" s="84" t="s">
        <v>86</v>
      </c>
      <c r="C11" s="69">
        <v>8439497</v>
      </c>
      <c r="D11" s="69">
        <v>8439497</v>
      </c>
      <c r="E11" s="16">
        <v>7508497</v>
      </c>
      <c r="F11" s="16">
        <v>931000</v>
      </c>
      <c r="G11" s="69"/>
    </row>
    <row r="12" ht="20.25" customHeight="1" spans="1:7">
      <c r="A12" s="84" t="s">
        <v>87</v>
      </c>
      <c r="B12" s="84" t="s">
        <v>88</v>
      </c>
      <c r="C12" s="69">
        <v>3498019.4</v>
      </c>
      <c r="D12" s="69"/>
      <c r="E12" s="16"/>
      <c r="F12" s="16"/>
      <c r="G12" s="69">
        <v>3498019.4</v>
      </c>
    </row>
    <row r="13" ht="20.25" customHeight="1" spans="1:7">
      <c r="A13" s="84" t="s">
        <v>89</v>
      </c>
      <c r="B13" s="84" t="s">
        <v>90</v>
      </c>
      <c r="C13" s="69">
        <v>200000</v>
      </c>
      <c r="D13" s="69"/>
      <c r="E13" s="16"/>
      <c r="F13" s="16"/>
      <c r="G13" s="69">
        <v>200000</v>
      </c>
    </row>
    <row r="14" ht="20.25" customHeight="1" spans="1:7">
      <c r="A14" s="83" t="s">
        <v>91</v>
      </c>
      <c r="B14" s="83" t="s">
        <v>92</v>
      </c>
      <c r="C14" s="69">
        <v>80520</v>
      </c>
      <c r="D14" s="69"/>
      <c r="E14" s="16"/>
      <c r="F14" s="16"/>
      <c r="G14" s="69">
        <v>80520</v>
      </c>
    </row>
    <row r="15" ht="20.25" customHeight="1" spans="1:7">
      <c r="A15" s="84" t="s">
        <v>93</v>
      </c>
      <c r="B15" s="84" t="s">
        <v>92</v>
      </c>
      <c r="C15" s="69">
        <v>80520</v>
      </c>
      <c r="D15" s="69"/>
      <c r="E15" s="16"/>
      <c r="F15" s="16"/>
      <c r="G15" s="69">
        <v>80520</v>
      </c>
    </row>
    <row r="16" ht="20.25" customHeight="1" spans="1:7">
      <c r="A16" s="68" t="s">
        <v>94</v>
      </c>
      <c r="B16" s="68" t="s">
        <v>95</v>
      </c>
      <c r="C16" s="69">
        <v>1246931</v>
      </c>
      <c r="D16" s="69">
        <v>1131911</v>
      </c>
      <c r="E16" s="16">
        <v>1120211</v>
      </c>
      <c r="F16" s="16">
        <v>11700</v>
      </c>
      <c r="G16" s="69">
        <v>115020</v>
      </c>
    </row>
    <row r="17" ht="20.25" customHeight="1" spans="1:7">
      <c r="A17" s="83" t="s">
        <v>96</v>
      </c>
      <c r="B17" s="83" t="s">
        <v>97</v>
      </c>
      <c r="C17" s="69">
        <v>1131911</v>
      </c>
      <c r="D17" s="69">
        <v>1131911</v>
      </c>
      <c r="E17" s="16">
        <v>1120211</v>
      </c>
      <c r="F17" s="16">
        <v>11700</v>
      </c>
      <c r="G17" s="69"/>
    </row>
    <row r="18" ht="20.25" customHeight="1" spans="1:7">
      <c r="A18" s="84" t="s">
        <v>98</v>
      </c>
      <c r="B18" s="84" t="s">
        <v>99</v>
      </c>
      <c r="C18" s="69">
        <v>6300</v>
      </c>
      <c r="D18" s="69">
        <v>6300</v>
      </c>
      <c r="E18" s="16"/>
      <c r="F18" s="16">
        <v>6300</v>
      </c>
      <c r="G18" s="69"/>
    </row>
    <row r="19" ht="20.25" customHeight="1" spans="1:7">
      <c r="A19" s="84" t="s">
        <v>100</v>
      </c>
      <c r="B19" s="84" t="s">
        <v>101</v>
      </c>
      <c r="C19" s="69">
        <v>5400</v>
      </c>
      <c r="D19" s="69">
        <v>5400</v>
      </c>
      <c r="E19" s="16"/>
      <c r="F19" s="16">
        <v>5400</v>
      </c>
      <c r="G19" s="69"/>
    </row>
    <row r="20" ht="30" customHeight="1" spans="1:7">
      <c r="A20" s="84" t="s">
        <v>102</v>
      </c>
      <c r="B20" s="84" t="s">
        <v>103</v>
      </c>
      <c r="C20" s="69">
        <v>1120211</v>
      </c>
      <c r="D20" s="69">
        <v>1120211</v>
      </c>
      <c r="E20" s="16">
        <v>1120211</v>
      </c>
      <c r="F20" s="16"/>
      <c r="G20" s="69"/>
    </row>
    <row r="21" ht="20.25" customHeight="1" spans="1:7">
      <c r="A21" s="83" t="s">
        <v>104</v>
      </c>
      <c r="B21" s="83" t="s">
        <v>105</v>
      </c>
      <c r="C21" s="69">
        <v>115020</v>
      </c>
      <c r="D21" s="69"/>
      <c r="E21" s="16"/>
      <c r="F21" s="16"/>
      <c r="G21" s="69">
        <v>115020</v>
      </c>
    </row>
    <row r="22" ht="20.25" customHeight="1" spans="1:7">
      <c r="A22" s="84" t="s">
        <v>106</v>
      </c>
      <c r="B22" s="84" t="s">
        <v>107</v>
      </c>
      <c r="C22" s="69">
        <v>115020</v>
      </c>
      <c r="D22" s="69"/>
      <c r="E22" s="16"/>
      <c r="F22" s="16"/>
      <c r="G22" s="69">
        <v>115020</v>
      </c>
    </row>
    <row r="23" ht="20.25" customHeight="1" spans="1:7">
      <c r="A23" s="68" t="s">
        <v>108</v>
      </c>
      <c r="B23" s="68" t="s">
        <v>109</v>
      </c>
      <c r="C23" s="69">
        <v>1056732</v>
      </c>
      <c r="D23" s="69">
        <v>1056732</v>
      </c>
      <c r="E23" s="16">
        <v>1056732</v>
      </c>
      <c r="F23" s="16"/>
      <c r="G23" s="69"/>
    </row>
    <row r="24" ht="20.25" customHeight="1" spans="1:7">
      <c r="A24" s="83" t="s">
        <v>110</v>
      </c>
      <c r="B24" s="83" t="s">
        <v>111</v>
      </c>
      <c r="C24" s="69">
        <v>1056732</v>
      </c>
      <c r="D24" s="69">
        <v>1056732</v>
      </c>
      <c r="E24" s="16">
        <v>1056732</v>
      </c>
      <c r="F24" s="16"/>
      <c r="G24" s="69"/>
    </row>
    <row r="25" ht="20.25" customHeight="1" spans="1:7">
      <c r="A25" s="84" t="s">
        <v>112</v>
      </c>
      <c r="B25" s="84" t="s">
        <v>113</v>
      </c>
      <c r="C25" s="69">
        <v>361678</v>
      </c>
      <c r="D25" s="69">
        <v>361678</v>
      </c>
      <c r="E25" s="16">
        <v>361678</v>
      </c>
      <c r="F25" s="16"/>
      <c r="G25" s="69"/>
    </row>
    <row r="26" ht="20.25" customHeight="1" spans="1:7">
      <c r="A26" s="84" t="s">
        <v>114</v>
      </c>
      <c r="B26" s="84" t="s">
        <v>115</v>
      </c>
      <c r="C26" s="69">
        <v>254730</v>
      </c>
      <c r="D26" s="69">
        <v>254730</v>
      </c>
      <c r="E26" s="16">
        <v>254730</v>
      </c>
      <c r="F26" s="16"/>
      <c r="G26" s="69"/>
    </row>
    <row r="27" ht="20.25" customHeight="1" spans="1:7">
      <c r="A27" s="84" t="s">
        <v>116</v>
      </c>
      <c r="B27" s="84" t="s">
        <v>117</v>
      </c>
      <c r="C27" s="69">
        <v>426321</v>
      </c>
      <c r="D27" s="69">
        <v>426321</v>
      </c>
      <c r="E27" s="16">
        <v>426321</v>
      </c>
      <c r="F27" s="16"/>
      <c r="G27" s="69"/>
    </row>
    <row r="28" ht="20.25" customHeight="1" spans="1:7">
      <c r="A28" s="84" t="s">
        <v>118</v>
      </c>
      <c r="B28" s="84" t="s">
        <v>119</v>
      </c>
      <c r="C28" s="69">
        <v>14003</v>
      </c>
      <c r="D28" s="69">
        <v>14003</v>
      </c>
      <c r="E28" s="16">
        <v>14003</v>
      </c>
      <c r="F28" s="16"/>
      <c r="G28" s="69"/>
    </row>
    <row r="29" ht="20.25" customHeight="1" spans="1:7">
      <c r="A29" s="68" t="s">
        <v>120</v>
      </c>
      <c r="B29" s="68" t="s">
        <v>121</v>
      </c>
      <c r="C29" s="69">
        <v>944496</v>
      </c>
      <c r="D29" s="69">
        <v>944496</v>
      </c>
      <c r="E29" s="16">
        <v>944496</v>
      </c>
      <c r="F29" s="16"/>
      <c r="G29" s="69"/>
    </row>
    <row r="30" ht="20.25" customHeight="1" spans="1:7">
      <c r="A30" s="83" t="s">
        <v>122</v>
      </c>
      <c r="B30" s="83" t="s">
        <v>123</v>
      </c>
      <c r="C30" s="69">
        <v>944496</v>
      </c>
      <c r="D30" s="69">
        <v>944496</v>
      </c>
      <c r="E30" s="16">
        <v>944496</v>
      </c>
      <c r="F30" s="16"/>
      <c r="G30" s="69"/>
    </row>
    <row r="31" ht="20.25" customHeight="1" spans="1:7">
      <c r="A31" s="84" t="s">
        <v>124</v>
      </c>
      <c r="B31" s="84" t="s">
        <v>125</v>
      </c>
      <c r="C31" s="69">
        <v>944496</v>
      </c>
      <c r="D31" s="69">
        <v>944496</v>
      </c>
      <c r="E31" s="16">
        <v>944496</v>
      </c>
      <c r="F31" s="16"/>
      <c r="G31" s="69"/>
    </row>
    <row r="32" ht="20.25" customHeight="1" spans="1:7">
      <c r="A32" s="53" t="s">
        <v>126</v>
      </c>
      <c r="B32" s="53"/>
      <c r="C32" s="69">
        <v>15616195.4</v>
      </c>
      <c r="D32" s="69">
        <v>11572636</v>
      </c>
      <c r="E32" s="70">
        <v>10629936</v>
      </c>
      <c r="F32" s="70">
        <v>942700</v>
      </c>
      <c r="G32" s="69">
        <v>4043559.4</v>
      </c>
    </row>
  </sheetData>
  <mergeCells count="7">
    <mergeCell ref="A2:G2"/>
    <mergeCell ref="A3:C3"/>
    <mergeCell ref="A4:B4"/>
    <mergeCell ref="D4:F4"/>
    <mergeCell ref="A32:B32"/>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C15" sqref="C15"/>
    </sheetView>
  </sheetViews>
  <sheetFormatPr defaultColWidth="8.85" defaultRowHeight="15" customHeight="1" outlineLevelRow="6" outlineLevelCol="5"/>
  <cols>
    <col min="1" max="6" width="28.575" customWidth="1"/>
  </cols>
  <sheetData>
    <row r="1" ht="18.75" customHeight="1" spans="1:6">
      <c r="A1" s="76"/>
      <c r="B1" s="76"/>
      <c r="C1" s="77"/>
      <c r="D1" s="1"/>
      <c r="E1" s="1"/>
      <c r="F1" s="78" t="s">
        <v>148</v>
      </c>
    </row>
    <row r="2" ht="41.25" customHeight="1" spans="1:6">
      <c r="A2" s="79" t="s">
        <v>149</v>
      </c>
      <c r="B2" s="79"/>
      <c r="C2" s="79"/>
      <c r="D2" s="79"/>
      <c r="E2" s="79"/>
      <c r="F2" s="79"/>
    </row>
    <row r="3" ht="18.75" customHeight="1" spans="1:6">
      <c r="A3" s="4" t="s">
        <v>2</v>
      </c>
      <c r="B3" s="4"/>
      <c r="C3" s="4"/>
      <c r="D3" s="80"/>
      <c r="E3" s="1"/>
      <c r="F3" s="78" t="s">
        <v>34</v>
      </c>
    </row>
    <row r="4" ht="18.75" customHeight="1" spans="1:6">
      <c r="A4" s="12" t="s">
        <v>150</v>
      </c>
      <c r="B4" s="52" t="s">
        <v>151</v>
      </c>
      <c r="C4" s="52" t="s">
        <v>152</v>
      </c>
      <c r="D4" s="52"/>
      <c r="E4" s="52"/>
      <c r="F4" s="52" t="s">
        <v>153</v>
      </c>
    </row>
    <row r="5" ht="18.75" customHeight="1" spans="1:6">
      <c r="A5" s="12"/>
      <c r="B5" s="52"/>
      <c r="C5" s="52" t="s">
        <v>39</v>
      </c>
      <c r="D5" s="52" t="s">
        <v>154</v>
      </c>
      <c r="E5" s="52" t="s">
        <v>155</v>
      </c>
      <c r="F5" s="52"/>
    </row>
    <row r="6" ht="18.75" customHeight="1" spans="1:6">
      <c r="A6" s="81">
        <v>1</v>
      </c>
      <c r="B6" s="82">
        <v>2</v>
      </c>
      <c r="C6" s="81">
        <v>3</v>
      </c>
      <c r="D6" s="81">
        <v>4</v>
      </c>
      <c r="E6" s="81">
        <v>5</v>
      </c>
      <c r="F6" s="81">
        <v>6</v>
      </c>
    </row>
    <row r="7" ht="20.25" customHeight="1" spans="1:6">
      <c r="A7" s="16">
        <v>300000</v>
      </c>
      <c r="B7" s="16"/>
      <c r="C7" s="16">
        <v>106000</v>
      </c>
      <c r="D7" s="16"/>
      <c r="E7" s="16">
        <v>106000</v>
      </c>
      <c r="F7" s="16">
        <v>194000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44"/>
  <sheetViews>
    <sheetView showZeros="0" zoomScale="85" zoomScaleNormal="85" workbookViewId="0">
      <selection activeCell="C19" sqref="C19"/>
    </sheetView>
  </sheetViews>
  <sheetFormatPr defaultColWidth="8.85" defaultRowHeight="15" customHeight="1"/>
  <cols>
    <col min="1" max="1" width="33.0166666666667" customWidth="1"/>
    <col min="2"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156</v>
      </c>
    </row>
    <row r="2" ht="45" customHeight="1" spans="1:23">
      <c r="A2" s="3" t="s">
        <v>157</v>
      </c>
      <c r="B2" s="3"/>
      <c r="C2" s="3"/>
      <c r="D2" s="3"/>
      <c r="E2" s="3"/>
      <c r="F2" s="3"/>
      <c r="G2" s="3"/>
      <c r="H2" s="3"/>
      <c r="I2" s="3"/>
      <c r="J2" s="3"/>
      <c r="K2" s="3"/>
      <c r="L2" s="64"/>
      <c r="M2" s="64"/>
      <c r="N2" s="64"/>
      <c r="O2" s="64"/>
      <c r="P2" s="64"/>
      <c r="Q2" s="64"/>
      <c r="R2" s="64"/>
      <c r="S2" s="64"/>
      <c r="T2" s="64"/>
      <c r="U2" s="64"/>
      <c r="V2" s="64"/>
      <c r="W2" s="64"/>
    </row>
    <row r="3" ht="18.75" customHeight="1" spans="1:23">
      <c r="A3" s="4" t="s">
        <v>2</v>
      </c>
      <c r="B3" s="4"/>
      <c r="C3" s="4"/>
      <c r="D3" s="4"/>
      <c r="E3" s="4"/>
      <c r="F3" s="4"/>
      <c r="G3" s="4"/>
      <c r="H3" s="65"/>
      <c r="I3" s="65"/>
      <c r="J3" s="65"/>
      <c r="K3" s="65"/>
      <c r="L3" s="5"/>
      <c r="M3" s="5"/>
      <c r="N3" s="5"/>
      <c r="O3" s="5"/>
      <c r="P3" s="5"/>
      <c r="Q3" s="5"/>
      <c r="R3" s="5"/>
      <c r="S3" s="5"/>
      <c r="T3" s="5"/>
      <c r="U3" s="5"/>
      <c r="V3" s="5"/>
      <c r="W3" s="5" t="s">
        <v>34</v>
      </c>
    </row>
    <row r="4" ht="18.75" customHeight="1" spans="1:23">
      <c r="A4" s="71" t="s">
        <v>158</v>
      </c>
      <c r="B4" s="71" t="s">
        <v>159</v>
      </c>
      <c r="C4" s="71" t="s">
        <v>160</v>
      </c>
      <c r="D4" s="71" t="s">
        <v>161</v>
      </c>
      <c r="E4" s="71" t="s">
        <v>162</v>
      </c>
      <c r="F4" s="71" t="s">
        <v>163</v>
      </c>
      <c r="G4" s="71" t="s">
        <v>164</v>
      </c>
      <c r="H4" s="72" t="s">
        <v>37</v>
      </c>
      <c r="I4" s="72" t="s">
        <v>165</v>
      </c>
      <c r="J4" s="71"/>
      <c r="K4" s="71"/>
      <c r="L4" s="71"/>
      <c r="M4" s="71"/>
      <c r="N4" s="71" t="s">
        <v>166</v>
      </c>
      <c r="O4" s="71"/>
      <c r="P4" s="71"/>
      <c r="Q4" s="71" t="s">
        <v>43</v>
      </c>
      <c r="R4" s="71" t="s">
        <v>68</v>
      </c>
      <c r="S4" s="71"/>
      <c r="T4" s="71"/>
      <c r="U4" s="71"/>
      <c r="V4" s="71"/>
      <c r="W4" s="71"/>
    </row>
    <row r="5" ht="18.75" customHeight="1" spans="1:23">
      <c r="A5" s="71"/>
      <c r="B5" s="71"/>
      <c r="C5" s="71"/>
      <c r="D5" s="71"/>
      <c r="E5" s="71"/>
      <c r="F5" s="71"/>
      <c r="G5" s="71"/>
      <c r="H5" s="72" t="s">
        <v>167</v>
      </c>
      <c r="I5" s="72" t="s">
        <v>168</v>
      </c>
      <c r="J5" s="71" t="s">
        <v>41</v>
      </c>
      <c r="K5" s="71" t="s">
        <v>42</v>
      </c>
      <c r="L5" s="71"/>
      <c r="M5" s="71"/>
      <c r="N5" s="71" t="s">
        <v>166</v>
      </c>
      <c r="O5" s="71" t="s">
        <v>41</v>
      </c>
      <c r="P5" s="71" t="s">
        <v>42</v>
      </c>
      <c r="Q5" s="71" t="s">
        <v>43</v>
      </c>
      <c r="R5" s="71" t="s">
        <v>68</v>
      </c>
      <c r="S5" s="71" t="s">
        <v>46</v>
      </c>
      <c r="T5" s="71" t="s">
        <v>47</v>
      </c>
      <c r="U5" s="71" t="s">
        <v>48</v>
      </c>
      <c r="V5" s="71" t="s">
        <v>49</v>
      </c>
      <c r="W5" s="71" t="s">
        <v>50</v>
      </c>
    </row>
    <row r="6" ht="18.75" customHeight="1" spans="1:23">
      <c r="A6" s="71"/>
      <c r="B6" s="71"/>
      <c r="C6" s="71"/>
      <c r="D6" s="71"/>
      <c r="E6" s="71"/>
      <c r="F6" s="71"/>
      <c r="G6" s="71"/>
      <c r="H6" s="72"/>
      <c r="I6" s="72" t="s">
        <v>169</v>
      </c>
      <c r="J6" s="71" t="s">
        <v>170</v>
      </c>
      <c r="K6" s="71" t="s">
        <v>171</v>
      </c>
      <c r="L6" s="71" t="s">
        <v>172</v>
      </c>
      <c r="M6" s="71" t="s">
        <v>173</v>
      </c>
      <c r="N6" s="71" t="s">
        <v>40</v>
      </c>
      <c r="O6" s="71" t="s">
        <v>41</v>
      </c>
      <c r="P6" s="71" t="s">
        <v>42</v>
      </c>
      <c r="Q6" s="71"/>
      <c r="R6" s="71" t="s">
        <v>39</v>
      </c>
      <c r="S6" s="71" t="s">
        <v>46</v>
      </c>
      <c r="T6" s="71" t="s">
        <v>47</v>
      </c>
      <c r="U6" s="71" t="s">
        <v>48</v>
      </c>
      <c r="V6" s="71" t="s">
        <v>49</v>
      </c>
      <c r="W6" s="71" t="s">
        <v>50</v>
      </c>
    </row>
    <row r="7" ht="22.65" customHeight="1" spans="1:23">
      <c r="A7" s="71"/>
      <c r="B7" s="71"/>
      <c r="C7" s="71"/>
      <c r="D7" s="71"/>
      <c r="E7" s="71"/>
      <c r="F7" s="71"/>
      <c r="G7" s="71"/>
      <c r="H7" s="72"/>
      <c r="I7" s="72" t="s">
        <v>39</v>
      </c>
      <c r="J7" s="71"/>
      <c r="K7" s="71"/>
      <c r="L7" s="71"/>
      <c r="M7" s="71"/>
      <c r="N7" s="71"/>
      <c r="O7" s="71"/>
      <c r="P7" s="71"/>
      <c r="Q7" s="71"/>
      <c r="R7" s="71"/>
      <c r="S7" s="71"/>
      <c r="T7" s="71"/>
      <c r="U7" s="71"/>
      <c r="V7" s="71"/>
      <c r="W7" s="71"/>
    </row>
    <row r="8" ht="18.75" customHeight="1" spans="1:23">
      <c r="A8" s="72" t="s">
        <v>51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row>
    <row r="9" ht="18.75" customHeight="1" spans="1:23">
      <c r="A9" s="66" t="s">
        <v>61</v>
      </c>
      <c r="B9" s="72"/>
      <c r="C9" s="72"/>
      <c r="D9" s="72"/>
      <c r="E9" s="72"/>
      <c r="F9" s="72"/>
      <c r="G9" s="72"/>
      <c r="H9" s="73">
        <v>11572636</v>
      </c>
      <c r="I9" s="74">
        <v>11572636</v>
      </c>
      <c r="J9" s="72"/>
      <c r="K9" s="72"/>
      <c r="L9" s="16">
        <v>11572636</v>
      </c>
      <c r="M9" s="72"/>
      <c r="N9" s="72"/>
      <c r="O9" s="72"/>
      <c r="P9" s="72"/>
      <c r="Q9" s="72"/>
      <c r="R9" s="72"/>
      <c r="S9" s="72"/>
      <c r="T9" s="72"/>
      <c r="U9" s="72"/>
      <c r="V9" s="72"/>
      <c r="W9" s="72"/>
    </row>
    <row r="10" ht="18.75" customHeight="1" spans="1:23">
      <c r="A10" s="75" t="s">
        <v>61</v>
      </c>
      <c r="B10" s="68" t="s">
        <v>174</v>
      </c>
      <c r="C10" s="66" t="s">
        <v>175</v>
      </c>
      <c r="D10" s="66">
        <v>2013101</v>
      </c>
      <c r="E10" s="66" t="s">
        <v>86</v>
      </c>
      <c r="F10" s="66">
        <v>30201</v>
      </c>
      <c r="G10" s="66" t="s">
        <v>176</v>
      </c>
      <c r="H10" s="69">
        <v>202614</v>
      </c>
      <c r="I10" s="69">
        <v>202614</v>
      </c>
      <c r="J10" s="16"/>
      <c r="K10" s="16"/>
      <c r="L10" s="16">
        <v>50800</v>
      </c>
      <c r="M10" s="16"/>
      <c r="N10" s="16"/>
      <c r="O10" s="16"/>
      <c r="P10" s="16"/>
      <c r="Q10" s="16"/>
      <c r="R10" s="16"/>
      <c r="S10" s="16"/>
      <c r="T10" s="16"/>
      <c r="U10" s="16"/>
      <c r="V10" s="16"/>
      <c r="W10" s="16"/>
    </row>
    <row r="11" ht="18.75" customHeight="1" spans="1:23">
      <c r="A11" s="75" t="s">
        <v>61</v>
      </c>
      <c r="B11" s="68" t="s">
        <v>174</v>
      </c>
      <c r="C11" s="66" t="s">
        <v>175</v>
      </c>
      <c r="D11" s="66">
        <v>2013101</v>
      </c>
      <c r="E11" s="66" t="s">
        <v>86</v>
      </c>
      <c r="F11" s="66">
        <v>30211</v>
      </c>
      <c r="G11" s="66" t="s">
        <v>177</v>
      </c>
      <c r="H11" s="69">
        <v>17500</v>
      </c>
      <c r="I11" s="69">
        <v>17500</v>
      </c>
      <c r="J11" s="16"/>
      <c r="K11" s="16"/>
      <c r="L11" s="16">
        <v>202614</v>
      </c>
      <c r="M11" s="16"/>
      <c r="N11" s="16"/>
      <c r="O11" s="16"/>
      <c r="P11" s="16"/>
      <c r="Q11" s="16"/>
      <c r="R11" s="16"/>
      <c r="S11" s="16"/>
      <c r="T11" s="16"/>
      <c r="U11" s="16"/>
      <c r="V11" s="16"/>
      <c r="W11" s="16"/>
    </row>
    <row r="12" ht="18.75" customHeight="1" spans="1:23">
      <c r="A12" s="75" t="s">
        <v>61</v>
      </c>
      <c r="B12" s="68" t="s">
        <v>174</v>
      </c>
      <c r="C12" s="66" t="s">
        <v>175</v>
      </c>
      <c r="D12" s="66">
        <v>2013101</v>
      </c>
      <c r="E12" s="66" t="s">
        <v>86</v>
      </c>
      <c r="F12" s="66">
        <v>30299</v>
      </c>
      <c r="G12" s="66" t="s">
        <v>178</v>
      </c>
      <c r="H12" s="69">
        <v>33100</v>
      </c>
      <c r="I12" s="69">
        <v>33100</v>
      </c>
      <c r="J12" s="16"/>
      <c r="K12" s="16"/>
      <c r="L12" s="16">
        <v>1300</v>
      </c>
      <c r="M12" s="16"/>
      <c r="N12" s="16"/>
      <c r="O12" s="16"/>
      <c r="P12" s="16"/>
      <c r="Q12" s="16"/>
      <c r="R12" s="16"/>
      <c r="S12" s="16"/>
      <c r="T12" s="16"/>
      <c r="U12" s="16"/>
      <c r="V12" s="16"/>
      <c r="W12" s="16"/>
    </row>
    <row r="13" ht="18.75" customHeight="1" spans="1:23">
      <c r="A13" s="75" t="s">
        <v>61</v>
      </c>
      <c r="B13" s="68" t="s">
        <v>174</v>
      </c>
      <c r="C13" s="66" t="s">
        <v>175</v>
      </c>
      <c r="D13" s="66">
        <v>2013101</v>
      </c>
      <c r="E13" s="66" t="s">
        <v>86</v>
      </c>
      <c r="F13" s="66">
        <v>30201</v>
      </c>
      <c r="G13" s="66" t="s">
        <v>176</v>
      </c>
      <c r="H13" s="69">
        <v>50800</v>
      </c>
      <c r="I13" s="69">
        <v>50800</v>
      </c>
      <c r="J13" s="16"/>
      <c r="K13" s="16"/>
      <c r="L13" s="16">
        <v>2000</v>
      </c>
      <c r="M13" s="16"/>
      <c r="N13" s="16"/>
      <c r="O13" s="16"/>
      <c r="P13" s="16"/>
      <c r="Q13" s="16"/>
      <c r="R13" s="16"/>
      <c r="S13" s="16"/>
      <c r="T13" s="16"/>
      <c r="U13" s="16"/>
      <c r="V13" s="16"/>
      <c r="W13" s="16"/>
    </row>
    <row r="14" ht="18.75" customHeight="1" spans="1:23">
      <c r="A14" s="75" t="s">
        <v>61</v>
      </c>
      <c r="B14" s="68" t="s">
        <v>174</v>
      </c>
      <c r="C14" s="66" t="s">
        <v>175</v>
      </c>
      <c r="D14" s="66">
        <v>2013101</v>
      </c>
      <c r="E14" s="66" t="s">
        <v>86</v>
      </c>
      <c r="F14" s="66">
        <v>30207</v>
      </c>
      <c r="G14" s="66" t="s">
        <v>179</v>
      </c>
      <c r="H14" s="69">
        <v>11270</v>
      </c>
      <c r="I14" s="69">
        <v>11270</v>
      </c>
      <c r="J14" s="16"/>
      <c r="K14" s="16"/>
      <c r="L14" s="16">
        <v>11270</v>
      </c>
      <c r="M14" s="16"/>
      <c r="N14" s="16"/>
      <c r="O14" s="16"/>
      <c r="P14" s="16"/>
      <c r="Q14" s="16"/>
      <c r="R14" s="16"/>
      <c r="S14" s="16"/>
      <c r="T14" s="16"/>
      <c r="U14" s="16"/>
      <c r="V14" s="16"/>
      <c r="W14" s="16"/>
    </row>
    <row r="15" ht="18.75" customHeight="1" spans="1:23">
      <c r="A15" s="75" t="s">
        <v>61</v>
      </c>
      <c r="B15" s="68" t="s">
        <v>174</v>
      </c>
      <c r="C15" s="66" t="s">
        <v>175</v>
      </c>
      <c r="D15" s="66">
        <v>2013101</v>
      </c>
      <c r="E15" s="66" t="s">
        <v>86</v>
      </c>
      <c r="F15" s="66">
        <v>30207</v>
      </c>
      <c r="G15" s="66" t="s">
        <v>179</v>
      </c>
      <c r="H15" s="69">
        <v>2000</v>
      </c>
      <c r="I15" s="69">
        <v>2000</v>
      </c>
      <c r="J15" s="16"/>
      <c r="K15" s="16"/>
      <c r="L15" s="16">
        <v>3216</v>
      </c>
      <c r="M15" s="16"/>
      <c r="N15" s="16"/>
      <c r="O15" s="16"/>
      <c r="P15" s="16"/>
      <c r="Q15" s="16"/>
      <c r="R15" s="16"/>
      <c r="S15" s="16"/>
      <c r="T15" s="16"/>
      <c r="U15" s="16"/>
      <c r="V15" s="16"/>
      <c r="W15" s="16"/>
    </row>
    <row r="16" ht="18.75" customHeight="1" spans="1:23">
      <c r="A16" s="75" t="s">
        <v>61</v>
      </c>
      <c r="B16" s="68" t="s">
        <v>174</v>
      </c>
      <c r="C16" s="66" t="s">
        <v>175</v>
      </c>
      <c r="D16" s="66">
        <v>2013101</v>
      </c>
      <c r="E16" s="66" t="s">
        <v>86</v>
      </c>
      <c r="F16" s="66">
        <v>30209</v>
      </c>
      <c r="G16" s="66" t="s">
        <v>180</v>
      </c>
      <c r="H16" s="69">
        <v>3216</v>
      </c>
      <c r="I16" s="69">
        <v>3216</v>
      </c>
      <c r="J16" s="16"/>
      <c r="K16" s="16"/>
      <c r="L16" s="16">
        <v>17500</v>
      </c>
      <c r="M16" s="16"/>
      <c r="N16" s="16"/>
      <c r="O16" s="16"/>
      <c r="P16" s="16"/>
      <c r="Q16" s="16"/>
      <c r="R16" s="16"/>
      <c r="S16" s="16"/>
      <c r="T16" s="16"/>
      <c r="U16" s="16"/>
      <c r="V16" s="16"/>
      <c r="W16" s="16"/>
    </row>
    <row r="17" ht="18.75" customHeight="1" spans="1:23">
      <c r="A17" s="75" t="s">
        <v>61</v>
      </c>
      <c r="B17" s="68" t="s">
        <v>174</v>
      </c>
      <c r="C17" s="66" t="s">
        <v>175</v>
      </c>
      <c r="D17" s="66">
        <v>2013101</v>
      </c>
      <c r="E17" s="66" t="s">
        <v>86</v>
      </c>
      <c r="F17" s="66">
        <v>30207</v>
      </c>
      <c r="G17" s="66" t="s">
        <v>179</v>
      </c>
      <c r="H17" s="69">
        <v>1300</v>
      </c>
      <c r="I17" s="69">
        <v>1300</v>
      </c>
      <c r="J17" s="16"/>
      <c r="K17" s="16"/>
      <c r="L17" s="16">
        <v>33100</v>
      </c>
      <c r="M17" s="16"/>
      <c r="N17" s="16"/>
      <c r="O17" s="16"/>
      <c r="P17" s="16"/>
      <c r="Q17" s="16"/>
      <c r="R17" s="16"/>
      <c r="S17" s="16"/>
      <c r="T17" s="16"/>
      <c r="U17" s="16"/>
      <c r="V17" s="16"/>
      <c r="W17" s="16"/>
    </row>
    <row r="18" ht="18.75" customHeight="1" spans="1:23">
      <c r="A18" s="75" t="s">
        <v>61</v>
      </c>
      <c r="B18" s="68" t="s">
        <v>181</v>
      </c>
      <c r="C18" s="66" t="s">
        <v>182</v>
      </c>
      <c r="D18" s="66">
        <v>2013101</v>
      </c>
      <c r="E18" s="66" t="s">
        <v>86</v>
      </c>
      <c r="F18" s="66">
        <v>30239</v>
      </c>
      <c r="G18" s="66" t="s">
        <v>183</v>
      </c>
      <c r="H18" s="69">
        <v>48000</v>
      </c>
      <c r="I18" s="69">
        <v>48000</v>
      </c>
      <c r="J18" s="16"/>
      <c r="K18" s="16"/>
      <c r="L18" s="16">
        <v>1681044</v>
      </c>
      <c r="M18" s="16"/>
      <c r="N18" s="16"/>
      <c r="O18" s="16"/>
      <c r="P18" s="16"/>
      <c r="Q18" s="16"/>
      <c r="R18" s="16"/>
      <c r="S18" s="16"/>
      <c r="T18" s="16"/>
      <c r="U18" s="16"/>
      <c r="V18" s="16"/>
      <c r="W18" s="16"/>
    </row>
    <row r="19" ht="18.75" customHeight="1" spans="1:23">
      <c r="A19" s="75" t="s">
        <v>61</v>
      </c>
      <c r="B19" s="68" t="s">
        <v>184</v>
      </c>
      <c r="C19" s="66" t="s">
        <v>185</v>
      </c>
      <c r="D19" s="66">
        <v>2013101</v>
      </c>
      <c r="E19" s="66" t="s">
        <v>86</v>
      </c>
      <c r="F19" s="66">
        <v>30107</v>
      </c>
      <c r="G19" s="66" t="s">
        <v>186</v>
      </c>
      <c r="H19" s="69">
        <v>468000</v>
      </c>
      <c r="I19" s="69">
        <v>468000</v>
      </c>
      <c r="J19" s="16"/>
      <c r="K19" s="16"/>
      <c r="L19" s="16">
        <v>2123940</v>
      </c>
      <c r="M19" s="16"/>
      <c r="N19" s="16"/>
      <c r="O19" s="16"/>
      <c r="P19" s="16"/>
      <c r="Q19" s="16"/>
      <c r="R19" s="16"/>
      <c r="S19" s="16"/>
      <c r="T19" s="16"/>
      <c r="U19" s="16"/>
      <c r="V19" s="16"/>
      <c r="W19" s="16"/>
    </row>
    <row r="20" ht="18.75" customHeight="1" spans="1:23">
      <c r="A20" s="75" t="s">
        <v>61</v>
      </c>
      <c r="B20" s="68" t="s">
        <v>187</v>
      </c>
      <c r="C20" s="66" t="s">
        <v>125</v>
      </c>
      <c r="D20" s="66">
        <v>2210201</v>
      </c>
      <c r="E20" s="66" t="s">
        <v>125</v>
      </c>
      <c r="F20" s="66">
        <v>30113</v>
      </c>
      <c r="G20" s="66" t="s">
        <v>125</v>
      </c>
      <c r="H20" s="69">
        <v>944496</v>
      </c>
      <c r="I20" s="69">
        <v>944496</v>
      </c>
      <c r="J20" s="16"/>
      <c r="K20" s="16"/>
      <c r="L20" s="16">
        <v>1104228</v>
      </c>
      <c r="M20" s="16"/>
      <c r="N20" s="16"/>
      <c r="O20" s="16"/>
      <c r="P20" s="16"/>
      <c r="Q20" s="16"/>
      <c r="R20" s="16"/>
      <c r="S20" s="16"/>
      <c r="T20" s="16"/>
      <c r="U20" s="16"/>
      <c r="V20" s="16"/>
      <c r="W20" s="16"/>
    </row>
    <row r="21" ht="18.75" customHeight="1" spans="1:23">
      <c r="A21" s="75" t="s">
        <v>61</v>
      </c>
      <c r="B21" s="68" t="s">
        <v>188</v>
      </c>
      <c r="C21" s="66" t="s">
        <v>153</v>
      </c>
      <c r="D21" s="66">
        <v>2013101</v>
      </c>
      <c r="E21" s="66" t="s">
        <v>86</v>
      </c>
      <c r="F21" s="66">
        <v>30217</v>
      </c>
      <c r="G21" s="66" t="s">
        <v>153</v>
      </c>
      <c r="H21" s="69">
        <v>44000</v>
      </c>
      <c r="I21" s="69">
        <v>44000</v>
      </c>
      <c r="J21" s="16"/>
      <c r="K21" s="16"/>
      <c r="L21" s="16">
        <v>124140</v>
      </c>
      <c r="M21" s="16"/>
      <c r="N21" s="16"/>
      <c r="O21" s="16"/>
      <c r="P21" s="16"/>
      <c r="Q21" s="16"/>
      <c r="R21" s="16"/>
      <c r="S21" s="16"/>
      <c r="T21" s="16"/>
      <c r="U21" s="16"/>
      <c r="V21" s="16"/>
      <c r="W21" s="16"/>
    </row>
    <row r="22" ht="18.75" customHeight="1" spans="1:23">
      <c r="A22" s="75" t="s">
        <v>61</v>
      </c>
      <c r="B22" s="68" t="s">
        <v>189</v>
      </c>
      <c r="C22" s="66" t="s">
        <v>190</v>
      </c>
      <c r="D22" s="66">
        <v>2013101</v>
      </c>
      <c r="E22" s="66" t="s">
        <v>86</v>
      </c>
      <c r="F22" s="66">
        <v>30228</v>
      </c>
      <c r="G22" s="66" t="s">
        <v>190</v>
      </c>
      <c r="H22" s="69">
        <v>94400</v>
      </c>
      <c r="I22" s="69">
        <v>94400</v>
      </c>
      <c r="J22" s="16"/>
      <c r="K22" s="16"/>
      <c r="L22" s="16">
        <v>400200</v>
      </c>
      <c r="M22" s="16"/>
      <c r="N22" s="16"/>
      <c r="O22" s="16"/>
      <c r="P22" s="16"/>
      <c r="Q22" s="16"/>
      <c r="R22" s="16"/>
      <c r="S22" s="16"/>
      <c r="T22" s="16"/>
      <c r="U22" s="16"/>
      <c r="V22" s="16"/>
      <c r="W22" s="16"/>
    </row>
    <row r="23" ht="18.75" customHeight="1" spans="1:23">
      <c r="A23" s="75" t="s">
        <v>61</v>
      </c>
      <c r="B23" s="68" t="s">
        <v>191</v>
      </c>
      <c r="C23" s="66" t="s">
        <v>192</v>
      </c>
      <c r="D23" s="66">
        <v>2013101</v>
      </c>
      <c r="E23" s="66" t="s">
        <v>86</v>
      </c>
      <c r="F23" s="66">
        <v>30101</v>
      </c>
      <c r="G23" s="66" t="s">
        <v>193</v>
      </c>
      <c r="H23" s="69">
        <v>1104228</v>
      </c>
      <c r="I23" s="69">
        <v>1104228</v>
      </c>
      <c r="J23" s="16"/>
      <c r="K23" s="16"/>
      <c r="L23" s="16">
        <v>780000</v>
      </c>
      <c r="M23" s="16"/>
      <c r="N23" s="16"/>
      <c r="O23" s="16"/>
      <c r="P23" s="16"/>
      <c r="Q23" s="16"/>
      <c r="R23" s="16"/>
      <c r="S23" s="16"/>
      <c r="T23" s="16"/>
      <c r="U23" s="16"/>
      <c r="V23" s="16"/>
      <c r="W23" s="16"/>
    </row>
    <row r="24" ht="18.75" customHeight="1" spans="1:23">
      <c r="A24" s="75" t="s">
        <v>61</v>
      </c>
      <c r="B24" s="68" t="s">
        <v>191</v>
      </c>
      <c r="C24" s="66" t="s">
        <v>192</v>
      </c>
      <c r="D24" s="66">
        <v>2013101</v>
      </c>
      <c r="E24" s="66" t="s">
        <v>86</v>
      </c>
      <c r="F24" s="66">
        <v>30102</v>
      </c>
      <c r="G24" s="66" t="s">
        <v>194</v>
      </c>
      <c r="H24" s="69">
        <v>124140</v>
      </c>
      <c r="I24" s="69">
        <v>124140</v>
      </c>
      <c r="J24" s="16"/>
      <c r="K24" s="16"/>
      <c r="L24" s="16">
        <v>25189</v>
      </c>
      <c r="M24" s="16"/>
      <c r="N24" s="16"/>
      <c r="O24" s="16"/>
      <c r="P24" s="16"/>
      <c r="Q24" s="16"/>
      <c r="R24" s="16"/>
      <c r="S24" s="16"/>
      <c r="T24" s="16"/>
      <c r="U24" s="16"/>
      <c r="V24" s="16"/>
      <c r="W24" s="16"/>
    </row>
    <row r="25" ht="18.75" customHeight="1" spans="1:23">
      <c r="A25" s="75" t="s">
        <v>61</v>
      </c>
      <c r="B25" s="68" t="s">
        <v>191</v>
      </c>
      <c r="C25" s="66" t="s">
        <v>192</v>
      </c>
      <c r="D25" s="66">
        <v>2013101</v>
      </c>
      <c r="E25" s="66" t="s">
        <v>86</v>
      </c>
      <c r="F25" s="66">
        <v>30107</v>
      </c>
      <c r="G25" s="66" t="s">
        <v>186</v>
      </c>
      <c r="H25" s="69">
        <v>780000</v>
      </c>
      <c r="I25" s="69">
        <v>780000</v>
      </c>
      <c r="J25" s="16"/>
      <c r="K25" s="16"/>
      <c r="L25" s="16">
        <v>1120211</v>
      </c>
      <c r="M25" s="16"/>
      <c r="N25" s="16"/>
      <c r="O25" s="16"/>
      <c r="P25" s="16"/>
      <c r="Q25" s="16"/>
      <c r="R25" s="16"/>
      <c r="S25" s="16"/>
      <c r="T25" s="16"/>
      <c r="U25" s="16"/>
      <c r="V25" s="16"/>
      <c r="W25" s="16"/>
    </row>
    <row r="26" ht="18.75" customHeight="1" spans="1:23">
      <c r="A26" s="75" t="s">
        <v>61</v>
      </c>
      <c r="B26" s="68" t="s">
        <v>191</v>
      </c>
      <c r="C26" s="66" t="s">
        <v>192</v>
      </c>
      <c r="D26" s="66">
        <v>2013101</v>
      </c>
      <c r="E26" s="66" t="s">
        <v>86</v>
      </c>
      <c r="F26" s="66">
        <v>30107</v>
      </c>
      <c r="G26" s="66" t="s">
        <v>186</v>
      </c>
      <c r="H26" s="69">
        <v>400200</v>
      </c>
      <c r="I26" s="69">
        <v>400200</v>
      </c>
      <c r="J26" s="16"/>
      <c r="K26" s="16"/>
      <c r="L26" s="16">
        <v>19314</v>
      </c>
      <c r="M26" s="16"/>
      <c r="N26" s="16"/>
      <c r="O26" s="16"/>
      <c r="P26" s="16"/>
      <c r="Q26" s="16"/>
      <c r="R26" s="16"/>
      <c r="S26" s="16"/>
      <c r="T26" s="16"/>
      <c r="U26" s="16"/>
      <c r="V26" s="16"/>
      <c r="W26" s="16"/>
    </row>
    <row r="27" ht="18.75" customHeight="1" spans="1:23">
      <c r="A27" s="75" t="s">
        <v>61</v>
      </c>
      <c r="B27" s="68" t="s">
        <v>195</v>
      </c>
      <c r="C27" s="66" t="s">
        <v>196</v>
      </c>
      <c r="D27" s="66">
        <v>2013101</v>
      </c>
      <c r="E27" s="66" t="s">
        <v>86</v>
      </c>
      <c r="F27" s="66">
        <v>30199</v>
      </c>
      <c r="G27" s="66" t="s">
        <v>197</v>
      </c>
      <c r="H27" s="69">
        <v>153000</v>
      </c>
      <c r="I27" s="69">
        <v>153000</v>
      </c>
      <c r="J27" s="16"/>
      <c r="K27" s="16"/>
      <c r="L27" s="16">
        <v>342364</v>
      </c>
      <c r="M27" s="16"/>
      <c r="N27" s="16"/>
      <c r="O27" s="16"/>
      <c r="P27" s="16"/>
      <c r="Q27" s="16"/>
      <c r="R27" s="16"/>
      <c r="S27" s="16"/>
      <c r="T27" s="16"/>
      <c r="U27" s="16"/>
      <c r="V27" s="16"/>
      <c r="W27" s="16"/>
    </row>
    <row r="28" ht="18.75" customHeight="1" spans="1:23">
      <c r="A28" s="75" t="s">
        <v>61</v>
      </c>
      <c r="B28" s="68" t="s">
        <v>195</v>
      </c>
      <c r="C28" s="66" t="s">
        <v>196</v>
      </c>
      <c r="D28" s="66">
        <v>2013101</v>
      </c>
      <c r="E28" s="66" t="s">
        <v>86</v>
      </c>
      <c r="F28" s="66">
        <v>30199</v>
      </c>
      <c r="G28" s="66" t="s">
        <v>197</v>
      </c>
      <c r="H28" s="69">
        <v>36000</v>
      </c>
      <c r="I28" s="69">
        <v>36000</v>
      </c>
      <c r="J28" s="16"/>
      <c r="K28" s="16"/>
      <c r="L28" s="16">
        <v>238746</v>
      </c>
      <c r="M28" s="16"/>
      <c r="N28" s="16"/>
      <c r="O28" s="16"/>
      <c r="P28" s="16"/>
      <c r="Q28" s="16"/>
      <c r="R28" s="16"/>
      <c r="S28" s="16"/>
      <c r="T28" s="16"/>
      <c r="U28" s="16"/>
      <c r="V28" s="16"/>
      <c r="W28" s="16"/>
    </row>
    <row r="29" ht="18.75" customHeight="1" spans="1:23">
      <c r="A29" s="75" t="s">
        <v>61</v>
      </c>
      <c r="B29" s="68" t="s">
        <v>198</v>
      </c>
      <c r="C29" s="66" t="s">
        <v>199</v>
      </c>
      <c r="D29" s="66">
        <v>2013101</v>
      </c>
      <c r="E29" s="66" t="s">
        <v>86</v>
      </c>
      <c r="F29" s="66">
        <v>30239</v>
      </c>
      <c r="G29" s="66" t="s">
        <v>183</v>
      </c>
      <c r="H29" s="69">
        <v>316800</v>
      </c>
      <c r="I29" s="69">
        <v>316800</v>
      </c>
      <c r="J29" s="16"/>
      <c r="K29" s="16"/>
      <c r="L29" s="16">
        <v>15984</v>
      </c>
      <c r="M29" s="16"/>
      <c r="N29" s="16"/>
      <c r="O29" s="16"/>
      <c r="P29" s="16"/>
      <c r="Q29" s="16"/>
      <c r="R29" s="16"/>
      <c r="S29" s="16"/>
      <c r="T29" s="16"/>
      <c r="U29" s="16"/>
      <c r="V29" s="16"/>
      <c r="W29" s="16"/>
    </row>
    <row r="30" ht="18.75" customHeight="1" spans="1:23">
      <c r="A30" s="75" t="s">
        <v>61</v>
      </c>
      <c r="B30" s="68" t="s">
        <v>200</v>
      </c>
      <c r="C30" s="66" t="s">
        <v>201</v>
      </c>
      <c r="D30" s="66">
        <v>2013101</v>
      </c>
      <c r="E30" s="66" t="s">
        <v>86</v>
      </c>
      <c r="F30" s="66">
        <v>30103</v>
      </c>
      <c r="G30" s="66" t="s">
        <v>202</v>
      </c>
      <c r="H30" s="69">
        <v>612756</v>
      </c>
      <c r="I30" s="69">
        <v>612756</v>
      </c>
      <c r="J30" s="16"/>
      <c r="K30" s="16"/>
      <c r="L30" s="16">
        <v>426321</v>
      </c>
      <c r="M30" s="16"/>
      <c r="N30" s="16"/>
      <c r="O30" s="16"/>
      <c r="P30" s="16"/>
      <c r="Q30" s="16"/>
      <c r="R30" s="16"/>
      <c r="S30" s="16"/>
      <c r="T30" s="16"/>
      <c r="U30" s="16"/>
      <c r="V30" s="16"/>
      <c r="W30" s="16"/>
    </row>
    <row r="31" ht="18.75" customHeight="1" spans="1:23">
      <c r="A31" s="75" t="s">
        <v>61</v>
      </c>
      <c r="B31" s="68" t="s">
        <v>203</v>
      </c>
      <c r="C31" s="66" t="s">
        <v>204</v>
      </c>
      <c r="D31" s="66">
        <v>2080501</v>
      </c>
      <c r="E31" s="66" t="s">
        <v>99</v>
      </c>
      <c r="F31" s="66">
        <v>30299</v>
      </c>
      <c r="G31" s="66" t="s">
        <v>178</v>
      </c>
      <c r="H31" s="69">
        <v>6300</v>
      </c>
      <c r="I31" s="69">
        <v>6300</v>
      </c>
      <c r="J31" s="16"/>
      <c r="K31" s="16"/>
      <c r="L31" s="16">
        <v>14003</v>
      </c>
      <c r="M31" s="16"/>
      <c r="N31" s="16"/>
      <c r="O31" s="16"/>
      <c r="P31" s="16"/>
      <c r="Q31" s="16"/>
      <c r="R31" s="16"/>
      <c r="S31" s="16"/>
      <c r="T31" s="16"/>
      <c r="U31" s="16"/>
      <c r="V31" s="16"/>
      <c r="W31" s="16"/>
    </row>
    <row r="32" ht="18.75" customHeight="1" spans="1:23">
      <c r="A32" s="75" t="s">
        <v>61</v>
      </c>
      <c r="B32" s="68" t="s">
        <v>203</v>
      </c>
      <c r="C32" s="66" t="s">
        <v>204</v>
      </c>
      <c r="D32" s="66">
        <v>2080502</v>
      </c>
      <c r="E32" s="66" t="s">
        <v>101</v>
      </c>
      <c r="F32" s="66">
        <v>30299</v>
      </c>
      <c r="G32" s="66" t="s">
        <v>178</v>
      </c>
      <c r="H32" s="69">
        <v>5400</v>
      </c>
      <c r="I32" s="69">
        <v>5400</v>
      </c>
      <c r="J32" s="16"/>
      <c r="K32" s="16"/>
      <c r="L32" s="16">
        <v>944496</v>
      </c>
      <c r="M32" s="16"/>
      <c r="N32" s="16"/>
      <c r="O32" s="16"/>
      <c r="P32" s="16"/>
      <c r="Q32" s="16"/>
      <c r="R32" s="16"/>
      <c r="S32" s="16"/>
      <c r="T32" s="16"/>
      <c r="U32" s="16"/>
      <c r="V32" s="16"/>
      <c r="W32" s="16"/>
    </row>
    <row r="33" ht="18.75" customHeight="1" spans="1:23">
      <c r="A33" s="75" t="s">
        <v>61</v>
      </c>
      <c r="B33" s="68" t="s">
        <v>205</v>
      </c>
      <c r="C33" s="66" t="s">
        <v>206</v>
      </c>
      <c r="D33" s="66">
        <v>2013101</v>
      </c>
      <c r="E33" s="66" t="s">
        <v>86</v>
      </c>
      <c r="F33" s="66">
        <v>30101</v>
      </c>
      <c r="G33" s="66" t="s">
        <v>193</v>
      </c>
      <c r="H33" s="69">
        <v>1681044</v>
      </c>
      <c r="I33" s="69">
        <v>1681044</v>
      </c>
      <c r="J33" s="16"/>
      <c r="K33" s="16"/>
      <c r="L33" s="16">
        <v>106000</v>
      </c>
      <c r="M33" s="16"/>
      <c r="N33" s="16"/>
      <c r="O33" s="16"/>
      <c r="P33" s="16"/>
      <c r="Q33" s="16"/>
      <c r="R33" s="16"/>
      <c r="S33" s="16"/>
      <c r="T33" s="16"/>
      <c r="U33" s="16"/>
      <c r="V33" s="16"/>
      <c r="W33" s="16"/>
    </row>
    <row r="34" ht="18.75" customHeight="1" spans="1:23">
      <c r="A34" s="75" t="s">
        <v>61</v>
      </c>
      <c r="B34" s="68" t="s">
        <v>205</v>
      </c>
      <c r="C34" s="66" t="s">
        <v>206</v>
      </c>
      <c r="D34" s="66">
        <v>2013101</v>
      </c>
      <c r="E34" s="66" t="s">
        <v>86</v>
      </c>
      <c r="F34" s="66">
        <v>30102</v>
      </c>
      <c r="G34" s="66" t="s">
        <v>194</v>
      </c>
      <c r="H34" s="69">
        <v>2123940</v>
      </c>
      <c r="I34" s="69">
        <v>2123940</v>
      </c>
      <c r="J34" s="16"/>
      <c r="K34" s="16"/>
      <c r="L34" s="16">
        <v>316800</v>
      </c>
      <c r="M34" s="16"/>
      <c r="N34" s="16"/>
      <c r="O34" s="16"/>
      <c r="P34" s="16"/>
      <c r="Q34" s="16"/>
      <c r="R34" s="16"/>
      <c r="S34" s="16"/>
      <c r="T34" s="16"/>
      <c r="U34" s="16"/>
      <c r="V34" s="16"/>
      <c r="W34" s="16"/>
    </row>
    <row r="35" ht="18.75" customHeight="1" spans="1:23">
      <c r="A35" s="75" t="s">
        <v>61</v>
      </c>
      <c r="B35" s="68" t="s">
        <v>207</v>
      </c>
      <c r="C35" s="66" t="s">
        <v>208</v>
      </c>
      <c r="D35" s="66">
        <v>2080505</v>
      </c>
      <c r="E35" s="66" t="s">
        <v>103</v>
      </c>
      <c r="F35" s="66">
        <v>30108</v>
      </c>
      <c r="G35" s="66" t="s">
        <v>209</v>
      </c>
      <c r="H35" s="69">
        <v>1120211</v>
      </c>
      <c r="I35" s="69">
        <v>1120211</v>
      </c>
      <c r="J35" s="16"/>
      <c r="K35" s="16"/>
      <c r="L35" s="16">
        <v>94400</v>
      </c>
      <c r="M35" s="16"/>
      <c r="N35" s="16"/>
      <c r="O35" s="16"/>
      <c r="P35" s="16"/>
      <c r="Q35" s="16"/>
      <c r="R35" s="16"/>
      <c r="S35" s="16"/>
      <c r="T35" s="16"/>
      <c r="U35" s="16"/>
      <c r="V35" s="16"/>
      <c r="W35" s="16"/>
    </row>
    <row r="36" ht="18.75" customHeight="1" spans="1:23">
      <c r="A36" s="75" t="s">
        <v>61</v>
      </c>
      <c r="B36" s="68" t="s">
        <v>207</v>
      </c>
      <c r="C36" s="66" t="s">
        <v>208</v>
      </c>
      <c r="D36" s="66">
        <v>2101101</v>
      </c>
      <c r="E36" s="66" t="s">
        <v>113</v>
      </c>
      <c r="F36" s="66">
        <v>30110</v>
      </c>
      <c r="G36" s="66" t="s">
        <v>210</v>
      </c>
      <c r="H36" s="69">
        <v>342364</v>
      </c>
      <c r="I36" s="69">
        <v>342364</v>
      </c>
      <c r="J36" s="16"/>
      <c r="K36" s="16"/>
      <c r="L36" s="16">
        <v>44000</v>
      </c>
      <c r="M36" s="16"/>
      <c r="N36" s="16"/>
      <c r="O36" s="16"/>
      <c r="P36" s="16"/>
      <c r="Q36" s="16"/>
      <c r="R36" s="16"/>
      <c r="S36" s="16"/>
      <c r="T36" s="16"/>
      <c r="U36" s="16"/>
      <c r="V36" s="16"/>
      <c r="W36" s="16"/>
    </row>
    <row r="37" ht="18.75" customHeight="1" spans="1:23">
      <c r="A37" s="75" t="s">
        <v>61</v>
      </c>
      <c r="B37" s="68" t="s">
        <v>207</v>
      </c>
      <c r="C37" s="66" t="s">
        <v>208</v>
      </c>
      <c r="D37" s="66">
        <v>2101102</v>
      </c>
      <c r="E37" s="66" t="s">
        <v>115</v>
      </c>
      <c r="F37" s="66">
        <v>30110</v>
      </c>
      <c r="G37" s="66" t="s">
        <v>210</v>
      </c>
      <c r="H37" s="69">
        <v>238746</v>
      </c>
      <c r="I37" s="69">
        <v>238746</v>
      </c>
      <c r="J37" s="16"/>
      <c r="K37" s="16"/>
      <c r="L37" s="16">
        <v>468000</v>
      </c>
      <c r="M37" s="16"/>
      <c r="N37" s="16"/>
      <c r="O37" s="16"/>
      <c r="P37" s="16"/>
      <c r="Q37" s="16"/>
      <c r="R37" s="16"/>
      <c r="S37" s="16"/>
      <c r="T37" s="16"/>
      <c r="U37" s="16"/>
      <c r="V37" s="16"/>
      <c r="W37" s="16"/>
    </row>
    <row r="38" ht="18.75" customHeight="1" spans="1:23">
      <c r="A38" s="75" t="s">
        <v>61</v>
      </c>
      <c r="B38" s="68" t="s">
        <v>207</v>
      </c>
      <c r="C38" s="66" t="s">
        <v>208</v>
      </c>
      <c r="D38" s="66">
        <v>2101103</v>
      </c>
      <c r="E38" s="66" t="s">
        <v>117</v>
      </c>
      <c r="F38" s="66">
        <v>30111</v>
      </c>
      <c r="G38" s="66" t="s">
        <v>211</v>
      </c>
      <c r="H38" s="69">
        <v>426321</v>
      </c>
      <c r="I38" s="69">
        <v>426321</v>
      </c>
      <c r="J38" s="16"/>
      <c r="K38" s="16"/>
      <c r="L38" s="16">
        <v>612756</v>
      </c>
      <c r="M38" s="16"/>
      <c r="N38" s="16"/>
      <c r="O38" s="16"/>
      <c r="P38" s="16"/>
      <c r="Q38" s="16"/>
      <c r="R38" s="16"/>
      <c r="S38" s="16"/>
      <c r="T38" s="16"/>
      <c r="U38" s="16"/>
      <c r="V38" s="16"/>
      <c r="W38" s="16"/>
    </row>
    <row r="39" ht="18.75" customHeight="1" spans="1:23">
      <c r="A39" s="75" t="s">
        <v>61</v>
      </c>
      <c r="B39" s="68" t="s">
        <v>207</v>
      </c>
      <c r="C39" s="66" t="s">
        <v>208</v>
      </c>
      <c r="D39" s="66">
        <v>2101199</v>
      </c>
      <c r="E39" s="66" t="s">
        <v>119</v>
      </c>
      <c r="F39" s="66">
        <v>30112</v>
      </c>
      <c r="G39" s="66" t="s">
        <v>212</v>
      </c>
      <c r="H39" s="69">
        <v>14003</v>
      </c>
      <c r="I39" s="69">
        <v>14003</v>
      </c>
      <c r="J39" s="16"/>
      <c r="K39" s="16"/>
      <c r="L39" s="16">
        <v>6300</v>
      </c>
      <c r="M39" s="16"/>
      <c r="N39" s="16"/>
      <c r="O39" s="16"/>
      <c r="P39" s="16"/>
      <c r="Q39" s="16"/>
      <c r="R39" s="16"/>
      <c r="S39" s="16"/>
      <c r="T39" s="16"/>
      <c r="U39" s="16"/>
      <c r="V39" s="16"/>
      <c r="W39" s="16"/>
    </row>
    <row r="40" ht="18.75" customHeight="1" spans="1:23">
      <c r="A40" s="75" t="s">
        <v>61</v>
      </c>
      <c r="B40" s="68" t="s">
        <v>207</v>
      </c>
      <c r="C40" s="66" t="s">
        <v>208</v>
      </c>
      <c r="D40" s="66">
        <v>2013101</v>
      </c>
      <c r="E40" s="66" t="s">
        <v>86</v>
      </c>
      <c r="F40" s="66">
        <v>30112</v>
      </c>
      <c r="G40" s="66" t="s">
        <v>212</v>
      </c>
      <c r="H40" s="69">
        <v>25189</v>
      </c>
      <c r="I40" s="69">
        <v>25189</v>
      </c>
      <c r="J40" s="16"/>
      <c r="K40" s="16"/>
      <c r="L40" s="16">
        <v>5400</v>
      </c>
      <c r="M40" s="16"/>
      <c r="N40" s="16"/>
      <c r="O40" s="16"/>
      <c r="P40" s="16"/>
      <c r="Q40" s="16"/>
      <c r="R40" s="16"/>
      <c r="S40" s="16"/>
      <c r="T40" s="16"/>
      <c r="U40" s="16"/>
      <c r="V40" s="16"/>
      <c r="W40" s="16"/>
    </row>
    <row r="41" ht="18.75" customHeight="1" spans="1:23">
      <c r="A41" s="75" t="s">
        <v>61</v>
      </c>
      <c r="B41" s="68" t="s">
        <v>207</v>
      </c>
      <c r="C41" s="66" t="s">
        <v>208</v>
      </c>
      <c r="D41" s="66">
        <v>2101102</v>
      </c>
      <c r="E41" s="66" t="s">
        <v>115</v>
      </c>
      <c r="F41" s="66">
        <v>30110</v>
      </c>
      <c r="G41" s="66" t="s">
        <v>210</v>
      </c>
      <c r="H41" s="69">
        <v>15984</v>
      </c>
      <c r="I41" s="69">
        <v>15984</v>
      </c>
      <c r="J41" s="16"/>
      <c r="K41" s="16"/>
      <c r="L41" s="16">
        <v>153000</v>
      </c>
      <c r="M41" s="16"/>
      <c r="N41" s="16"/>
      <c r="O41" s="16"/>
      <c r="P41" s="16"/>
      <c r="Q41" s="16"/>
      <c r="R41" s="16"/>
      <c r="S41" s="16"/>
      <c r="T41" s="16"/>
      <c r="U41" s="16"/>
      <c r="V41" s="16"/>
      <c r="W41" s="16"/>
    </row>
    <row r="42" ht="18.75" customHeight="1" spans="1:23">
      <c r="A42" s="75" t="s">
        <v>61</v>
      </c>
      <c r="B42" s="68" t="s">
        <v>207</v>
      </c>
      <c r="C42" s="66" t="s">
        <v>208</v>
      </c>
      <c r="D42" s="66">
        <v>2101101</v>
      </c>
      <c r="E42" s="66" t="s">
        <v>113</v>
      </c>
      <c r="F42" s="66">
        <v>30110</v>
      </c>
      <c r="G42" s="66" t="s">
        <v>210</v>
      </c>
      <c r="H42" s="69">
        <v>19314</v>
      </c>
      <c r="I42" s="69">
        <v>19314</v>
      </c>
      <c r="J42" s="16"/>
      <c r="K42" s="16"/>
      <c r="L42" s="16">
        <v>36000</v>
      </c>
      <c r="M42" s="16"/>
      <c r="N42" s="16"/>
      <c r="O42" s="16"/>
      <c r="P42" s="16"/>
      <c r="Q42" s="16"/>
      <c r="R42" s="16"/>
      <c r="S42" s="16"/>
      <c r="T42" s="16"/>
      <c r="U42" s="16"/>
      <c r="V42" s="16"/>
      <c r="W42" s="16"/>
    </row>
    <row r="43" ht="18.75" customHeight="1" spans="1:23">
      <c r="A43" s="75" t="s">
        <v>61</v>
      </c>
      <c r="B43" s="68" t="s">
        <v>213</v>
      </c>
      <c r="C43" s="66" t="s">
        <v>214</v>
      </c>
      <c r="D43" s="66">
        <v>2013101</v>
      </c>
      <c r="E43" s="66" t="s">
        <v>86</v>
      </c>
      <c r="F43" s="66">
        <v>30231</v>
      </c>
      <c r="G43" s="66" t="s">
        <v>215</v>
      </c>
      <c r="H43" s="69">
        <v>106000</v>
      </c>
      <c r="I43" s="69">
        <v>106000</v>
      </c>
      <c r="J43" s="16"/>
      <c r="K43" s="16"/>
      <c r="L43" s="16">
        <v>48000</v>
      </c>
      <c r="M43" s="16"/>
      <c r="N43" s="16"/>
      <c r="O43" s="16"/>
      <c r="P43" s="16"/>
      <c r="Q43" s="16"/>
      <c r="R43" s="16"/>
      <c r="S43" s="16"/>
      <c r="T43" s="16"/>
      <c r="U43" s="16"/>
      <c r="V43" s="16"/>
      <c r="W43" s="16"/>
    </row>
    <row r="44" ht="18.75" customHeight="1" spans="1:23">
      <c r="A44" s="11" t="s">
        <v>37</v>
      </c>
      <c r="B44" s="11"/>
      <c r="C44" s="11"/>
      <c r="D44" s="11"/>
      <c r="E44" s="11"/>
      <c r="F44" s="11"/>
      <c r="G44" s="11"/>
      <c r="H44" s="70">
        <v>11572636</v>
      </c>
      <c r="I44" s="70">
        <v>11572636</v>
      </c>
      <c r="J44" s="16"/>
      <c r="K44" s="16"/>
      <c r="L44" s="16">
        <v>11572636</v>
      </c>
      <c r="M44" s="16"/>
      <c r="N44" s="16"/>
      <c r="O44" s="16"/>
      <c r="P44" s="16"/>
      <c r="Q44" s="16"/>
      <c r="R44" s="16"/>
      <c r="S44" s="16"/>
      <c r="T44" s="16"/>
      <c r="U44" s="16"/>
      <c r="V44" s="16"/>
      <c r="W44" s="16"/>
    </row>
  </sheetData>
  <mergeCells count="30">
    <mergeCell ref="A2:W2"/>
    <mergeCell ref="A3:G3"/>
    <mergeCell ref="I4:W4"/>
    <mergeCell ref="I5:M5"/>
    <mergeCell ref="N5:P5"/>
    <mergeCell ref="R5:W5"/>
    <mergeCell ref="A44:G44"/>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67"/>
  <sheetViews>
    <sheetView showZeros="0" topLeftCell="E1" workbookViewId="0">
      <selection activeCell="B4" sqref="B4:B7"/>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216</v>
      </c>
    </row>
    <row r="2" ht="45" customHeight="1" spans="1:23">
      <c r="A2" s="3" t="s">
        <v>217</v>
      </c>
      <c r="B2" s="3"/>
      <c r="C2" s="3"/>
      <c r="D2" s="3"/>
      <c r="E2" s="3"/>
      <c r="F2" s="3"/>
      <c r="G2" s="3"/>
      <c r="H2" s="3"/>
      <c r="I2" s="3"/>
      <c r="J2" s="3"/>
      <c r="K2" s="3"/>
      <c r="L2" s="3"/>
      <c r="M2" s="3"/>
      <c r="N2" s="64"/>
      <c r="O2" s="64"/>
      <c r="P2" s="64"/>
      <c r="Q2" s="64"/>
      <c r="R2" s="64"/>
      <c r="S2" s="64"/>
      <c r="T2" s="64"/>
      <c r="U2" s="64"/>
      <c r="V2" s="64"/>
      <c r="W2" s="64"/>
    </row>
    <row r="3" ht="18.75" customHeight="1" spans="1:23">
      <c r="A3" s="4" t="s">
        <v>2</v>
      </c>
      <c r="B3" s="4"/>
      <c r="C3" s="4"/>
      <c r="D3" s="4"/>
      <c r="E3" s="4"/>
      <c r="F3" s="4"/>
      <c r="G3" s="4"/>
      <c r="H3" s="4"/>
      <c r="I3" s="65"/>
      <c r="J3" s="65"/>
      <c r="K3" s="65"/>
      <c r="L3" s="65"/>
      <c r="M3" s="65"/>
      <c r="N3" s="5"/>
      <c r="O3" s="5"/>
      <c r="P3" s="5"/>
      <c r="Q3" s="5"/>
      <c r="R3" s="5"/>
      <c r="S3" s="5"/>
      <c r="T3" s="5"/>
      <c r="U3" s="5"/>
      <c r="V3" s="5"/>
      <c r="W3" s="5" t="s">
        <v>34</v>
      </c>
    </row>
    <row r="4" ht="18.75" customHeight="1" spans="1:23">
      <c r="A4" s="12" t="s">
        <v>218</v>
      </c>
      <c r="B4" s="12" t="s">
        <v>159</v>
      </c>
      <c r="C4" s="12" t="s">
        <v>160</v>
      </c>
      <c r="D4" s="12" t="s">
        <v>219</v>
      </c>
      <c r="E4" s="12" t="s">
        <v>161</v>
      </c>
      <c r="F4" s="12" t="s">
        <v>162</v>
      </c>
      <c r="G4" s="12" t="s">
        <v>163</v>
      </c>
      <c r="H4" s="12" t="s">
        <v>164</v>
      </c>
      <c r="I4" s="52" t="s">
        <v>37</v>
      </c>
      <c r="J4" s="52" t="s">
        <v>220</v>
      </c>
      <c r="K4" s="12"/>
      <c r="L4" s="12"/>
      <c r="M4" s="12"/>
      <c r="N4" s="12" t="s">
        <v>166</v>
      </c>
      <c r="O4" s="12"/>
      <c r="P4" s="12"/>
      <c r="Q4" s="12" t="s">
        <v>43</v>
      </c>
      <c r="R4" s="12" t="s">
        <v>68</v>
      </c>
      <c r="S4" s="12"/>
      <c r="T4" s="12"/>
      <c r="U4" s="12"/>
      <c r="V4" s="12"/>
      <c r="W4" s="12"/>
    </row>
    <row r="5" ht="18.75" customHeight="1" spans="1:23">
      <c r="A5" s="12"/>
      <c r="B5" s="12"/>
      <c r="C5" s="12"/>
      <c r="D5" s="12"/>
      <c r="E5" s="12"/>
      <c r="F5" s="12"/>
      <c r="G5" s="12"/>
      <c r="H5" s="12"/>
      <c r="I5" s="52" t="s">
        <v>167</v>
      </c>
      <c r="J5" s="52" t="s">
        <v>40</v>
      </c>
      <c r="K5" s="12"/>
      <c r="L5" s="12" t="s">
        <v>41</v>
      </c>
      <c r="M5" s="12" t="s">
        <v>42</v>
      </c>
      <c r="N5" s="12" t="s">
        <v>40</v>
      </c>
      <c r="O5" s="12" t="s">
        <v>41</v>
      </c>
      <c r="P5" s="12" t="s">
        <v>42</v>
      </c>
      <c r="Q5" s="12" t="s">
        <v>43</v>
      </c>
      <c r="R5" s="12" t="s">
        <v>39</v>
      </c>
      <c r="S5" s="12" t="s">
        <v>46</v>
      </c>
      <c r="T5" s="12" t="s">
        <v>47</v>
      </c>
      <c r="U5" s="12" t="s">
        <v>48</v>
      </c>
      <c r="V5" s="12" t="s">
        <v>49</v>
      </c>
      <c r="W5" s="12" t="s">
        <v>50</v>
      </c>
    </row>
    <row r="6" ht="18.75" customHeight="1" spans="1:23">
      <c r="A6" s="12"/>
      <c r="B6" s="12"/>
      <c r="C6" s="12"/>
      <c r="D6" s="12"/>
      <c r="E6" s="12"/>
      <c r="F6" s="12"/>
      <c r="G6" s="12"/>
      <c r="H6" s="12"/>
      <c r="I6" s="52"/>
      <c r="J6" s="52" t="s">
        <v>40</v>
      </c>
      <c r="K6" s="12"/>
      <c r="L6" s="12" t="s">
        <v>41</v>
      </c>
      <c r="M6" s="12" t="s">
        <v>42</v>
      </c>
      <c r="N6" s="12" t="s">
        <v>40</v>
      </c>
      <c r="O6" s="12" t="s">
        <v>41</v>
      </c>
      <c r="P6" s="12" t="s">
        <v>42</v>
      </c>
      <c r="Q6" s="12"/>
      <c r="R6" s="12" t="s">
        <v>39</v>
      </c>
      <c r="S6" s="12" t="s">
        <v>46</v>
      </c>
      <c r="T6" s="12" t="s">
        <v>47</v>
      </c>
      <c r="U6" s="12" t="s">
        <v>48</v>
      </c>
      <c r="V6" s="12" t="s">
        <v>49</v>
      </c>
      <c r="W6" s="12" t="s">
        <v>50</v>
      </c>
    </row>
    <row r="7" ht="22.65" customHeight="1" spans="1:23">
      <c r="A7" s="12"/>
      <c r="B7" s="12"/>
      <c r="C7" s="12"/>
      <c r="D7" s="12"/>
      <c r="E7" s="12"/>
      <c r="F7" s="12"/>
      <c r="G7" s="12"/>
      <c r="H7" s="12"/>
      <c r="I7" s="52"/>
      <c r="J7" s="52" t="s">
        <v>39</v>
      </c>
      <c r="K7" s="12" t="s">
        <v>221</v>
      </c>
      <c r="L7" s="12"/>
      <c r="M7" s="12"/>
      <c r="N7" s="12"/>
      <c r="O7" s="12"/>
      <c r="P7" s="12"/>
      <c r="Q7" s="12"/>
      <c r="R7" s="12"/>
      <c r="S7" s="12"/>
      <c r="T7" s="12"/>
      <c r="U7" s="12"/>
      <c r="V7" s="12"/>
      <c r="W7" s="12"/>
    </row>
    <row r="8" ht="18.75" customHeight="1" spans="1:23">
      <c r="A8" s="13" t="s">
        <v>51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13"/>
      <c r="B9" s="13"/>
      <c r="C9" s="66" t="s">
        <v>222</v>
      </c>
      <c r="D9" s="13"/>
      <c r="E9" s="13"/>
      <c r="F9" s="13"/>
      <c r="G9" s="13"/>
      <c r="H9" s="13"/>
      <c r="I9" s="67">
        <v>150000</v>
      </c>
      <c r="J9" s="67">
        <v>150000</v>
      </c>
      <c r="K9" s="67">
        <v>150000</v>
      </c>
      <c r="L9" s="13"/>
      <c r="M9" s="13"/>
      <c r="N9" s="13"/>
      <c r="O9" s="13"/>
      <c r="P9" s="13"/>
      <c r="Q9" s="13"/>
      <c r="R9" s="13"/>
      <c r="S9" s="13"/>
      <c r="T9" s="13"/>
      <c r="U9" s="13"/>
      <c r="V9" s="13"/>
      <c r="W9" s="13"/>
    </row>
    <row r="10" ht="18.75" customHeight="1" spans="1:23">
      <c r="A10" s="66" t="s">
        <v>223</v>
      </c>
      <c r="B10" s="68" t="s">
        <v>224</v>
      </c>
      <c r="C10" s="66" t="s">
        <v>222</v>
      </c>
      <c r="D10" s="66" t="s">
        <v>61</v>
      </c>
      <c r="E10" s="66">
        <v>2012604</v>
      </c>
      <c r="F10" s="66" t="s">
        <v>82</v>
      </c>
      <c r="G10" s="66">
        <v>30213</v>
      </c>
      <c r="H10" s="66" t="s">
        <v>225</v>
      </c>
      <c r="I10" s="10">
        <v>20000</v>
      </c>
      <c r="J10" s="10">
        <v>20000</v>
      </c>
      <c r="K10" s="10">
        <v>20000</v>
      </c>
      <c r="L10" s="10"/>
      <c r="M10" s="10"/>
      <c r="N10" s="10"/>
      <c r="O10" s="10"/>
      <c r="P10" s="10"/>
      <c r="Q10" s="10"/>
      <c r="R10" s="10"/>
      <c r="S10" s="10"/>
      <c r="T10" s="10"/>
      <c r="U10" s="10"/>
      <c r="V10" s="10"/>
      <c r="W10" s="10"/>
    </row>
    <row r="11" ht="18.75" customHeight="1" spans="1:23">
      <c r="A11" s="66" t="s">
        <v>223</v>
      </c>
      <c r="B11" s="68" t="s">
        <v>224</v>
      </c>
      <c r="C11" s="66" t="s">
        <v>222</v>
      </c>
      <c r="D11" s="66" t="s">
        <v>61</v>
      </c>
      <c r="E11" s="66">
        <v>2012604</v>
      </c>
      <c r="F11" s="66" t="s">
        <v>82</v>
      </c>
      <c r="G11" s="66">
        <v>30201</v>
      </c>
      <c r="H11" s="66" t="s">
        <v>226</v>
      </c>
      <c r="I11" s="10">
        <v>30000</v>
      </c>
      <c r="J11" s="10">
        <v>30000</v>
      </c>
      <c r="K11" s="10">
        <v>30000</v>
      </c>
      <c r="L11" s="10"/>
      <c r="M11" s="10"/>
      <c r="N11" s="10"/>
      <c r="O11" s="10"/>
      <c r="P11" s="10"/>
      <c r="Q11" s="10"/>
      <c r="R11" s="10"/>
      <c r="S11" s="10"/>
      <c r="T11" s="10"/>
      <c r="U11" s="10"/>
      <c r="V11" s="10"/>
      <c r="W11" s="10"/>
    </row>
    <row r="12" ht="18.75" customHeight="1" spans="1:23">
      <c r="A12" s="66" t="s">
        <v>223</v>
      </c>
      <c r="B12" s="68" t="s">
        <v>224</v>
      </c>
      <c r="C12" s="66" t="s">
        <v>222</v>
      </c>
      <c r="D12" s="66" t="s">
        <v>61</v>
      </c>
      <c r="E12" s="66">
        <v>2012604</v>
      </c>
      <c r="F12" s="66" t="s">
        <v>82</v>
      </c>
      <c r="G12" s="66">
        <v>30213</v>
      </c>
      <c r="H12" s="66" t="s">
        <v>225</v>
      </c>
      <c r="I12" s="10">
        <v>19200</v>
      </c>
      <c r="J12" s="10">
        <v>19200</v>
      </c>
      <c r="K12" s="10">
        <v>19200</v>
      </c>
      <c r="L12" s="10"/>
      <c r="M12" s="10"/>
      <c r="N12" s="10"/>
      <c r="O12" s="10"/>
      <c r="P12" s="10"/>
      <c r="Q12" s="10"/>
      <c r="R12" s="10"/>
      <c r="S12" s="10"/>
      <c r="T12" s="10"/>
      <c r="U12" s="10"/>
      <c r="V12" s="10"/>
      <c r="W12" s="10"/>
    </row>
    <row r="13" ht="18.75" customHeight="1" spans="1:23">
      <c r="A13" s="66" t="s">
        <v>223</v>
      </c>
      <c r="B13" s="68" t="s">
        <v>224</v>
      </c>
      <c r="C13" s="66" t="s">
        <v>222</v>
      </c>
      <c r="D13" s="66" t="s">
        <v>61</v>
      </c>
      <c r="E13" s="66">
        <v>2012604</v>
      </c>
      <c r="F13" s="66" t="s">
        <v>82</v>
      </c>
      <c r="G13" s="66">
        <v>30201</v>
      </c>
      <c r="H13" s="66" t="s">
        <v>226</v>
      </c>
      <c r="I13" s="10">
        <v>20500</v>
      </c>
      <c r="J13" s="10">
        <v>20500</v>
      </c>
      <c r="K13" s="10">
        <v>20500</v>
      </c>
      <c r="L13" s="10"/>
      <c r="M13" s="10"/>
      <c r="N13" s="10"/>
      <c r="O13" s="10"/>
      <c r="P13" s="10"/>
      <c r="Q13" s="10"/>
      <c r="R13" s="10"/>
      <c r="S13" s="10"/>
      <c r="T13" s="10"/>
      <c r="U13" s="10"/>
      <c r="V13" s="10"/>
      <c r="W13" s="10"/>
    </row>
    <row r="14" ht="18.75" customHeight="1" spans="1:23">
      <c r="A14" s="66" t="s">
        <v>223</v>
      </c>
      <c r="B14" s="68" t="s">
        <v>224</v>
      </c>
      <c r="C14" s="66" t="s">
        <v>222</v>
      </c>
      <c r="D14" s="66" t="s">
        <v>61</v>
      </c>
      <c r="E14" s="66">
        <v>2012604</v>
      </c>
      <c r="F14" s="66" t="s">
        <v>82</v>
      </c>
      <c r="G14" s="66">
        <v>30206</v>
      </c>
      <c r="H14" s="66" t="s">
        <v>227</v>
      </c>
      <c r="I14" s="10">
        <v>31518</v>
      </c>
      <c r="J14" s="10">
        <v>31518</v>
      </c>
      <c r="K14" s="10">
        <v>31518</v>
      </c>
      <c r="L14" s="10"/>
      <c r="M14" s="10"/>
      <c r="N14" s="10"/>
      <c r="O14" s="10"/>
      <c r="P14" s="10"/>
      <c r="Q14" s="10"/>
      <c r="R14" s="10"/>
      <c r="S14" s="10"/>
      <c r="T14" s="10"/>
      <c r="U14" s="10"/>
      <c r="V14" s="10"/>
      <c r="W14" s="10"/>
    </row>
    <row r="15" ht="18.75" customHeight="1" spans="1:23">
      <c r="A15" s="66" t="s">
        <v>223</v>
      </c>
      <c r="B15" s="68" t="s">
        <v>224</v>
      </c>
      <c r="C15" s="66" t="s">
        <v>222</v>
      </c>
      <c r="D15" s="66" t="s">
        <v>61</v>
      </c>
      <c r="E15" s="66">
        <v>2012604</v>
      </c>
      <c r="F15" s="66" t="s">
        <v>82</v>
      </c>
      <c r="G15" s="66">
        <v>30205</v>
      </c>
      <c r="H15" s="66" t="s">
        <v>228</v>
      </c>
      <c r="I15" s="10">
        <v>2450</v>
      </c>
      <c r="J15" s="10">
        <v>2450</v>
      </c>
      <c r="K15" s="10">
        <v>2450</v>
      </c>
      <c r="L15" s="10"/>
      <c r="M15" s="10"/>
      <c r="N15" s="10"/>
      <c r="O15" s="10"/>
      <c r="P15" s="10"/>
      <c r="Q15" s="10"/>
      <c r="R15" s="10"/>
      <c r="S15" s="10"/>
      <c r="T15" s="10"/>
      <c r="U15" s="10"/>
      <c r="V15" s="10"/>
      <c r="W15" s="10"/>
    </row>
    <row r="16" ht="18.75" customHeight="1" spans="1:23">
      <c r="A16" s="66" t="s">
        <v>223</v>
      </c>
      <c r="B16" s="68" t="s">
        <v>224</v>
      </c>
      <c r="C16" s="66" t="s">
        <v>222</v>
      </c>
      <c r="D16" s="66" t="s">
        <v>61</v>
      </c>
      <c r="E16" s="66">
        <v>2012604</v>
      </c>
      <c r="F16" s="66" t="s">
        <v>82</v>
      </c>
      <c r="G16" s="66">
        <v>30202</v>
      </c>
      <c r="H16" s="66" t="s">
        <v>229</v>
      </c>
      <c r="I16" s="10">
        <v>610</v>
      </c>
      <c r="J16" s="10">
        <v>610</v>
      </c>
      <c r="K16" s="10">
        <v>610</v>
      </c>
      <c r="L16" s="10"/>
      <c r="M16" s="10"/>
      <c r="N16" s="10"/>
      <c r="O16" s="10"/>
      <c r="P16" s="10"/>
      <c r="Q16" s="10"/>
      <c r="R16" s="10"/>
      <c r="S16" s="10"/>
      <c r="T16" s="10"/>
      <c r="U16" s="10"/>
      <c r="V16" s="10"/>
      <c r="W16" s="10"/>
    </row>
    <row r="17" ht="18.75" customHeight="1" spans="1:23">
      <c r="A17" s="66" t="s">
        <v>223</v>
      </c>
      <c r="B17" s="68" t="s">
        <v>224</v>
      </c>
      <c r="C17" s="66" t="s">
        <v>222</v>
      </c>
      <c r="D17" s="66" t="s">
        <v>61</v>
      </c>
      <c r="E17" s="66">
        <v>2012604</v>
      </c>
      <c r="F17" s="66" t="s">
        <v>82</v>
      </c>
      <c r="G17" s="66">
        <v>30213</v>
      </c>
      <c r="H17" s="66" t="s">
        <v>225</v>
      </c>
      <c r="I17" s="10">
        <v>18000</v>
      </c>
      <c r="J17" s="10">
        <v>18000</v>
      </c>
      <c r="K17" s="10">
        <v>18000</v>
      </c>
      <c r="L17" s="10"/>
      <c r="M17" s="10"/>
      <c r="N17" s="10"/>
      <c r="O17" s="10"/>
      <c r="P17" s="10"/>
      <c r="Q17" s="10"/>
      <c r="R17" s="10"/>
      <c r="S17" s="10"/>
      <c r="T17" s="10"/>
      <c r="U17" s="10"/>
      <c r="V17" s="10"/>
      <c r="W17" s="10"/>
    </row>
    <row r="18" ht="18.75" customHeight="1" spans="1:23">
      <c r="A18" s="66" t="s">
        <v>223</v>
      </c>
      <c r="B18" s="68" t="s">
        <v>224</v>
      </c>
      <c r="C18" s="66" t="s">
        <v>222</v>
      </c>
      <c r="D18" s="66" t="s">
        <v>61</v>
      </c>
      <c r="E18" s="66">
        <v>2012604</v>
      </c>
      <c r="F18" s="66" t="s">
        <v>82</v>
      </c>
      <c r="G18" s="66">
        <v>30201</v>
      </c>
      <c r="H18" s="66" t="s">
        <v>226</v>
      </c>
      <c r="I18" s="10">
        <v>7722</v>
      </c>
      <c r="J18" s="10">
        <v>7722</v>
      </c>
      <c r="K18" s="10">
        <v>7722</v>
      </c>
      <c r="L18" s="10"/>
      <c r="M18" s="10"/>
      <c r="N18" s="10"/>
      <c r="O18" s="10"/>
      <c r="P18" s="10"/>
      <c r="Q18" s="10"/>
      <c r="R18" s="10"/>
      <c r="S18" s="10"/>
      <c r="T18" s="10"/>
      <c r="U18" s="10"/>
      <c r="V18" s="10"/>
      <c r="W18" s="10"/>
    </row>
    <row r="19" ht="18.75" customHeight="1" spans="1:23">
      <c r="A19" s="66"/>
      <c r="B19" s="68"/>
      <c r="C19" s="66" t="s">
        <v>230</v>
      </c>
      <c r="D19" s="66"/>
      <c r="E19" s="66"/>
      <c r="F19" s="66"/>
      <c r="G19" s="66"/>
      <c r="H19" s="66"/>
      <c r="I19" s="67">
        <v>2898019.4</v>
      </c>
      <c r="J19" s="67">
        <v>2898019.4</v>
      </c>
      <c r="K19" s="67">
        <v>2898019.4</v>
      </c>
      <c r="L19" s="10"/>
      <c r="M19" s="10"/>
      <c r="N19" s="10"/>
      <c r="O19" s="10"/>
      <c r="P19" s="10"/>
      <c r="Q19" s="10"/>
      <c r="R19" s="10"/>
      <c r="S19" s="10"/>
      <c r="T19" s="10"/>
      <c r="U19" s="10"/>
      <c r="V19" s="10"/>
      <c r="W19" s="10"/>
    </row>
    <row r="20" ht="18.75" customHeight="1" spans="1:23">
      <c r="A20" s="66" t="s">
        <v>223</v>
      </c>
      <c r="B20" s="68" t="s">
        <v>231</v>
      </c>
      <c r="C20" s="66" t="s">
        <v>230</v>
      </c>
      <c r="D20" s="66" t="s">
        <v>61</v>
      </c>
      <c r="E20" s="66">
        <v>2013102</v>
      </c>
      <c r="F20" s="66" t="s">
        <v>88</v>
      </c>
      <c r="G20" s="66">
        <v>31002</v>
      </c>
      <c r="H20" s="66" t="s">
        <v>232</v>
      </c>
      <c r="I20" s="10">
        <v>1198300</v>
      </c>
      <c r="J20" s="10">
        <v>1198300</v>
      </c>
      <c r="K20" s="10">
        <v>1198300</v>
      </c>
      <c r="L20" s="10"/>
      <c r="M20" s="10"/>
      <c r="N20" s="10"/>
      <c r="O20" s="10"/>
      <c r="P20" s="10"/>
      <c r="Q20" s="10"/>
      <c r="R20" s="10"/>
      <c r="S20" s="10"/>
      <c r="T20" s="10"/>
      <c r="U20" s="10"/>
      <c r="V20" s="10"/>
      <c r="W20" s="10"/>
    </row>
    <row r="21" ht="18.75" customHeight="1" spans="1:23">
      <c r="A21" s="66" t="s">
        <v>223</v>
      </c>
      <c r="B21" s="68" t="s">
        <v>231</v>
      </c>
      <c r="C21" s="66" t="s">
        <v>230</v>
      </c>
      <c r="D21" s="66" t="s">
        <v>61</v>
      </c>
      <c r="E21" s="66">
        <v>2013102</v>
      </c>
      <c r="F21" s="66" t="s">
        <v>88</v>
      </c>
      <c r="G21" s="66">
        <v>31002</v>
      </c>
      <c r="H21" s="66" t="s">
        <v>232</v>
      </c>
      <c r="I21" s="10">
        <v>1699719.4</v>
      </c>
      <c r="J21" s="10">
        <v>1699719.4</v>
      </c>
      <c r="K21" s="10">
        <v>1699719.4</v>
      </c>
      <c r="L21" s="10"/>
      <c r="M21" s="10"/>
      <c r="N21" s="10"/>
      <c r="O21" s="10"/>
      <c r="P21" s="10"/>
      <c r="Q21" s="10"/>
      <c r="R21" s="10"/>
      <c r="S21" s="10"/>
      <c r="T21" s="10"/>
      <c r="U21" s="10"/>
      <c r="V21" s="10"/>
      <c r="W21" s="10"/>
    </row>
    <row r="22" ht="18.75" customHeight="1" spans="1:23">
      <c r="A22" s="66"/>
      <c r="B22" s="68"/>
      <c r="C22" s="66" t="s">
        <v>233</v>
      </c>
      <c r="D22" s="66"/>
      <c r="E22" s="66"/>
      <c r="F22" s="66"/>
      <c r="G22" s="66"/>
      <c r="H22" s="66"/>
      <c r="I22" s="67">
        <v>17120</v>
      </c>
      <c r="J22" s="67">
        <v>17120</v>
      </c>
      <c r="K22" s="67">
        <v>17120</v>
      </c>
      <c r="L22" s="10"/>
      <c r="M22" s="10"/>
      <c r="N22" s="10"/>
      <c r="O22" s="10"/>
      <c r="P22" s="10"/>
      <c r="Q22" s="10"/>
      <c r="R22" s="10"/>
      <c r="S22" s="10"/>
      <c r="T22" s="10"/>
      <c r="U22" s="10"/>
      <c r="V22" s="10"/>
      <c r="W22" s="10"/>
    </row>
    <row r="23" ht="18.75" customHeight="1" spans="1:23">
      <c r="A23" s="66" t="s">
        <v>223</v>
      </c>
      <c r="B23" s="68" t="s">
        <v>234</v>
      </c>
      <c r="C23" s="66" t="s">
        <v>233</v>
      </c>
      <c r="D23" s="66" t="s">
        <v>61</v>
      </c>
      <c r="E23" s="66">
        <v>2013699</v>
      </c>
      <c r="F23" s="66" t="s">
        <v>92</v>
      </c>
      <c r="G23" s="66">
        <v>30239</v>
      </c>
      <c r="H23" s="66" t="s">
        <v>235</v>
      </c>
      <c r="I23" s="10">
        <v>5000</v>
      </c>
      <c r="J23" s="10">
        <v>5000</v>
      </c>
      <c r="K23" s="10">
        <v>5000</v>
      </c>
      <c r="L23" s="10"/>
      <c r="M23" s="10"/>
      <c r="N23" s="10"/>
      <c r="O23" s="10"/>
      <c r="P23" s="10"/>
      <c r="Q23" s="10"/>
      <c r="R23" s="10"/>
      <c r="S23" s="10"/>
      <c r="T23" s="10"/>
      <c r="U23" s="10"/>
      <c r="V23" s="10"/>
      <c r="W23" s="10"/>
    </row>
    <row r="24" ht="18.75" customHeight="1" spans="1:23">
      <c r="A24" s="66" t="s">
        <v>223</v>
      </c>
      <c r="B24" s="68" t="s">
        <v>234</v>
      </c>
      <c r="C24" s="66" t="s">
        <v>233</v>
      </c>
      <c r="D24" s="66" t="s">
        <v>61</v>
      </c>
      <c r="E24" s="66">
        <v>2013699</v>
      </c>
      <c r="F24" s="66" t="s">
        <v>92</v>
      </c>
      <c r="G24" s="66">
        <v>30201</v>
      </c>
      <c r="H24" s="66" t="s">
        <v>226</v>
      </c>
      <c r="I24" s="10">
        <v>1200</v>
      </c>
      <c r="J24" s="10">
        <v>1200</v>
      </c>
      <c r="K24" s="10">
        <v>1200</v>
      </c>
      <c r="L24" s="10"/>
      <c r="M24" s="10"/>
      <c r="N24" s="10"/>
      <c r="O24" s="10"/>
      <c r="P24" s="10"/>
      <c r="Q24" s="10"/>
      <c r="R24" s="10"/>
      <c r="S24" s="10"/>
      <c r="T24" s="10"/>
      <c r="U24" s="10"/>
      <c r="V24" s="10"/>
      <c r="W24" s="10"/>
    </row>
    <row r="25" ht="18.75" customHeight="1" spans="1:23">
      <c r="A25" s="66" t="s">
        <v>223</v>
      </c>
      <c r="B25" s="68" t="s">
        <v>234</v>
      </c>
      <c r="C25" s="66" t="s">
        <v>233</v>
      </c>
      <c r="D25" s="66" t="s">
        <v>61</v>
      </c>
      <c r="E25" s="66">
        <v>2013699</v>
      </c>
      <c r="F25" s="66" t="s">
        <v>92</v>
      </c>
      <c r="G25" s="66">
        <v>30215</v>
      </c>
      <c r="H25" s="66" t="s">
        <v>236</v>
      </c>
      <c r="I25" s="10">
        <v>4000</v>
      </c>
      <c r="J25" s="10">
        <v>4000</v>
      </c>
      <c r="K25" s="10">
        <v>4000</v>
      </c>
      <c r="L25" s="10"/>
      <c r="M25" s="10"/>
      <c r="N25" s="10"/>
      <c r="O25" s="10"/>
      <c r="P25" s="10"/>
      <c r="Q25" s="10"/>
      <c r="R25" s="10"/>
      <c r="S25" s="10"/>
      <c r="T25" s="10"/>
      <c r="U25" s="10"/>
      <c r="V25" s="10"/>
      <c r="W25" s="10"/>
    </row>
    <row r="26" ht="18.75" customHeight="1" spans="1:23">
      <c r="A26" s="66" t="s">
        <v>223</v>
      </c>
      <c r="B26" s="68" t="s">
        <v>234</v>
      </c>
      <c r="C26" s="66" t="s">
        <v>233</v>
      </c>
      <c r="D26" s="66" t="s">
        <v>61</v>
      </c>
      <c r="E26" s="66">
        <v>2013699</v>
      </c>
      <c r="F26" s="66" t="s">
        <v>92</v>
      </c>
      <c r="G26" s="66">
        <v>30201</v>
      </c>
      <c r="H26" s="66" t="s">
        <v>226</v>
      </c>
      <c r="I26" s="10">
        <v>5000</v>
      </c>
      <c r="J26" s="10">
        <v>5000</v>
      </c>
      <c r="K26" s="10">
        <v>5000</v>
      </c>
      <c r="L26" s="10"/>
      <c r="M26" s="10"/>
      <c r="N26" s="10"/>
      <c r="O26" s="10"/>
      <c r="P26" s="10"/>
      <c r="Q26" s="10"/>
      <c r="R26" s="10"/>
      <c r="S26" s="10"/>
      <c r="T26" s="10"/>
      <c r="U26" s="10"/>
      <c r="V26" s="10"/>
      <c r="W26" s="10"/>
    </row>
    <row r="27" ht="18.75" customHeight="1" spans="1:23">
      <c r="A27" s="66" t="s">
        <v>223</v>
      </c>
      <c r="B27" s="68" t="s">
        <v>234</v>
      </c>
      <c r="C27" s="66" t="s">
        <v>233</v>
      </c>
      <c r="D27" s="66" t="s">
        <v>61</v>
      </c>
      <c r="E27" s="66">
        <v>2013699</v>
      </c>
      <c r="F27" s="66" t="s">
        <v>92</v>
      </c>
      <c r="G27" s="66">
        <v>30201</v>
      </c>
      <c r="H27" s="66" t="s">
        <v>226</v>
      </c>
      <c r="I27" s="10">
        <v>1920</v>
      </c>
      <c r="J27" s="10">
        <v>1920</v>
      </c>
      <c r="K27" s="10">
        <v>1920</v>
      </c>
      <c r="L27" s="10"/>
      <c r="M27" s="10"/>
      <c r="N27" s="10"/>
      <c r="O27" s="10"/>
      <c r="P27" s="10"/>
      <c r="Q27" s="10"/>
      <c r="R27" s="10"/>
      <c r="S27" s="10"/>
      <c r="T27" s="10"/>
      <c r="U27" s="10"/>
      <c r="V27" s="10"/>
      <c r="W27" s="10"/>
    </row>
    <row r="28" ht="18.75" customHeight="1" spans="1:23">
      <c r="A28" s="66"/>
      <c r="B28" s="68"/>
      <c r="C28" s="66" t="s">
        <v>237</v>
      </c>
      <c r="D28" s="66"/>
      <c r="E28" s="66"/>
      <c r="F28" s="66"/>
      <c r="G28" s="66"/>
      <c r="H28" s="66"/>
      <c r="I28" s="67">
        <v>63400</v>
      </c>
      <c r="J28" s="67">
        <v>63400</v>
      </c>
      <c r="K28" s="67">
        <v>63400</v>
      </c>
      <c r="L28" s="10"/>
      <c r="M28" s="10"/>
      <c r="N28" s="10"/>
      <c r="O28" s="10"/>
      <c r="P28" s="10"/>
      <c r="Q28" s="10"/>
      <c r="R28" s="10"/>
      <c r="S28" s="10"/>
      <c r="T28" s="10"/>
      <c r="U28" s="10"/>
      <c r="V28" s="10"/>
      <c r="W28" s="10"/>
    </row>
    <row r="29" ht="18.75" customHeight="1" spans="1:23">
      <c r="A29" s="66" t="s">
        <v>223</v>
      </c>
      <c r="B29" s="68" t="s">
        <v>238</v>
      </c>
      <c r="C29" s="66" t="s">
        <v>237</v>
      </c>
      <c r="D29" s="66" t="s">
        <v>61</v>
      </c>
      <c r="E29" s="66">
        <v>2013699</v>
      </c>
      <c r="F29" s="66" t="s">
        <v>92</v>
      </c>
      <c r="G29" s="66">
        <v>30227</v>
      </c>
      <c r="H29" s="66" t="s">
        <v>239</v>
      </c>
      <c r="I29" s="10">
        <v>14400</v>
      </c>
      <c r="J29" s="10">
        <v>14400</v>
      </c>
      <c r="K29" s="10">
        <v>14400</v>
      </c>
      <c r="L29" s="10"/>
      <c r="M29" s="10"/>
      <c r="N29" s="10"/>
      <c r="O29" s="10"/>
      <c r="P29" s="10"/>
      <c r="Q29" s="10"/>
      <c r="R29" s="10"/>
      <c r="S29" s="10"/>
      <c r="T29" s="10"/>
      <c r="U29" s="10"/>
      <c r="V29" s="10"/>
      <c r="W29" s="10"/>
    </row>
    <row r="30" ht="18.75" customHeight="1" spans="1:23">
      <c r="A30" s="66" t="s">
        <v>223</v>
      </c>
      <c r="B30" s="68" t="s">
        <v>238</v>
      </c>
      <c r="C30" s="66" t="s">
        <v>237</v>
      </c>
      <c r="D30" s="66" t="s">
        <v>61</v>
      </c>
      <c r="E30" s="66">
        <v>2013699</v>
      </c>
      <c r="F30" s="66" t="s">
        <v>92</v>
      </c>
      <c r="G30" s="66">
        <v>30216</v>
      </c>
      <c r="H30" s="66" t="s">
        <v>240</v>
      </c>
      <c r="I30" s="10">
        <v>2000</v>
      </c>
      <c r="J30" s="10">
        <v>2000</v>
      </c>
      <c r="K30" s="10">
        <v>2000</v>
      </c>
      <c r="L30" s="10"/>
      <c r="M30" s="10"/>
      <c r="N30" s="10"/>
      <c r="O30" s="10"/>
      <c r="P30" s="10"/>
      <c r="Q30" s="10"/>
      <c r="R30" s="10"/>
      <c r="S30" s="10"/>
      <c r="T30" s="10"/>
      <c r="U30" s="10"/>
      <c r="V30" s="10"/>
      <c r="W30" s="10"/>
    </row>
    <row r="31" ht="18.75" customHeight="1" spans="1:23">
      <c r="A31" s="66" t="s">
        <v>223</v>
      </c>
      <c r="B31" s="68" t="s">
        <v>238</v>
      </c>
      <c r="C31" s="66" t="s">
        <v>237</v>
      </c>
      <c r="D31" s="66" t="s">
        <v>61</v>
      </c>
      <c r="E31" s="66">
        <v>2013699</v>
      </c>
      <c r="F31" s="66" t="s">
        <v>92</v>
      </c>
      <c r="G31" s="66">
        <v>30202</v>
      </c>
      <c r="H31" s="66" t="s">
        <v>229</v>
      </c>
      <c r="I31" s="10">
        <v>6000</v>
      </c>
      <c r="J31" s="10">
        <v>6000</v>
      </c>
      <c r="K31" s="10">
        <v>6000</v>
      </c>
      <c r="L31" s="10"/>
      <c r="M31" s="10"/>
      <c r="N31" s="10"/>
      <c r="O31" s="10"/>
      <c r="P31" s="10"/>
      <c r="Q31" s="10"/>
      <c r="R31" s="10"/>
      <c r="S31" s="10"/>
      <c r="T31" s="10"/>
      <c r="U31" s="10"/>
      <c r="V31" s="10"/>
      <c r="W31" s="10"/>
    </row>
    <row r="32" ht="18.75" customHeight="1" spans="1:23">
      <c r="A32" s="66" t="s">
        <v>223</v>
      </c>
      <c r="B32" s="68" t="s">
        <v>238</v>
      </c>
      <c r="C32" s="66" t="s">
        <v>237</v>
      </c>
      <c r="D32" s="66" t="s">
        <v>61</v>
      </c>
      <c r="E32" s="66">
        <v>2013699</v>
      </c>
      <c r="F32" s="66" t="s">
        <v>92</v>
      </c>
      <c r="G32" s="66">
        <v>30201</v>
      </c>
      <c r="H32" s="66" t="s">
        <v>226</v>
      </c>
      <c r="I32" s="10">
        <v>2000</v>
      </c>
      <c r="J32" s="10">
        <v>2000</v>
      </c>
      <c r="K32" s="10">
        <v>2000</v>
      </c>
      <c r="L32" s="10"/>
      <c r="M32" s="10"/>
      <c r="N32" s="10"/>
      <c r="O32" s="10"/>
      <c r="P32" s="10"/>
      <c r="Q32" s="10"/>
      <c r="R32" s="10"/>
      <c r="S32" s="10"/>
      <c r="T32" s="10"/>
      <c r="U32" s="10"/>
      <c r="V32" s="10"/>
      <c r="W32" s="10"/>
    </row>
    <row r="33" ht="18.75" customHeight="1" spans="1:23">
      <c r="A33" s="66" t="s">
        <v>223</v>
      </c>
      <c r="B33" s="68" t="s">
        <v>238</v>
      </c>
      <c r="C33" s="66" t="s">
        <v>237</v>
      </c>
      <c r="D33" s="66" t="s">
        <v>61</v>
      </c>
      <c r="E33" s="66">
        <v>2013699</v>
      </c>
      <c r="F33" s="66" t="s">
        <v>92</v>
      </c>
      <c r="G33" s="66">
        <v>30201</v>
      </c>
      <c r="H33" s="66" t="s">
        <v>226</v>
      </c>
      <c r="I33" s="10">
        <v>3000</v>
      </c>
      <c r="J33" s="10">
        <v>3000</v>
      </c>
      <c r="K33" s="10">
        <v>3000</v>
      </c>
      <c r="L33" s="10"/>
      <c r="M33" s="10"/>
      <c r="N33" s="10"/>
      <c r="O33" s="10"/>
      <c r="P33" s="10"/>
      <c r="Q33" s="10"/>
      <c r="R33" s="10"/>
      <c r="S33" s="10"/>
      <c r="T33" s="10"/>
      <c r="U33" s="10"/>
      <c r="V33" s="10"/>
      <c r="W33" s="10"/>
    </row>
    <row r="34" ht="18.75" customHeight="1" spans="1:23">
      <c r="A34" s="66" t="s">
        <v>223</v>
      </c>
      <c r="B34" s="68" t="s">
        <v>238</v>
      </c>
      <c r="C34" s="66" t="s">
        <v>237</v>
      </c>
      <c r="D34" s="66" t="s">
        <v>61</v>
      </c>
      <c r="E34" s="66">
        <v>2013699</v>
      </c>
      <c r="F34" s="66" t="s">
        <v>92</v>
      </c>
      <c r="G34" s="66">
        <v>30201</v>
      </c>
      <c r="H34" s="66" t="s">
        <v>226</v>
      </c>
      <c r="I34" s="10">
        <v>20000</v>
      </c>
      <c r="J34" s="10">
        <v>20000</v>
      </c>
      <c r="K34" s="10">
        <v>20000</v>
      </c>
      <c r="L34" s="10"/>
      <c r="M34" s="10"/>
      <c r="N34" s="10"/>
      <c r="O34" s="10"/>
      <c r="P34" s="10"/>
      <c r="Q34" s="10"/>
      <c r="R34" s="10"/>
      <c r="S34" s="10"/>
      <c r="T34" s="10"/>
      <c r="U34" s="10"/>
      <c r="V34" s="10"/>
      <c r="W34" s="10"/>
    </row>
    <row r="35" ht="18.75" customHeight="1" spans="1:23">
      <c r="A35" s="66" t="s">
        <v>223</v>
      </c>
      <c r="B35" s="68" t="s">
        <v>238</v>
      </c>
      <c r="C35" s="66" t="s">
        <v>237</v>
      </c>
      <c r="D35" s="66" t="s">
        <v>61</v>
      </c>
      <c r="E35" s="66">
        <v>2013699</v>
      </c>
      <c r="F35" s="66" t="s">
        <v>92</v>
      </c>
      <c r="G35" s="66">
        <v>30201</v>
      </c>
      <c r="H35" s="66" t="s">
        <v>226</v>
      </c>
      <c r="I35" s="10">
        <v>5000</v>
      </c>
      <c r="J35" s="10">
        <v>5000</v>
      </c>
      <c r="K35" s="10">
        <v>5000</v>
      </c>
      <c r="L35" s="10"/>
      <c r="M35" s="10"/>
      <c r="N35" s="10"/>
      <c r="O35" s="10"/>
      <c r="P35" s="10"/>
      <c r="Q35" s="10"/>
      <c r="R35" s="10"/>
      <c r="S35" s="10"/>
      <c r="T35" s="10"/>
      <c r="U35" s="10"/>
      <c r="V35" s="10"/>
      <c r="W35" s="10"/>
    </row>
    <row r="36" ht="18.75" customHeight="1" spans="1:23">
      <c r="A36" s="66" t="s">
        <v>223</v>
      </c>
      <c r="B36" s="68" t="s">
        <v>238</v>
      </c>
      <c r="C36" s="66" t="s">
        <v>237</v>
      </c>
      <c r="D36" s="66" t="s">
        <v>61</v>
      </c>
      <c r="E36" s="66">
        <v>2013699</v>
      </c>
      <c r="F36" s="66" t="s">
        <v>92</v>
      </c>
      <c r="G36" s="66">
        <v>30215</v>
      </c>
      <c r="H36" s="66" t="s">
        <v>236</v>
      </c>
      <c r="I36" s="10">
        <v>1000</v>
      </c>
      <c r="J36" s="10">
        <v>1000</v>
      </c>
      <c r="K36" s="10">
        <v>1000</v>
      </c>
      <c r="L36" s="10"/>
      <c r="M36" s="10"/>
      <c r="N36" s="10"/>
      <c r="O36" s="10"/>
      <c r="P36" s="10"/>
      <c r="Q36" s="10"/>
      <c r="R36" s="10"/>
      <c r="S36" s="10"/>
      <c r="T36" s="10"/>
      <c r="U36" s="10"/>
      <c r="V36" s="10"/>
      <c r="W36" s="10"/>
    </row>
    <row r="37" ht="18.75" customHeight="1" spans="1:23">
      <c r="A37" s="66" t="s">
        <v>223</v>
      </c>
      <c r="B37" s="68" t="s">
        <v>238</v>
      </c>
      <c r="C37" s="66" t="s">
        <v>237</v>
      </c>
      <c r="D37" s="66" t="s">
        <v>61</v>
      </c>
      <c r="E37" s="66">
        <v>2013699</v>
      </c>
      <c r="F37" s="66" t="s">
        <v>92</v>
      </c>
      <c r="G37" s="66">
        <v>30201</v>
      </c>
      <c r="H37" s="66" t="s">
        <v>226</v>
      </c>
      <c r="I37" s="10">
        <v>5000</v>
      </c>
      <c r="J37" s="10">
        <v>5000</v>
      </c>
      <c r="K37" s="10">
        <v>5000</v>
      </c>
      <c r="L37" s="10"/>
      <c r="M37" s="10"/>
      <c r="N37" s="10"/>
      <c r="O37" s="10"/>
      <c r="P37" s="10"/>
      <c r="Q37" s="10"/>
      <c r="R37" s="10"/>
      <c r="S37" s="10"/>
      <c r="T37" s="10"/>
      <c r="U37" s="10"/>
      <c r="V37" s="10"/>
      <c r="W37" s="10"/>
    </row>
    <row r="38" ht="18.75" customHeight="1" spans="1:23">
      <c r="A38" s="66" t="s">
        <v>223</v>
      </c>
      <c r="B38" s="68" t="s">
        <v>238</v>
      </c>
      <c r="C38" s="66" t="s">
        <v>237</v>
      </c>
      <c r="D38" s="66" t="s">
        <v>61</v>
      </c>
      <c r="E38" s="66">
        <v>2013699</v>
      </c>
      <c r="F38" s="66" t="s">
        <v>92</v>
      </c>
      <c r="G38" s="66">
        <v>30216</v>
      </c>
      <c r="H38" s="66" t="s">
        <v>240</v>
      </c>
      <c r="I38" s="10">
        <v>5000</v>
      </c>
      <c r="J38" s="10">
        <v>5000</v>
      </c>
      <c r="K38" s="10">
        <v>5000</v>
      </c>
      <c r="L38" s="10"/>
      <c r="M38" s="10"/>
      <c r="N38" s="10"/>
      <c r="O38" s="10"/>
      <c r="P38" s="10"/>
      <c r="Q38" s="10"/>
      <c r="R38" s="10"/>
      <c r="S38" s="10"/>
      <c r="T38" s="10"/>
      <c r="U38" s="10"/>
      <c r="V38" s="10"/>
      <c r="W38" s="10"/>
    </row>
    <row r="39" ht="18.75" customHeight="1" spans="1:23">
      <c r="A39" s="66"/>
      <c r="B39" s="68"/>
      <c r="C39" s="66" t="s">
        <v>241</v>
      </c>
      <c r="D39" s="66"/>
      <c r="E39" s="66"/>
      <c r="F39" s="66"/>
      <c r="G39" s="66"/>
      <c r="H39" s="66"/>
      <c r="I39" s="67">
        <v>200000</v>
      </c>
      <c r="J39" s="67">
        <v>200000</v>
      </c>
      <c r="K39" s="67">
        <v>200000</v>
      </c>
      <c r="L39" s="10"/>
      <c r="M39" s="10"/>
      <c r="N39" s="10"/>
      <c r="O39" s="10"/>
      <c r="P39" s="10"/>
      <c r="Q39" s="10"/>
      <c r="R39" s="10"/>
      <c r="S39" s="10"/>
      <c r="T39" s="10"/>
      <c r="U39" s="10"/>
      <c r="V39" s="10"/>
      <c r="W39" s="10"/>
    </row>
    <row r="40" ht="18.75" customHeight="1" spans="1:23">
      <c r="A40" s="66" t="s">
        <v>223</v>
      </c>
      <c r="B40" s="68" t="s">
        <v>242</v>
      </c>
      <c r="C40" s="66" t="s">
        <v>241</v>
      </c>
      <c r="D40" s="66" t="s">
        <v>61</v>
      </c>
      <c r="E40" s="66">
        <v>2013103</v>
      </c>
      <c r="F40" s="66" t="s">
        <v>90</v>
      </c>
      <c r="G40" s="66">
        <v>30201</v>
      </c>
      <c r="H40" s="66" t="s">
        <v>226</v>
      </c>
      <c r="I40" s="10">
        <v>30000</v>
      </c>
      <c r="J40" s="10">
        <v>30000</v>
      </c>
      <c r="K40" s="10">
        <v>30000</v>
      </c>
      <c r="L40" s="10"/>
      <c r="M40" s="10"/>
      <c r="N40" s="10"/>
      <c r="O40" s="10"/>
      <c r="P40" s="10"/>
      <c r="Q40" s="10"/>
      <c r="R40" s="10"/>
      <c r="S40" s="10"/>
      <c r="T40" s="10"/>
      <c r="U40" s="10"/>
      <c r="V40" s="10"/>
      <c r="W40" s="10"/>
    </row>
    <row r="41" ht="18.75" customHeight="1" spans="1:23">
      <c r="A41" s="66" t="s">
        <v>223</v>
      </c>
      <c r="B41" s="68" t="s">
        <v>242</v>
      </c>
      <c r="C41" s="66" t="s">
        <v>241</v>
      </c>
      <c r="D41" s="66" t="s">
        <v>61</v>
      </c>
      <c r="E41" s="66">
        <v>2013103</v>
      </c>
      <c r="F41" s="66" t="s">
        <v>90</v>
      </c>
      <c r="G41" s="66">
        <v>30217</v>
      </c>
      <c r="H41" s="66" t="s">
        <v>243</v>
      </c>
      <c r="I41" s="10">
        <v>150000</v>
      </c>
      <c r="J41" s="10">
        <v>150000</v>
      </c>
      <c r="K41" s="10">
        <v>150000</v>
      </c>
      <c r="L41" s="10"/>
      <c r="M41" s="10"/>
      <c r="N41" s="10"/>
      <c r="O41" s="10"/>
      <c r="P41" s="10"/>
      <c r="Q41" s="10"/>
      <c r="R41" s="10"/>
      <c r="S41" s="10"/>
      <c r="T41" s="10"/>
      <c r="U41" s="10"/>
      <c r="V41" s="10"/>
      <c r="W41" s="10"/>
    </row>
    <row r="42" ht="18.75" customHeight="1" spans="1:23">
      <c r="A42" s="66" t="s">
        <v>223</v>
      </c>
      <c r="B42" s="68" t="s">
        <v>242</v>
      </c>
      <c r="C42" s="66" t="s">
        <v>241</v>
      </c>
      <c r="D42" s="66" t="s">
        <v>61</v>
      </c>
      <c r="E42" s="66">
        <v>2013103</v>
      </c>
      <c r="F42" s="66" t="s">
        <v>90</v>
      </c>
      <c r="G42" s="66">
        <v>30202</v>
      </c>
      <c r="H42" s="66" t="s">
        <v>229</v>
      </c>
      <c r="I42" s="10">
        <v>19999</v>
      </c>
      <c r="J42" s="10">
        <v>19999</v>
      </c>
      <c r="K42" s="10">
        <v>19999</v>
      </c>
      <c r="L42" s="10"/>
      <c r="M42" s="10"/>
      <c r="N42" s="10"/>
      <c r="O42" s="10"/>
      <c r="P42" s="10"/>
      <c r="Q42" s="10"/>
      <c r="R42" s="10"/>
      <c r="S42" s="10"/>
      <c r="T42" s="10"/>
      <c r="U42" s="10"/>
      <c r="V42" s="10"/>
      <c r="W42" s="10"/>
    </row>
    <row r="43" ht="18.75" customHeight="1" spans="1:23">
      <c r="A43" s="66" t="s">
        <v>223</v>
      </c>
      <c r="B43" s="68" t="s">
        <v>242</v>
      </c>
      <c r="C43" s="66" t="s">
        <v>241</v>
      </c>
      <c r="D43" s="66" t="s">
        <v>61</v>
      </c>
      <c r="E43" s="66">
        <v>2013103</v>
      </c>
      <c r="F43" s="66" t="s">
        <v>90</v>
      </c>
      <c r="G43" s="66">
        <v>30202</v>
      </c>
      <c r="H43" s="66" t="s">
        <v>229</v>
      </c>
      <c r="I43" s="10">
        <v>1</v>
      </c>
      <c r="J43" s="10">
        <v>1</v>
      </c>
      <c r="K43" s="10">
        <v>1</v>
      </c>
      <c r="L43" s="10"/>
      <c r="M43" s="10"/>
      <c r="N43" s="10"/>
      <c r="O43" s="10"/>
      <c r="P43" s="10"/>
      <c r="Q43" s="10"/>
      <c r="R43" s="10"/>
      <c r="S43" s="10"/>
      <c r="T43" s="10"/>
      <c r="U43" s="10"/>
      <c r="V43" s="10"/>
      <c r="W43" s="10"/>
    </row>
    <row r="44" ht="18.75" customHeight="1" spans="1:23">
      <c r="A44" s="66"/>
      <c r="B44" s="68"/>
      <c r="C44" s="66" t="s">
        <v>244</v>
      </c>
      <c r="D44" s="66"/>
      <c r="E44" s="66"/>
      <c r="F44" s="66"/>
      <c r="G44" s="66"/>
      <c r="H44" s="66"/>
      <c r="I44" s="67">
        <v>36500</v>
      </c>
      <c r="J44" s="10"/>
      <c r="K44" s="10"/>
      <c r="L44" s="10"/>
      <c r="M44" s="10"/>
      <c r="N44" s="10"/>
      <c r="O44" s="10"/>
      <c r="P44" s="10"/>
      <c r="Q44" s="10"/>
      <c r="R44" s="67">
        <v>36500</v>
      </c>
      <c r="S44" s="67"/>
      <c r="T44" s="67"/>
      <c r="U44" s="67"/>
      <c r="V44" s="67"/>
      <c r="W44" s="67">
        <v>36500</v>
      </c>
    </row>
    <row r="45" ht="18.75" customHeight="1" spans="1:23">
      <c r="A45" s="66" t="s">
        <v>223</v>
      </c>
      <c r="B45" s="68" t="s">
        <v>245</v>
      </c>
      <c r="C45" s="66" t="s">
        <v>244</v>
      </c>
      <c r="D45" s="66" t="s">
        <v>61</v>
      </c>
      <c r="E45" s="66">
        <v>2012604</v>
      </c>
      <c r="F45" s="66" t="s">
        <v>82</v>
      </c>
      <c r="G45" s="66">
        <v>30213</v>
      </c>
      <c r="H45" s="66" t="s">
        <v>225</v>
      </c>
      <c r="I45" s="10">
        <v>5000</v>
      </c>
      <c r="J45" s="10"/>
      <c r="K45" s="10"/>
      <c r="L45" s="10"/>
      <c r="M45" s="10"/>
      <c r="N45" s="10"/>
      <c r="O45" s="10"/>
      <c r="P45" s="10"/>
      <c r="Q45" s="10"/>
      <c r="R45" s="69">
        <v>5000</v>
      </c>
      <c r="S45" s="10"/>
      <c r="T45" s="10"/>
      <c r="U45" s="10"/>
      <c r="V45" s="10"/>
      <c r="W45" s="69">
        <v>5000</v>
      </c>
    </row>
    <row r="46" ht="18.75" customHeight="1" spans="1:23">
      <c r="A46" s="66" t="s">
        <v>223</v>
      </c>
      <c r="B46" s="68" t="s">
        <v>245</v>
      </c>
      <c r="C46" s="66" t="s">
        <v>244</v>
      </c>
      <c r="D46" s="66" t="s">
        <v>61</v>
      </c>
      <c r="E46" s="66">
        <v>2012604</v>
      </c>
      <c r="F46" s="66" t="s">
        <v>82</v>
      </c>
      <c r="G46" s="66">
        <v>30213</v>
      </c>
      <c r="H46" s="66" t="s">
        <v>225</v>
      </c>
      <c r="I46" s="10">
        <v>18000</v>
      </c>
      <c r="J46" s="10"/>
      <c r="K46" s="10"/>
      <c r="L46" s="10"/>
      <c r="M46" s="10"/>
      <c r="N46" s="10"/>
      <c r="O46" s="10"/>
      <c r="P46" s="10"/>
      <c r="Q46" s="10"/>
      <c r="R46" s="69">
        <v>18000</v>
      </c>
      <c r="S46" s="10"/>
      <c r="T46" s="10"/>
      <c r="U46" s="10"/>
      <c r="V46" s="10"/>
      <c r="W46" s="69">
        <v>18000</v>
      </c>
    </row>
    <row r="47" ht="18.75" customHeight="1" spans="1:23">
      <c r="A47" s="66" t="s">
        <v>223</v>
      </c>
      <c r="B47" s="68" t="s">
        <v>245</v>
      </c>
      <c r="C47" s="66" t="s">
        <v>244</v>
      </c>
      <c r="D47" s="66" t="s">
        <v>61</v>
      </c>
      <c r="E47" s="66">
        <v>2012604</v>
      </c>
      <c r="F47" s="66" t="s">
        <v>82</v>
      </c>
      <c r="G47" s="66">
        <v>30213</v>
      </c>
      <c r="H47" s="66" t="s">
        <v>225</v>
      </c>
      <c r="I47" s="10">
        <v>13500</v>
      </c>
      <c r="J47" s="10"/>
      <c r="K47" s="10"/>
      <c r="L47" s="10"/>
      <c r="M47" s="10"/>
      <c r="N47" s="10"/>
      <c r="O47" s="10"/>
      <c r="P47" s="10"/>
      <c r="Q47" s="10"/>
      <c r="R47" s="69">
        <v>13500</v>
      </c>
      <c r="S47" s="10"/>
      <c r="T47" s="10"/>
      <c r="U47" s="10"/>
      <c r="V47" s="10"/>
      <c r="W47" s="69">
        <v>13500</v>
      </c>
    </row>
    <row r="48" ht="18.75" customHeight="1" spans="1:23">
      <c r="A48" s="66"/>
      <c r="B48" s="68"/>
      <c r="C48" s="66" t="s">
        <v>246</v>
      </c>
      <c r="D48" s="66"/>
      <c r="E48" s="66"/>
      <c r="F48" s="66"/>
      <c r="G48" s="66"/>
      <c r="H48" s="66"/>
      <c r="I48" s="67">
        <v>400000</v>
      </c>
      <c r="J48" s="67">
        <v>400000</v>
      </c>
      <c r="K48" s="67">
        <v>400000</v>
      </c>
      <c r="L48" s="10"/>
      <c r="M48" s="10"/>
      <c r="N48" s="10"/>
      <c r="O48" s="10"/>
      <c r="P48" s="10"/>
      <c r="Q48" s="10"/>
      <c r="R48" s="69"/>
      <c r="S48" s="10"/>
      <c r="T48" s="10"/>
      <c r="U48" s="10"/>
      <c r="V48" s="10"/>
      <c r="W48" s="69"/>
    </row>
    <row r="49" ht="18.75" customHeight="1" spans="1:23">
      <c r="A49" s="66" t="s">
        <v>247</v>
      </c>
      <c r="B49" s="68" t="s">
        <v>248</v>
      </c>
      <c r="C49" s="66" t="s">
        <v>246</v>
      </c>
      <c r="D49" s="66" t="s">
        <v>61</v>
      </c>
      <c r="E49" s="66">
        <v>2013102</v>
      </c>
      <c r="F49" s="66" t="s">
        <v>88</v>
      </c>
      <c r="G49" s="66">
        <v>30227</v>
      </c>
      <c r="H49" s="66" t="s">
        <v>239</v>
      </c>
      <c r="I49" s="10">
        <v>40000</v>
      </c>
      <c r="J49" s="10">
        <v>40000</v>
      </c>
      <c r="K49" s="10">
        <v>40000</v>
      </c>
      <c r="L49" s="10"/>
      <c r="M49" s="10"/>
      <c r="N49" s="10"/>
      <c r="O49" s="10"/>
      <c r="P49" s="10"/>
      <c r="Q49" s="10"/>
      <c r="R49" s="10"/>
      <c r="S49" s="10"/>
      <c r="T49" s="10"/>
      <c r="U49" s="10"/>
      <c r="V49" s="10"/>
      <c r="W49" s="10"/>
    </row>
    <row r="50" ht="18.75" customHeight="1" spans="1:23">
      <c r="A50" s="66" t="s">
        <v>247</v>
      </c>
      <c r="B50" s="68" t="s">
        <v>248</v>
      </c>
      <c r="C50" s="66" t="s">
        <v>246</v>
      </c>
      <c r="D50" s="66" t="s">
        <v>61</v>
      </c>
      <c r="E50" s="66">
        <v>2013102</v>
      </c>
      <c r="F50" s="66" t="s">
        <v>88</v>
      </c>
      <c r="G50" s="66">
        <v>30206</v>
      </c>
      <c r="H50" s="66" t="s">
        <v>227</v>
      </c>
      <c r="I50" s="10">
        <v>47996.61</v>
      </c>
      <c r="J50" s="10">
        <v>47996.61</v>
      </c>
      <c r="K50" s="10">
        <v>47996.61</v>
      </c>
      <c r="L50" s="10"/>
      <c r="M50" s="10"/>
      <c r="N50" s="10"/>
      <c r="O50" s="10"/>
      <c r="P50" s="10"/>
      <c r="Q50" s="10"/>
      <c r="R50" s="10"/>
      <c r="S50" s="10"/>
      <c r="T50" s="10"/>
      <c r="U50" s="10"/>
      <c r="V50" s="10"/>
      <c r="W50" s="10"/>
    </row>
    <row r="51" ht="18.75" customHeight="1" spans="1:23">
      <c r="A51" s="66" t="s">
        <v>247</v>
      </c>
      <c r="B51" s="68" t="s">
        <v>248</v>
      </c>
      <c r="C51" s="66" t="s">
        <v>246</v>
      </c>
      <c r="D51" s="66" t="s">
        <v>61</v>
      </c>
      <c r="E51" s="66">
        <v>2013102</v>
      </c>
      <c r="F51" s="66" t="s">
        <v>88</v>
      </c>
      <c r="G51" s="66">
        <v>30211</v>
      </c>
      <c r="H51" s="66" t="s">
        <v>249</v>
      </c>
      <c r="I51" s="10">
        <v>224800</v>
      </c>
      <c r="J51" s="10">
        <v>224800</v>
      </c>
      <c r="K51" s="10">
        <v>224800</v>
      </c>
      <c r="L51" s="10"/>
      <c r="M51" s="10"/>
      <c r="N51" s="10"/>
      <c r="O51" s="10"/>
      <c r="P51" s="10"/>
      <c r="Q51" s="10"/>
      <c r="R51" s="10"/>
      <c r="S51" s="10"/>
      <c r="T51" s="10"/>
      <c r="U51" s="10"/>
      <c r="V51" s="10"/>
      <c r="W51" s="10"/>
    </row>
    <row r="52" ht="18.75" customHeight="1" spans="1:23">
      <c r="A52" s="66" t="s">
        <v>247</v>
      </c>
      <c r="B52" s="68" t="s">
        <v>248</v>
      </c>
      <c r="C52" s="66" t="s">
        <v>246</v>
      </c>
      <c r="D52" s="66" t="s">
        <v>61</v>
      </c>
      <c r="E52" s="66">
        <v>2013102</v>
      </c>
      <c r="F52" s="66" t="s">
        <v>88</v>
      </c>
      <c r="G52" s="66">
        <v>30205</v>
      </c>
      <c r="H52" s="66" t="s">
        <v>228</v>
      </c>
      <c r="I52" s="10">
        <v>7203</v>
      </c>
      <c r="J52" s="10">
        <v>7203</v>
      </c>
      <c r="K52" s="10">
        <v>7203</v>
      </c>
      <c r="L52" s="10"/>
      <c r="M52" s="10"/>
      <c r="N52" s="10"/>
      <c r="O52" s="10"/>
      <c r="P52" s="10"/>
      <c r="Q52" s="10"/>
      <c r="R52" s="10"/>
      <c r="S52" s="10"/>
      <c r="T52" s="10"/>
      <c r="U52" s="10"/>
      <c r="V52" s="10"/>
      <c r="W52" s="10"/>
    </row>
    <row r="53" ht="18.75" customHeight="1" spans="1:23">
      <c r="A53" s="66" t="s">
        <v>247</v>
      </c>
      <c r="B53" s="68" t="s">
        <v>248</v>
      </c>
      <c r="C53" s="66" t="s">
        <v>246</v>
      </c>
      <c r="D53" s="66" t="s">
        <v>61</v>
      </c>
      <c r="E53" s="66">
        <v>2013102</v>
      </c>
      <c r="F53" s="66" t="s">
        <v>88</v>
      </c>
      <c r="G53" s="66">
        <v>30201</v>
      </c>
      <c r="H53" s="66" t="s">
        <v>226</v>
      </c>
      <c r="I53" s="10">
        <v>20000</v>
      </c>
      <c r="J53" s="10">
        <v>20000</v>
      </c>
      <c r="K53" s="10">
        <v>20000</v>
      </c>
      <c r="L53" s="10"/>
      <c r="M53" s="10"/>
      <c r="N53" s="10"/>
      <c r="O53" s="10"/>
      <c r="P53" s="10"/>
      <c r="Q53" s="10"/>
      <c r="R53" s="10"/>
      <c r="S53" s="10"/>
      <c r="T53" s="10"/>
      <c r="U53" s="10"/>
      <c r="V53" s="10"/>
      <c r="W53" s="10"/>
    </row>
    <row r="54" ht="18.75" customHeight="1" spans="1:23">
      <c r="A54" s="66" t="s">
        <v>247</v>
      </c>
      <c r="B54" s="68" t="s">
        <v>248</v>
      </c>
      <c r="C54" s="66" t="s">
        <v>246</v>
      </c>
      <c r="D54" s="66" t="s">
        <v>61</v>
      </c>
      <c r="E54" s="66">
        <v>2013102</v>
      </c>
      <c r="F54" s="66" t="s">
        <v>88</v>
      </c>
      <c r="G54" s="66">
        <v>30206</v>
      </c>
      <c r="H54" s="66" t="s">
        <v>227</v>
      </c>
      <c r="I54" s="10">
        <v>0.39</v>
      </c>
      <c r="J54" s="10">
        <v>0.39</v>
      </c>
      <c r="K54" s="10">
        <v>0.39</v>
      </c>
      <c r="L54" s="10"/>
      <c r="M54" s="10"/>
      <c r="N54" s="10"/>
      <c r="O54" s="10"/>
      <c r="P54" s="10"/>
      <c r="Q54" s="10"/>
      <c r="R54" s="10"/>
      <c r="S54" s="10"/>
      <c r="T54" s="10"/>
      <c r="U54" s="10"/>
      <c r="V54" s="10"/>
      <c r="W54" s="10"/>
    </row>
    <row r="55" ht="18.75" customHeight="1" spans="1:23">
      <c r="A55" s="66" t="s">
        <v>247</v>
      </c>
      <c r="B55" s="68" t="s">
        <v>248</v>
      </c>
      <c r="C55" s="66" t="s">
        <v>246</v>
      </c>
      <c r="D55" s="66" t="s">
        <v>61</v>
      </c>
      <c r="E55" s="66">
        <v>2013102</v>
      </c>
      <c r="F55" s="66" t="s">
        <v>88</v>
      </c>
      <c r="G55" s="66">
        <v>30202</v>
      </c>
      <c r="H55" s="66" t="s">
        <v>229</v>
      </c>
      <c r="I55" s="10">
        <v>60000</v>
      </c>
      <c r="J55" s="10">
        <v>60000</v>
      </c>
      <c r="K55" s="10">
        <v>60000</v>
      </c>
      <c r="L55" s="10"/>
      <c r="M55" s="10"/>
      <c r="N55" s="10"/>
      <c r="O55" s="10"/>
      <c r="P55" s="10"/>
      <c r="Q55" s="10"/>
      <c r="R55" s="10"/>
      <c r="S55" s="10"/>
      <c r="T55" s="10"/>
      <c r="U55" s="10"/>
      <c r="V55" s="10"/>
      <c r="W55" s="10"/>
    </row>
    <row r="56" ht="18.75" customHeight="1" spans="1:23">
      <c r="A56" s="66"/>
      <c r="B56" s="68"/>
      <c r="C56" s="66" t="s">
        <v>250</v>
      </c>
      <c r="D56" s="66"/>
      <c r="E56" s="66"/>
      <c r="F56" s="66"/>
      <c r="G56" s="66"/>
      <c r="H56" s="66"/>
      <c r="I56" s="67">
        <v>200000</v>
      </c>
      <c r="J56" s="67">
        <v>200000</v>
      </c>
      <c r="K56" s="67">
        <v>200000</v>
      </c>
      <c r="L56" s="10"/>
      <c r="M56" s="10"/>
      <c r="N56" s="10"/>
      <c r="O56" s="10"/>
      <c r="P56" s="10"/>
      <c r="Q56" s="10"/>
      <c r="R56" s="10"/>
      <c r="S56" s="10"/>
      <c r="T56" s="10"/>
      <c r="U56" s="10"/>
      <c r="V56" s="10"/>
      <c r="W56" s="10"/>
    </row>
    <row r="57" ht="18.75" customHeight="1" spans="1:23">
      <c r="A57" s="66" t="s">
        <v>247</v>
      </c>
      <c r="B57" s="68" t="s">
        <v>251</v>
      </c>
      <c r="C57" s="66" t="s">
        <v>250</v>
      </c>
      <c r="D57" s="66" t="s">
        <v>61</v>
      </c>
      <c r="E57" s="66">
        <v>2013102</v>
      </c>
      <c r="F57" s="66" t="s">
        <v>88</v>
      </c>
      <c r="G57" s="66">
        <v>30201</v>
      </c>
      <c r="H57" s="66" t="s">
        <v>226</v>
      </c>
      <c r="I57" s="10">
        <v>34000</v>
      </c>
      <c r="J57" s="10">
        <v>34000</v>
      </c>
      <c r="K57" s="10">
        <v>34000</v>
      </c>
      <c r="L57" s="10"/>
      <c r="M57" s="10"/>
      <c r="N57" s="10"/>
      <c r="O57" s="10"/>
      <c r="P57" s="10"/>
      <c r="Q57" s="10"/>
      <c r="R57" s="10"/>
      <c r="S57" s="10"/>
      <c r="T57" s="10"/>
      <c r="U57" s="10"/>
      <c r="V57" s="10"/>
      <c r="W57" s="10"/>
    </row>
    <row r="58" ht="18.75" customHeight="1" spans="1:23">
      <c r="A58" s="66" t="s">
        <v>247</v>
      </c>
      <c r="B58" s="68" t="s">
        <v>251</v>
      </c>
      <c r="C58" s="66" t="s">
        <v>250</v>
      </c>
      <c r="D58" s="66" t="s">
        <v>61</v>
      </c>
      <c r="E58" s="66">
        <v>2013102</v>
      </c>
      <c r="F58" s="66" t="s">
        <v>88</v>
      </c>
      <c r="G58" s="66">
        <v>30216</v>
      </c>
      <c r="H58" s="66" t="s">
        <v>240</v>
      </c>
      <c r="I58" s="10">
        <v>60000</v>
      </c>
      <c r="J58" s="10">
        <v>60000</v>
      </c>
      <c r="K58" s="10">
        <v>60000</v>
      </c>
      <c r="L58" s="10"/>
      <c r="M58" s="10"/>
      <c r="N58" s="10"/>
      <c r="O58" s="10"/>
      <c r="P58" s="10"/>
      <c r="Q58" s="10"/>
      <c r="R58" s="10"/>
      <c r="S58" s="10"/>
      <c r="T58" s="10"/>
      <c r="U58" s="10"/>
      <c r="V58" s="10"/>
      <c r="W58" s="10"/>
    </row>
    <row r="59" ht="18.75" customHeight="1" spans="1:23">
      <c r="A59" s="66" t="s">
        <v>247</v>
      </c>
      <c r="B59" s="68" t="s">
        <v>251</v>
      </c>
      <c r="C59" s="66" t="s">
        <v>250</v>
      </c>
      <c r="D59" s="66" t="s">
        <v>61</v>
      </c>
      <c r="E59" s="66">
        <v>2013102</v>
      </c>
      <c r="F59" s="66" t="s">
        <v>88</v>
      </c>
      <c r="G59" s="66">
        <v>31002</v>
      </c>
      <c r="H59" s="66" t="s">
        <v>232</v>
      </c>
      <c r="I59" s="10">
        <v>32600</v>
      </c>
      <c r="J59" s="10">
        <v>32600</v>
      </c>
      <c r="K59" s="10">
        <v>32600</v>
      </c>
      <c r="L59" s="10"/>
      <c r="M59" s="10"/>
      <c r="N59" s="10"/>
      <c r="O59" s="10"/>
      <c r="P59" s="10"/>
      <c r="Q59" s="10"/>
      <c r="R59" s="10"/>
      <c r="S59" s="10"/>
      <c r="T59" s="10"/>
      <c r="U59" s="10"/>
      <c r="V59" s="10"/>
      <c r="W59" s="10"/>
    </row>
    <row r="60" ht="18.75" customHeight="1" spans="1:23">
      <c r="A60" s="66" t="s">
        <v>247</v>
      </c>
      <c r="B60" s="68" t="s">
        <v>251</v>
      </c>
      <c r="C60" s="66" t="s">
        <v>250</v>
      </c>
      <c r="D60" s="66" t="s">
        <v>61</v>
      </c>
      <c r="E60" s="66">
        <v>2013102</v>
      </c>
      <c r="F60" s="66" t="s">
        <v>88</v>
      </c>
      <c r="G60" s="66">
        <v>30201</v>
      </c>
      <c r="H60" s="66" t="s">
        <v>226</v>
      </c>
      <c r="I60" s="10">
        <v>60900</v>
      </c>
      <c r="J60" s="10">
        <v>60900</v>
      </c>
      <c r="K60" s="10">
        <v>60900</v>
      </c>
      <c r="L60" s="10"/>
      <c r="M60" s="10"/>
      <c r="N60" s="10"/>
      <c r="O60" s="10"/>
      <c r="P60" s="10"/>
      <c r="Q60" s="10"/>
      <c r="R60" s="10"/>
      <c r="S60" s="10"/>
      <c r="T60" s="10"/>
      <c r="U60" s="10"/>
      <c r="V60" s="10"/>
      <c r="W60" s="10"/>
    </row>
    <row r="61" ht="18.75" customHeight="1" spans="1:23">
      <c r="A61" s="66" t="s">
        <v>247</v>
      </c>
      <c r="B61" s="68" t="s">
        <v>251</v>
      </c>
      <c r="C61" s="66" t="s">
        <v>250</v>
      </c>
      <c r="D61" s="66" t="s">
        <v>61</v>
      </c>
      <c r="E61" s="66">
        <v>2013102</v>
      </c>
      <c r="F61" s="66" t="s">
        <v>88</v>
      </c>
      <c r="G61" s="66">
        <v>30201</v>
      </c>
      <c r="H61" s="66" t="s">
        <v>226</v>
      </c>
      <c r="I61" s="10">
        <v>2000</v>
      </c>
      <c r="J61" s="10">
        <v>2000</v>
      </c>
      <c r="K61" s="10">
        <v>2000</v>
      </c>
      <c r="L61" s="10"/>
      <c r="M61" s="10"/>
      <c r="N61" s="10"/>
      <c r="O61" s="10"/>
      <c r="P61" s="10"/>
      <c r="Q61" s="10"/>
      <c r="R61" s="10"/>
      <c r="S61" s="10"/>
      <c r="T61" s="10"/>
      <c r="U61" s="10"/>
      <c r="V61" s="10"/>
      <c r="W61" s="10"/>
    </row>
    <row r="62" ht="18.75" customHeight="1" spans="1:23">
      <c r="A62" s="66" t="s">
        <v>247</v>
      </c>
      <c r="B62" s="68" t="s">
        <v>251</v>
      </c>
      <c r="C62" s="66" t="s">
        <v>250</v>
      </c>
      <c r="D62" s="66" t="s">
        <v>61</v>
      </c>
      <c r="E62" s="66">
        <v>2013102</v>
      </c>
      <c r="F62" s="66" t="s">
        <v>88</v>
      </c>
      <c r="G62" s="66">
        <v>30201</v>
      </c>
      <c r="H62" s="66" t="s">
        <v>226</v>
      </c>
      <c r="I62" s="10">
        <v>10500</v>
      </c>
      <c r="J62" s="10">
        <v>10500</v>
      </c>
      <c r="K62" s="10">
        <v>10500</v>
      </c>
      <c r="L62" s="10"/>
      <c r="M62" s="10"/>
      <c r="N62" s="10"/>
      <c r="O62" s="10"/>
      <c r="P62" s="10"/>
      <c r="Q62" s="10"/>
      <c r="R62" s="10"/>
      <c r="S62" s="10"/>
      <c r="T62" s="10"/>
      <c r="U62" s="10"/>
      <c r="V62" s="10"/>
      <c r="W62" s="10"/>
    </row>
    <row r="63" ht="18.75" customHeight="1" spans="1:23">
      <c r="A63" s="66"/>
      <c r="B63" s="68"/>
      <c r="C63" s="66" t="s">
        <v>252</v>
      </c>
      <c r="D63" s="66"/>
      <c r="E63" s="66"/>
      <c r="F63" s="66"/>
      <c r="G63" s="66"/>
      <c r="H63" s="66"/>
      <c r="I63" s="67">
        <v>115020</v>
      </c>
      <c r="J63" s="67">
        <v>115020</v>
      </c>
      <c r="K63" s="67">
        <v>115020</v>
      </c>
      <c r="L63" s="10"/>
      <c r="M63" s="10"/>
      <c r="N63" s="10"/>
      <c r="O63" s="10"/>
      <c r="P63" s="10"/>
      <c r="Q63" s="10"/>
      <c r="R63" s="10"/>
      <c r="S63" s="10"/>
      <c r="T63" s="10"/>
      <c r="U63" s="10"/>
      <c r="V63" s="10"/>
      <c r="W63" s="10"/>
    </row>
    <row r="64" ht="18.75" customHeight="1" spans="1:23">
      <c r="A64" s="66" t="s">
        <v>253</v>
      </c>
      <c r="B64" s="68" t="s">
        <v>254</v>
      </c>
      <c r="C64" s="66" t="s">
        <v>252</v>
      </c>
      <c r="D64" s="66" t="s">
        <v>61</v>
      </c>
      <c r="E64" s="66">
        <v>2080801</v>
      </c>
      <c r="F64" s="66" t="s">
        <v>107</v>
      </c>
      <c r="G64" s="66">
        <v>30305</v>
      </c>
      <c r="H64" s="66" t="s">
        <v>255</v>
      </c>
      <c r="I64" s="10">
        <v>34812</v>
      </c>
      <c r="J64" s="10">
        <v>34812</v>
      </c>
      <c r="K64" s="10">
        <v>34812</v>
      </c>
      <c r="L64" s="10"/>
      <c r="M64" s="10"/>
      <c r="N64" s="10"/>
      <c r="O64" s="10"/>
      <c r="P64" s="10"/>
      <c r="Q64" s="10"/>
      <c r="R64" s="10"/>
      <c r="S64" s="10"/>
      <c r="T64" s="10"/>
      <c r="U64" s="10"/>
      <c r="V64" s="10"/>
      <c r="W64" s="10"/>
    </row>
    <row r="65" ht="18.75" customHeight="1" spans="1:23">
      <c r="A65" s="66" t="s">
        <v>253</v>
      </c>
      <c r="B65" s="68" t="s">
        <v>254</v>
      </c>
      <c r="C65" s="66" t="s">
        <v>252</v>
      </c>
      <c r="D65" s="66" t="s">
        <v>61</v>
      </c>
      <c r="E65" s="66">
        <v>2080801</v>
      </c>
      <c r="F65" s="66" t="s">
        <v>107</v>
      </c>
      <c r="G65" s="66">
        <v>30305</v>
      </c>
      <c r="H65" s="66" t="s">
        <v>255</v>
      </c>
      <c r="I65" s="10">
        <v>26208</v>
      </c>
      <c r="J65" s="10">
        <v>26208</v>
      </c>
      <c r="K65" s="10">
        <v>26208</v>
      </c>
      <c r="L65" s="10"/>
      <c r="M65" s="10"/>
      <c r="N65" s="10"/>
      <c r="O65" s="10"/>
      <c r="P65" s="10"/>
      <c r="Q65" s="10"/>
      <c r="R65" s="10"/>
      <c r="S65" s="10"/>
      <c r="T65" s="10"/>
      <c r="U65" s="10"/>
      <c r="V65" s="10"/>
      <c r="W65" s="10"/>
    </row>
    <row r="66" ht="18.75" customHeight="1" spans="1:23">
      <c r="A66" s="66" t="s">
        <v>253</v>
      </c>
      <c r="B66" s="68" t="s">
        <v>254</v>
      </c>
      <c r="C66" s="66" t="s">
        <v>252</v>
      </c>
      <c r="D66" s="66" t="s">
        <v>61</v>
      </c>
      <c r="E66" s="66">
        <v>2080801</v>
      </c>
      <c r="F66" s="66" t="s">
        <v>107</v>
      </c>
      <c r="G66" s="66">
        <v>30305</v>
      </c>
      <c r="H66" s="66" t="s">
        <v>255</v>
      </c>
      <c r="I66" s="10">
        <v>54000</v>
      </c>
      <c r="J66" s="10">
        <v>54000</v>
      </c>
      <c r="K66" s="10">
        <v>54000</v>
      </c>
      <c r="L66" s="10"/>
      <c r="M66" s="10"/>
      <c r="N66" s="10"/>
      <c r="O66" s="10"/>
      <c r="P66" s="10"/>
      <c r="Q66" s="10"/>
      <c r="R66" s="10"/>
      <c r="S66" s="10"/>
      <c r="T66" s="10"/>
      <c r="U66" s="10"/>
      <c r="V66" s="10"/>
      <c r="W66" s="10"/>
    </row>
    <row r="67" ht="18.75" customHeight="1" spans="1:23">
      <c r="A67" s="11" t="s">
        <v>37</v>
      </c>
      <c r="B67" s="11"/>
      <c r="C67" s="11"/>
      <c r="D67" s="11"/>
      <c r="E67" s="11"/>
      <c r="F67" s="11"/>
      <c r="G67" s="11"/>
      <c r="H67" s="11"/>
      <c r="I67" s="70">
        <v>4080059.4</v>
      </c>
      <c r="J67" s="70">
        <v>4043559.4</v>
      </c>
      <c r="K67" s="70">
        <v>4043559.4</v>
      </c>
      <c r="L67" s="10"/>
      <c r="M67" s="10"/>
      <c r="N67" s="10"/>
      <c r="O67" s="10"/>
      <c r="P67" s="10"/>
      <c r="Q67" s="10"/>
      <c r="R67" s="70">
        <v>36500</v>
      </c>
      <c r="S67" s="10"/>
      <c r="T67" s="10"/>
      <c r="U67" s="10"/>
      <c r="V67" s="10"/>
      <c r="W67" s="70">
        <v>36500</v>
      </c>
    </row>
  </sheetData>
  <mergeCells count="28">
    <mergeCell ref="A2:W2"/>
    <mergeCell ref="A3:H3"/>
    <mergeCell ref="J4:M4"/>
    <mergeCell ref="N4:P4"/>
    <mergeCell ref="R4:W4"/>
    <mergeCell ref="A67:H6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69"/>
  <sheetViews>
    <sheetView showZeros="0" tabSelected="1" topLeftCell="A16" workbookViewId="0">
      <selection activeCell="B16" sqref="B16:B23"/>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34.5" customWidth="1"/>
  </cols>
  <sheetData>
    <row r="1" customHeight="1" spans="1:10">
      <c r="A1" s="20" t="s">
        <v>256</v>
      </c>
      <c r="B1" s="20"/>
      <c r="C1" s="20"/>
      <c r="D1" s="20"/>
      <c r="E1" s="20"/>
      <c r="F1" s="20"/>
      <c r="G1" s="20"/>
      <c r="H1" s="20"/>
      <c r="I1" s="20"/>
      <c r="J1" s="20"/>
    </row>
    <row r="2" ht="45" customHeight="1" spans="1:10">
      <c r="A2" s="31" t="s">
        <v>257</v>
      </c>
      <c r="B2" s="31"/>
      <c r="C2" s="31"/>
      <c r="D2" s="31"/>
      <c r="E2" s="31"/>
      <c r="F2" s="31"/>
      <c r="G2" s="31"/>
      <c r="H2" s="31"/>
      <c r="I2" s="31"/>
      <c r="J2" s="31"/>
    </row>
    <row r="3" ht="20.25" customHeight="1" spans="1:10">
      <c r="A3" s="19" t="s">
        <v>2</v>
      </c>
      <c r="B3" s="19"/>
      <c r="C3" s="19"/>
      <c r="D3" s="19"/>
      <c r="E3" s="19"/>
      <c r="F3" s="19"/>
      <c r="G3" s="19"/>
      <c r="H3" s="19"/>
      <c r="I3" s="19"/>
      <c r="J3" s="19"/>
    </row>
    <row r="4" ht="20.25" customHeight="1" spans="1:10">
      <c r="A4" s="32" t="s">
        <v>258</v>
      </c>
      <c r="B4" s="32" t="s">
        <v>259</v>
      </c>
      <c r="C4" s="32" t="s">
        <v>260</v>
      </c>
      <c r="D4" s="32" t="s">
        <v>261</v>
      </c>
      <c r="E4" s="32" t="s">
        <v>262</v>
      </c>
      <c r="F4" s="32" t="s">
        <v>263</v>
      </c>
      <c r="G4" s="32" t="s">
        <v>264</v>
      </c>
      <c r="H4" s="32" t="s">
        <v>265</v>
      </c>
      <c r="I4" s="32" t="s">
        <v>266</v>
      </c>
      <c r="J4" s="32" t="s">
        <v>267</v>
      </c>
    </row>
    <row r="5" ht="46.5" customHeight="1" spans="1:10">
      <c r="A5" s="32"/>
      <c r="B5" s="32"/>
      <c r="C5" s="32"/>
      <c r="D5" s="32"/>
      <c r="E5" s="32"/>
      <c r="F5" s="32"/>
      <c r="G5" s="32"/>
      <c r="H5" s="32"/>
      <c r="I5" s="32"/>
      <c r="J5" s="32"/>
    </row>
    <row r="6" ht="20.25" customHeight="1" spans="1:10">
      <c r="A6" s="34">
        <v>1</v>
      </c>
      <c r="B6" s="34">
        <v>2</v>
      </c>
      <c r="C6" s="34">
        <v>3</v>
      </c>
      <c r="D6" s="34">
        <v>4</v>
      </c>
      <c r="E6" s="34">
        <v>5</v>
      </c>
      <c r="F6" s="34">
        <v>6</v>
      </c>
      <c r="G6" s="34">
        <v>7</v>
      </c>
      <c r="H6" s="34">
        <v>8</v>
      </c>
      <c r="I6" s="34">
        <v>9</v>
      </c>
      <c r="J6" s="34">
        <v>10</v>
      </c>
    </row>
    <row r="7" ht="20.25" customHeight="1" spans="1:10">
      <c r="A7" s="35" t="s">
        <v>61</v>
      </c>
      <c r="B7" s="23"/>
      <c r="C7" s="23"/>
      <c r="E7" s="44"/>
      <c r="F7" s="44"/>
      <c r="G7" s="44"/>
      <c r="H7" s="44"/>
      <c r="I7" s="44"/>
      <c r="J7" s="44"/>
    </row>
    <row r="8" ht="25" customHeight="1" spans="1:10">
      <c r="A8" s="55" t="s">
        <v>222</v>
      </c>
      <c r="B8" s="56" t="s">
        <v>268</v>
      </c>
      <c r="C8" s="24"/>
      <c r="D8" s="24"/>
      <c r="E8" s="44"/>
      <c r="F8" s="44"/>
      <c r="G8" s="44"/>
      <c r="H8" s="44"/>
      <c r="I8" s="44"/>
      <c r="J8" s="44"/>
    </row>
    <row r="9" ht="25" customHeight="1" spans="1:10">
      <c r="A9" s="57"/>
      <c r="B9" s="56"/>
      <c r="C9" s="35" t="s">
        <v>269</v>
      </c>
      <c r="D9" s="58" t="s">
        <v>270</v>
      </c>
      <c r="E9" s="59" t="s">
        <v>271</v>
      </c>
      <c r="F9" s="45" t="s">
        <v>272</v>
      </c>
      <c r="G9" s="38" t="s">
        <v>273</v>
      </c>
      <c r="H9" s="45" t="s">
        <v>274</v>
      </c>
      <c r="I9" s="45" t="s">
        <v>275</v>
      </c>
      <c r="J9" s="59" t="s">
        <v>276</v>
      </c>
    </row>
    <row r="10" ht="25" customHeight="1" spans="1:10">
      <c r="A10" s="57"/>
      <c r="B10" s="56"/>
      <c r="C10" s="35" t="s">
        <v>269</v>
      </c>
      <c r="D10" s="58" t="s">
        <v>270</v>
      </c>
      <c r="E10" s="59" t="s">
        <v>277</v>
      </c>
      <c r="F10" s="45" t="s">
        <v>272</v>
      </c>
      <c r="G10" s="38" t="s">
        <v>278</v>
      </c>
      <c r="H10" s="45" t="s">
        <v>279</v>
      </c>
      <c r="I10" s="45" t="s">
        <v>275</v>
      </c>
      <c r="J10" s="59" t="s">
        <v>280</v>
      </c>
    </row>
    <row r="11" ht="25" customHeight="1" spans="1:10">
      <c r="A11" s="57"/>
      <c r="B11" s="56"/>
      <c r="C11" s="35" t="s">
        <v>269</v>
      </c>
      <c r="D11" s="58" t="s">
        <v>270</v>
      </c>
      <c r="E11" s="59" t="s">
        <v>281</v>
      </c>
      <c r="F11" s="45" t="s">
        <v>282</v>
      </c>
      <c r="G11" s="38" t="s">
        <v>59</v>
      </c>
      <c r="H11" s="45" t="s">
        <v>283</v>
      </c>
      <c r="I11" s="45" t="s">
        <v>275</v>
      </c>
      <c r="J11" s="59" t="s">
        <v>284</v>
      </c>
    </row>
    <row r="12" ht="25" customHeight="1" spans="1:10">
      <c r="A12" s="57"/>
      <c r="B12" s="56"/>
      <c r="C12" s="35" t="s">
        <v>269</v>
      </c>
      <c r="D12" s="58" t="s">
        <v>285</v>
      </c>
      <c r="E12" s="59" t="s">
        <v>286</v>
      </c>
      <c r="F12" s="45" t="s">
        <v>272</v>
      </c>
      <c r="G12" s="38" t="s">
        <v>287</v>
      </c>
      <c r="H12" s="45" t="s">
        <v>288</v>
      </c>
      <c r="I12" s="45" t="s">
        <v>275</v>
      </c>
      <c r="J12" s="59" t="s">
        <v>289</v>
      </c>
    </row>
    <row r="13" ht="25" customHeight="1" spans="1:10">
      <c r="A13" s="57"/>
      <c r="B13" s="56"/>
      <c r="C13" s="35" t="s">
        <v>269</v>
      </c>
      <c r="D13" s="58" t="s">
        <v>290</v>
      </c>
      <c r="E13" s="59" t="s">
        <v>291</v>
      </c>
      <c r="F13" s="45" t="s">
        <v>282</v>
      </c>
      <c r="G13" s="38" t="s">
        <v>292</v>
      </c>
      <c r="H13" s="45" t="s">
        <v>293</v>
      </c>
      <c r="I13" s="45" t="s">
        <v>275</v>
      </c>
      <c r="J13" s="59" t="s">
        <v>294</v>
      </c>
    </row>
    <row r="14" ht="25" customHeight="1" spans="1:10">
      <c r="A14" s="57"/>
      <c r="B14" s="56"/>
      <c r="C14" s="35" t="s">
        <v>295</v>
      </c>
      <c r="D14" s="58" t="s">
        <v>296</v>
      </c>
      <c r="E14" s="59" t="s">
        <v>297</v>
      </c>
      <c r="F14" s="45" t="s">
        <v>282</v>
      </c>
      <c r="G14" s="38" t="s">
        <v>298</v>
      </c>
      <c r="H14" s="45"/>
      <c r="I14" s="45" t="s">
        <v>299</v>
      </c>
      <c r="J14" s="59" t="s">
        <v>300</v>
      </c>
    </row>
    <row r="15" ht="25" customHeight="1" spans="1:10">
      <c r="A15" s="60"/>
      <c r="B15" s="56"/>
      <c r="C15" s="35" t="s">
        <v>295</v>
      </c>
      <c r="D15" s="58" t="s">
        <v>301</v>
      </c>
      <c r="E15" s="59" t="s">
        <v>302</v>
      </c>
      <c r="F15" s="45" t="s">
        <v>272</v>
      </c>
      <c r="G15" s="38" t="s">
        <v>76</v>
      </c>
      <c r="H15" s="45" t="s">
        <v>303</v>
      </c>
      <c r="I15" s="45" t="s">
        <v>275</v>
      </c>
      <c r="J15" s="59" t="s">
        <v>304</v>
      </c>
    </row>
    <row r="16" ht="25" customHeight="1" spans="1:10">
      <c r="A16" s="55" t="s">
        <v>233</v>
      </c>
      <c r="B16" s="56" t="s">
        <v>305</v>
      </c>
      <c r="C16" s="23"/>
      <c r="D16" s="61"/>
      <c r="E16" s="62"/>
      <c r="F16" s="47"/>
      <c r="G16" s="24"/>
      <c r="H16" s="47"/>
      <c r="I16" s="47"/>
      <c r="J16" s="62"/>
    </row>
    <row r="17" ht="25" customHeight="1" spans="1:10">
      <c r="A17" s="57"/>
      <c r="B17" s="56"/>
      <c r="C17" s="35" t="s">
        <v>269</v>
      </c>
      <c r="D17" s="58" t="s">
        <v>270</v>
      </c>
      <c r="E17" s="59" t="s">
        <v>306</v>
      </c>
      <c r="F17" s="45" t="s">
        <v>282</v>
      </c>
      <c r="G17" s="38" t="s">
        <v>52</v>
      </c>
      <c r="H17" s="45" t="s">
        <v>283</v>
      </c>
      <c r="I17" s="45" t="s">
        <v>275</v>
      </c>
      <c r="J17" s="59" t="s">
        <v>307</v>
      </c>
    </row>
    <row r="18" ht="25" customHeight="1" spans="1:10">
      <c r="A18" s="57"/>
      <c r="B18" s="56"/>
      <c r="C18" s="35" t="s">
        <v>269</v>
      </c>
      <c r="D18" s="58" t="s">
        <v>270</v>
      </c>
      <c r="E18" s="59" t="s">
        <v>308</v>
      </c>
      <c r="F18" s="45" t="s">
        <v>272</v>
      </c>
      <c r="G18" s="38" t="s">
        <v>53</v>
      </c>
      <c r="H18" s="45" t="s">
        <v>274</v>
      </c>
      <c r="I18" s="45" t="s">
        <v>275</v>
      </c>
      <c r="J18" s="59" t="s">
        <v>309</v>
      </c>
    </row>
    <row r="19" ht="25" customHeight="1" spans="1:10">
      <c r="A19" s="57"/>
      <c r="B19" s="56"/>
      <c r="C19" s="35" t="s">
        <v>269</v>
      </c>
      <c r="D19" s="58" t="s">
        <v>270</v>
      </c>
      <c r="E19" s="59" t="s">
        <v>310</v>
      </c>
      <c r="F19" s="45" t="s">
        <v>272</v>
      </c>
      <c r="G19" s="38" t="s">
        <v>52</v>
      </c>
      <c r="H19" s="45" t="s">
        <v>311</v>
      </c>
      <c r="I19" s="45" t="s">
        <v>275</v>
      </c>
      <c r="J19" s="59" t="s">
        <v>312</v>
      </c>
    </row>
    <row r="20" ht="25" customHeight="1" spans="1:10">
      <c r="A20" s="57"/>
      <c r="B20" s="56"/>
      <c r="C20" s="35" t="s">
        <v>269</v>
      </c>
      <c r="D20" s="58" t="s">
        <v>270</v>
      </c>
      <c r="E20" s="59" t="s">
        <v>313</v>
      </c>
      <c r="F20" s="45" t="s">
        <v>282</v>
      </c>
      <c r="G20" s="38" t="s">
        <v>292</v>
      </c>
      <c r="H20" s="45" t="s">
        <v>311</v>
      </c>
      <c r="I20" s="45" t="s">
        <v>275</v>
      </c>
      <c r="J20" s="59" t="s">
        <v>314</v>
      </c>
    </row>
    <row r="21" ht="25" customHeight="1" spans="1:10">
      <c r="A21" s="57"/>
      <c r="B21" s="56"/>
      <c r="C21" s="35" t="s">
        <v>269</v>
      </c>
      <c r="D21" s="58" t="s">
        <v>285</v>
      </c>
      <c r="E21" s="59" t="s">
        <v>315</v>
      </c>
      <c r="F21" s="45" t="s">
        <v>272</v>
      </c>
      <c r="G21" s="38" t="s">
        <v>316</v>
      </c>
      <c r="H21" s="45" t="s">
        <v>288</v>
      </c>
      <c r="I21" s="45" t="s">
        <v>275</v>
      </c>
      <c r="J21" s="59" t="s">
        <v>317</v>
      </c>
    </row>
    <row r="22" ht="25" customHeight="1" spans="1:10">
      <c r="A22" s="57"/>
      <c r="B22" s="56"/>
      <c r="C22" s="35" t="s">
        <v>295</v>
      </c>
      <c r="D22" s="58" t="s">
        <v>296</v>
      </c>
      <c r="E22" s="59" t="s">
        <v>318</v>
      </c>
      <c r="F22" s="45" t="s">
        <v>282</v>
      </c>
      <c r="G22" s="38" t="s">
        <v>319</v>
      </c>
      <c r="H22" s="45"/>
      <c r="I22" s="45" t="s">
        <v>299</v>
      </c>
      <c r="J22" s="59" t="s">
        <v>320</v>
      </c>
    </row>
    <row r="23" ht="25" customHeight="1" spans="1:10">
      <c r="A23" s="60"/>
      <c r="B23" s="56"/>
      <c r="C23" s="35" t="s">
        <v>295</v>
      </c>
      <c r="D23" s="58" t="s">
        <v>301</v>
      </c>
      <c r="E23" s="59" t="s">
        <v>321</v>
      </c>
      <c r="F23" s="45" t="s">
        <v>282</v>
      </c>
      <c r="G23" s="38" t="s">
        <v>322</v>
      </c>
      <c r="H23" s="45"/>
      <c r="I23" s="45" t="s">
        <v>299</v>
      </c>
      <c r="J23" s="59" t="s">
        <v>323</v>
      </c>
    </row>
    <row r="24" ht="25" customHeight="1" spans="1:10">
      <c r="A24" s="55" t="s">
        <v>237</v>
      </c>
      <c r="B24" s="56" t="s">
        <v>324</v>
      </c>
      <c r="C24" s="23"/>
      <c r="D24" s="61"/>
      <c r="E24" s="62"/>
      <c r="F24" s="47"/>
      <c r="G24" s="24"/>
      <c r="H24" s="47"/>
      <c r="I24" s="47"/>
      <c r="J24" s="62"/>
    </row>
    <row r="25" ht="25" customHeight="1" spans="1:10">
      <c r="A25" s="57"/>
      <c r="B25" s="56"/>
      <c r="C25" s="35" t="s">
        <v>269</v>
      </c>
      <c r="D25" s="58" t="s">
        <v>270</v>
      </c>
      <c r="E25" s="59" t="s">
        <v>325</v>
      </c>
      <c r="F25" s="45" t="s">
        <v>272</v>
      </c>
      <c r="G25" s="38" t="s">
        <v>52</v>
      </c>
      <c r="H25" s="45" t="s">
        <v>311</v>
      </c>
      <c r="I25" s="45" t="s">
        <v>275</v>
      </c>
      <c r="J25" s="59" t="s">
        <v>326</v>
      </c>
    </row>
    <row r="26" ht="25" customHeight="1" spans="1:10">
      <c r="A26" s="57"/>
      <c r="B26" s="56"/>
      <c r="C26" s="35" t="s">
        <v>269</v>
      </c>
      <c r="D26" s="58" t="s">
        <v>270</v>
      </c>
      <c r="E26" s="59" t="s">
        <v>327</v>
      </c>
      <c r="F26" s="45" t="s">
        <v>272</v>
      </c>
      <c r="G26" s="38" t="s">
        <v>328</v>
      </c>
      <c r="H26" s="45" t="s">
        <v>329</v>
      </c>
      <c r="I26" s="45" t="s">
        <v>275</v>
      </c>
      <c r="J26" s="59" t="s">
        <v>330</v>
      </c>
    </row>
    <row r="27" ht="25" customHeight="1" spans="1:10">
      <c r="A27" s="57"/>
      <c r="B27" s="56"/>
      <c r="C27" s="35" t="s">
        <v>269</v>
      </c>
      <c r="D27" s="58" t="s">
        <v>270</v>
      </c>
      <c r="E27" s="59" t="s">
        <v>331</v>
      </c>
      <c r="F27" s="45" t="s">
        <v>272</v>
      </c>
      <c r="G27" s="38" t="s">
        <v>332</v>
      </c>
      <c r="H27" s="45" t="s">
        <v>311</v>
      </c>
      <c r="I27" s="45" t="s">
        <v>275</v>
      </c>
      <c r="J27" s="59" t="s">
        <v>333</v>
      </c>
    </row>
    <row r="28" ht="25" customHeight="1" spans="1:10">
      <c r="A28" s="57"/>
      <c r="B28" s="56"/>
      <c r="C28" s="35" t="s">
        <v>269</v>
      </c>
      <c r="D28" s="58" t="s">
        <v>270</v>
      </c>
      <c r="E28" s="59" t="s">
        <v>334</v>
      </c>
      <c r="F28" s="45" t="s">
        <v>272</v>
      </c>
      <c r="G28" s="38" t="s">
        <v>52</v>
      </c>
      <c r="H28" s="45" t="s">
        <v>311</v>
      </c>
      <c r="I28" s="45" t="s">
        <v>275</v>
      </c>
      <c r="J28" s="59" t="s">
        <v>335</v>
      </c>
    </row>
    <row r="29" ht="25" customHeight="1" spans="1:10">
      <c r="A29" s="57"/>
      <c r="B29" s="56"/>
      <c r="C29" s="35" t="s">
        <v>269</v>
      </c>
      <c r="D29" s="58" t="s">
        <v>285</v>
      </c>
      <c r="E29" s="59" t="s">
        <v>315</v>
      </c>
      <c r="F29" s="45" t="s">
        <v>272</v>
      </c>
      <c r="G29" s="38" t="s">
        <v>336</v>
      </c>
      <c r="H29" s="45" t="s">
        <v>288</v>
      </c>
      <c r="I29" s="45" t="s">
        <v>275</v>
      </c>
      <c r="J29" s="59" t="s">
        <v>337</v>
      </c>
    </row>
    <row r="30" ht="25" customHeight="1" spans="1:10">
      <c r="A30" s="57"/>
      <c r="B30" s="56"/>
      <c r="C30" s="35" t="s">
        <v>269</v>
      </c>
      <c r="D30" s="58" t="s">
        <v>290</v>
      </c>
      <c r="E30" s="59" t="s">
        <v>338</v>
      </c>
      <c r="F30" s="45" t="s">
        <v>272</v>
      </c>
      <c r="G30" s="38" t="s">
        <v>339</v>
      </c>
      <c r="H30" s="45" t="s">
        <v>288</v>
      </c>
      <c r="I30" s="45" t="s">
        <v>275</v>
      </c>
      <c r="J30" s="59" t="s">
        <v>340</v>
      </c>
    </row>
    <row r="31" ht="25" customHeight="1" spans="1:10">
      <c r="A31" s="60"/>
      <c r="B31" s="56"/>
      <c r="C31" s="35" t="s">
        <v>295</v>
      </c>
      <c r="D31" s="58" t="s">
        <v>296</v>
      </c>
      <c r="E31" s="59" t="s">
        <v>341</v>
      </c>
      <c r="F31" s="45" t="s">
        <v>272</v>
      </c>
      <c r="G31" s="38" t="s">
        <v>336</v>
      </c>
      <c r="H31" s="45" t="s">
        <v>288</v>
      </c>
      <c r="I31" s="45" t="s">
        <v>275</v>
      </c>
      <c r="J31" s="59" t="s">
        <v>342</v>
      </c>
    </row>
    <row r="32" ht="25" customHeight="1" spans="1:10">
      <c r="A32" s="55" t="s">
        <v>241</v>
      </c>
      <c r="B32" s="56" t="s">
        <v>343</v>
      </c>
      <c r="C32" s="23"/>
      <c r="D32" s="61"/>
      <c r="E32" s="62"/>
      <c r="F32" s="47"/>
      <c r="G32" s="24"/>
      <c r="H32" s="47"/>
      <c r="I32" s="47"/>
      <c r="J32" s="62"/>
    </row>
    <row r="33" ht="25" customHeight="1" spans="1:10">
      <c r="A33" s="57"/>
      <c r="B33" s="56"/>
      <c r="C33" s="35" t="s">
        <v>269</v>
      </c>
      <c r="D33" s="58" t="s">
        <v>270</v>
      </c>
      <c r="E33" s="59" t="s">
        <v>344</v>
      </c>
      <c r="F33" s="45" t="s">
        <v>272</v>
      </c>
      <c r="G33" s="38" t="s">
        <v>345</v>
      </c>
      <c r="H33" s="45" t="s">
        <v>346</v>
      </c>
      <c r="I33" s="45" t="s">
        <v>275</v>
      </c>
      <c r="J33" s="59" t="s">
        <v>347</v>
      </c>
    </row>
    <row r="34" ht="25" customHeight="1" spans="1:10">
      <c r="A34" s="57"/>
      <c r="B34" s="56"/>
      <c r="C34" s="35" t="s">
        <v>269</v>
      </c>
      <c r="D34" s="58" t="s">
        <v>270</v>
      </c>
      <c r="E34" s="59" t="s">
        <v>348</v>
      </c>
      <c r="F34" s="45" t="s">
        <v>349</v>
      </c>
      <c r="G34" s="38" t="s">
        <v>350</v>
      </c>
      <c r="H34" s="45" t="s">
        <v>351</v>
      </c>
      <c r="I34" s="45" t="s">
        <v>275</v>
      </c>
      <c r="J34" s="59" t="s">
        <v>352</v>
      </c>
    </row>
    <row r="35" ht="25" customHeight="1" spans="1:10">
      <c r="A35" s="57"/>
      <c r="B35" s="56"/>
      <c r="C35" s="35" t="s">
        <v>269</v>
      </c>
      <c r="D35" s="58" t="s">
        <v>270</v>
      </c>
      <c r="E35" s="59" t="s">
        <v>353</v>
      </c>
      <c r="F35" s="45" t="s">
        <v>349</v>
      </c>
      <c r="G35" s="38" t="s">
        <v>354</v>
      </c>
      <c r="H35" s="45" t="s">
        <v>329</v>
      </c>
      <c r="I35" s="45" t="s">
        <v>275</v>
      </c>
      <c r="J35" s="59" t="s">
        <v>355</v>
      </c>
    </row>
    <row r="36" ht="25" customHeight="1" spans="1:10">
      <c r="A36" s="57"/>
      <c r="B36" s="56"/>
      <c r="C36" s="35" t="s">
        <v>269</v>
      </c>
      <c r="D36" s="58" t="s">
        <v>285</v>
      </c>
      <c r="E36" s="59" t="s">
        <v>356</v>
      </c>
      <c r="F36" s="45" t="s">
        <v>272</v>
      </c>
      <c r="G36" s="38" t="s">
        <v>287</v>
      </c>
      <c r="H36" s="45" t="s">
        <v>288</v>
      </c>
      <c r="I36" s="45" t="s">
        <v>275</v>
      </c>
      <c r="J36" s="59" t="s">
        <v>357</v>
      </c>
    </row>
    <row r="37" ht="25" customHeight="1" spans="1:10">
      <c r="A37" s="57"/>
      <c r="B37" s="56"/>
      <c r="C37" s="35" t="s">
        <v>269</v>
      </c>
      <c r="D37" s="58" t="s">
        <v>290</v>
      </c>
      <c r="E37" s="59" t="s">
        <v>358</v>
      </c>
      <c r="F37" s="45" t="s">
        <v>272</v>
      </c>
      <c r="G37" s="38" t="s">
        <v>287</v>
      </c>
      <c r="H37" s="45" t="s">
        <v>288</v>
      </c>
      <c r="I37" s="45" t="s">
        <v>275</v>
      </c>
      <c r="J37" s="59" t="s">
        <v>359</v>
      </c>
    </row>
    <row r="38" ht="25" customHeight="1" spans="1:10">
      <c r="A38" s="57"/>
      <c r="B38" s="56"/>
      <c r="C38" s="35" t="s">
        <v>295</v>
      </c>
      <c r="D38" s="58" t="s">
        <v>296</v>
      </c>
      <c r="E38" s="59" t="s">
        <v>360</v>
      </c>
      <c r="F38" s="45" t="s">
        <v>282</v>
      </c>
      <c r="G38" s="38" t="s">
        <v>319</v>
      </c>
      <c r="H38" s="45"/>
      <c r="I38" s="45" t="s">
        <v>299</v>
      </c>
      <c r="J38" s="59" t="s">
        <v>361</v>
      </c>
    </row>
    <row r="39" ht="25" customHeight="1" spans="1:10">
      <c r="A39" s="60"/>
      <c r="B39" s="56"/>
      <c r="C39" s="35" t="s">
        <v>362</v>
      </c>
      <c r="D39" s="58" t="s">
        <v>363</v>
      </c>
      <c r="E39" s="59" t="s">
        <v>364</v>
      </c>
      <c r="F39" s="45" t="s">
        <v>282</v>
      </c>
      <c r="G39" s="38" t="s">
        <v>365</v>
      </c>
      <c r="H39" s="45"/>
      <c r="I39" s="45" t="s">
        <v>299</v>
      </c>
      <c r="J39" s="59" t="s">
        <v>366</v>
      </c>
    </row>
    <row r="40" ht="25" customHeight="1" spans="1:10">
      <c r="A40" s="55" t="s">
        <v>244</v>
      </c>
      <c r="B40" s="56" t="s">
        <v>367</v>
      </c>
      <c r="C40" s="23"/>
      <c r="D40" s="61"/>
      <c r="E40" s="62"/>
      <c r="F40" s="47"/>
      <c r="G40" s="24"/>
      <c r="H40" s="47"/>
      <c r="I40" s="47"/>
      <c r="J40" s="62"/>
    </row>
    <row r="41" ht="25" customHeight="1" spans="1:10">
      <c r="A41" s="57"/>
      <c r="B41" s="56"/>
      <c r="C41" s="35" t="s">
        <v>269</v>
      </c>
      <c r="D41" s="58" t="s">
        <v>270</v>
      </c>
      <c r="E41" s="59" t="s">
        <v>368</v>
      </c>
      <c r="F41" s="45" t="s">
        <v>282</v>
      </c>
      <c r="G41" s="38" t="s">
        <v>53</v>
      </c>
      <c r="H41" s="45" t="s">
        <v>311</v>
      </c>
      <c r="I41" s="45" t="s">
        <v>275</v>
      </c>
      <c r="J41" s="59" t="s">
        <v>369</v>
      </c>
    </row>
    <row r="42" ht="25" customHeight="1" spans="1:10">
      <c r="A42" s="57"/>
      <c r="B42" s="56"/>
      <c r="C42" s="35" t="s">
        <v>269</v>
      </c>
      <c r="D42" s="58" t="s">
        <v>270</v>
      </c>
      <c r="E42" s="59" t="s">
        <v>370</v>
      </c>
      <c r="F42" s="45" t="s">
        <v>282</v>
      </c>
      <c r="G42" s="38" t="s">
        <v>53</v>
      </c>
      <c r="H42" s="45" t="s">
        <v>311</v>
      </c>
      <c r="I42" s="45" t="s">
        <v>275</v>
      </c>
      <c r="J42" s="59" t="s">
        <v>371</v>
      </c>
    </row>
    <row r="43" ht="25" customHeight="1" spans="1:10">
      <c r="A43" s="57"/>
      <c r="B43" s="56"/>
      <c r="C43" s="35" t="s">
        <v>269</v>
      </c>
      <c r="D43" s="58" t="s">
        <v>270</v>
      </c>
      <c r="E43" s="59" t="s">
        <v>372</v>
      </c>
      <c r="F43" s="45" t="s">
        <v>282</v>
      </c>
      <c r="G43" s="38" t="s">
        <v>55</v>
      </c>
      <c r="H43" s="45" t="s">
        <v>311</v>
      </c>
      <c r="I43" s="45" t="s">
        <v>275</v>
      </c>
      <c r="J43" s="59" t="s">
        <v>373</v>
      </c>
    </row>
    <row r="44" ht="25" customHeight="1" spans="1:10">
      <c r="A44" s="57"/>
      <c r="B44" s="56"/>
      <c r="C44" s="35" t="s">
        <v>269</v>
      </c>
      <c r="D44" s="58" t="s">
        <v>285</v>
      </c>
      <c r="E44" s="59" t="s">
        <v>374</v>
      </c>
      <c r="F44" s="45" t="s">
        <v>272</v>
      </c>
      <c r="G44" s="38" t="s">
        <v>287</v>
      </c>
      <c r="H44" s="45" t="s">
        <v>288</v>
      </c>
      <c r="I44" s="45" t="s">
        <v>275</v>
      </c>
      <c r="J44" s="59" t="s">
        <v>375</v>
      </c>
    </row>
    <row r="45" ht="25" customHeight="1" spans="1:10">
      <c r="A45" s="57"/>
      <c r="B45" s="56"/>
      <c r="C45" s="35" t="s">
        <v>269</v>
      </c>
      <c r="D45" s="58" t="s">
        <v>290</v>
      </c>
      <c r="E45" s="59" t="s">
        <v>376</v>
      </c>
      <c r="F45" s="45" t="s">
        <v>349</v>
      </c>
      <c r="G45" s="38" t="s">
        <v>332</v>
      </c>
      <c r="H45" s="45" t="s">
        <v>377</v>
      </c>
      <c r="I45" s="45" t="s">
        <v>275</v>
      </c>
      <c r="J45" s="59" t="s">
        <v>378</v>
      </c>
    </row>
    <row r="46" ht="25" customHeight="1" spans="1:10">
      <c r="A46" s="57"/>
      <c r="B46" s="56"/>
      <c r="C46" s="35" t="s">
        <v>269</v>
      </c>
      <c r="D46" s="58" t="s">
        <v>290</v>
      </c>
      <c r="E46" s="59" t="s">
        <v>379</v>
      </c>
      <c r="F46" s="45" t="s">
        <v>272</v>
      </c>
      <c r="G46" s="38" t="s">
        <v>287</v>
      </c>
      <c r="H46" s="45" t="s">
        <v>288</v>
      </c>
      <c r="I46" s="45" t="s">
        <v>275</v>
      </c>
      <c r="J46" s="59" t="s">
        <v>380</v>
      </c>
    </row>
    <row r="47" ht="25" customHeight="1" spans="1:10">
      <c r="A47" s="57"/>
      <c r="B47" s="56"/>
      <c r="C47" s="35" t="s">
        <v>295</v>
      </c>
      <c r="D47" s="58" t="s">
        <v>296</v>
      </c>
      <c r="E47" s="59" t="s">
        <v>381</v>
      </c>
      <c r="F47" s="45" t="s">
        <v>282</v>
      </c>
      <c r="G47" s="38" t="s">
        <v>319</v>
      </c>
      <c r="H47" s="45"/>
      <c r="I47" s="45" t="s">
        <v>299</v>
      </c>
      <c r="J47" s="59" t="s">
        <v>382</v>
      </c>
    </row>
    <row r="48" ht="25" customHeight="1" spans="1:10">
      <c r="A48" s="60"/>
      <c r="B48" s="56"/>
      <c r="C48" s="35" t="s">
        <v>295</v>
      </c>
      <c r="D48" s="58" t="s">
        <v>301</v>
      </c>
      <c r="E48" s="59" t="s">
        <v>383</v>
      </c>
      <c r="F48" s="45" t="s">
        <v>272</v>
      </c>
      <c r="G48" s="38" t="s">
        <v>76</v>
      </c>
      <c r="H48" s="45" t="s">
        <v>303</v>
      </c>
      <c r="I48" s="45" t="s">
        <v>275</v>
      </c>
      <c r="J48" s="59" t="s">
        <v>384</v>
      </c>
    </row>
    <row r="49" ht="25" customHeight="1" spans="1:10">
      <c r="A49" s="55" t="s">
        <v>246</v>
      </c>
      <c r="B49" s="56" t="s">
        <v>385</v>
      </c>
      <c r="C49" s="23"/>
      <c r="D49" s="61"/>
      <c r="E49" s="62"/>
      <c r="F49" s="47"/>
      <c r="G49" s="24"/>
      <c r="H49" s="47"/>
      <c r="I49" s="47"/>
      <c r="J49" s="62"/>
    </row>
    <row r="50" ht="25" customHeight="1" spans="1:10">
      <c r="A50" s="57"/>
      <c r="B50" s="56"/>
      <c r="C50" s="35" t="s">
        <v>269</v>
      </c>
      <c r="D50" s="58" t="s">
        <v>270</v>
      </c>
      <c r="E50" s="59" t="s">
        <v>386</v>
      </c>
      <c r="F50" s="45" t="s">
        <v>349</v>
      </c>
      <c r="G50" s="38" t="s">
        <v>387</v>
      </c>
      <c r="H50" s="45" t="s">
        <v>388</v>
      </c>
      <c r="I50" s="45" t="s">
        <v>275</v>
      </c>
      <c r="J50" s="59" t="s">
        <v>389</v>
      </c>
    </row>
    <row r="51" ht="25" customHeight="1" spans="1:10">
      <c r="A51" s="57"/>
      <c r="B51" s="56"/>
      <c r="C51" s="35" t="s">
        <v>269</v>
      </c>
      <c r="D51" s="58" t="s">
        <v>270</v>
      </c>
      <c r="E51" s="59" t="s">
        <v>390</v>
      </c>
      <c r="F51" s="45" t="s">
        <v>282</v>
      </c>
      <c r="G51" s="38" t="s">
        <v>391</v>
      </c>
      <c r="H51" s="45" t="s">
        <v>392</v>
      </c>
      <c r="I51" s="45" t="s">
        <v>275</v>
      </c>
      <c r="J51" s="59" t="s">
        <v>393</v>
      </c>
    </row>
    <row r="52" ht="35" customHeight="1" spans="1:10">
      <c r="A52" s="57"/>
      <c r="B52" s="56"/>
      <c r="C52" s="35" t="s">
        <v>269</v>
      </c>
      <c r="D52" s="58" t="s">
        <v>270</v>
      </c>
      <c r="E52" s="59" t="s">
        <v>394</v>
      </c>
      <c r="F52" s="45" t="s">
        <v>282</v>
      </c>
      <c r="G52" s="38" t="s">
        <v>52</v>
      </c>
      <c r="H52" s="45" t="s">
        <v>283</v>
      </c>
      <c r="I52" s="45" t="s">
        <v>275</v>
      </c>
      <c r="J52" s="59" t="s">
        <v>395</v>
      </c>
    </row>
    <row r="53" ht="25" customHeight="1" spans="1:10">
      <c r="A53" s="57"/>
      <c r="B53" s="56"/>
      <c r="C53" s="35" t="s">
        <v>269</v>
      </c>
      <c r="D53" s="58" t="s">
        <v>270</v>
      </c>
      <c r="E53" s="59" t="s">
        <v>396</v>
      </c>
      <c r="F53" s="45" t="s">
        <v>349</v>
      </c>
      <c r="G53" s="38" t="s">
        <v>397</v>
      </c>
      <c r="H53" s="45" t="s">
        <v>398</v>
      </c>
      <c r="I53" s="45" t="s">
        <v>275</v>
      </c>
      <c r="J53" s="59" t="s">
        <v>399</v>
      </c>
    </row>
    <row r="54" ht="25" customHeight="1" spans="1:10">
      <c r="A54" s="57"/>
      <c r="B54" s="56"/>
      <c r="C54" s="35" t="s">
        <v>269</v>
      </c>
      <c r="D54" s="58" t="s">
        <v>270</v>
      </c>
      <c r="E54" s="59" t="s">
        <v>400</v>
      </c>
      <c r="F54" s="45" t="s">
        <v>349</v>
      </c>
      <c r="G54" s="38" t="s">
        <v>401</v>
      </c>
      <c r="H54" s="45" t="s">
        <v>402</v>
      </c>
      <c r="I54" s="45" t="s">
        <v>275</v>
      </c>
      <c r="J54" s="59" t="s">
        <v>403</v>
      </c>
    </row>
    <row r="55" ht="25" customHeight="1" spans="1:10">
      <c r="A55" s="57"/>
      <c r="B55" s="56"/>
      <c r="C55" s="35" t="s">
        <v>269</v>
      </c>
      <c r="D55" s="58" t="s">
        <v>285</v>
      </c>
      <c r="E55" s="59" t="s">
        <v>404</v>
      </c>
      <c r="F55" s="45" t="s">
        <v>272</v>
      </c>
      <c r="G55" s="38" t="s">
        <v>287</v>
      </c>
      <c r="H55" s="45" t="s">
        <v>288</v>
      </c>
      <c r="I55" s="45" t="s">
        <v>275</v>
      </c>
      <c r="J55" s="59" t="s">
        <v>405</v>
      </c>
    </row>
    <row r="56" ht="25" customHeight="1" spans="1:10">
      <c r="A56" s="57"/>
      <c r="B56" s="56"/>
      <c r="C56" s="35" t="s">
        <v>269</v>
      </c>
      <c r="D56" s="58" t="s">
        <v>290</v>
      </c>
      <c r="E56" s="59" t="s">
        <v>406</v>
      </c>
      <c r="F56" s="45" t="s">
        <v>282</v>
      </c>
      <c r="G56" s="38" t="s">
        <v>292</v>
      </c>
      <c r="H56" s="45" t="s">
        <v>293</v>
      </c>
      <c r="I56" s="45" t="s">
        <v>275</v>
      </c>
      <c r="J56" s="59" t="s">
        <v>407</v>
      </c>
    </row>
    <row r="57" ht="25" customHeight="1" spans="1:10">
      <c r="A57" s="57"/>
      <c r="B57" s="56"/>
      <c r="C57" s="35" t="s">
        <v>295</v>
      </c>
      <c r="D57" s="58" t="s">
        <v>296</v>
      </c>
      <c r="E57" s="59" t="s">
        <v>408</v>
      </c>
      <c r="F57" s="45" t="s">
        <v>282</v>
      </c>
      <c r="G57" s="38" t="s">
        <v>319</v>
      </c>
      <c r="H57" s="45"/>
      <c r="I57" s="45" t="s">
        <v>299</v>
      </c>
      <c r="J57" s="59" t="s">
        <v>409</v>
      </c>
    </row>
    <row r="58" ht="25" customHeight="1" spans="1:10">
      <c r="A58" s="60"/>
      <c r="B58" s="56"/>
      <c r="C58" s="35" t="s">
        <v>295</v>
      </c>
      <c r="D58" s="58" t="s">
        <v>301</v>
      </c>
      <c r="E58" s="59" t="s">
        <v>410</v>
      </c>
      <c r="F58" s="45" t="s">
        <v>282</v>
      </c>
      <c r="G58" s="38" t="s">
        <v>322</v>
      </c>
      <c r="H58" s="45"/>
      <c r="I58" s="45" t="s">
        <v>299</v>
      </c>
      <c r="J58" s="59" t="s">
        <v>411</v>
      </c>
    </row>
    <row r="59" ht="25" customHeight="1" spans="1:10">
      <c r="A59" s="55" t="s">
        <v>252</v>
      </c>
      <c r="B59" s="56" t="s">
        <v>412</v>
      </c>
      <c r="C59" s="23"/>
      <c r="D59" s="61"/>
      <c r="E59" s="62"/>
      <c r="F59" s="47"/>
      <c r="G59" s="24"/>
      <c r="H59" s="47"/>
      <c r="I59" s="47"/>
      <c r="J59" s="62"/>
    </row>
    <row r="60" ht="25" customHeight="1" spans="1:10">
      <c r="A60" s="57"/>
      <c r="B60" s="56"/>
      <c r="C60" s="35" t="s">
        <v>269</v>
      </c>
      <c r="D60" s="58" t="s">
        <v>270</v>
      </c>
      <c r="E60" s="59" t="s">
        <v>413</v>
      </c>
      <c r="F60" s="45" t="s">
        <v>282</v>
      </c>
      <c r="G60" s="38" t="s">
        <v>53</v>
      </c>
      <c r="H60" s="45" t="s">
        <v>414</v>
      </c>
      <c r="I60" s="45" t="s">
        <v>275</v>
      </c>
      <c r="J60" s="59" t="s">
        <v>415</v>
      </c>
    </row>
    <row r="61" ht="25" customHeight="1" spans="1:10">
      <c r="A61" s="57"/>
      <c r="B61" s="56"/>
      <c r="C61" s="35" t="s">
        <v>269</v>
      </c>
      <c r="D61" s="58" t="s">
        <v>270</v>
      </c>
      <c r="E61" s="59" t="s">
        <v>416</v>
      </c>
      <c r="F61" s="45" t="s">
        <v>282</v>
      </c>
      <c r="G61" s="38" t="s">
        <v>53</v>
      </c>
      <c r="H61" s="45" t="s">
        <v>414</v>
      </c>
      <c r="I61" s="45" t="s">
        <v>275</v>
      </c>
      <c r="J61" s="59" t="s">
        <v>417</v>
      </c>
    </row>
    <row r="62" ht="31" customHeight="1" spans="1:10">
      <c r="A62" s="57"/>
      <c r="B62" s="56"/>
      <c r="C62" s="35" t="s">
        <v>269</v>
      </c>
      <c r="D62" s="58" t="s">
        <v>270</v>
      </c>
      <c r="E62" s="59" t="s">
        <v>418</v>
      </c>
      <c r="F62" s="45" t="s">
        <v>282</v>
      </c>
      <c r="G62" s="38" t="s">
        <v>53</v>
      </c>
      <c r="H62" s="45" t="s">
        <v>414</v>
      </c>
      <c r="I62" s="45" t="s">
        <v>275</v>
      </c>
      <c r="J62" s="59" t="s">
        <v>419</v>
      </c>
    </row>
    <row r="63" ht="25" customHeight="1" spans="1:10">
      <c r="A63" s="57"/>
      <c r="B63" s="56"/>
      <c r="C63" s="35" t="s">
        <v>269</v>
      </c>
      <c r="D63" s="58" t="s">
        <v>285</v>
      </c>
      <c r="E63" s="59" t="s">
        <v>420</v>
      </c>
      <c r="F63" s="45" t="s">
        <v>282</v>
      </c>
      <c r="G63" s="38" t="s">
        <v>421</v>
      </c>
      <c r="H63" s="45" t="s">
        <v>288</v>
      </c>
      <c r="I63" s="45" t="s">
        <v>275</v>
      </c>
      <c r="J63" s="59" t="s">
        <v>422</v>
      </c>
    </row>
    <row r="64" ht="25" customHeight="1" spans="1:10">
      <c r="A64" s="57"/>
      <c r="B64" s="56"/>
      <c r="C64" s="35" t="s">
        <v>269</v>
      </c>
      <c r="D64" s="58" t="s">
        <v>290</v>
      </c>
      <c r="E64" s="59" t="s">
        <v>423</v>
      </c>
      <c r="F64" s="45" t="s">
        <v>282</v>
      </c>
      <c r="G64" s="38" t="s">
        <v>421</v>
      </c>
      <c r="H64" s="45" t="s">
        <v>288</v>
      </c>
      <c r="I64" s="45" t="s">
        <v>275</v>
      </c>
      <c r="J64" s="59" t="s">
        <v>424</v>
      </c>
    </row>
    <row r="65" ht="25" customHeight="1" spans="1:10">
      <c r="A65" s="57"/>
      <c r="B65" s="56"/>
      <c r="C65" s="35" t="s">
        <v>295</v>
      </c>
      <c r="D65" s="58" t="s">
        <v>296</v>
      </c>
      <c r="E65" s="59" t="s">
        <v>425</v>
      </c>
      <c r="F65" s="45" t="s">
        <v>282</v>
      </c>
      <c r="G65" s="38" t="s">
        <v>319</v>
      </c>
      <c r="H65" s="45"/>
      <c r="I65" s="45" t="s">
        <v>299</v>
      </c>
      <c r="J65" s="59" t="s">
        <v>426</v>
      </c>
    </row>
    <row r="66" ht="25" customHeight="1" spans="1:10">
      <c r="A66" s="60"/>
      <c r="B66" s="56"/>
      <c r="C66" s="35" t="s">
        <v>295</v>
      </c>
      <c r="D66" s="58" t="s">
        <v>301</v>
      </c>
      <c r="E66" s="59" t="s">
        <v>427</v>
      </c>
      <c r="F66" s="45" t="s">
        <v>282</v>
      </c>
      <c r="G66" s="38" t="s">
        <v>428</v>
      </c>
      <c r="H66" s="45"/>
      <c r="I66" s="45" t="s">
        <v>299</v>
      </c>
      <c r="J66" s="59" t="s">
        <v>429</v>
      </c>
    </row>
    <row r="67" customHeight="1" spans="1:10">
      <c r="A67" s="63" t="s">
        <v>430</v>
      </c>
    </row>
    <row r="69" customHeight="1" spans="1:10">
      <c r="A69" s="63"/>
    </row>
  </sheetData>
  <mergeCells count="27">
    <mergeCell ref="A1:J1"/>
    <mergeCell ref="A2:J2"/>
    <mergeCell ref="A3:J3"/>
    <mergeCell ref="A4:A5"/>
    <mergeCell ref="A8:A15"/>
    <mergeCell ref="A16:A23"/>
    <mergeCell ref="A24:A31"/>
    <mergeCell ref="A32:A39"/>
    <mergeCell ref="A40:A48"/>
    <mergeCell ref="A49:A58"/>
    <mergeCell ref="A59:A66"/>
    <mergeCell ref="B4:B5"/>
    <mergeCell ref="B8:B15"/>
    <mergeCell ref="B16:B23"/>
    <mergeCell ref="B24:B31"/>
    <mergeCell ref="B32:B39"/>
    <mergeCell ref="B40:B48"/>
    <mergeCell ref="B49:B58"/>
    <mergeCell ref="B59:B66"/>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刀畅</cp:lastModifiedBy>
  <dcterms:created xsi:type="dcterms:W3CDTF">2026-03-02T09:14:00Z</dcterms:created>
  <dcterms:modified xsi:type="dcterms:W3CDTF">2026-03-12T03:04:09Z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2D697D6F6B5743B48AE81D36022FA6F5_13</vt:lpwstr>
  </property>
  <property fmtid="{D5CDD505-2E9C-101B-9397-08002B2CF9AE}" pid="3" name="KSOProductBuildVer">
    <vt:lpwstr>2052-12.1.0.23542</vt:lpwstr>
  </property>
</Properties>
</file>