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<sst xmlns="http://schemas.openxmlformats.org/spreadsheetml/2006/main" count="1574" uniqueCount="512">
  <si>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</si>
  <si>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</si>
  <si>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</si>
  <si>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</si>
  <si>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</si>
  <si>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</si>
  <si>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</si>
  <si>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</si>
  <si>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</si>
  <si>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</si>
  <si>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</si>
  <si>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</si>
  <si>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</si>
  <si>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</si>
  <si>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</si>
  <si>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</si>
  <si>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</si>
  <si>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</si>
  <si>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</si>
  <si>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</si>
  <si>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</si>
  <si>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</si>
  <si>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</si>
  <si>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</si>
  <si>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</si>
  <si>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</si>
  <si>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</si>
  <si>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</si>
  <si>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</si>
  <si>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</si>
  <si>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</si>
  <si>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</si>
  <si>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</si>
  <si>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</si>
  <si>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</si>
  <si>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</si>
  <si>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</si>
  <si>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</si>
  <si>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</si>
  <si>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</si>
  <si>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</si>
  <si>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</si>
  <si>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</si>
  <si>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</si>
  <si>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</si>
  <si>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</si>
  <si>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</si>
  <si>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</si>
  <si>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</si>
  <si>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</si>
  <si>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</si>
  <si>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</si>
  <si>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</si>
  <si>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</si>
  <si>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</si>
  <si>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105019</t>
  </si>
  <si>
    <t>新平彝族傣族自治县老厂乡小学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</si>
  <si>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</si>
  <si>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</si>
  <si>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</si>
  <si>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</si>
  <si>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</si>
  <si>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</si>
  <si>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</si>
  <si>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</si>
  <si>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</si>
  <si>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</si>
  <si>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</si>
  <si>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</si>
  <si>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</si>
  <si>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</si>
  <si>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</si>
  <si>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</si>
  <si>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</si>
  <si>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</si>
  <si>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</si>
  <si>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</si>
  <si>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</si>
  <si>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</si>
  <si>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</si>
  <si>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</si>
  <si>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</si>
  <si>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</si>
  <si>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</si>
  <si>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</si>
  <si>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</si>
  <si>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</si>
  <si>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</si>
  <si>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</si>
  <si>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</si>
  <si>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</si>
  <si>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</si>
  <si>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</si>
  <si>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</si>
  <si>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</si>
  <si>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</si>
  <si>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</si>
  <si>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</si>
  <si>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</si>
  <si>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</si>
  <si>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</si>
  <si>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</si>
  <si>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</si>
  <si>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</si>
  <si>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</si>
  <si>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</si>
  <si>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</si>
  <si>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</si>
  <si>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</si>
  <si>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</si>
  <si>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</si>
  <si>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</si>
  <si>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</si>
  <si>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</si>
  <si>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</si>
  <si>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</si>
  <si>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</si>
  <si>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</si>
  <si>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</si>
  <si>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</si>
  <si>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</si>
  <si>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</si>
  <si>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</si>
  <si>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</si>
  <si>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</si>
  <si>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</si>
  <si>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</si>
  <si>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</si>
  <si>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</si>
  <si>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</si>
  <si>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</si>
  <si>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</si>
  <si>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</si>
  <si>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</si>
  <si>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</si>
  <si>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</si>
  <si>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</si>
  <si>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</si>
  <si>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</si>
  <si>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</si>
  <si>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</si>
  <si>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注：本单位无此项预算，本表无数据。</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</si>
  <si>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</si>
  <si>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</si>
  <si>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</si>
  <si>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</si>
  <si>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</si>
  <si>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</si>
  <si>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</si>
  <si>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</si>
  <si>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</si>
  <si>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</si>
  <si>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</si>
  <si>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</si>
  <si>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</si>
  <si>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</si>
  <si>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</si>
  <si>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</si>
  <si>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</si>
  <si>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</si>
  <si>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530427210000000015635</t>
  </si>
  <si>
    <t>事业人员工资支出</t>
  </si>
  <si>
    <t>30101</t>
  </si>
  <si>
    <t>基本工资</t>
  </si>
  <si>
    <t>30102</t>
  </si>
  <si>
    <t>津贴补贴</t>
  </si>
  <si>
    <t>30107</t>
  </si>
  <si>
    <t>绩效工资</t>
  </si>
  <si>
    <t>530427210000000015636</t>
  </si>
  <si>
    <t>社会保障缴费</t>
  </si>
  <si>
    <t>30112</t>
  </si>
  <si>
    <t>其他社会保障缴费</t>
  </si>
  <si>
    <t>30108</t>
  </si>
  <si>
    <t>机关事业单位基本养老保险缴费</t>
  </si>
  <si>
    <t>30110</t>
  </si>
  <si>
    <t>职工基本医疗保险缴费</t>
  </si>
  <si>
    <t>30111</t>
  </si>
  <si>
    <t>公务员医疗补助缴费</t>
  </si>
  <si>
    <t>530427210000000015637</t>
  </si>
  <si>
    <t>30113</t>
  </si>
  <si>
    <t>530427210000000015640</t>
  </si>
  <si>
    <t>工会经费</t>
  </si>
  <si>
    <t>30228</t>
  </si>
  <si>
    <t>530427210000000015641</t>
  </si>
  <si>
    <t>一般公用经费</t>
  </si>
  <si>
    <t>30299</t>
  </si>
  <si>
    <t>其他商品和服务支出</t>
  </si>
  <si>
    <t>530427231100001453616</t>
  </si>
  <si>
    <t>退休干部公用经费</t>
  </si>
  <si>
    <t>530427231100001453636</t>
  </si>
  <si>
    <t>奖励性绩效工资(地方)</t>
  </si>
  <si>
    <t>预算05-1表</t>
  </si>
  <si>
    <t>2026年部门项目支出预算表</t>
  </si>
  <si>
    <t>项目分类</t>
  </si>
  <si>
    <t>项目单位</t>
  </si>
  <si>
    <t>经济科目编码</t>
  </si>
  <si>
    <t>本年拨款</t>
  </si>
  <si>
    <t>其中：本次下达</t>
  </si>
  <si>
    <t>安保服务资金</t>
  </si>
  <si>
    <t>313 事业发展类</t>
  </si>
  <si>
    <t>530427241100002720500</t>
  </si>
  <si>
    <t>30227</t>
  </si>
  <si>
    <t>委托业务费</t>
  </si>
  <si>
    <t>城乡义务教育公用（欠拨）经费</t>
  </si>
  <si>
    <t>530427261100005157481</t>
  </si>
  <si>
    <t>30201</t>
  </si>
  <si>
    <t>办公费</t>
  </si>
  <si>
    <t>30202</t>
  </si>
  <si>
    <t>印刷费</t>
  </si>
  <si>
    <t>30204</t>
  </si>
  <si>
    <t>手续费</t>
  </si>
  <si>
    <t>30205</t>
  </si>
  <si>
    <t>水费</t>
  </si>
  <si>
    <t>30206</t>
  </si>
  <si>
    <t>电费</t>
  </si>
  <si>
    <t>30207</t>
  </si>
  <si>
    <t>邮电费</t>
  </si>
  <si>
    <t>30211</t>
  </si>
  <si>
    <t>差旅费</t>
  </si>
  <si>
    <t>30213</t>
  </si>
  <si>
    <t>维修（护）费</t>
  </si>
  <si>
    <t>30218</t>
  </si>
  <si>
    <t>专用材料费</t>
  </si>
  <si>
    <t>城乡义务教育公用经费</t>
  </si>
  <si>
    <t>312 民生类</t>
  </si>
  <si>
    <t>530427221100000267085</t>
  </si>
  <si>
    <t>机关事业单位职工及军人抚恤补助资金</t>
  </si>
  <si>
    <t>530427231100001361051</t>
  </si>
  <si>
    <t>30305</t>
  </si>
  <si>
    <t>生活补助</t>
  </si>
  <si>
    <t>学前教育公用经费</t>
  </si>
  <si>
    <t>530427241100002297110</t>
  </si>
  <si>
    <t>30214</t>
  </si>
  <si>
    <t>租赁费</t>
  </si>
  <si>
    <t>30216</t>
  </si>
  <si>
    <t>培训费</t>
  </si>
  <si>
    <t>学前教育免保育教育费资金</t>
  </si>
  <si>
    <t>530427251100004699217</t>
  </si>
  <si>
    <t>31204</t>
  </si>
  <si>
    <t>费用补贴</t>
  </si>
  <si>
    <t>学生营养膳食补助资金</t>
  </si>
  <si>
    <t>530427221100000265415</t>
  </si>
  <si>
    <t>30308</t>
  </si>
  <si>
    <t>助学金</t>
  </si>
  <si>
    <t>义务教育家庭经济困难学生生活补助资金</t>
  </si>
  <si>
    <t>530427221100000265822</t>
  </si>
  <si>
    <t>质量优秀集体奖项目专项资金</t>
  </si>
  <si>
    <t>530427251100004656138</t>
  </si>
  <si>
    <t>30309</t>
  </si>
  <si>
    <t>奖励金</t>
  </si>
  <si>
    <t>自营食堂伙食经费</t>
  </si>
  <si>
    <t>530427261100005063482</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</si>
  <si>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</si>
  <si>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</si>
  <si>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</si>
  <si>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</si>
  <si>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</si>
  <si>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</si>
  <si>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</si>
  <si>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</si>
  <si>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</si>
  <si>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</si>
  <si>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</si>
  <si>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年度目标：《玉溪市财政局玉溪市教育局关于建立完善公办幼儿园生均公用经费财政拨款制度的通知》确立公办幼儿园生均公用经费补助标准（600元/生/年），县级落实经费保障。保障本年我园水电、邮电网络、物业管理服务、差旅费、教师培训、园舍修缮、办公费等各种费用的支出，解决教育教学的需求；确保我园教育教学工作正常有序开展，提高我园学前教育教学质量。我园将引领民办园、村幼开展课程游戏化，避免“小学化”，努力打造园舍空间、设施布局合理，充分利用当地自然和文化资源的教育环境，为幼儿提供有利于激发学习探索、安全丰富、适宜的游戏材料和玩教具，促进师幼身心健康发展。
我校具体安排：1.办公费：该项总金额8679.50元，2.印刷费：该项总金额266.00元，3.水费：该项总金额5500.00元，4.电费：该项总金额17000.00元，5.邮电费：该项总金额1155.00元，6.差旅费：该项总金额500.00元，7.维修（护）费：该项总金额1155.50元，8.租赁费：该项总金额100.00元，9.培训费：该项总金额1500.00元，10.其他商品和服务支出：该项总金额144.00元，以上十项支出总金额合计36000.00元，与项目总预算一致。</t>
  </si>
  <si>
    <t>产出指标</t>
  </si>
  <si>
    <t>数量指标</t>
  </si>
  <si>
    <t>学校维修维（护）次数</t>
  </si>
  <si>
    <t>&gt;=</t>
  </si>
  <si>
    <t>批次</t>
  </si>
  <si>
    <t>定量指标</t>
  </si>
  <si>
    <t>反映维修维护学校教室宿舍食堂等次数</t>
  </si>
  <si>
    <t>学前教育幼儿人数</t>
  </si>
  <si>
    <t>60</t>
  </si>
  <si>
    <t>人</t>
  </si>
  <si>
    <t>反映学前教育幼儿人数</t>
  </si>
  <si>
    <t>质量指标</t>
  </si>
  <si>
    <t>保障幼儿园正常开展教学</t>
  </si>
  <si>
    <t>=</t>
  </si>
  <si>
    <t>正常运转</t>
  </si>
  <si>
    <t>定性指标</t>
  </si>
  <si>
    <t>反映公用经费保障幼儿园日常运转情况</t>
  </si>
  <si>
    <t>质量合格率</t>
  </si>
  <si>
    <t>100</t>
  </si>
  <si>
    <t>%</t>
  </si>
  <si>
    <t>反映学校2025年购买产品质量合格率</t>
  </si>
  <si>
    <t>时效指标</t>
  </si>
  <si>
    <t>补助资金到位后及时支付</t>
  </si>
  <si>
    <t>&lt;=</t>
  </si>
  <si>
    <t>30</t>
  </si>
  <si>
    <t>天</t>
  </si>
  <si>
    <t>反映学校公用经费每年下发时间、次数。按学生每年在校10个月计算本年度资金到位后实际使用情况</t>
  </si>
  <si>
    <t>效益指标</t>
  </si>
  <si>
    <t>社会效益</t>
  </si>
  <si>
    <t>学前教育教学健康快速发展</t>
  </si>
  <si>
    <t>促进</t>
  </si>
  <si>
    <t>促进学前教育教学健康快速发展</t>
  </si>
  <si>
    <t>补助政策知晓度</t>
  </si>
  <si>
    <t>90</t>
  </si>
  <si>
    <t>反映受益人员及学生家长对补助政策的知晓程度</t>
  </si>
  <si>
    <t>满意度指标</t>
  </si>
  <si>
    <t>服务对象满意度</t>
  </si>
  <si>
    <t>项目受益对象满意度</t>
  </si>
  <si>
    <t>反映受益对象满意程度</t>
  </si>
  <si>
    <t>根据中共新平彝族傣族自治县委全面深化改革委员会关于印发《关于深化新时代教师队伍建设改革的实施方案》新改委发〔2020〕1号）《新平县教育资金管理办法（试行）》新政办发〔2025〕6号以及县教体局制定的《关于认定年度优秀班主任、优秀教师、教学能手实施方案》《新平县乡村学校从教20年及以上优秀教师认定办法（试行）》，对2024－2025学年度优秀集体及个人进行奖励。
小学质量奖：6万元。四年级、六年级市抽考成绩全市学校排名上升幅度：一等奖新平彝族傣族自治县第三教育集团，奖励学校3万元；二等奖新化小学、奖励学校2万元；三等奖老厂小学，奖励学校1万元。合计6万元。</t>
  </si>
  <si>
    <t>发放学校数</t>
  </si>
  <si>
    <t>1.00</t>
  </si>
  <si>
    <t>所</t>
  </si>
  <si>
    <t>反映优秀集体奖的学校</t>
  </si>
  <si>
    <t>奖励教师</t>
  </si>
  <si>
    <t>36</t>
  </si>
  <si>
    <t>个</t>
  </si>
  <si>
    <t>反映奖励教师的数量</t>
  </si>
  <si>
    <t>发放准确率</t>
  </si>
  <si>
    <t>反映优秀项目发放准确率</t>
  </si>
  <si>
    <t>资金下达后发放的时间</t>
  </si>
  <si>
    <t>反映学校及时发放奖励金的情况。
发放及时率=在时限内发放资金/应发放资金*100%"</t>
  </si>
  <si>
    <t>增加教师的积极性</t>
  </si>
  <si>
    <t>提高</t>
  </si>
  <si>
    <t>反映奖励资金开展后对教师积极性的影响情况。</t>
  </si>
  <si>
    <t>政策知晓率</t>
  </si>
  <si>
    <t>反映补助政策的宣传效果情况。</t>
  </si>
  <si>
    <t>师生满意度</t>
  </si>
  <si>
    <t>95</t>
  </si>
  <si>
    <t>反映获得补助教师的满意程度和开展奖励性资金项目后教师满意度。</t>
  </si>
  <si>
    <t>2026年年度绩效目标：2026年我校应享受遗属补助人数6人，合计需县级配套补助资金58152.00元。其中：享受城镇户口职工因病死亡2人×967元/月/人×12个月=23208.00元；农村户口职工因病死亡4人×728元/月/人×12个月=34944.00元，按照补助标准、发放名册、进行精准补助。</t>
  </si>
  <si>
    <t>遗属补助（农村户口）</t>
  </si>
  <si>
    <t>反映2023年农村户口遗属补助人数</t>
  </si>
  <si>
    <t>遗属补助（城镇户口）</t>
  </si>
  <si>
    <t>反映2023年城镇户口遗属补助人数</t>
  </si>
  <si>
    <t>保障遗属人员生活补助</t>
  </si>
  <si>
    <t>有效保障</t>
  </si>
  <si>
    <t>反映保障遗属人员生活情况</t>
  </si>
  <si>
    <t>资金下达后及时支付</t>
  </si>
  <si>
    <t>反映资金下达发放补助天数</t>
  </si>
  <si>
    <t>部门运转</t>
  </si>
  <si>
    <t>反映保障单位有效运转情况</t>
  </si>
  <si>
    <t>受益对象满意度</t>
  </si>
  <si>
    <t>反映受益对象满意度情况</t>
  </si>
  <si>
    <t>成本指标</t>
  </si>
  <si>
    <t>经济成本指标</t>
  </si>
  <si>
    <t>遗属补助资金闲置率</t>
  </si>
  <si>
    <t>“超期未拨付”指补助资金已纳入年度预算，但超过规定拨付时限（如季度末）仍未发放至遗属账户的资金；闲置资金会产生机会成本（如丧失财政资金理财收益），此指标通过控制闲置率，确保补助资金快速转化为遗属生活保障资金，减少资金低效占用。</t>
  </si>
  <si>
    <t>老厂乡小学年度绩效目标：根据《云南省人民政府关于进一步完善城乡义务教育经费保障机制的通知》：明确全省城乡义务教育生均公用经费基准定额（小学每生每年720元），规定寄宿生年生均增加300元公用经费、特殊教育学生每生每年7000元补助标准。
农村义务教育（含特殊）公用经费项目2026年度总预算501500.00元，资金来源为“上级财政补助483446.00元（占96.4%）和本级财政配套18054.00元（占3.6%）”。</t>
  </si>
  <si>
    <t>学生人数</t>
  </si>
  <si>
    <t>482</t>
  </si>
  <si>
    <t>反映学校学生数</t>
  </si>
  <si>
    <t>学校维修维护费用</t>
  </si>
  <si>
    <t>反映维修维护学校教室宿舍食堂等</t>
  </si>
  <si>
    <t>补助资金当年到位率情况</t>
  </si>
  <si>
    <t>保障在校学生接受九年义务教育</t>
  </si>
  <si>
    <t>反映是否完成九年义务教育</t>
  </si>
  <si>
    <t>可持续影响</t>
  </si>
  <si>
    <t>政策发挥效应年限</t>
  </si>
  <si>
    <t>年</t>
  </si>
  <si>
    <t>反映生均公用经费按学生实际情况拨付情况</t>
  </si>
  <si>
    <t>反映学校师生满意情况，按满意人数/实际调查人数*100%计算</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</si>
  <si>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为贯彻落实《国务院办公厅关于逐步推行免费学前教育的意见》，省级正在按程序报批云南省实施方案。为平稳做好幼儿园免保育教育费工作，省教育厅和省财政厅将于近期下达部分免保育教育费补助资金。
2026年度免除学前教育保育教育费新平彝族傣族自治县老厂乡中心幼儿园项目金额为61600.00元，新平彝族傣族自治县老厂旭乡升幼儿园项目金额50000.00元，预计共需资金111600元。</t>
  </si>
  <si>
    <t>幼儿园学前儿童数免除率</t>
  </si>
  <si>
    <t>核心反映的是学前一年（通常指幼儿园大班，部分地区含学前班，对应6周岁左右入园儿童）在园儿童中，享受相关费用免除政策的比例，本质是衡量学前一年教育阶段“费用减免政策覆盖程度”的指标。</t>
  </si>
  <si>
    <t>免保育教育费幼儿园数量</t>
  </si>
  <si>
    <t>反映免保育教育费幼儿园数量</t>
  </si>
  <si>
    <t>免保育教育费资金使用合规程度</t>
  </si>
  <si>
    <t>分</t>
  </si>
  <si>
    <t>反映的是免保育教育费相关财政补助资金从预算申报、拨付流转到实际支出的全流程中，各级财政部门、教育部门及相关幼儿园等主体，遵循政策规定、财务制度和管理办法使用资金的规范程度。</t>
  </si>
  <si>
    <t>补助资金到位及时率</t>
  </si>
  <si>
    <t>反映的是在规定时间内，实际按时足额拨付至受益主体的补助资金，占按政策或预算计划应到位补助资金的达标程度。</t>
  </si>
  <si>
    <t>学校运转</t>
  </si>
  <si>
    <t>正常</t>
  </si>
  <si>
    <t>反映学校正常运转情况。</t>
  </si>
  <si>
    <t>学生家长满意度</t>
  </si>
  <si>
    <t>反映幼儿园学生家长满意度，受益人群满意率=（调查人群中对项目满意人数/调查人数）*100%</t>
  </si>
  <si>
    <t>2026年年度目标：我校结合自营服务“非营利、保安全、强营养、重监管”的核心原则，从费用管控、质量提升、安全保障、监管透明四大维度制定年度目标，确保相关费用合规使用并切实惠及学生。坚持“公益性”“非营利性”原则，由学校统一经营、统一管理。
我校申请的自营服务学校（园）相关保障经费项目资金1,272,000.00元，项目实施主要用于覆盖相关服务运营核心支出，包括食材支出、动力成本支出等。通过规范资金使用和优化服务，保障幼儿饮食安全与营养均衡，保障师生饮食健康。资金合规管理，资金使用合规率100%，严格执行“集中记账、分校核算”，兼顾资金效益与安全，强化监督与服务协同。
一、费用管控目标：坚守非营利底线，实现成本精准核算
定价合规性：严格遵循“成本补偿、收支平衡”原则，相关服务收费标准经学校膳食监督家长委员会审议通过，利润率严格控制在5%以内，无任何变相盈利行为。
二、服务质量目标：营养与口感双提升，满足多元需求
聚焦师生饮食核心需求，优化食材搭配与制作工艺，确保营养结构科学均衡，口感体验持续提升；充分考虑不同年龄段、饮食偏好等差异，提供多样化选择，全面满足师生多元需求。
三、安全保障目标：全链条闭环管控，守牢安全底线
建立从食材采购、储存、加工到配送的全流程安全管控体系，落实各环节责任主体，强化风险排查与隐患整改；完善溯源机制与应急处置预案，实现安全管理闭环运行，坚决守住师生饮食安全底线。</t>
  </si>
  <si>
    <t>每日餐食供给种类</t>
  </si>
  <si>
    <t>种</t>
  </si>
  <si>
    <t>正餐提供的主食、菜品种类，保障饮食多样化。</t>
  </si>
  <si>
    <t>年度正常供餐天数</t>
  </si>
  <si>
    <t>200</t>
  </si>
  <si>
    <t>符合教学日历的实际供餐天数，保障服务连续性。</t>
  </si>
  <si>
    <t>学校师生就餐人数</t>
  </si>
  <si>
    <t>400</t>
  </si>
  <si>
    <t>反映自营食堂师生就餐人数。</t>
  </si>
  <si>
    <t>食品抽检合格率</t>
  </si>
  <si>
    <t>市场监管或学校自检的食品样本合格情况，保障食品安全。</t>
  </si>
  <si>
    <t>营养搭配达标率</t>
  </si>
  <si>
    <t>每日餐食符合《学生餐营养指南》，核心营养素覆盖情况。</t>
  </si>
  <si>
    <t>健康饮食习惯养成率</t>
  </si>
  <si>
    <t>85</t>
  </si>
  <si>
    <t>核心反映学校通过营养引导、服务适配、氛围营造等举措。</t>
  </si>
  <si>
    <t>反映自营食堂开展后师生的满意度。</t>
  </si>
  <si>
    <t>食材成本占比</t>
  </si>
  <si>
    <t>食材采购费用占伙食费总支出的比例，保障食材投入。</t>
  </si>
  <si>
    <t>年度目标：根据上级要求，为确保当年三保数据的准确性，城乡义务教育公用（欠拨）经费，我校涉及结转资金指标为生均公用经费323300元，特教经费19300元，共计342,600元。</t>
  </si>
  <si>
    <t>覆盖补助学生</t>
  </si>
  <si>
    <t>完全覆盖</t>
  </si>
  <si>
    <t>反映是否实现补助学生全覆盖</t>
  </si>
  <si>
    <t>有效保障学校正常运行</t>
  </si>
  <si>
    <t>反映是否有效保障学校正常运行</t>
  </si>
  <si>
    <t>反映师生满意度</t>
  </si>
  <si>
    <t>寄宿制学生补助资金</t>
  </si>
  <si>
    <t>1020</t>
  </si>
  <si>
    <t>元</t>
  </si>
  <si>
    <t>反映寄宿制学生补助资金</t>
  </si>
  <si>
    <t>随班就读学生补助资金</t>
  </si>
  <si>
    <t>7000</t>
  </si>
  <si>
    <t>反映随班就读学生补助资金</t>
  </si>
  <si>
    <t>新平彝族傣族自治县老厂中心学校2026年安置安保人员8人，其中中学校区3人，小学校区5人，每名安保人员每月服务费为2550.00元，每月合计服务费20400.00元，全年需要服务费8人×2550元×12月=244800.00元，小学部需要153000.00元，所需经费由县级全额配套。
1.根据新平彝族傣族自治县人民政府关于新平彝族傣族自治县教育体育局系统“校园安保服务”项目费用纳入县财政保障专题会议要求，开展清理规范工作。
2.依据新平彝族傣族自治县教育体育系统学校园安保服务经费统计表，对我校3名安保人员从购买岗位、劳务派遣方式变为“购买服务”。
3.杜绝重大舆情事件的发生，做好相关防范工作。</t>
  </si>
  <si>
    <t>购买安保服务人员工资人数</t>
  </si>
  <si>
    <t>反映采购老厂中学安保服务的数量情况。</t>
  </si>
  <si>
    <t>补助学校</t>
  </si>
  <si>
    <t>反映安保服务购买的学校数</t>
  </si>
  <si>
    <t>补助准确率</t>
  </si>
  <si>
    <t>反映2025年安保服务补助准确率</t>
  </si>
  <si>
    <t>拨付及时率</t>
  </si>
  <si>
    <t>反映发放单位及时发放资金的情况。</t>
  </si>
  <si>
    <t>反映受益对象的满意程度。</t>
  </si>
  <si>
    <t>安保人员工资及时发放率</t>
  </si>
  <si>
    <t>98</t>
  </si>
  <si>
    <t>“及时发放”指每月固定日期（如每月15日）前，按2550元/月标准足额发放至安保人员银行账户，不含延迟发放、克扣金额等情况；未及时发放可能产生劳资投诉、滞纳金等额外成本，此指标用于控制薪酬发放环节的经济损失。</t>
  </si>
  <si>
    <t>2026年年度绩效目标：根据《玉溪市人民政府办公室关于印发玉溪市教育领域财政事权和支出责任划分改革实施方案的通知》，严格按照实施标准：寄宿制小学生1250元/生/年，初中生1500元/生/年。非寄宿制小学生625元/生/年，初中生750元/生/年。中央、省、市、县按照50:35:6:9比例承担。在落实好上述政策的基础上，对28个人口较少民族家庭经济困难寄宿制学生，按照250元/生/年的标准给予补助。2026年我校在籍在校的430名，义务教育阶段家庭经济困难学生，其中寄宿生427人（含农村脱贫稳定/不稳定家庭学生、残疾学生、低保家庭学生等）、非寄宿生3人（均为重点保障人群）。项目年度总资金535625元，按50:35:6:9比例分担，上级财政承担487418.75.00元，本级财政仅需配套48206.25元。</t>
  </si>
  <si>
    <t>补助人数（非寄宿）</t>
  </si>
  <si>
    <t>反映非寄宿补助的人数</t>
  </si>
  <si>
    <t>反映家庭经济困难学生补助的学校</t>
  </si>
  <si>
    <t>补助人数（寄宿）</t>
  </si>
  <si>
    <t>427</t>
  </si>
  <si>
    <t>反映2025年预计资助家庭经济困难学生人数情况</t>
  </si>
  <si>
    <t>反映家庭经济困难学生的补助准确率</t>
  </si>
  <si>
    <t>四类人员受助覆盖率</t>
  </si>
  <si>
    <t>反映四类人员补助实际情况，按获助人数中四类人员人数/全校四类人员人数*100%计算</t>
  </si>
  <si>
    <t>资金到位后及时支付时限</t>
  </si>
  <si>
    <t>反映财政通知支付后实际支付情况</t>
  </si>
  <si>
    <t>控辍保学率</t>
  </si>
  <si>
    <t>0.3</t>
  </si>
  <si>
    <t>反映学校实际控辍保学情况，按学龄儿童不在校学生数/学龄儿童总人数*100%计算</t>
  </si>
  <si>
    <t>受助学生及家长满意度</t>
  </si>
  <si>
    <t>反映受助学生及家长的满意情况，按满意人数/实际调查人数*100%计算</t>
  </si>
  <si>
    <t>2026年年度绩效目标：老厂乡小学严格执行实施标准：5元/生/天，按春秋两季学期实际在校天数补助。省、市、县按照70:12:18比例承担，中央财政在地方落实国家基础标准后，对峨山、新平、元江、易门四个民族县和革命老区县按照每生每天4元给予定额奖补。2026年春季学期、秋季学期各486名农村义务教育阶段在校学生，项目年度总资金486000元，上级财政承担468504.00元，本级财政仅承担17496.00元。</t>
  </si>
  <si>
    <t>营养改善计划实施学校</t>
  </si>
  <si>
    <t>反映营养改善实施的学校数</t>
  </si>
  <si>
    <t>享受营养改善计划学生数</t>
  </si>
  <si>
    <t>486</t>
  </si>
  <si>
    <t>反映我校2025-2026学年享受营养改善计划的学生数</t>
  </si>
  <si>
    <t>提高营养食品质量</t>
  </si>
  <si>
    <t>符合</t>
  </si>
  <si>
    <t>反映营养改善计划食品符合食品安全卫生管理要求情况</t>
  </si>
  <si>
    <t>资金到位后实际支付情况</t>
  </si>
  <si>
    <t>学生营养改善计划补助覆盖率</t>
  </si>
  <si>
    <t>反映学生营养改善计划补助覆盖率</t>
  </si>
  <si>
    <t>改善学校学生营养早餐条件</t>
  </si>
  <si>
    <t>营养餐品种、质量等方面有较大的改善</t>
  </si>
  <si>
    <t>影响学生享受补助年限</t>
  </si>
  <si>
    <t>义务教育阶段城区外在校学生全员享受</t>
  </si>
  <si>
    <t>义务教育阶段学生及家长满意度</t>
  </si>
  <si>
    <t>反映学生及家长对学校营养改善计划执行程度的满意情况，按满意人数/实际调查人数*100%计算</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</si>
  <si>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</si>
  <si>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</si>
  <si>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</si>
  <si>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</si>
  <si>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</si>
  <si>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</si>
  <si>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</si>
  <si>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</si>
  <si>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</si>
  <si>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</si>
  <si>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</si>
  <si>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</si>
  <si>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</si>
  <si>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</si>
  <si>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</si>
  <si>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购买复印纸</t>
  </si>
  <si>
    <t>批</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</si>
  <si>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</si>
  <si>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</si>
  <si>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</si>
  <si>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</si>
  <si>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</si>
  <si>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</si>
  <si>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</si>
  <si>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</si>
  <si>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</si>
  <si>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</si>
  <si>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</si>
  <si>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</si>
  <si>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</si>
  <si>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</si>
  <si>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</si>
  <si>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</si>
  <si>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水塘乡</t>
  </si>
  <si>
    <t>者竜乡</t>
  </si>
  <si>
    <t>漠沙镇</t>
  </si>
  <si>
    <t>建兴乡</t>
  </si>
  <si>
    <t>平掌乡</t>
  </si>
  <si>
    <t>11</t>
  </si>
  <si>
    <t>12</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</si>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</sst>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0.5"/>
      <color rgb="FF000000"/>
      <name val="宋体"/>
      <charset val="134"/>
      <scheme val="minor"/>
    </font>
    <font>
      <sz val="9"/>
      <color rgb="FF000000"/>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3" borderId="16" applyNumberFormat="0" applyAlignment="0" applyProtection="0">
      <alignment vertical="center"/>
    </xf>
    <xf numFmtId="0" fontId="27" fillId="4" borderId="17" applyNumberFormat="0" applyAlignment="0" applyProtection="0">
      <alignment vertical="center"/>
    </xf>
    <xf numFmtId="0" fontId="28" fillId="4" borderId="16" applyNumberFormat="0" applyAlignment="0" applyProtection="0">
      <alignment vertical="center"/>
    </xf>
    <xf numFmtId="0" fontId="29" fillId="5" borderId="18" applyNumberFormat="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0" fillId="0" borderId="0" xfId="0" applyFont="1" applyFill="1" applyAlignme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2" fillId="0" borderId="0" xfId="50" applyNumberFormat="1" applyFont="1" applyBorder="1" applyAlignment="1">
      <alignment horizontal="right" vertical="center" wrapText="1"/>
    </xf>
    <xf numFmtId="49" fontId="13"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176" fontId="2" fillId="0" borderId="1" xfId="50" applyNumberFormat="1"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5" fillId="0" borderId="0" xfId="0" applyFont="1" applyAlignment="1">
      <alignment horizontal="center" vertical="center"/>
    </xf>
    <xf numFmtId="0" fontId="2" fillId="0" borderId="5" xfId="0" applyFont="1" applyBorder="1" applyAlignment="1">
      <alignment horizontal="left" vertical="center"/>
    </xf>
    <xf numFmtId="0" fontId="12" fillId="0" borderId="5"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6"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16" fillId="0" borderId="12" xfId="0" applyFont="1" applyBorder="1" applyAlignment="1">
      <alignment horizontal="center" vertical="center"/>
    </xf>
    <xf numFmtId="0" fontId="7" fillId="0" borderId="10" xfId="0" applyFont="1" applyBorder="1" applyAlignment="1">
      <alignment horizontal="center" vertical="center"/>
    </xf>
    <xf numFmtId="0" fontId="12" fillId="0" borderId="5" xfId="0" applyFont="1" applyBorder="1" applyAlignment="1">
      <alignment horizontal="left" vertical="center"/>
    </xf>
    <xf numFmtId="0" fontId="12"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B1" workbookViewId="0">
      <selection activeCell="C11" sqref="C1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"单位名称："&amp;"新平彝族傣族自治县老厂乡小学"</f>
        <v>单位名称：新平彝族傣族自治县老厂乡小学</v>
      </c>
      <c r="B3" s="4"/>
      <c r="C3" s="7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10287510.25</v>
      </c>
      <c r="C7" s="14" t="str">
        <f>"一"&amp;"、"&amp;"教育支出"</f>
        <v>一、教育支出</v>
      </c>
      <c r="D7" s="16">
        <v>8710675.25</v>
      </c>
    </row>
    <row r="8" ht="22.5" customHeight="1" spans="1:4">
      <c r="A8" s="14" t="s">
        <v>9</v>
      </c>
      <c r="B8" s="16"/>
      <c r="C8" s="14" t="str">
        <f>"二"&amp;"、"&amp;"社会保障和就业支出"</f>
        <v>二、社会保障和就业支出</v>
      </c>
      <c r="D8" s="16">
        <v>1088753</v>
      </c>
    </row>
    <row r="9" ht="22.5" customHeight="1" spans="1:4">
      <c r="A9" s="14" t="s">
        <v>10</v>
      </c>
      <c r="B9" s="16"/>
      <c r="C9" s="14" t="str">
        <f>"三"&amp;"、"&amp;"卫生健康支出"</f>
        <v>三、卫生健康支出</v>
      </c>
      <c r="D9" s="16">
        <v>975286</v>
      </c>
    </row>
    <row r="10" ht="22.5" customHeight="1" spans="1:4">
      <c r="A10" s="14" t="s">
        <v>11</v>
      </c>
      <c r="B10" s="16"/>
      <c r="C10" s="14" t="str">
        <f>"四"&amp;"、"&amp;"住房保障支出"</f>
        <v>四、住房保障支出</v>
      </c>
      <c r="D10" s="16">
        <v>794796</v>
      </c>
    </row>
    <row r="11" ht="22.5" customHeight="1" spans="1:4">
      <c r="A11" s="14" t="s">
        <v>12</v>
      </c>
      <c r="B11" s="16">
        <v>1282000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76" t="s">
        <v>16</v>
      </c>
      <c r="B15" s="16"/>
      <c r="C15" s="79"/>
      <c r="D15" s="16"/>
    </row>
    <row r="16" ht="22.5" customHeight="1" spans="1:4">
      <c r="A16" s="76" t="s">
        <v>17</v>
      </c>
      <c r="B16" s="16">
        <v>1282000</v>
      </c>
      <c r="C16" s="79"/>
      <c r="D16" s="16"/>
    </row>
    <row r="17" ht="22.5" customHeight="1" spans="1:4">
      <c r="A17" s="76"/>
      <c r="B17" s="16"/>
      <c r="C17" s="79"/>
      <c r="D17" s="16"/>
    </row>
    <row r="18" ht="22.5" customHeight="1" spans="1:4">
      <c r="A18" s="77" t="s">
        <v>18</v>
      </c>
      <c r="B18" s="78">
        <v>11569510.25</v>
      </c>
      <c r="C18" s="79" t="s">
        <v>19</v>
      </c>
      <c r="D18" s="78">
        <v>11569510.25</v>
      </c>
    </row>
    <row r="19" ht="22.5" customHeight="1" spans="1:4">
      <c r="A19" s="86" t="s">
        <v>20</v>
      </c>
      <c r="B19" s="16"/>
      <c r="C19" s="87" t="s">
        <v>21</v>
      </c>
      <c r="D19" s="56"/>
    </row>
    <row r="20" ht="22.5" customHeight="1" spans="1:4">
      <c r="A20" s="76" t="s">
        <v>22</v>
      </c>
      <c r="B20" s="78"/>
      <c r="C20" s="76" t="s">
        <v>22</v>
      </c>
      <c r="D20" s="78"/>
    </row>
    <row r="21" ht="22.5" customHeight="1" spans="1:4">
      <c r="A21" s="76" t="s">
        <v>23</v>
      </c>
      <c r="B21" s="78"/>
      <c r="C21" s="76" t="s">
        <v>24</v>
      </c>
      <c r="D21" s="78"/>
    </row>
    <row r="22" ht="22.5" customHeight="1" spans="1:4">
      <c r="A22" s="77" t="s">
        <v>25</v>
      </c>
      <c r="B22" s="78">
        <v>11569510.25</v>
      </c>
      <c r="C22" s="79" t="s">
        <v>26</v>
      </c>
      <c r="D22" s="78">
        <v>11569510.25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2" sqref="A2:F2"/>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0" t="s">
        <v>453</v>
      </c>
    </row>
    <row r="2" ht="37.5" customHeight="1" spans="1:6">
      <c r="A2" s="3" t="s">
        <v>454</v>
      </c>
      <c r="B2" s="3"/>
      <c r="C2" s="3"/>
      <c r="D2" s="3"/>
      <c r="E2" s="3"/>
      <c r="F2" s="3"/>
    </row>
    <row r="3" ht="18.75" customHeight="1" spans="1:6">
      <c r="A3" s="51" t="str">
        <f>"单位名称："&amp;"新平彝族傣族自治县老厂乡小学"</f>
        <v>单位名称：新平彝族傣族自治县老厂乡小学</v>
      </c>
      <c r="B3" s="51"/>
      <c r="C3" s="51"/>
      <c r="D3" s="52"/>
      <c r="E3" s="52"/>
      <c r="F3" s="53" t="s">
        <v>29</v>
      </c>
    </row>
    <row r="4" ht="18.75" customHeight="1" spans="1:6">
      <c r="A4" s="12" t="s">
        <v>144</v>
      </c>
      <c r="B4" s="12" t="s">
        <v>59</v>
      </c>
      <c r="C4" s="12" t="s">
        <v>60</v>
      </c>
      <c r="D4" s="54" t="s">
        <v>455</v>
      </c>
      <c r="E4" s="54"/>
      <c r="F4" s="54"/>
    </row>
    <row r="5" ht="18.75" customHeight="1" spans="1:6">
      <c r="A5" s="12" t="s">
        <v>59</v>
      </c>
      <c r="B5" s="12" t="s">
        <v>59</v>
      </c>
      <c r="C5" s="12" t="s">
        <v>60</v>
      </c>
      <c r="D5" s="54" t="s">
        <v>34</v>
      </c>
      <c r="E5" s="54" t="s">
        <v>63</v>
      </c>
      <c r="F5" s="5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55" t="s">
        <v>115</v>
      </c>
      <c r="B8" s="55"/>
      <c r="C8" s="55"/>
      <c r="D8" s="56"/>
      <c r="E8" s="56"/>
      <c r="F8" s="56"/>
    </row>
    <row r="9" customHeight="1" spans="1:6">
      <c r="A9" s="18" t="s">
        <v>141</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selection activeCell="G22" sqref="G22"/>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4"/>
      <c r="B1" s="44"/>
      <c r="C1" s="44"/>
      <c r="D1" s="44"/>
      <c r="E1" s="44"/>
      <c r="F1" s="44"/>
      <c r="G1" s="44"/>
      <c r="H1" s="44"/>
      <c r="I1" s="44"/>
      <c r="J1" s="44"/>
      <c r="K1" s="44"/>
      <c r="L1" s="44"/>
      <c r="M1" s="44"/>
      <c r="N1" s="44"/>
      <c r="O1" s="44"/>
      <c r="P1" s="44"/>
      <c r="Q1" s="20" t="s">
        <v>456</v>
      </c>
    </row>
    <row r="2" ht="45" customHeight="1" spans="1:17">
      <c r="A2" s="39" t="s">
        <v>457</v>
      </c>
      <c r="B2" s="39"/>
      <c r="C2" s="39"/>
      <c r="D2" s="39"/>
      <c r="E2" s="39"/>
      <c r="F2" s="39"/>
      <c r="G2" s="39"/>
      <c r="H2" s="39"/>
      <c r="I2" s="39"/>
      <c r="J2" s="39"/>
      <c r="K2" s="39"/>
      <c r="L2" s="39"/>
      <c r="M2" s="39"/>
      <c r="N2" s="45"/>
      <c r="O2" s="45"/>
      <c r="P2" s="45"/>
      <c r="Q2" s="45"/>
    </row>
    <row r="3" ht="20.25" customHeight="1" spans="1:17">
      <c r="A3" s="19" t="str">
        <f>"单位名称："&amp;"新平彝族傣族自治县老厂乡小学"</f>
        <v>单位名称：新平彝族傣族自治县老厂乡小学</v>
      </c>
      <c r="B3" s="19"/>
      <c r="C3" s="19"/>
      <c r="D3" s="19"/>
      <c r="E3" s="19"/>
      <c r="F3" s="19"/>
      <c r="G3" s="19"/>
      <c r="H3" s="19"/>
      <c r="I3" s="19"/>
      <c r="J3" s="19"/>
      <c r="K3" s="19"/>
      <c r="L3" s="19"/>
      <c r="M3" s="19"/>
      <c r="N3" s="19"/>
      <c r="O3" s="19"/>
      <c r="P3" s="19"/>
      <c r="Q3" s="20" t="s">
        <v>29</v>
      </c>
    </row>
    <row r="4" ht="20.25" customHeight="1" spans="1:17">
      <c r="A4" s="22" t="s">
        <v>458</v>
      </c>
      <c r="B4" s="22" t="s">
        <v>459</v>
      </c>
      <c r="C4" s="22" t="s">
        <v>460</v>
      </c>
      <c r="D4" s="22" t="s">
        <v>461</v>
      </c>
      <c r="E4" s="22" t="s">
        <v>462</v>
      </c>
      <c r="F4" s="22" t="s">
        <v>463</v>
      </c>
      <c r="G4" s="22" t="s">
        <v>151</v>
      </c>
      <c r="H4" s="22"/>
      <c r="I4" s="22"/>
      <c r="J4" s="22"/>
      <c r="K4" s="22"/>
      <c r="L4" s="22"/>
      <c r="M4" s="22"/>
      <c r="N4" s="22"/>
      <c r="O4" s="22"/>
      <c r="P4" s="22"/>
      <c r="Q4" s="22"/>
    </row>
    <row r="5" ht="20.25" customHeight="1" spans="1:17">
      <c r="A5" s="22" t="s">
        <v>464</v>
      </c>
      <c r="B5" s="22" t="s">
        <v>459</v>
      </c>
      <c r="C5" s="22" t="s">
        <v>460</v>
      </c>
      <c r="D5" s="22" t="s">
        <v>461</v>
      </c>
      <c r="E5" s="22" t="s">
        <v>462</v>
      </c>
      <c r="F5" s="22" t="s">
        <v>463</v>
      </c>
      <c r="G5" s="22" t="s">
        <v>32</v>
      </c>
      <c r="H5" s="22" t="s">
        <v>35</v>
      </c>
      <c r="I5" s="22" t="s">
        <v>465</v>
      </c>
      <c r="J5" s="22" t="s">
        <v>466</v>
      </c>
      <c r="K5" s="22" t="s">
        <v>38</v>
      </c>
      <c r="L5" s="22" t="s">
        <v>467</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46" t="s">
        <v>43</v>
      </c>
      <c r="P6" s="46" t="s">
        <v>44</v>
      </c>
      <c r="Q6" s="46" t="s">
        <v>45</v>
      </c>
    </row>
    <row r="7" ht="20.25" customHeight="1" spans="1:17">
      <c r="A7" s="42">
        <v>1</v>
      </c>
      <c r="B7" s="42">
        <v>2</v>
      </c>
      <c r="C7" s="42">
        <v>3</v>
      </c>
      <c r="D7" s="42">
        <v>4</v>
      </c>
      <c r="E7" s="42">
        <v>5</v>
      </c>
      <c r="F7" s="42">
        <v>6</v>
      </c>
      <c r="G7" s="42">
        <v>7</v>
      </c>
      <c r="H7" s="42">
        <v>8</v>
      </c>
      <c r="I7" s="42">
        <v>9</v>
      </c>
      <c r="J7" s="42">
        <v>10</v>
      </c>
      <c r="K7" s="42">
        <v>11</v>
      </c>
      <c r="L7" s="42">
        <v>12</v>
      </c>
      <c r="M7" s="42">
        <v>13</v>
      </c>
      <c r="N7" s="42">
        <v>14</v>
      </c>
      <c r="O7" s="42">
        <v>15</v>
      </c>
      <c r="P7" s="42">
        <v>16</v>
      </c>
      <c r="Q7" s="42">
        <v>17</v>
      </c>
    </row>
    <row r="8" ht="20.25" customHeight="1" spans="1:17">
      <c r="A8" s="47" t="s">
        <v>223</v>
      </c>
      <c r="B8" s="23"/>
      <c r="C8" s="23"/>
      <c r="D8" s="48"/>
      <c r="E8" s="48"/>
      <c r="F8" s="48"/>
      <c r="G8" s="48"/>
      <c r="H8" s="48"/>
      <c r="I8" s="48"/>
      <c r="J8" s="43"/>
      <c r="K8" s="43"/>
      <c r="L8" s="48"/>
      <c r="M8" s="48"/>
      <c r="N8" s="48"/>
      <c r="O8" s="48"/>
      <c r="P8" s="48"/>
      <c r="Q8" s="48"/>
    </row>
    <row r="9" ht="20.25" customHeight="1" spans="1:17">
      <c r="A9" s="23"/>
      <c r="B9" s="23" t="s">
        <v>468</v>
      </c>
      <c r="C9" s="23" t="str">
        <f>"A05040101"&amp;"  "&amp;"复印纸"</f>
        <v>A05040101  复印纸</v>
      </c>
      <c r="D9" s="49" t="s">
        <v>469</v>
      </c>
      <c r="E9" s="24">
        <v>1</v>
      </c>
      <c r="F9" s="48"/>
      <c r="G9" s="48"/>
      <c r="H9" s="43"/>
      <c r="I9" s="43"/>
      <c r="J9" s="43"/>
      <c r="K9" s="43"/>
      <c r="L9" s="48"/>
      <c r="M9" s="48"/>
      <c r="N9" s="48"/>
      <c r="O9" s="48"/>
      <c r="P9" s="48"/>
      <c r="Q9" s="48"/>
    </row>
    <row r="10" ht="20.25" customHeight="1" spans="1:17">
      <c r="A10" s="47" t="s">
        <v>203</v>
      </c>
      <c r="B10" s="23"/>
      <c r="C10" s="23"/>
      <c r="D10" s="23"/>
      <c r="E10" s="23"/>
      <c r="F10" s="48"/>
      <c r="G10" s="48">
        <v>20000</v>
      </c>
      <c r="H10" s="48">
        <v>20000</v>
      </c>
      <c r="I10" s="48"/>
      <c r="J10" s="43"/>
      <c r="K10" s="43"/>
      <c r="L10" s="48"/>
      <c r="M10" s="48"/>
      <c r="N10" s="48"/>
      <c r="O10" s="48"/>
      <c r="P10" s="48"/>
      <c r="Q10" s="48"/>
    </row>
    <row r="11" ht="20.25" customHeight="1" spans="1:17">
      <c r="A11" s="23"/>
      <c r="B11" s="23" t="s">
        <v>468</v>
      </c>
      <c r="C11" s="23" t="str">
        <f>"A05040101"&amp;"  "&amp;"复印纸"</f>
        <v>A05040101  复印纸</v>
      </c>
      <c r="D11" s="49" t="s">
        <v>469</v>
      </c>
      <c r="E11" s="24">
        <v>1</v>
      </c>
      <c r="F11" s="48"/>
      <c r="G11" s="48">
        <v>20000</v>
      </c>
      <c r="H11" s="43">
        <v>20000</v>
      </c>
      <c r="I11" s="43"/>
      <c r="J11" s="43"/>
      <c r="K11" s="43"/>
      <c r="L11" s="48"/>
      <c r="M11" s="48"/>
      <c r="N11" s="48"/>
      <c r="O11" s="48"/>
      <c r="P11" s="48"/>
      <c r="Q11" s="48"/>
    </row>
    <row r="12" ht="20.25" customHeight="1" spans="1:17">
      <c r="A12" s="24" t="s">
        <v>32</v>
      </c>
      <c r="B12" s="24"/>
      <c r="C12" s="24"/>
      <c r="D12" s="49"/>
      <c r="E12" s="49"/>
      <c r="F12" s="48"/>
      <c r="G12" s="48">
        <v>20000</v>
      </c>
      <c r="H12" s="48">
        <v>20000</v>
      </c>
      <c r="I12" s="48"/>
      <c r="J12" s="48"/>
      <c r="K12" s="48"/>
      <c r="L12" s="48"/>
      <c r="M12" s="48"/>
      <c r="N12" s="48"/>
      <c r="O12" s="48"/>
      <c r="P12" s="48"/>
      <c r="Q12" s="48"/>
    </row>
  </sheetData>
  <mergeCells count="17">
    <mergeCell ref="A1:M1"/>
    <mergeCell ref="A2:Q2"/>
    <mergeCell ref="A3:M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2" sqref="A2:N2"/>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470</v>
      </c>
    </row>
    <row r="2" ht="45" customHeight="1" spans="1:14">
      <c r="A2" s="39" t="s">
        <v>471</v>
      </c>
      <c r="B2" s="39"/>
      <c r="C2" s="39"/>
      <c r="D2" s="39"/>
      <c r="E2" s="39"/>
      <c r="F2" s="39"/>
      <c r="G2" s="39"/>
      <c r="H2" s="39"/>
      <c r="I2" s="39"/>
      <c r="J2" s="39"/>
      <c r="K2" s="39"/>
      <c r="L2" s="39"/>
      <c r="M2" s="39"/>
      <c r="N2" s="39"/>
    </row>
    <row r="3" ht="20.25" customHeight="1" spans="1:14">
      <c r="A3" s="19" t="str">
        <f>"单位名称："&amp;"新平彝族傣族自治县老厂乡小学"</f>
        <v>单位名称：新平彝族傣族自治县老厂乡小学</v>
      </c>
      <c r="B3" s="19"/>
      <c r="C3" s="19"/>
      <c r="D3" s="19"/>
      <c r="E3" s="19"/>
      <c r="F3" s="19"/>
      <c r="G3" s="19"/>
      <c r="H3" s="19"/>
      <c r="I3" s="20"/>
      <c r="J3" s="20"/>
      <c r="K3" s="20"/>
      <c r="L3" s="20"/>
      <c r="M3" s="20"/>
      <c r="N3" s="20" t="s">
        <v>29</v>
      </c>
    </row>
    <row r="4" ht="27.15" customHeight="1" spans="1:14">
      <c r="A4" s="40" t="s">
        <v>458</v>
      </c>
      <c r="B4" s="40" t="s">
        <v>472</v>
      </c>
      <c r="C4" s="40" t="s">
        <v>473</v>
      </c>
      <c r="D4" s="40" t="s">
        <v>151</v>
      </c>
      <c r="E4" s="40"/>
      <c r="F4" s="40"/>
      <c r="G4" s="40"/>
      <c r="H4" s="40"/>
      <c r="I4" s="40"/>
      <c r="J4" s="40"/>
      <c r="K4" s="40"/>
      <c r="L4" s="40"/>
      <c r="M4" s="40"/>
      <c r="N4" s="40"/>
    </row>
    <row r="5" ht="23.4" customHeight="1" spans="1:14">
      <c r="A5" s="40" t="s">
        <v>464</v>
      </c>
      <c r="B5" s="40"/>
      <c r="C5" s="40" t="s">
        <v>474</v>
      </c>
      <c r="D5" s="40" t="s">
        <v>32</v>
      </c>
      <c r="E5" s="40" t="s">
        <v>35</v>
      </c>
      <c r="F5" s="40" t="s">
        <v>465</v>
      </c>
      <c r="G5" s="40" t="s">
        <v>466</v>
      </c>
      <c r="H5" s="40" t="s">
        <v>38</v>
      </c>
      <c r="I5" s="40" t="s">
        <v>467</v>
      </c>
      <c r="J5" s="40"/>
      <c r="K5" s="40"/>
      <c r="L5" s="40"/>
      <c r="M5" s="40"/>
      <c r="N5" s="40"/>
    </row>
    <row r="6" ht="28.65" customHeight="1" spans="1:14">
      <c r="A6" s="40"/>
      <c r="B6" s="40"/>
      <c r="C6" s="40"/>
      <c r="D6" s="40"/>
      <c r="E6" s="40" t="s">
        <v>34</v>
      </c>
      <c r="F6" s="40"/>
      <c r="G6" s="40"/>
      <c r="H6" s="40"/>
      <c r="I6" s="40" t="s">
        <v>34</v>
      </c>
      <c r="J6" s="40" t="s">
        <v>41</v>
      </c>
      <c r="K6" s="40" t="s">
        <v>42</v>
      </c>
      <c r="L6" s="41" t="s">
        <v>43</v>
      </c>
      <c r="M6" s="41" t="s">
        <v>44</v>
      </c>
      <c r="N6" s="41" t="s">
        <v>45</v>
      </c>
    </row>
    <row r="7" ht="20.25" customHeight="1" spans="1:14">
      <c r="A7" s="42">
        <v>1</v>
      </c>
      <c r="B7" s="42">
        <v>2</v>
      </c>
      <c r="C7" s="42">
        <v>3</v>
      </c>
      <c r="D7" s="42">
        <v>4</v>
      </c>
      <c r="E7" s="42">
        <v>5</v>
      </c>
      <c r="F7" s="42">
        <v>6</v>
      </c>
      <c r="G7" s="42">
        <v>7</v>
      </c>
      <c r="H7" s="42">
        <v>8</v>
      </c>
      <c r="I7" s="42">
        <v>9</v>
      </c>
      <c r="J7" s="42">
        <v>10</v>
      </c>
      <c r="K7" s="42">
        <v>11</v>
      </c>
      <c r="L7" s="42">
        <v>12</v>
      </c>
      <c r="M7" s="42">
        <v>13</v>
      </c>
      <c r="N7" s="42">
        <v>14</v>
      </c>
    </row>
    <row r="8" ht="20.25" customHeight="1" spans="1:14">
      <c r="A8" s="23"/>
      <c r="B8" s="23"/>
      <c r="C8" s="23"/>
      <c r="D8" s="43"/>
      <c r="E8" s="43"/>
      <c r="F8" s="43"/>
      <c r="G8" s="43"/>
      <c r="H8" s="43"/>
      <c r="I8" s="43"/>
      <c r="J8" s="43"/>
      <c r="K8" s="43"/>
      <c r="L8" s="43"/>
      <c r="M8" s="43"/>
      <c r="N8" s="43"/>
    </row>
    <row r="9" ht="20.25" customHeight="1" spans="1:14">
      <c r="A9" s="23"/>
      <c r="B9" s="23"/>
      <c r="C9" s="23"/>
      <c r="D9" s="43"/>
      <c r="E9" s="43"/>
      <c r="F9" s="43"/>
      <c r="G9" s="43"/>
      <c r="H9" s="43"/>
      <c r="I9" s="43"/>
      <c r="J9" s="43"/>
      <c r="K9" s="43"/>
      <c r="L9" s="43"/>
      <c r="M9" s="43"/>
      <c r="N9" s="43"/>
    </row>
    <row r="10" ht="20.25" customHeight="1" spans="1:14">
      <c r="A10" s="24" t="s">
        <v>32</v>
      </c>
      <c r="B10" s="24"/>
      <c r="C10" s="24"/>
      <c r="D10" s="43"/>
      <c r="E10" s="43"/>
      <c r="F10" s="43"/>
      <c r="G10" s="43"/>
      <c r="H10" s="43"/>
      <c r="I10" s="43"/>
      <c r="J10" s="43"/>
      <c r="K10" s="43"/>
      <c r="L10" s="43"/>
      <c r="M10" s="43"/>
      <c r="N10" s="43"/>
    </row>
    <row r="11" customHeight="1" spans="1:14">
      <c r="A11" s="18" t="s">
        <v>141</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workbookViewId="0">
      <selection activeCell="A2" sqref="A2:N2"/>
    </sheetView>
  </sheetViews>
  <sheetFormatPr defaultColWidth="8.85" defaultRowHeight="15" customHeight="1"/>
  <cols>
    <col min="1" max="1" width="37.1416666666667" customWidth="1"/>
    <col min="2" max="14" width="17.1416666666667" customWidth="1"/>
  </cols>
  <sheetData>
    <row r="1" ht="24.15" customHeight="1" spans="1:16">
      <c r="A1" s="19"/>
      <c r="B1" s="19"/>
      <c r="C1" s="19"/>
      <c r="D1" s="19"/>
      <c r="E1" s="19"/>
      <c r="F1" s="19"/>
      <c r="G1" s="19"/>
      <c r="H1" s="19"/>
      <c r="I1" s="19"/>
      <c r="J1" s="19"/>
      <c r="K1" s="19"/>
      <c r="L1" s="19"/>
      <c r="M1" s="19"/>
      <c r="N1" s="20" t="s">
        <v>475</v>
      </c>
    </row>
    <row r="2" ht="45.15" customHeight="1" spans="1:16">
      <c r="A2" s="25" t="s">
        <v>476</v>
      </c>
      <c r="B2" s="25"/>
      <c r="C2" s="25"/>
      <c r="D2" s="25"/>
      <c r="E2" s="25"/>
      <c r="F2" s="25"/>
      <c r="G2" s="25"/>
      <c r="H2" s="25"/>
      <c r="I2" s="25"/>
      <c r="J2" s="25"/>
      <c r="K2" s="25"/>
      <c r="L2" s="25"/>
      <c r="M2" s="25"/>
      <c r="N2" s="25"/>
    </row>
    <row r="3" ht="18.75" customHeight="1" spans="1:16">
      <c r="A3" s="19" t="str">
        <f>"单位名称："&amp;"新平彝族傣族自治县老厂乡小学"</f>
        <v>单位名称：新平彝族傣族自治县老厂乡小学</v>
      </c>
      <c r="B3" s="19"/>
      <c r="C3" s="19"/>
      <c r="D3" s="19"/>
      <c r="E3" s="19"/>
      <c r="F3" s="19"/>
      <c r="G3" s="19"/>
      <c r="H3" s="19"/>
      <c r="I3" s="19"/>
      <c r="J3" s="19"/>
      <c r="K3" s="19"/>
      <c r="L3" s="19"/>
      <c r="M3" s="19"/>
      <c r="N3" s="20" t="s">
        <v>29</v>
      </c>
    </row>
    <row r="4" ht="22.5" customHeight="1" spans="1:16">
      <c r="A4" s="28" t="s">
        <v>477</v>
      </c>
      <c r="B4" s="28" t="s">
        <v>151</v>
      </c>
      <c r="C4" s="28"/>
      <c r="D4" s="28"/>
      <c r="E4" s="29" t="s">
        <v>478</v>
      </c>
      <c r="F4" s="30"/>
      <c r="G4" s="30"/>
      <c r="H4" s="30"/>
      <c r="I4" s="30"/>
      <c r="J4" s="30"/>
      <c r="K4" s="30"/>
      <c r="L4" s="30"/>
      <c r="M4" s="30"/>
      <c r="N4" s="30"/>
      <c r="O4" s="30"/>
      <c r="P4" s="31"/>
    </row>
    <row r="5" ht="22.5" customHeight="1" spans="1:16">
      <c r="A5" s="28"/>
      <c r="B5" s="28" t="s">
        <v>32</v>
      </c>
      <c r="C5" s="28" t="s">
        <v>35</v>
      </c>
      <c r="D5" s="28" t="s">
        <v>465</v>
      </c>
      <c r="E5" s="32" t="s">
        <v>479</v>
      </c>
      <c r="F5" s="32" t="s">
        <v>480</v>
      </c>
      <c r="G5" s="32" t="s">
        <v>481</v>
      </c>
      <c r="H5" s="32" t="s">
        <v>482</v>
      </c>
      <c r="I5" s="32" t="s">
        <v>483</v>
      </c>
      <c r="J5" s="32" t="s">
        <v>484</v>
      </c>
      <c r="K5" s="32" t="s">
        <v>485</v>
      </c>
      <c r="L5" s="32" t="s">
        <v>486</v>
      </c>
      <c r="M5" s="32" t="s">
        <v>487</v>
      </c>
      <c r="N5" s="32" t="s">
        <v>488</v>
      </c>
      <c r="O5" s="33" t="s">
        <v>489</v>
      </c>
      <c r="P5" s="34" t="s">
        <v>490</v>
      </c>
    </row>
    <row r="6" ht="18.75" customHeight="1" spans="1:16">
      <c r="A6" s="24" t="s">
        <v>46</v>
      </c>
      <c r="B6" s="24" t="s">
        <v>47</v>
      </c>
      <c r="C6" s="24" t="s">
        <v>48</v>
      </c>
      <c r="D6" s="24" t="s">
        <v>49</v>
      </c>
      <c r="E6" s="24" t="s">
        <v>50</v>
      </c>
      <c r="F6" s="24" t="s">
        <v>51</v>
      </c>
      <c r="G6" s="24" t="s">
        <v>52</v>
      </c>
      <c r="H6" s="24" t="s">
        <v>53</v>
      </c>
      <c r="I6" s="24" t="s">
        <v>54</v>
      </c>
      <c r="J6" s="24" t="s">
        <v>70</v>
      </c>
      <c r="K6" s="24" t="s">
        <v>491</v>
      </c>
      <c r="L6" s="24" t="s">
        <v>492</v>
      </c>
      <c r="M6" s="24" t="s">
        <v>493</v>
      </c>
      <c r="N6" s="24" t="s">
        <v>494</v>
      </c>
      <c r="O6" s="35">
        <v>15</v>
      </c>
      <c r="P6" s="36">
        <v>16</v>
      </c>
    </row>
    <row r="7" ht="18.75" customHeight="1" spans="1:16">
      <c r="A7" s="23"/>
      <c r="B7" s="23"/>
      <c r="C7" s="23"/>
      <c r="D7" s="23"/>
      <c r="E7" s="23"/>
      <c r="F7" s="23"/>
      <c r="G7" s="23"/>
      <c r="H7" s="23"/>
      <c r="I7" s="23"/>
      <c r="J7" s="23"/>
      <c r="K7" s="23"/>
      <c r="L7" s="23"/>
      <c r="M7" s="23"/>
      <c r="N7" s="23"/>
      <c r="O7" s="37"/>
      <c r="P7" s="38"/>
    </row>
    <row r="8" ht="18.75" customHeight="1" spans="1:16">
      <c r="A8" s="24"/>
      <c r="B8" s="23"/>
      <c r="C8" s="23"/>
      <c r="D8" s="23"/>
      <c r="E8" s="23"/>
      <c r="F8" s="23"/>
      <c r="G8" s="23"/>
      <c r="H8" s="23"/>
      <c r="I8" s="23"/>
      <c r="J8" s="23"/>
      <c r="K8" s="23"/>
      <c r="L8" s="23"/>
      <c r="M8" s="23"/>
      <c r="N8" s="23"/>
      <c r="O8" s="37"/>
      <c r="P8" s="38"/>
    </row>
    <row r="9" customHeight="1" spans="1:16">
      <c r="A9" s="18" t="s">
        <v>141</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2" sqref="A2:J2"/>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495</v>
      </c>
    </row>
    <row r="2" ht="52.05" customHeight="1" spans="1:10">
      <c r="A2" s="25" t="s">
        <v>496</v>
      </c>
      <c r="B2" s="26"/>
      <c r="C2" s="26"/>
      <c r="D2" s="26"/>
      <c r="E2" s="26"/>
      <c r="F2" s="26"/>
      <c r="G2" s="26"/>
      <c r="H2" s="26"/>
      <c r="I2" s="26"/>
      <c r="J2" s="26"/>
    </row>
    <row r="3" ht="21.3" customHeight="1" spans="1:10">
      <c r="A3" s="19" t="str">
        <f>"单位名称："&amp;"新平彝族傣族自治县老厂乡小学"</f>
        <v>单位名称：新平彝族傣族自治县老厂乡小学</v>
      </c>
      <c r="B3" s="19"/>
      <c r="C3" s="19"/>
      <c r="D3" s="27"/>
      <c r="E3" s="27"/>
      <c r="F3" s="27"/>
      <c r="G3" s="27"/>
      <c r="H3" s="27"/>
      <c r="I3" s="27"/>
      <c r="J3" s="27"/>
    </row>
    <row r="4" ht="27.15" customHeight="1" spans="1:10">
      <c r="A4" s="22" t="s">
        <v>253</v>
      </c>
      <c r="B4" s="22" t="s">
        <v>254</v>
      </c>
      <c r="C4" s="22" t="s">
        <v>255</v>
      </c>
      <c r="D4" s="22" t="s">
        <v>256</v>
      </c>
      <c r="E4" s="22" t="s">
        <v>257</v>
      </c>
      <c r="F4" s="22" t="s">
        <v>258</v>
      </c>
      <c r="G4" s="22" t="s">
        <v>259</v>
      </c>
      <c r="H4" s="22" t="s">
        <v>260</v>
      </c>
      <c r="I4" s="22" t="s">
        <v>261</v>
      </c>
      <c r="J4" s="22" t="s">
        <v>262</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0">
      <c r="A8" s="18" t="s">
        <v>141</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C17" sqref="C17"/>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497</v>
      </c>
    </row>
    <row r="2" ht="41.4" customHeight="1" spans="1:8">
      <c r="A2" s="21" t="s">
        <v>498</v>
      </c>
      <c r="B2" s="21"/>
      <c r="C2" s="21"/>
      <c r="D2" s="21"/>
      <c r="E2" s="21"/>
      <c r="F2" s="21"/>
      <c r="G2" s="21"/>
      <c r="H2" s="21"/>
    </row>
    <row r="3" ht="18.75" customHeight="1" spans="1:8">
      <c r="A3" s="19" t="str">
        <f>"单位名称："&amp;"新平彝族傣族自治县老厂乡小学"</f>
        <v>单位名称：新平彝族傣族自治县老厂乡小学</v>
      </c>
      <c r="B3" s="19"/>
      <c r="C3" s="19"/>
      <c r="D3" s="19"/>
      <c r="E3" s="19"/>
      <c r="F3" s="19"/>
      <c r="G3" s="19"/>
      <c r="H3" s="19"/>
    </row>
    <row r="4" ht="18.75" customHeight="1" spans="1:8">
      <c r="A4" s="22" t="s">
        <v>144</v>
      </c>
      <c r="B4" s="22" t="s">
        <v>499</v>
      </c>
      <c r="C4" s="22" t="s">
        <v>500</v>
      </c>
      <c r="D4" s="22" t="s">
        <v>501</v>
      </c>
      <c r="E4" s="22" t="s">
        <v>461</v>
      </c>
      <c r="F4" s="22" t="s">
        <v>502</v>
      </c>
      <c r="G4" s="22"/>
      <c r="H4" s="22"/>
    </row>
    <row r="5" ht="18.75" customHeight="1" spans="1:8">
      <c r="A5" s="22"/>
      <c r="B5" s="22"/>
      <c r="C5" s="22"/>
      <c r="D5" s="22"/>
      <c r="E5" s="22"/>
      <c r="F5" s="22" t="s">
        <v>462</v>
      </c>
      <c r="G5" s="22" t="s">
        <v>503</v>
      </c>
      <c r="H5" s="22" t="s">
        <v>504</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customHeight="1" spans="1:8">
      <c r="A8" s="18" t="s">
        <v>141</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505</v>
      </c>
    </row>
    <row r="2" ht="45" customHeight="1" spans="1:11">
      <c r="A2" s="3" t="s">
        <v>506</v>
      </c>
      <c r="B2" s="3"/>
      <c r="C2" s="3"/>
      <c r="D2" s="3"/>
      <c r="E2" s="3"/>
      <c r="F2" s="3"/>
      <c r="G2" s="3"/>
      <c r="H2" s="3"/>
      <c r="I2" s="3"/>
      <c r="J2" s="3"/>
      <c r="K2" s="3"/>
    </row>
    <row r="3" ht="18.75" customHeight="1" spans="1:11">
      <c r="A3" s="4" t="str">
        <f>"单位名称："&amp;"新平彝族傣族自治县老厂乡小学"</f>
        <v>单位名称：新平彝族傣族自治县老厂乡小学</v>
      </c>
      <c r="B3" s="4"/>
      <c r="C3" s="4"/>
      <c r="D3" s="4"/>
      <c r="E3" s="4"/>
      <c r="F3" s="4"/>
      <c r="G3" s="4"/>
      <c r="H3" s="5"/>
      <c r="I3" s="5"/>
      <c r="J3" s="5"/>
      <c r="K3" s="5" t="s">
        <v>29</v>
      </c>
    </row>
    <row r="4" ht="18.75" customHeight="1" spans="1:11">
      <c r="A4" s="12" t="s">
        <v>193</v>
      </c>
      <c r="B4" s="12" t="s">
        <v>146</v>
      </c>
      <c r="C4" s="12" t="s">
        <v>194</v>
      </c>
      <c r="D4" s="12" t="s">
        <v>147</v>
      </c>
      <c r="E4" s="12" t="s">
        <v>148</v>
      </c>
      <c r="F4" s="12" t="s">
        <v>195</v>
      </c>
      <c r="G4" s="12" t="s">
        <v>150</v>
      </c>
      <c r="H4" s="12" t="s">
        <v>32</v>
      </c>
      <c r="I4" s="12" t="s">
        <v>507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s="18" t="s">
        <v>141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selection activeCell="K21" sqref="K2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508</v>
      </c>
    </row>
    <row r="2" ht="45" customHeight="1" spans="1:7">
      <c r="A2" s="3" t="s">
        <v>509</v>
      </c>
      <c r="B2" s="3"/>
      <c r="C2" s="3"/>
      <c r="D2" s="3"/>
      <c r="E2" s="3"/>
      <c r="F2" s="3"/>
      <c r="G2" s="3"/>
    </row>
    <row r="3" ht="24.15" customHeight="1" spans="1:7">
      <c r="A3" s="4" t="str">
        <f>"单位名称："&amp;"新平彝族傣族自治县老厂乡小学"</f>
        <v>单位名称：新平彝族傣族自治县老厂乡小学</v>
      </c>
      <c r="B3" s="4"/>
      <c r="C3" s="4"/>
      <c r="D3" s="4"/>
      <c r="E3" s="5"/>
      <c r="F3" s="5"/>
      <c r="G3" s="5" t="s">
        <v>29</v>
      </c>
    </row>
    <row r="4" ht="18.75" customHeight="1" spans="1:7">
      <c r="A4" s="6" t="s">
        <v>194</v>
      </c>
      <c r="B4" s="6" t="s">
        <v>193</v>
      </c>
      <c r="C4" s="6" t="s">
        <v>146</v>
      </c>
      <c r="D4" s="6" t="s">
        <v>510</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199</v>
      </c>
      <c r="C8" s="9" t="s">
        <v>198</v>
      </c>
      <c r="D8" s="8" t="s">
        <v>511</v>
      </c>
      <c r="E8" s="10">
        <v>183600</v>
      </c>
      <c r="F8" s="10"/>
      <c r="G8" s="10"/>
    </row>
    <row r="9" ht="20.25" customHeight="1" spans="1:7">
      <c r="A9" s="8" t="s">
        <v>56</v>
      </c>
      <c r="B9" s="8" t="s">
        <v>199</v>
      </c>
      <c r="C9" s="9" t="s">
        <v>203</v>
      </c>
      <c r="D9" s="8" t="s">
        <v>511</v>
      </c>
      <c r="E9" s="10">
        <v>227800</v>
      </c>
      <c r="F9" s="10"/>
      <c r="G9" s="10"/>
    </row>
    <row r="10" ht="20.25" customHeight="1" spans="1:7">
      <c r="A10" s="8" t="s">
        <v>56</v>
      </c>
      <c r="B10" s="8" t="s">
        <v>224</v>
      </c>
      <c r="C10" s="9" t="s">
        <v>223</v>
      </c>
      <c r="D10" s="8" t="s">
        <v>511</v>
      </c>
      <c r="E10" s="10">
        <v>18054</v>
      </c>
      <c r="F10" s="10"/>
      <c r="G10" s="10"/>
    </row>
    <row r="11" ht="20.25" customHeight="1" spans="1:7">
      <c r="A11" s="8" t="s">
        <v>56</v>
      </c>
      <c r="B11" s="8" t="s">
        <v>224</v>
      </c>
      <c r="C11" s="9" t="s">
        <v>226</v>
      </c>
      <c r="D11" s="8" t="s">
        <v>511</v>
      </c>
      <c r="E11" s="10">
        <v>58152</v>
      </c>
      <c r="F11" s="10"/>
      <c r="G11" s="10"/>
    </row>
    <row r="12" ht="20.25" customHeight="1" spans="1:7">
      <c r="A12" s="8" t="s">
        <v>56</v>
      </c>
      <c r="B12" s="8" t="s">
        <v>199</v>
      </c>
      <c r="C12" s="9" t="s">
        <v>230</v>
      </c>
      <c r="D12" s="8" t="s">
        <v>511</v>
      </c>
      <c r="E12" s="10">
        <v>36000</v>
      </c>
      <c r="F12" s="10"/>
      <c r="G12" s="10"/>
    </row>
    <row r="13" ht="20.25" customHeight="1" spans="1:7">
      <c r="A13" s="8" t="s">
        <v>56</v>
      </c>
      <c r="B13" s="8" t="s">
        <v>199</v>
      </c>
      <c r="C13" s="9" t="s">
        <v>236</v>
      </c>
      <c r="D13" s="8" t="s">
        <v>511</v>
      </c>
      <c r="E13" s="10">
        <v>2466</v>
      </c>
      <c r="F13" s="10"/>
      <c r="G13" s="10"/>
    </row>
    <row r="14" ht="20.25" customHeight="1" spans="1:7">
      <c r="A14" s="8" t="s">
        <v>56</v>
      </c>
      <c r="B14" s="8" t="s">
        <v>224</v>
      </c>
      <c r="C14" s="9" t="s">
        <v>240</v>
      </c>
      <c r="D14" s="8" t="s">
        <v>511</v>
      </c>
      <c r="E14" s="10">
        <v>87480</v>
      </c>
      <c r="F14" s="10"/>
      <c r="G14" s="10"/>
    </row>
    <row r="15" ht="20.25" customHeight="1" spans="1:7">
      <c r="A15" s="8" t="s">
        <v>56</v>
      </c>
      <c r="B15" s="8" t="s">
        <v>224</v>
      </c>
      <c r="C15" s="9" t="s">
        <v>244</v>
      </c>
      <c r="D15" s="8" t="s">
        <v>511</v>
      </c>
      <c r="E15" s="10">
        <v>48206.25</v>
      </c>
      <c r="F15" s="10"/>
      <c r="G15" s="10"/>
    </row>
    <row r="16" ht="20.25" customHeight="1" spans="1:7">
      <c r="A16" s="11" t="s">
        <v>32</v>
      </c>
      <c r="B16" s="11"/>
      <c r="C16" s="11"/>
      <c r="D16" s="11"/>
      <c r="E16" s="10">
        <v>661758.25</v>
      </c>
      <c r="F16" s="10"/>
      <c r="G16" s="10"/>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"单位名称："&amp;"新平彝族傣族自治县老厂乡小学"</f>
        <v>单位名称：新平彝族傣族自治县老厂乡小学</v>
      </c>
      <c r="B3" s="4"/>
      <c r="C3" s="4"/>
      <c r="D3" s="4"/>
      <c r="E3" s="63"/>
      <c r="F3" s="63"/>
      <c r="G3" s="63"/>
      <c r="H3" s="63"/>
      <c r="I3" s="5"/>
      <c r="J3" s="5"/>
      <c r="K3" s="5"/>
      <c r="L3" s="5"/>
      <c r="M3" s="5"/>
      <c r="N3" s="5"/>
      <c r="O3" s="5"/>
      <c r="P3" s="5"/>
      <c r="Q3" s="5"/>
      <c r="R3" s="5"/>
      <c r="S3" s="5" t="s">
        <v>29</v>
      </c>
    </row>
    <row r="4" ht="18.75" customHeight="1" spans="1:19">
      <c r="A4" s="12" t="s">
        <v>30</v>
      </c>
      <c r="B4" s="80" t="s">
        <v>31</v>
      </c>
      <c r="C4" s="80" t="s">
        <v>32</v>
      </c>
      <c r="D4" s="80" t="s">
        <v>33</v>
      </c>
      <c r="E4" s="80"/>
      <c r="F4" s="80"/>
      <c r="G4" s="80"/>
      <c r="H4" s="80"/>
      <c r="I4" s="80"/>
      <c r="J4" s="81"/>
      <c r="K4" s="81"/>
      <c r="L4" s="81"/>
      <c r="M4" s="81"/>
      <c r="N4" s="81"/>
      <c r="O4" s="80" t="s">
        <v>20</v>
      </c>
      <c r="P4" s="80"/>
      <c r="Q4" s="80"/>
      <c r="R4" s="80"/>
      <c r="S4" s="80"/>
    </row>
    <row r="5" ht="18.75" customHeight="1" spans="1:19">
      <c r="A5" s="12"/>
      <c r="B5" s="80"/>
      <c r="C5" s="80"/>
      <c r="D5" s="82" t="s">
        <v>34</v>
      </c>
      <c r="E5" s="82" t="s">
        <v>35</v>
      </c>
      <c r="F5" s="82" t="s">
        <v>36</v>
      </c>
      <c r="G5" s="82" t="s">
        <v>37</v>
      </c>
      <c r="H5" s="82" t="s">
        <v>38</v>
      </c>
      <c r="I5" s="83" t="s">
        <v>39</v>
      </c>
      <c r="J5" s="84"/>
      <c r="K5" s="84"/>
      <c r="L5" s="84"/>
      <c r="M5" s="84"/>
      <c r="N5" s="84"/>
      <c r="O5" s="83" t="s">
        <v>34</v>
      </c>
      <c r="P5" s="83" t="s">
        <v>35</v>
      </c>
      <c r="Q5" s="83" t="s">
        <v>36</v>
      </c>
      <c r="R5" s="83" t="s">
        <v>37</v>
      </c>
      <c r="S5" s="82" t="s">
        <v>40</v>
      </c>
    </row>
    <row r="6" ht="18.75" customHeight="1" spans="1:19">
      <c r="A6" s="12"/>
      <c r="B6" s="80"/>
      <c r="C6" s="80"/>
      <c r="D6" s="82"/>
      <c r="E6" s="82"/>
      <c r="F6" s="82"/>
      <c r="G6" s="82"/>
      <c r="H6" s="82"/>
      <c r="I6" s="83" t="s">
        <v>34</v>
      </c>
      <c r="J6" s="83" t="s">
        <v>41</v>
      </c>
      <c r="K6" s="83" t="s">
        <v>42</v>
      </c>
      <c r="L6" s="83" t="s">
        <v>43</v>
      </c>
      <c r="M6" s="83" t="s">
        <v>44</v>
      </c>
      <c r="N6" s="83" t="s">
        <v>45</v>
      </c>
      <c r="O6" s="83"/>
      <c r="P6" s="83"/>
      <c r="Q6" s="83"/>
      <c r="R6" s="83"/>
      <c r="S6" s="82"/>
    </row>
    <row r="7" ht="18.75" customHeight="1" spans="1:19">
      <c r="A7" s="85" t="s">
        <v>46</v>
      </c>
      <c r="B7" s="13" t="s">
        <v>47</v>
      </c>
      <c r="C7" s="13" t="s">
        <v>48</v>
      </c>
      <c r="D7" s="13" t="s">
        <v>49</v>
      </c>
      <c r="E7" s="85" t="s">
        <v>50</v>
      </c>
      <c r="F7" s="13" t="s">
        <v>51</v>
      </c>
      <c r="G7" s="13" t="s">
        <v>52</v>
      </c>
      <c r="H7" s="85"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11569510.25</v>
      </c>
      <c r="D8" s="16">
        <v>10287510.25</v>
      </c>
      <c r="E8" s="16">
        <v>10287510.25</v>
      </c>
      <c r="F8" s="16"/>
      <c r="G8" s="16"/>
      <c r="H8" s="16"/>
      <c r="I8" s="16">
        <v>1282000</v>
      </c>
      <c r="J8" s="16"/>
      <c r="K8" s="16"/>
      <c r="L8" s="16"/>
      <c r="M8" s="16"/>
      <c r="N8" s="16">
        <v>1282000</v>
      </c>
      <c r="O8" s="16"/>
      <c r="P8" s="16"/>
      <c r="Q8" s="16"/>
      <c r="R8" s="16"/>
      <c r="S8" s="16"/>
    </row>
    <row r="9" ht="20.25" customHeight="1" spans="1:19">
      <c r="A9" s="55" t="s">
        <v>32</v>
      </c>
      <c r="B9" s="55"/>
      <c r="C9" s="16">
        <v>11569510.25</v>
      </c>
      <c r="D9" s="16">
        <v>10287510.25</v>
      </c>
      <c r="E9" s="16">
        <v>10287510.25</v>
      </c>
      <c r="F9" s="16"/>
      <c r="G9" s="16"/>
      <c r="H9" s="16"/>
      <c r="I9" s="16">
        <v>1282000</v>
      </c>
      <c r="J9" s="16"/>
      <c r="K9" s="16"/>
      <c r="L9" s="16"/>
      <c r="M9" s="16"/>
      <c r="N9" s="16">
        <v>1282000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6" workbookViewId="0">
      <selection activeCell="E21" sqref="E2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62"/>
      <c r="L2" s="62"/>
      <c r="M2" s="62"/>
      <c r="N2" s="62"/>
      <c r="O2" s="62"/>
    </row>
    <row r="3" ht="18.75" customHeight="1" spans="1:15">
      <c r="A3" s="51" t="str">
        <f>"单位名称："&amp;"新平彝族傣族自治县老厂乡小学"</f>
        <v>单位名称：新平彝族傣族自治县老厂乡小学</v>
      </c>
      <c r="B3" s="51"/>
      <c r="C3" s="51"/>
      <c r="D3" s="51"/>
      <c r="E3" s="51"/>
      <c r="F3" s="51"/>
      <c r="G3" s="51"/>
      <c r="H3" s="51"/>
      <c r="I3" s="51"/>
      <c r="J3" s="2"/>
      <c r="K3" s="2"/>
      <c r="L3" s="2"/>
      <c r="M3" s="2"/>
      <c r="N3" s="2"/>
      <c r="O3" s="2" t="s">
        <v>29</v>
      </c>
    </row>
    <row r="4" ht="18.75" customHeight="1" spans="1:15">
      <c r="A4" s="12" t="s">
        <v>59</v>
      </c>
      <c r="B4" s="12" t="s">
        <v>60</v>
      </c>
      <c r="C4" s="54" t="s">
        <v>32</v>
      </c>
      <c r="D4" s="54" t="s">
        <v>35</v>
      </c>
      <c r="E4" s="54"/>
      <c r="F4" s="54"/>
      <c r="G4" s="12" t="s">
        <v>36</v>
      </c>
      <c r="H4" s="54" t="s">
        <v>37</v>
      </c>
      <c r="I4" s="12" t="s">
        <v>61</v>
      </c>
      <c r="J4" s="54" t="s">
        <v>62</v>
      </c>
      <c r="K4" s="54"/>
      <c r="L4" s="54"/>
      <c r="M4" s="54"/>
      <c r="N4" s="54"/>
      <c r="O4" s="54"/>
    </row>
    <row r="5" ht="18.75" customHeight="1" spans="1:15">
      <c r="A5" s="12"/>
      <c r="B5" s="12"/>
      <c r="C5" s="54"/>
      <c r="D5" s="54" t="s">
        <v>34</v>
      </c>
      <c r="E5" s="54" t="s">
        <v>63</v>
      </c>
      <c r="F5" s="54" t="s">
        <v>64</v>
      </c>
      <c r="G5" s="12"/>
      <c r="H5" s="54"/>
      <c r="I5" s="12"/>
      <c r="J5" s="54" t="s">
        <v>34</v>
      </c>
      <c r="K5" s="5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8710675.25</v>
      </c>
      <c r="D7" s="16">
        <v>7428675.25</v>
      </c>
      <c r="E7" s="16">
        <v>6825069</v>
      </c>
      <c r="F7" s="16">
        <v>603606.25</v>
      </c>
      <c r="G7" s="16"/>
      <c r="H7" s="16"/>
      <c r="I7" s="16"/>
      <c r="J7" s="16">
        <v>1282000</v>
      </c>
      <c r="K7" s="16"/>
      <c r="L7" s="16"/>
      <c r="M7" s="16"/>
      <c r="N7" s="16"/>
      <c r="O7" s="16">
        <v>1282000</v>
      </c>
    </row>
    <row r="8" ht="20.25" customHeight="1" spans="1:15">
      <c r="A8" s="73" t="s">
        <v>73</v>
      </c>
      <c r="B8" s="73" t="s">
        <v>74</v>
      </c>
      <c r="C8" s="16">
        <v>8507271.25</v>
      </c>
      <c r="D8" s="16">
        <v>7225271.25</v>
      </c>
      <c r="E8" s="16">
        <v>6825069</v>
      </c>
      <c r="F8" s="16">
        <v>400202.25</v>
      </c>
      <c r="G8" s="16"/>
      <c r="H8" s="16"/>
      <c r="I8" s="16"/>
      <c r="J8" s="16">
        <v>1282000</v>
      </c>
      <c r="K8" s="16"/>
      <c r="L8" s="16"/>
      <c r="M8" s="16"/>
      <c r="N8" s="16"/>
      <c r="O8" s="16">
        <v>1282000</v>
      </c>
    </row>
    <row r="9" ht="20.25" customHeight="1" spans="1:15">
      <c r="A9" s="74" t="s">
        <v>75</v>
      </c>
      <c r="B9" s="74" t="s">
        <v>76</v>
      </c>
      <c r="C9" s="16">
        <v>218466</v>
      </c>
      <c r="D9" s="16">
        <v>38466</v>
      </c>
      <c r="E9" s="16"/>
      <c r="F9" s="16">
        <v>38466</v>
      </c>
      <c r="G9" s="16"/>
      <c r="H9" s="16"/>
      <c r="I9" s="16"/>
      <c r="J9" s="16">
        <v>180000</v>
      </c>
      <c r="K9" s="16"/>
      <c r="L9" s="16"/>
      <c r="M9" s="16"/>
      <c r="N9" s="16"/>
      <c r="O9" s="16">
        <v>180000</v>
      </c>
    </row>
    <row r="10" ht="20.25" customHeight="1" spans="1:15">
      <c r="A10" s="74" t="s">
        <v>77</v>
      </c>
      <c r="B10" s="74" t="s">
        <v>78</v>
      </c>
      <c r="C10" s="16">
        <v>8288805.25</v>
      </c>
      <c r="D10" s="16">
        <v>7186805.25</v>
      </c>
      <c r="E10" s="16">
        <v>6825069</v>
      </c>
      <c r="F10" s="16">
        <v>361736.25</v>
      </c>
      <c r="G10" s="16"/>
      <c r="H10" s="16"/>
      <c r="I10" s="16"/>
      <c r="J10" s="16">
        <v>1102000</v>
      </c>
      <c r="K10" s="16"/>
      <c r="L10" s="16"/>
      <c r="M10" s="16"/>
      <c r="N10" s="16"/>
      <c r="O10" s="16">
        <v>1102000</v>
      </c>
    </row>
    <row r="11" ht="20.25" customHeight="1" spans="1:15">
      <c r="A11" s="73" t="s">
        <v>79</v>
      </c>
      <c r="B11" s="73" t="s">
        <v>80</v>
      </c>
      <c r="C11" s="16">
        <v>19804</v>
      </c>
      <c r="D11" s="16">
        <v>19804</v>
      </c>
      <c r="E11" s="16"/>
      <c r="F11" s="16">
        <v>19804</v>
      </c>
      <c r="G11" s="16"/>
      <c r="H11" s="16"/>
      <c r="I11" s="16"/>
      <c r="J11" s="16"/>
      <c r="K11" s="16"/>
      <c r="L11" s="16"/>
      <c r="M11" s="16"/>
      <c r="N11" s="16"/>
      <c r="O11" s="16"/>
    </row>
    <row r="12" ht="20.25" customHeight="1" spans="1:15">
      <c r="A12" s="74" t="s">
        <v>81</v>
      </c>
      <c r="B12" s="74" t="s">
        <v>82</v>
      </c>
      <c r="C12" s="16">
        <v>19804</v>
      </c>
      <c r="D12" s="16">
        <v>19804</v>
      </c>
      <c r="E12" s="16"/>
      <c r="F12" s="16">
        <v>19804</v>
      </c>
      <c r="G12" s="16"/>
      <c r="H12" s="16"/>
      <c r="I12" s="16"/>
      <c r="J12" s="16"/>
      <c r="K12" s="16"/>
      <c r="L12" s="16"/>
      <c r="M12" s="16"/>
      <c r="N12" s="16"/>
      <c r="O12" s="16"/>
    </row>
    <row r="13" ht="20.25" customHeight="1" spans="1:15">
      <c r="A13" s="73" t="s">
        <v>83</v>
      </c>
      <c r="B13" s="73" t="s">
        <v>84</v>
      </c>
      <c r="C13" s="16">
        <v>183600</v>
      </c>
      <c r="D13" s="16">
        <v>183600</v>
      </c>
      <c r="E13" s="16"/>
      <c r="F13" s="16">
        <v>183600</v>
      </c>
      <c r="G13" s="16"/>
      <c r="H13" s="16"/>
      <c r="I13" s="16"/>
      <c r="J13" s="16"/>
      <c r="K13" s="16"/>
      <c r="L13" s="16"/>
      <c r="M13" s="16"/>
      <c r="N13" s="16"/>
      <c r="O13" s="16"/>
    </row>
    <row r="14" ht="20.25" customHeight="1" spans="1:15">
      <c r="A14" s="74" t="s">
        <v>85</v>
      </c>
      <c r="B14" s="74" t="s">
        <v>86</v>
      </c>
      <c r="C14" s="16">
        <v>183600</v>
      </c>
      <c r="D14" s="16">
        <v>183600</v>
      </c>
      <c r="E14" s="16"/>
      <c r="F14" s="16">
        <v>183600</v>
      </c>
      <c r="G14" s="16"/>
      <c r="H14" s="16"/>
      <c r="I14" s="16"/>
      <c r="J14" s="16"/>
      <c r="K14" s="16"/>
      <c r="L14" s="16"/>
      <c r="M14" s="16"/>
      <c r="N14" s="16"/>
      <c r="O14" s="16"/>
    </row>
    <row r="15" ht="20.25" customHeight="1" spans="1:15">
      <c r="A15" s="15" t="s">
        <v>87</v>
      </c>
      <c r="B15" s="15" t="s">
        <v>88</v>
      </c>
      <c r="C15" s="16">
        <v>1088753</v>
      </c>
      <c r="D15" s="16">
        <v>1088753</v>
      </c>
      <c r="E15" s="16">
        <v>1030601</v>
      </c>
      <c r="F15" s="16">
        <v>58152</v>
      </c>
      <c r="G15" s="16"/>
      <c r="H15" s="16"/>
      <c r="I15" s="16"/>
      <c r="J15" s="16"/>
      <c r="K15" s="16"/>
      <c r="L15" s="16"/>
      <c r="M15" s="16"/>
      <c r="N15" s="16"/>
      <c r="O15" s="16"/>
    </row>
    <row r="16" ht="20.25" customHeight="1" spans="1:15">
      <c r="A16" s="73" t="s">
        <v>89</v>
      </c>
      <c r="B16" s="73" t="s">
        <v>90</v>
      </c>
      <c r="C16" s="16">
        <v>1030601</v>
      </c>
      <c r="D16" s="16">
        <v>1030601</v>
      </c>
      <c r="E16" s="16">
        <v>1030601</v>
      </c>
      <c r="F16" s="16"/>
      <c r="G16" s="16"/>
      <c r="H16" s="16"/>
      <c r="I16" s="16"/>
      <c r="J16" s="16"/>
      <c r="K16" s="16"/>
      <c r="L16" s="16"/>
      <c r="M16" s="16"/>
      <c r="N16" s="16"/>
      <c r="O16" s="16"/>
    </row>
    <row r="17" ht="20.25" customHeight="1" spans="1:15">
      <c r="A17" s="74" t="s">
        <v>91</v>
      </c>
      <c r="B17" s="74" t="s">
        <v>92</v>
      </c>
      <c r="C17" s="16">
        <v>10800</v>
      </c>
      <c r="D17" s="16">
        <v>10800</v>
      </c>
      <c r="E17" s="16">
        <v>10800</v>
      </c>
      <c r="F17" s="16"/>
      <c r="G17" s="16"/>
      <c r="H17" s="16"/>
      <c r="I17" s="16"/>
      <c r="J17" s="16"/>
      <c r="K17" s="16"/>
      <c r="L17" s="16"/>
      <c r="M17" s="16"/>
      <c r="N17" s="16"/>
      <c r="O17" s="16"/>
    </row>
    <row r="18" ht="30" customHeight="1" spans="1:15">
      <c r="A18" s="74" t="s">
        <v>93</v>
      </c>
      <c r="B18" s="74" t="s">
        <v>94</v>
      </c>
      <c r="C18" s="16">
        <v>1019801</v>
      </c>
      <c r="D18" s="16">
        <v>1019801</v>
      </c>
      <c r="E18" s="16">
        <v>1019801</v>
      </c>
      <c r="F18" s="16"/>
      <c r="G18" s="16"/>
      <c r="H18" s="16"/>
      <c r="I18" s="16"/>
      <c r="J18" s="16"/>
      <c r="K18" s="16"/>
      <c r="L18" s="16"/>
      <c r="M18" s="16"/>
      <c r="N18" s="16"/>
      <c r="O18" s="16"/>
    </row>
    <row r="19" ht="20.25" customHeight="1" spans="1:15">
      <c r="A19" s="73" t="s">
        <v>95</v>
      </c>
      <c r="B19" s="73" t="s">
        <v>96</v>
      </c>
      <c r="C19" s="16">
        <v>58152</v>
      </c>
      <c r="D19" s="16">
        <v>58152</v>
      </c>
      <c r="E19" s="16"/>
      <c r="F19" s="16">
        <v>58152</v>
      </c>
      <c r="G19" s="16"/>
      <c r="H19" s="16"/>
      <c r="I19" s="16"/>
      <c r="J19" s="16"/>
      <c r="K19" s="16"/>
      <c r="L19" s="16"/>
      <c r="M19" s="16"/>
      <c r="N19" s="16"/>
      <c r="O19" s="16"/>
    </row>
    <row r="20" ht="20.25" customHeight="1" spans="1:15">
      <c r="A20" s="74" t="s">
        <v>97</v>
      </c>
      <c r="B20" s="74" t="s">
        <v>98</v>
      </c>
      <c r="C20" s="16">
        <v>58152</v>
      </c>
      <c r="D20" s="16">
        <v>58152</v>
      </c>
      <c r="E20" s="16"/>
      <c r="F20" s="16">
        <v>58152</v>
      </c>
      <c r="G20" s="16"/>
      <c r="H20" s="16"/>
      <c r="I20" s="16"/>
      <c r="J20" s="16"/>
      <c r="K20" s="16"/>
      <c r="L20" s="16"/>
      <c r="M20" s="16"/>
      <c r="N20" s="16"/>
      <c r="O20" s="16"/>
    </row>
    <row r="21" ht="20.25" customHeight="1" spans="1:15">
      <c r="A21" s="15" t="s">
        <v>99</v>
      </c>
      <c r="B21" s="15" t="s">
        <v>100</v>
      </c>
      <c r="C21" s="16">
        <v>975286</v>
      </c>
      <c r="D21" s="16">
        <v>975286</v>
      </c>
      <c r="E21" s="16">
        <v>975286</v>
      </c>
      <c r="F21" s="16"/>
      <c r="G21" s="16"/>
      <c r="H21" s="16"/>
      <c r="I21" s="16"/>
      <c r="J21" s="16"/>
      <c r="K21" s="16"/>
      <c r="L21" s="16"/>
      <c r="M21" s="16"/>
      <c r="N21" s="16"/>
      <c r="O21" s="16"/>
    </row>
    <row r="22" ht="20.25" customHeight="1" spans="1:15">
      <c r="A22" s="73" t="s">
        <v>101</v>
      </c>
      <c r="B22" s="73" t="s">
        <v>102</v>
      </c>
      <c r="C22" s="16">
        <v>975286</v>
      </c>
      <c r="D22" s="16">
        <v>975286</v>
      </c>
      <c r="E22" s="16">
        <v>975286</v>
      </c>
      <c r="F22" s="16"/>
      <c r="G22" s="16"/>
      <c r="H22" s="16"/>
      <c r="I22" s="16"/>
      <c r="J22" s="16"/>
      <c r="K22" s="16"/>
      <c r="L22" s="16"/>
      <c r="M22" s="16"/>
      <c r="N22" s="16"/>
      <c r="O22" s="16"/>
    </row>
    <row r="23" ht="20.25" customHeight="1" spans="1:15">
      <c r="A23" s="74" t="s">
        <v>103</v>
      </c>
      <c r="B23" s="74" t="s">
        <v>104</v>
      </c>
      <c r="C23" s="16">
        <v>557327</v>
      </c>
      <c r="D23" s="16">
        <v>557327</v>
      </c>
      <c r="E23" s="16">
        <v>557327</v>
      </c>
      <c r="F23" s="16"/>
      <c r="G23" s="16"/>
      <c r="H23" s="16"/>
      <c r="I23" s="16"/>
      <c r="J23" s="16"/>
      <c r="K23" s="16"/>
      <c r="L23" s="16"/>
      <c r="M23" s="16"/>
      <c r="N23" s="16"/>
      <c r="O23" s="16"/>
    </row>
    <row r="24" ht="20.25" customHeight="1" spans="1:15">
      <c r="A24" s="74" t="s">
        <v>105</v>
      </c>
      <c r="B24" s="74" t="s">
        <v>106</v>
      </c>
      <c r="C24" s="16">
        <v>379716</v>
      </c>
      <c r="D24" s="16">
        <v>379716</v>
      </c>
      <c r="E24" s="16">
        <v>379716</v>
      </c>
      <c r="F24" s="16"/>
      <c r="G24" s="16"/>
      <c r="H24" s="16"/>
      <c r="I24" s="16"/>
      <c r="J24" s="16"/>
      <c r="K24" s="16"/>
      <c r="L24" s="16"/>
      <c r="M24" s="16"/>
      <c r="N24" s="16"/>
      <c r="O24" s="16"/>
    </row>
    <row r="25" ht="20.25" customHeight="1" spans="1:15">
      <c r="A25" s="74" t="s">
        <v>107</v>
      </c>
      <c r="B25" s="74" t="s">
        <v>108</v>
      </c>
      <c r="C25" s="16">
        <v>38243</v>
      </c>
      <c r="D25" s="16">
        <v>38243</v>
      </c>
      <c r="E25" s="16">
        <v>38243</v>
      </c>
      <c r="F25" s="16"/>
      <c r="G25" s="16"/>
      <c r="H25" s="16"/>
      <c r="I25" s="16"/>
      <c r="J25" s="16"/>
      <c r="K25" s="16"/>
      <c r="L25" s="16"/>
      <c r="M25" s="16"/>
      <c r="N25" s="16"/>
      <c r="O25" s="16"/>
    </row>
    <row r="26" ht="20.25" customHeight="1" spans="1:15">
      <c r="A26" s="15" t="s">
        <v>109</v>
      </c>
      <c r="B26" s="15" t="s">
        <v>110</v>
      </c>
      <c r="C26" s="16">
        <v>794796</v>
      </c>
      <c r="D26" s="16">
        <v>794796</v>
      </c>
      <c r="E26" s="16">
        <v>794796</v>
      </c>
      <c r="F26" s="16"/>
      <c r="G26" s="16"/>
      <c r="H26" s="16"/>
      <c r="I26" s="16"/>
      <c r="J26" s="16"/>
      <c r="K26" s="16"/>
      <c r="L26" s="16"/>
      <c r="M26" s="16"/>
      <c r="N26" s="16"/>
      <c r="O26" s="16"/>
    </row>
    <row r="27" ht="20.25" customHeight="1" spans="1:15">
      <c r="A27" s="73" t="s">
        <v>111</v>
      </c>
      <c r="B27" s="73" t="s">
        <v>112</v>
      </c>
      <c r="C27" s="16">
        <v>794796</v>
      </c>
      <c r="D27" s="16">
        <v>794796</v>
      </c>
      <c r="E27" s="16">
        <v>794796</v>
      </c>
      <c r="F27" s="16"/>
      <c r="G27" s="16"/>
      <c r="H27" s="16"/>
      <c r="I27" s="16"/>
      <c r="J27" s="16"/>
      <c r="K27" s="16"/>
      <c r="L27" s="16"/>
      <c r="M27" s="16"/>
      <c r="N27" s="16"/>
      <c r="O27" s="16"/>
    </row>
    <row r="28" ht="20.25" customHeight="1" spans="1:15">
      <c r="A28" s="74" t="s">
        <v>113</v>
      </c>
      <c r="B28" s="74" t="s">
        <v>114</v>
      </c>
      <c r="C28" s="16">
        <v>794796</v>
      </c>
      <c r="D28" s="16">
        <v>794796</v>
      </c>
      <c r="E28" s="16">
        <v>794796</v>
      </c>
      <c r="F28" s="16"/>
      <c r="G28" s="16"/>
      <c r="H28" s="16"/>
      <c r="I28" s="16"/>
      <c r="J28" s="16"/>
      <c r="K28" s="16"/>
      <c r="L28" s="16"/>
      <c r="M28" s="16"/>
      <c r="N28" s="16"/>
      <c r="O28" s="16"/>
    </row>
    <row r="29" ht="20.25" customHeight="1" spans="1:15">
      <c r="A29" s="55" t="s">
        <v>115</v>
      </c>
      <c r="B29" s="55"/>
      <c r="C29" s="16">
        <v>11569510.25</v>
      </c>
      <c r="D29" s="16">
        <v>10287510.25</v>
      </c>
      <c r="E29" s="16">
        <v>9625752</v>
      </c>
      <c r="F29" s="16">
        <v>661758.25</v>
      </c>
      <c r="G29" s="16"/>
      <c r="H29" s="16"/>
      <c r="I29" s="16"/>
      <c r="J29" s="16">
        <v>1282000</v>
      </c>
      <c r="K29" s="16"/>
      <c r="L29" s="16"/>
      <c r="M29" s="16"/>
      <c r="N29" s="16"/>
      <c r="O29" s="16">
        <v>1282000</v>
      </c>
    </row>
  </sheetData>
  <mergeCells count="11">
    <mergeCell ref="A2:O2"/>
    <mergeCell ref="A3:I3"/>
    <mergeCell ref="D4:F4"/>
    <mergeCell ref="J4:O4"/>
    <mergeCell ref="A29:B29"/>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116</v>
      </c>
    </row>
    <row r="2" ht="45" customHeight="1" spans="1:4">
      <c r="A2" s="3" t="s">
        <v>117</v>
      </c>
      <c r="B2" s="3"/>
      <c r="C2" s="3"/>
      <c r="D2" s="3"/>
    </row>
    <row r="3" ht="18.75" customHeight="1" spans="1:4">
      <c r="A3" s="4" t="str">
        <f>"单位名称："&amp;"新平彝族傣族自治县老厂乡小学"</f>
        <v>单位名称：新平彝族傣族自治县老厂乡小学</v>
      </c>
      <c r="B3" s="4"/>
      <c r="C3" s="75"/>
      <c r="D3" s="5" t="s">
        <v>2</v>
      </c>
    </row>
    <row r="4" ht="22.5" customHeight="1" spans="1:4">
      <c r="A4" s="7" t="s">
        <v>3</v>
      </c>
      <c r="B4" s="7"/>
      <c r="C4" s="7" t="s">
        <v>4</v>
      </c>
      <c r="D4" s="7"/>
    </row>
    <row r="5" ht="18.75" customHeight="1" spans="1:4">
      <c r="A5" s="7" t="s">
        <v>5</v>
      </c>
      <c r="B5" s="7" t="s">
        <v>6</v>
      </c>
      <c r="C5" s="7" t="s">
        <v>118</v>
      </c>
      <c r="D5" s="7" t="s">
        <v>6</v>
      </c>
    </row>
    <row r="6" ht="18.75" customHeight="1" spans="1:4">
      <c r="A6" s="7"/>
      <c r="B6" s="7"/>
      <c r="C6" s="7"/>
      <c r="D6" s="7"/>
    </row>
    <row r="7" ht="22.5" customHeight="1" spans="1:4">
      <c r="A7" s="14" t="s">
        <v>119</v>
      </c>
      <c r="B7" s="16">
        <v>10287510.25</v>
      </c>
      <c r="C7" s="14" t="s">
        <v>120</v>
      </c>
      <c r="D7" s="16">
        <v>10287510.25</v>
      </c>
    </row>
    <row r="8" ht="22.5" customHeight="1" spans="1:4">
      <c r="A8" s="14" t="s">
        <v>121</v>
      </c>
      <c r="B8" s="16">
        <v>10287510.25</v>
      </c>
      <c r="C8" s="14" t="str">
        <f>"（"&amp;"一"&amp;"）"&amp;"教育支出"</f>
        <v>（一）教育支出</v>
      </c>
      <c r="D8" s="16">
        <v>7428675.25</v>
      </c>
    </row>
    <row r="9" ht="22.5" customHeight="1" spans="1:4">
      <c r="A9" s="14" t="s">
        <v>122</v>
      </c>
      <c r="B9" s="16"/>
      <c r="C9" s="14" t="str">
        <f>"（"&amp;"二"&amp;"）"&amp;"社会保障和就业支出"</f>
        <v>（二）社会保障和就业支出</v>
      </c>
      <c r="D9" s="16">
        <v>1088753</v>
      </c>
    </row>
    <row r="10" ht="22.5" customHeight="1" spans="1:4">
      <c r="A10" s="14" t="s">
        <v>123</v>
      </c>
      <c r="B10" s="16"/>
      <c r="C10" s="14" t="str">
        <f>"（"&amp;"三"&amp;"）"&amp;"卫生健康支出"</f>
        <v>（三）卫生健康支出</v>
      </c>
      <c r="D10" s="16">
        <v>975286</v>
      </c>
    </row>
    <row r="11" ht="22.5" customHeight="1" spans="1:4">
      <c r="A11" s="14" t="s">
        <v>124</v>
      </c>
      <c r="B11" s="16"/>
      <c r="C11" s="14" t="str">
        <f>"（"&amp;"四"&amp;"）"&amp;"住房保障支出"</f>
        <v>（四）住房保障支出</v>
      </c>
      <c r="D11" s="16">
        <v>794796</v>
      </c>
    </row>
    <row r="12" ht="22.5" customHeight="1" spans="1:4">
      <c r="A12" s="14" t="s">
        <v>121</v>
      </c>
      <c r="B12" s="16"/>
      <c r="C12" s="14"/>
      <c r="D12" s="16"/>
    </row>
    <row r="13" ht="22.5" customHeight="1" spans="1:4">
      <c r="A13" s="14" t="s">
        <v>122</v>
      </c>
      <c r="B13" s="16"/>
      <c r="C13" s="14"/>
      <c r="D13" s="16"/>
    </row>
    <row r="14" ht="22.5" customHeight="1" spans="1:4">
      <c r="A14" s="14" t="s">
        <v>123</v>
      </c>
      <c r="B14" s="16"/>
      <c r="C14" s="14"/>
      <c r="D14" s="16"/>
    </row>
    <row r="15" ht="22.5" customHeight="1" spans="1:4">
      <c r="A15" s="76"/>
      <c r="B15" s="16"/>
      <c r="C15" s="14" t="s">
        <v>125</v>
      </c>
      <c r="D15" s="16"/>
    </row>
    <row r="16" ht="22.5" customHeight="1" spans="1:4">
      <c r="A16" s="77" t="s">
        <v>126</v>
      </c>
      <c r="B16" s="78">
        <v>10287510.25</v>
      </c>
      <c r="C16" s="79" t="s">
        <v>127</v>
      </c>
      <c r="D16" s="78">
        <v>10287510.25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D22" sqref="D22"/>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50" t="s">
        <v>128</v>
      </c>
    </row>
    <row r="2" ht="37.5" customHeight="1" spans="1:7">
      <c r="A2" s="3" t="s">
        <v>129</v>
      </c>
      <c r="B2" s="3"/>
      <c r="C2" s="3"/>
      <c r="D2" s="3"/>
      <c r="E2" s="3"/>
      <c r="F2" s="3"/>
      <c r="G2" s="3"/>
    </row>
    <row r="3" ht="18.75" customHeight="1" spans="1:7">
      <c r="A3" s="51" t="str">
        <f>"单位名称："&amp;"新平彝族傣族自治县老厂乡小学"</f>
        <v>单位名称：新平彝族傣族自治县老厂乡小学</v>
      </c>
      <c r="B3" s="51"/>
      <c r="C3" s="51"/>
      <c r="D3" s="52"/>
      <c r="E3" s="52"/>
      <c r="F3" s="52"/>
      <c r="G3" s="53" t="s">
        <v>29</v>
      </c>
    </row>
    <row r="4" ht="18.75" customHeight="1" spans="1:7">
      <c r="A4" s="12" t="s">
        <v>130</v>
      </c>
      <c r="B4" s="12" t="s">
        <v>60</v>
      </c>
      <c r="C4" s="54" t="s">
        <v>32</v>
      </c>
      <c r="D4" s="54" t="s">
        <v>63</v>
      </c>
      <c r="E4" s="54"/>
      <c r="F4" s="54"/>
      <c r="G4" s="12" t="s">
        <v>64</v>
      </c>
    </row>
    <row r="5" ht="18.75" customHeight="1" spans="1:7">
      <c r="A5" s="12" t="s">
        <v>59</v>
      </c>
      <c r="B5" s="12" t="s">
        <v>60</v>
      </c>
      <c r="C5" s="54"/>
      <c r="D5" s="54" t="s">
        <v>34</v>
      </c>
      <c r="E5" s="54" t="s">
        <v>131</v>
      </c>
      <c r="F5" s="54" t="s">
        <v>132</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7428675.25</v>
      </c>
      <c r="D7" s="16">
        <v>6825069</v>
      </c>
      <c r="E7" s="16">
        <v>6712369</v>
      </c>
      <c r="F7" s="16">
        <v>112700</v>
      </c>
      <c r="G7" s="16">
        <v>603606.25</v>
      </c>
    </row>
    <row r="8" ht="20.25" customHeight="1" spans="1:7">
      <c r="A8" s="73" t="s">
        <v>73</v>
      </c>
      <c r="B8" s="73" t="s">
        <v>74</v>
      </c>
      <c r="C8" s="16">
        <v>7225271.25</v>
      </c>
      <c r="D8" s="16">
        <v>6825069</v>
      </c>
      <c r="E8" s="16">
        <v>6712369</v>
      </c>
      <c r="F8" s="16">
        <v>112700</v>
      </c>
      <c r="G8" s="16">
        <v>400202.25</v>
      </c>
    </row>
    <row r="9" ht="20.25" customHeight="1" spans="1:7">
      <c r="A9" s="74" t="s">
        <v>75</v>
      </c>
      <c r="B9" s="74" t="s">
        <v>76</v>
      </c>
      <c r="C9" s="16">
        <v>38466</v>
      </c>
      <c r="D9" s="16"/>
      <c r="E9" s="16"/>
      <c r="F9" s="16"/>
      <c r="G9" s="16">
        <v>38466</v>
      </c>
    </row>
    <row r="10" ht="20.25" customHeight="1" spans="1:7">
      <c r="A10" s="74" t="s">
        <v>77</v>
      </c>
      <c r="B10" s="74" t="s">
        <v>78</v>
      </c>
      <c r="C10" s="16">
        <v>7186805.25</v>
      </c>
      <c r="D10" s="16">
        <v>6825069</v>
      </c>
      <c r="E10" s="16">
        <v>6712369</v>
      </c>
      <c r="F10" s="16">
        <v>112700</v>
      </c>
      <c r="G10" s="16">
        <v>361736.25</v>
      </c>
    </row>
    <row r="11" ht="20.25" customHeight="1" spans="1:7">
      <c r="A11" s="73" t="s">
        <v>79</v>
      </c>
      <c r="B11" s="73" t="s">
        <v>80</v>
      </c>
      <c r="C11" s="16">
        <v>19804</v>
      </c>
      <c r="D11" s="16"/>
      <c r="E11" s="16"/>
      <c r="F11" s="16"/>
      <c r="G11" s="16">
        <v>19804</v>
      </c>
    </row>
    <row r="12" ht="20.25" customHeight="1" spans="1:7">
      <c r="A12" s="74" t="s">
        <v>81</v>
      </c>
      <c r="B12" s="74" t="s">
        <v>82</v>
      </c>
      <c r="C12" s="16">
        <v>19804</v>
      </c>
      <c r="D12" s="16"/>
      <c r="E12" s="16"/>
      <c r="F12" s="16"/>
      <c r="G12" s="16">
        <v>19804</v>
      </c>
    </row>
    <row r="13" ht="20.25" customHeight="1" spans="1:7">
      <c r="A13" s="73" t="s">
        <v>83</v>
      </c>
      <c r="B13" s="73" t="s">
        <v>84</v>
      </c>
      <c r="C13" s="16">
        <v>183600</v>
      </c>
      <c r="D13" s="16"/>
      <c r="E13" s="16"/>
      <c r="F13" s="16"/>
      <c r="G13" s="16">
        <v>183600</v>
      </c>
    </row>
    <row r="14" ht="20.25" customHeight="1" spans="1:7">
      <c r="A14" s="74" t="s">
        <v>85</v>
      </c>
      <c r="B14" s="74" t="s">
        <v>86</v>
      </c>
      <c r="C14" s="16">
        <v>183600</v>
      </c>
      <c r="D14" s="16"/>
      <c r="E14" s="16"/>
      <c r="F14" s="16"/>
      <c r="G14" s="16">
        <v>183600</v>
      </c>
    </row>
    <row r="15" ht="20.25" customHeight="1" spans="1:7">
      <c r="A15" s="15" t="s">
        <v>87</v>
      </c>
      <c r="B15" s="15" t="s">
        <v>88</v>
      </c>
      <c r="C15" s="16">
        <v>1088753</v>
      </c>
      <c r="D15" s="16">
        <v>1030601</v>
      </c>
      <c r="E15" s="16">
        <v>1019801</v>
      </c>
      <c r="F15" s="16">
        <v>10800</v>
      </c>
      <c r="G15" s="16">
        <v>58152</v>
      </c>
    </row>
    <row r="16" ht="20.25" customHeight="1" spans="1:7">
      <c r="A16" s="73" t="s">
        <v>89</v>
      </c>
      <c r="B16" s="73" t="s">
        <v>90</v>
      </c>
      <c r="C16" s="16">
        <v>1030601</v>
      </c>
      <c r="D16" s="16">
        <v>1030601</v>
      </c>
      <c r="E16" s="16">
        <v>1019801</v>
      </c>
      <c r="F16" s="16">
        <v>10800</v>
      </c>
      <c r="G16" s="16"/>
    </row>
    <row r="17" ht="20.25" customHeight="1" spans="1:7">
      <c r="A17" s="74" t="s">
        <v>91</v>
      </c>
      <c r="B17" s="74" t="s">
        <v>92</v>
      </c>
      <c r="C17" s="16">
        <v>10800</v>
      </c>
      <c r="D17" s="16">
        <v>10800</v>
      </c>
      <c r="E17" s="16"/>
      <c r="F17" s="16">
        <v>10800</v>
      </c>
      <c r="G17" s="16"/>
    </row>
    <row r="18" ht="29" customHeight="1" spans="1:7">
      <c r="A18" s="74" t="s">
        <v>93</v>
      </c>
      <c r="B18" s="74" t="s">
        <v>94</v>
      </c>
      <c r="C18" s="16">
        <v>1019801</v>
      </c>
      <c r="D18" s="16">
        <v>1019801</v>
      </c>
      <c r="E18" s="16">
        <v>1019801</v>
      </c>
      <c r="F18" s="16"/>
      <c r="G18" s="16"/>
    </row>
    <row r="19" ht="20.25" customHeight="1" spans="1:7">
      <c r="A19" s="73" t="s">
        <v>95</v>
      </c>
      <c r="B19" s="73" t="s">
        <v>96</v>
      </c>
      <c r="C19" s="16">
        <v>58152</v>
      </c>
      <c r="D19" s="16"/>
      <c r="E19" s="16"/>
      <c r="F19" s="16"/>
      <c r="G19" s="16">
        <v>58152</v>
      </c>
    </row>
    <row r="20" ht="20.25" customHeight="1" spans="1:7">
      <c r="A20" s="74" t="s">
        <v>97</v>
      </c>
      <c r="B20" s="74" t="s">
        <v>98</v>
      </c>
      <c r="C20" s="16">
        <v>58152</v>
      </c>
      <c r="D20" s="16"/>
      <c r="E20" s="16"/>
      <c r="F20" s="16"/>
      <c r="G20" s="16">
        <v>58152</v>
      </c>
    </row>
    <row r="21" ht="20.25" customHeight="1" spans="1:7">
      <c r="A21" s="15" t="s">
        <v>99</v>
      </c>
      <c r="B21" s="15" t="s">
        <v>100</v>
      </c>
      <c r="C21" s="16">
        <v>975286</v>
      </c>
      <c r="D21" s="16">
        <v>975286</v>
      </c>
      <c r="E21" s="16">
        <v>975286</v>
      </c>
      <c r="F21" s="16"/>
      <c r="G21" s="16"/>
    </row>
    <row r="22" ht="20.25" customHeight="1" spans="1:7">
      <c r="A22" s="73" t="s">
        <v>101</v>
      </c>
      <c r="B22" s="73" t="s">
        <v>102</v>
      </c>
      <c r="C22" s="16">
        <v>975286</v>
      </c>
      <c r="D22" s="16">
        <v>975286</v>
      </c>
      <c r="E22" s="16">
        <v>975286</v>
      </c>
      <c r="F22" s="16"/>
      <c r="G22" s="16"/>
    </row>
    <row r="23" ht="20.25" customHeight="1" spans="1:7">
      <c r="A23" s="74" t="s">
        <v>103</v>
      </c>
      <c r="B23" s="74" t="s">
        <v>104</v>
      </c>
      <c r="C23" s="16">
        <v>557327</v>
      </c>
      <c r="D23" s="16">
        <v>557327</v>
      </c>
      <c r="E23" s="16">
        <v>557327</v>
      </c>
      <c r="F23" s="16"/>
      <c r="G23" s="16"/>
    </row>
    <row r="24" ht="20.25" customHeight="1" spans="1:7">
      <c r="A24" s="74" t="s">
        <v>105</v>
      </c>
      <c r="B24" s="74" t="s">
        <v>106</v>
      </c>
      <c r="C24" s="16">
        <v>379716</v>
      </c>
      <c r="D24" s="16">
        <v>379716</v>
      </c>
      <c r="E24" s="16">
        <v>379716</v>
      </c>
      <c r="F24" s="16"/>
      <c r="G24" s="16"/>
    </row>
    <row r="25" ht="20.25" customHeight="1" spans="1:7">
      <c r="A25" s="74" t="s">
        <v>107</v>
      </c>
      <c r="B25" s="74" t="s">
        <v>108</v>
      </c>
      <c r="C25" s="16">
        <v>38243</v>
      </c>
      <c r="D25" s="16">
        <v>38243</v>
      </c>
      <c r="E25" s="16">
        <v>38243</v>
      </c>
      <c r="F25" s="16"/>
      <c r="G25" s="16"/>
    </row>
    <row r="26" ht="20.25" customHeight="1" spans="1:7">
      <c r="A26" s="15" t="s">
        <v>109</v>
      </c>
      <c r="B26" s="15" t="s">
        <v>110</v>
      </c>
      <c r="C26" s="16">
        <v>794796</v>
      </c>
      <c r="D26" s="16">
        <v>794796</v>
      </c>
      <c r="E26" s="16">
        <v>794796</v>
      </c>
      <c r="F26" s="16"/>
      <c r="G26" s="16"/>
    </row>
    <row r="27" ht="20.25" customHeight="1" spans="1:7">
      <c r="A27" s="73" t="s">
        <v>111</v>
      </c>
      <c r="B27" s="73" t="s">
        <v>112</v>
      </c>
      <c r="C27" s="16">
        <v>794796</v>
      </c>
      <c r="D27" s="16">
        <v>794796</v>
      </c>
      <c r="E27" s="16">
        <v>794796</v>
      </c>
      <c r="F27" s="16"/>
      <c r="G27" s="16"/>
    </row>
    <row r="28" ht="20.25" customHeight="1" spans="1:7">
      <c r="A28" s="74" t="s">
        <v>113</v>
      </c>
      <c r="B28" s="74" t="s">
        <v>114</v>
      </c>
      <c r="C28" s="16">
        <v>794796</v>
      </c>
      <c r="D28" s="16">
        <v>794796</v>
      </c>
      <c r="E28" s="16">
        <v>794796</v>
      </c>
      <c r="F28" s="16"/>
      <c r="G28" s="16"/>
    </row>
    <row r="29" ht="20.25" customHeight="1" spans="1:7">
      <c r="A29" s="55" t="s">
        <v>115</v>
      </c>
      <c r="B29" s="55"/>
      <c r="C29" s="56">
        <v>10287510.25</v>
      </c>
      <c r="D29" s="56">
        <v>9625752</v>
      </c>
      <c r="E29" s="56">
        <v>9502252</v>
      </c>
      <c r="F29" s="56">
        <v>123500</v>
      </c>
      <c r="G29" s="56">
        <v>661758.25</v>
      </c>
    </row>
  </sheetData>
  <mergeCells count="7">
    <mergeCell ref="A2:G2"/>
    <mergeCell ref="A3:C3"/>
    <mergeCell ref="A4:B4"/>
    <mergeCell ref="D4:F4"/>
    <mergeCell ref="A29:B29"/>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opLeftCell="A2" workbookViewId="0">
      <selection activeCell="E27" sqref="E27"/>
    </sheetView>
  </sheetViews>
  <sheetFormatPr defaultColWidth="8.85" defaultRowHeight="15" customHeight="1" outlineLevelRow="7" outlineLevelCol="5"/>
  <cols>
    <col min="1" max="6" width="28.575" customWidth="1"/>
  </cols>
  <sheetData>
    <row r="1" ht="18.75" customHeight="1" spans="1:6">
      <c r="A1" s="66"/>
      <c r="B1" s="66"/>
      <c r="C1" s="67"/>
      <c r="D1" s="1"/>
      <c r="E1" s="1"/>
      <c r="F1" s="68" t="s">
        <v>133</v>
      </c>
    </row>
    <row r="2" ht="41.25" customHeight="1" spans="1:6">
      <c r="A2" s="69" t="s">
        <v>134</v>
      </c>
      <c r="B2" s="69"/>
      <c r="C2" s="69"/>
      <c r="D2" s="69"/>
      <c r="E2" s="69"/>
      <c r="F2" s="69"/>
    </row>
    <row r="3" ht="18.75" customHeight="1" spans="1:6">
      <c r="A3" s="4" t="str">
        <f>"单位名称："&amp;"新平彝族傣族自治县老厂乡小学"</f>
        <v>单位名称：新平彝族傣族自治县老厂乡小学</v>
      </c>
      <c r="B3" s="4"/>
      <c r="C3" s="4"/>
      <c r="D3" s="70"/>
      <c r="E3" s="1"/>
      <c r="F3" s="68" t="s">
        <v>29</v>
      </c>
    </row>
    <row r="4" ht="18.75" customHeight="1" spans="1:6">
      <c r="A4" s="12" t="s">
        <v>135</v>
      </c>
      <c r="B4" s="54" t="s">
        <v>136</v>
      </c>
      <c r="C4" s="54" t="s">
        <v>137</v>
      </c>
      <c r="D4" s="54"/>
      <c r="E4" s="54"/>
      <c r="F4" s="54" t="s">
        <v>138</v>
      </c>
    </row>
    <row r="5" ht="18.75" customHeight="1" spans="1:6">
      <c r="A5" s="12"/>
      <c r="B5" s="54"/>
      <c r="C5" s="54" t="s">
        <v>34</v>
      </c>
      <c r="D5" s="54" t="s">
        <v>139</v>
      </c>
      <c r="E5" s="54" t="s">
        <v>140</v>
      </c>
      <c r="F5" s="54"/>
    </row>
    <row r="6" ht="18.75" customHeight="1" spans="1:6">
      <c r="A6" s="71">
        <v>1</v>
      </c>
      <c r="B6" s="72">
        <v>2</v>
      </c>
      <c r="C6" s="71">
        <v>3</v>
      </c>
      <c r="D6" s="71">
        <v>4</v>
      </c>
      <c r="E6" s="71">
        <v>5</v>
      </c>
      <c r="F6" s="71">
        <v>6</v>
      </c>
    </row>
    <row r="7" ht="20.25" customHeight="1" spans="1:6">
      <c r="A7" s="16"/>
      <c r="B7" s="16"/>
      <c r="C7" s="16"/>
      <c r="D7" s="16"/>
      <c r="E7" s="16"/>
      <c r="F7" s="16"/>
    </row>
    <row r="8" customHeight="1" spans="1:6">
      <c r="A8" s="18" t="s">
        <v>141</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topLeftCell="F1"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142</v>
      </c>
    </row>
    <row r="2" ht="45" customHeight="1" spans="1:23">
      <c r="A2" s="3" t="s">
        <v>143</v>
      </c>
      <c r="B2" s="3"/>
      <c r="C2" s="3"/>
      <c r="D2" s="3"/>
      <c r="E2" s="3"/>
      <c r="F2" s="3"/>
      <c r="G2" s="3"/>
      <c r="H2" s="3"/>
      <c r="I2" s="3"/>
      <c r="J2" s="3"/>
      <c r="K2" s="3"/>
      <c r="L2" s="62"/>
      <c r="M2" s="62"/>
      <c r="N2" s="62"/>
      <c r="O2" s="62"/>
      <c r="P2" s="62"/>
      <c r="Q2" s="62"/>
      <c r="R2" s="62"/>
      <c r="S2" s="62"/>
      <c r="T2" s="62"/>
      <c r="U2" s="62"/>
      <c r="V2" s="62"/>
      <c r="W2" s="62"/>
    </row>
    <row r="3" ht="18.75" customHeight="1" spans="1:23">
      <c r="A3" s="4" t="str">
        <f>"单位名称："&amp;"新平彝族傣族自治县老厂乡小学"</f>
        <v>单位名称：新平彝族傣族自治县老厂乡小学</v>
      </c>
      <c r="B3" s="4"/>
      <c r="C3" s="4"/>
      <c r="D3" s="4"/>
      <c r="E3" s="4"/>
      <c r="F3" s="4"/>
      <c r="G3" s="4"/>
      <c r="H3" s="63"/>
      <c r="I3" s="63"/>
      <c r="J3" s="63"/>
      <c r="K3" s="63"/>
      <c r="L3" s="5"/>
      <c r="M3" s="5"/>
      <c r="N3" s="5"/>
      <c r="O3" s="5"/>
      <c r="P3" s="5"/>
      <c r="Q3" s="5"/>
      <c r="R3" s="5"/>
      <c r="S3" s="5"/>
      <c r="T3" s="5"/>
      <c r="U3" s="5"/>
      <c r="V3" s="5"/>
      <c r="W3" s="5" t="s">
        <v>29</v>
      </c>
    </row>
    <row r="4" ht="18.75" customHeight="1" spans="1:23">
      <c r="A4" s="64" t="s">
        <v>144</v>
      </c>
      <c r="B4" s="64" t="s">
        <v>145</v>
      </c>
      <c r="C4" s="64" t="s">
        <v>146</v>
      </c>
      <c r="D4" s="64" t="s">
        <v>147</v>
      </c>
      <c r="E4" s="64" t="s">
        <v>148</v>
      </c>
      <c r="F4" s="64" t="s">
        <v>149</v>
      </c>
      <c r="G4" s="64" t="s">
        <v>150</v>
      </c>
      <c r="H4" s="65" t="s">
        <v>32</v>
      </c>
      <c r="I4" s="65" t="s">
        <v>151</v>
      </c>
      <c r="J4" s="64"/>
      <c r="K4" s="64"/>
      <c r="L4" s="64"/>
      <c r="M4" s="64"/>
      <c r="N4" s="64" t="s">
        <v>152</v>
      </c>
      <c r="O4" s="64"/>
      <c r="P4" s="64"/>
      <c r="Q4" s="64" t="s">
        <v>38</v>
      </c>
      <c r="R4" s="64" t="s">
        <v>62</v>
      </c>
      <c r="S4" s="64"/>
      <c r="T4" s="64"/>
      <c r="U4" s="64"/>
      <c r="V4" s="64"/>
      <c r="W4" s="64"/>
    </row>
    <row r="5" ht="18.75" customHeight="1" spans="1:23">
      <c r="A5" s="64"/>
      <c r="B5" s="64"/>
      <c r="C5" s="64"/>
      <c r="D5" s="64"/>
      <c r="E5" s="64"/>
      <c r="F5" s="64"/>
      <c r="G5" s="64"/>
      <c r="H5" s="65" t="s">
        <v>153</v>
      </c>
      <c r="I5" s="65" t="s">
        <v>154</v>
      </c>
      <c r="J5" s="64" t="s">
        <v>36</v>
      </c>
      <c r="K5" s="64" t="s">
        <v>37</v>
      </c>
      <c r="L5" s="64"/>
      <c r="M5" s="64"/>
      <c r="N5" s="64" t="s">
        <v>152</v>
      </c>
      <c r="O5" s="64" t="s">
        <v>36</v>
      </c>
      <c r="P5" s="64" t="s">
        <v>37</v>
      </c>
      <c r="Q5" s="64" t="s">
        <v>38</v>
      </c>
      <c r="R5" s="64" t="s">
        <v>62</v>
      </c>
      <c r="S5" s="64" t="s">
        <v>41</v>
      </c>
      <c r="T5" s="64" t="s">
        <v>42</v>
      </c>
      <c r="U5" s="64" t="s">
        <v>43</v>
      </c>
      <c r="V5" s="64" t="s">
        <v>44</v>
      </c>
      <c r="W5" s="64" t="s">
        <v>45</v>
      </c>
    </row>
    <row r="6" ht="18.75" customHeight="1" spans="1:23">
      <c r="A6" s="64"/>
      <c r="B6" s="64"/>
      <c r="C6" s="64"/>
      <c r="D6" s="64"/>
      <c r="E6" s="64"/>
      <c r="F6" s="64"/>
      <c r="G6" s="64"/>
      <c r="H6" s="65"/>
      <c r="I6" s="65" t="s">
        <v>155</v>
      </c>
      <c r="J6" s="64" t="s">
        <v>156</v>
      </c>
      <c r="K6" s="64" t="s">
        <v>157</v>
      </c>
      <c r="L6" s="64" t="s">
        <v>158</v>
      </c>
      <c r="M6" s="64" t="s">
        <v>159</v>
      </c>
      <c r="N6" s="64" t="s">
        <v>35</v>
      </c>
      <c r="O6" s="64" t="s">
        <v>36</v>
      </c>
      <c r="P6" s="64" t="s">
        <v>37</v>
      </c>
      <c r="Q6" s="64"/>
      <c r="R6" s="64" t="s">
        <v>34</v>
      </c>
      <c r="S6" s="64" t="s">
        <v>41</v>
      </c>
      <c r="T6" s="64" t="s">
        <v>42</v>
      </c>
      <c r="U6" s="64" t="s">
        <v>43</v>
      </c>
      <c r="V6" s="64" t="s">
        <v>44</v>
      </c>
      <c r="W6" s="64" t="s">
        <v>45</v>
      </c>
    </row>
    <row r="7" ht="22.65" customHeight="1" spans="1:23">
      <c r="A7" s="64"/>
      <c r="B7" s="64"/>
      <c r="C7" s="64"/>
      <c r="D7" s="64"/>
      <c r="E7" s="64"/>
      <c r="F7" s="64"/>
      <c r="G7" s="64"/>
      <c r="H7" s="65"/>
      <c r="I7" s="65" t="s">
        <v>34</v>
      </c>
      <c r="J7" s="64"/>
      <c r="K7" s="64"/>
      <c r="L7" s="64"/>
      <c r="M7" s="64"/>
      <c r="N7" s="64"/>
      <c r="O7" s="64"/>
      <c r="P7" s="64"/>
      <c r="Q7" s="64"/>
      <c r="R7" s="64"/>
      <c r="S7" s="64"/>
      <c r="T7" s="64"/>
      <c r="U7" s="64"/>
      <c r="V7" s="64"/>
      <c r="W7" s="64"/>
    </row>
    <row r="8" ht="18.75" customHeight="1" spans="1:23">
      <c r="A8" s="65" t="s">
        <v>46</v>
      </c>
      <c r="B8" s="65">
        <v>2</v>
      </c>
      <c r="C8" s="65">
        <v>3</v>
      </c>
      <c r="D8" s="65">
        <v>4</v>
      </c>
      <c r="E8" s="65">
        <v>5</v>
      </c>
      <c r="F8" s="65">
        <v>6</v>
      </c>
      <c r="G8" s="65">
        <v>7</v>
      </c>
      <c r="H8" s="65">
        <v>8</v>
      </c>
      <c r="I8" s="65">
        <v>9</v>
      </c>
      <c r="J8" s="65">
        <v>10</v>
      </c>
      <c r="K8" s="65">
        <v>11</v>
      </c>
      <c r="L8" s="65">
        <v>12</v>
      </c>
      <c r="M8" s="65">
        <v>13</v>
      </c>
      <c r="N8" s="65">
        <v>14</v>
      </c>
      <c r="O8" s="65">
        <v>15</v>
      </c>
      <c r="P8" s="65">
        <v>16</v>
      </c>
      <c r="Q8" s="65">
        <v>17</v>
      </c>
      <c r="R8" s="65">
        <v>18</v>
      </c>
      <c r="S8" s="65">
        <v>19</v>
      </c>
      <c r="T8" s="65">
        <v>20</v>
      </c>
      <c r="U8" s="65">
        <v>21</v>
      </c>
      <c r="V8" s="65">
        <v>22</v>
      </c>
      <c r="W8" s="65">
        <v>23</v>
      </c>
    </row>
    <row r="9" ht="18.75" customHeight="1" spans="1:23">
      <c r="A9" s="8" t="s">
        <v>56</v>
      </c>
      <c r="B9" s="8" t="s">
        <v>160</v>
      </c>
      <c r="C9" s="9" t="s">
        <v>161</v>
      </c>
      <c r="D9" s="8" t="s">
        <v>77</v>
      </c>
      <c r="E9" s="8" t="s">
        <v>78</v>
      </c>
      <c r="F9" s="8" t="s">
        <v>162</v>
      </c>
      <c r="G9" s="8" t="s">
        <v>163</v>
      </c>
      <c r="H9" s="16">
        <v>2908452</v>
      </c>
      <c r="I9" s="16">
        <v>2908452</v>
      </c>
      <c r="J9" s="16"/>
      <c r="K9" s="16"/>
      <c r="L9" s="16">
        <v>2908452</v>
      </c>
      <c r="M9" s="16"/>
      <c r="N9" s="16"/>
      <c r="O9" s="16"/>
      <c r="P9" s="16"/>
      <c r="Q9" s="16"/>
      <c r="R9" s="16"/>
      <c r="S9" s="16"/>
      <c r="T9" s="16"/>
      <c r="U9" s="16"/>
      <c r="V9" s="16"/>
      <c r="W9" s="16"/>
    </row>
    <row r="10" ht="18.75" customHeight="1" spans="1:23">
      <c r="A10" s="8" t="s">
        <v>56</v>
      </c>
      <c r="B10" s="8" t="s">
        <v>160</v>
      </c>
      <c r="C10" s="9" t="s">
        <v>161</v>
      </c>
      <c r="D10" s="8" t="s">
        <v>77</v>
      </c>
      <c r="E10" s="8" t="s">
        <v>78</v>
      </c>
      <c r="F10" s="8" t="s">
        <v>164</v>
      </c>
      <c r="G10" s="8" t="s">
        <v>165</v>
      </c>
      <c r="H10" s="16">
        <v>274020</v>
      </c>
      <c r="I10" s="16">
        <v>274020</v>
      </c>
      <c r="J10" s="16"/>
      <c r="K10" s="16"/>
      <c r="L10" s="16">
        <v>274020</v>
      </c>
      <c r="M10" s="16"/>
      <c r="N10" s="16"/>
      <c r="O10" s="16"/>
      <c r="P10" s="23"/>
      <c r="Q10" s="16"/>
      <c r="R10" s="16"/>
      <c r="S10" s="16"/>
      <c r="T10" s="16"/>
      <c r="U10" s="16"/>
      <c r="V10" s="16"/>
      <c r="W10" s="16"/>
    </row>
    <row r="11" ht="18.75" customHeight="1" spans="1:23">
      <c r="A11" s="8" t="s">
        <v>56</v>
      </c>
      <c r="B11" s="8" t="s">
        <v>160</v>
      </c>
      <c r="C11" s="9" t="s">
        <v>161</v>
      </c>
      <c r="D11" s="8" t="s">
        <v>77</v>
      </c>
      <c r="E11" s="8" t="s">
        <v>78</v>
      </c>
      <c r="F11" s="8" t="s">
        <v>164</v>
      </c>
      <c r="G11" s="8" t="s">
        <v>165</v>
      </c>
      <c r="H11" s="16">
        <v>294000</v>
      </c>
      <c r="I11" s="16">
        <v>294000</v>
      </c>
      <c r="J11" s="16"/>
      <c r="K11" s="16"/>
      <c r="L11" s="16">
        <v>294000</v>
      </c>
      <c r="M11" s="16"/>
      <c r="N11" s="16"/>
      <c r="O11" s="16"/>
      <c r="P11" s="23"/>
      <c r="Q11" s="16"/>
      <c r="R11" s="16"/>
      <c r="S11" s="16"/>
      <c r="T11" s="16"/>
      <c r="U11" s="16"/>
      <c r="V11" s="16"/>
      <c r="W11" s="16"/>
    </row>
    <row r="12" ht="18.75" customHeight="1" spans="1:23">
      <c r="A12" s="8" t="s">
        <v>56</v>
      </c>
      <c r="B12" s="8" t="s">
        <v>160</v>
      </c>
      <c r="C12" s="9" t="s">
        <v>161</v>
      </c>
      <c r="D12" s="8" t="s">
        <v>77</v>
      </c>
      <c r="E12" s="8" t="s">
        <v>78</v>
      </c>
      <c r="F12" s="8" t="s">
        <v>166</v>
      </c>
      <c r="G12" s="8" t="s">
        <v>167</v>
      </c>
      <c r="H12" s="16">
        <v>1470000</v>
      </c>
      <c r="I12" s="16">
        <v>1470000</v>
      </c>
      <c r="J12" s="16"/>
      <c r="K12" s="16"/>
      <c r="L12" s="16">
        <v>1470000</v>
      </c>
      <c r="M12" s="16"/>
      <c r="N12" s="16"/>
      <c r="O12" s="16"/>
      <c r="P12" s="23"/>
      <c r="Q12" s="16"/>
      <c r="R12" s="16"/>
      <c r="S12" s="16"/>
      <c r="T12" s="16"/>
      <c r="U12" s="16"/>
      <c r="V12" s="16"/>
      <c r="W12" s="16"/>
    </row>
    <row r="13" ht="18.75" customHeight="1" spans="1:23">
      <c r="A13" s="8" t="s">
        <v>56</v>
      </c>
      <c r="B13" s="8" t="s">
        <v>160</v>
      </c>
      <c r="C13" s="9" t="s">
        <v>161</v>
      </c>
      <c r="D13" s="8" t="s">
        <v>77</v>
      </c>
      <c r="E13" s="8" t="s">
        <v>78</v>
      </c>
      <c r="F13" s="8" t="s">
        <v>166</v>
      </c>
      <c r="G13" s="8" t="s">
        <v>167</v>
      </c>
      <c r="H13" s="16">
        <v>839280</v>
      </c>
      <c r="I13" s="16">
        <v>839280</v>
      </c>
      <c r="J13" s="16"/>
      <c r="K13" s="16"/>
      <c r="L13" s="16">
        <v>839280</v>
      </c>
      <c r="M13" s="16"/>
      <c r="N13" s="16"/>
      <c r="O13" s="16"/>
      <c r="P13" s="23"/>
      <c r="Q13" s="16"/>
      <c r="R13" s="16"/>
      <c r="S13" s="16"/>
      <c r="T13" s="16"/>
      <c r="U13" s="16"/>
      <c r="V13" s="16"/>
      <c r="W13" s="16"/>
    </row>
    <row r="14" ht="18.75" customHeight="1" spans="1:23">
      <c r="A14" s="8" t="s">
        <v>56</v>
      </c>
      <c r="B14" s="8" t="s">
        <v>168</v>
      </c>
      <c r="C14" s="9" t="s">
        <v>169</v>
      </c>
      <c r="D14" s="8" t="s">
        <v>77</v>
      </c>
      <c r="E14" s="8" t="s">
        <v>78</v>
      </c>
      <c r="F14" s="8" t="s">
        <v>170</v>
      </c>
      <c r="G14" s="8" t="s">
        <v>171</v>
      </c>
      <c r="H14" s="16">
        <v>44617</v>
      </c>
      <c r="I14" s="16">
        <v>44617</v>
      </c>
      <c r="J14" s="16"/>
      <c r="K14" s="16"/>
      <c r="L14" s="16">
        <v>44617</v>
      </c>
      <c r="M14" s="16"/>
      <c r="N14" s="16"/>
      <c r="O14" s="16"/>
      <c r="P14" s="23"/>
      <c r="Q14" s="16"/>
      <c r="R14" s="16"/>
      <c r="S14" s="16"/>
      <c r="T14" s="16"/>
      <c r="U14" s="16"/>
      <c r="V14" s="16"/>
      <c r="W14" s="16"/>
    </row>
    <row r="15" ht="18.75" customHeight="1" spans="1:23">
      <c r="A15" s="8" t="s">
        <v>56</v>
      </c>
      <c r="B15" s="8" t="s">
        <v>168</v>
      </c>
      <c r="C15" s="9" t="s">
        <v>169</v>
      </c>
      <c r="D15" s="8" t="s">
        <v>93</v>
      </c>
      <c r="E15" s="8" t="s">
        <v>94</v>
      </c>
      <c r="F15" s="8" t="s">
        <v>172</v>
      </c>
      <c r="G15" s="8" t="s">
        <v>173</v>
      </c>
      <c r="H15" s="16">
        <v>1019801</v>
      </c>
      <c r="I15" s="16">
        <v>1019801</v>
      </c>
      <c r="J15" s="16"/>
      <c r="K15" s="16"/>
      <c r="L15" s="16">
        <v>1019801</v>
      </c>
      <c r="M15" s="16"/>
      <c r="N15" s="16"/>
      <c r="O15" s="16"/>
      <c r="P15" s="23"/>
      <c r="Q15" s="16"/>
      <c r="R15" s="16"/>
      <c r="S15" s="16"/>
      <c r="T15" s="16"/>
      <c r="U15" s="16"/>
      <c r="V15" s="16"/>
      <c r="W15" s="16"/>
    </row>
    <row r="16" ht="18.75" customHeight="1" spans="1:23">
      <c r="A16" s="8" t="s">
        <v>56</v>
      </c>
      <c r="B16" s="8" t="s">
        <v>168</v>
      </c>
      <c r="C16" s="9" t="s">
        <v>169</v>
      </c>
      <c r="D16" s="8" t="s">
        <v>103</v>
      </c>
      <c r="E16" s="8" t="s">
        <v>104</v>
      </c>
      <c r="F16" s="8" t="s">
        <v>174</v>
      </c>
      <c r="G16" s="8" t="s">
        <v>175</v>
      </c>
      <c r="H16" s="16">
        <v>529022</v>
      </c>
      <c r="I16" s="16">
        <v>529022</v>
      </c>
      <c r="J16" s="16"/>
      <c r="K16" s="16"/>
      <c r="L16" s="16">
        <v>529022</v>
      </c>
      <c r="M16" s="16"/>
      <c r="N16" s="16"/>
      <c r="O16" s="16"/>
      <c r="P16" s="23"/>
      <c r="Q16" s="16"/>
      <c r="R16" s="16"/>
      <c r="S16" s="16"/>
      <c r="T16" s="16"/>
      <c r="U16" s="16"/>
      <c r="V16" s="16"/>
      <c r="W16" s="16"/>
    </row>
    <row r="17" ht="18.75" customHeight="1" spans="1:23">
      <c r="A17" s="8" t="s">
        <v>56</v>
      </c>
      <c r="B17" s="8" t="s">
        <v>168</v>
      </c>
      <c r="C17" s="9" t="s">
        <v>169</v>
      </c>
      <c r="D17" s="8" t="s">
        <v>103</v>
      </c>
      <c r="E17" s="8" t="s">
        <v>104</v>
      </c>
      <c r="F17" s="8" t="s">
        <v>174</v>
      </c>
      <c r="G17" s="8" t="s">
        <v>175</v>
      </c>
      <c r="H17" s="16">
        <v>28305</v>
      </c>
      <c r="I17" s="16">
        <v>28305</v>
      </c>
      <c r="J17" s="16"/>
      <c r="K17" s="16"/>
      <c r="L17" s="16">
        <v>28305</v>
      </c>
      <c r="M17" s="16"/>
      <c r="N17" s="16"/>
      <c r="O17" s="16"/>
      <c r="P17" s="23"/>
      <c r="Q17" s="16"/>
      <c r="R17" s="16"/>
      <c r="S17" s="16"/>
      <c r="T17" s="16"/>
      <c r="U17" s="16"/>
      <c r="V17" s="16"/>
      <c r="W17" s="16"/>
    </row>
    <row r="18" ht="18.75" customHeight="1" spans="1:23">
      <c r="A18" s="8" t="s">
        <v>56</v>
      </c>
      <c r="B18" s="8" t="s">
        <v>168</v>
      </c>
      <c r="C18" s="9" t="s">
        <v>169</v>
      </c>
      <c r="D18" s="8" t="s">
        <v>105</v>
      </c>
      <c r="E18" s="8" t="s">
        <v>106</v>
      </c>
      <c r="F18" s="8" t="s">
        <v>176</v>
      </c>
      <c r="G18" s="8" t="s">
        <v>177</v>
      </c>
      <c r="H18" s="16">
        <v>379716</v>
      </c>
      <c r="I18" s="16">
        <v>379716</v>
      </c>
      <c r="J18" s="16"/>
      <c r="K18" s="16"/>
      <c r="L18" s="16">
        <v>379716</v>
      </c>
      <c r="M18" s="16"/>
      <c r="N18" s="16"/>
      <c r="O18" s="16"/>
      <c r="P18" s="23"/>
      <c r="Q18" s="16"/>
      <c r="R18" s="16"/>
      <c r="S18" s="16"/>
      <c r="T18" s="16"/>
      <c r="U18" s="16"/>
      <c r="V18" s="16"/>
      <c r="W18" s="16"/>
    </row>
    <row r="19" ht="18.75" customHeight="1" spans="1:23">
      <c r="A19" s="8" t="s">
        <v>56</v>
      </c>
      <c r="B19" s="8" t="s">
        <v>168</v>
      </c>
      <c r="C19" s="9" t="s">
        <v>169</v>
      </c>
      <c r="D19" s="8" t="s">
        <v>107</v>
      </c>
      <c r="E19" s="8" t="s">
        <v>108</v>
      </c>
      <c r="F19" s="8" t="s">
        <v>170</v>
      </c>
      <c r="G19" s="8" t="s">
        <v>171</v>
      </c>
      <c r="H19" s="16">
        <v>38243</v>
      </c>
      <c r="I19" s="16">
        <v>38243</v>
      </c>
      <c r="J19" s="16"/>
      <c r="K19" s="16"/>
      <c r="L19" s="16">
        <v>38243</v>
      </c>
      <c r="M19" s="16"/>
      <c r="N19" s="16"/>
      <c r="O19" s="16"/>
      <c r="P19" s="23"/>
      <c r="Q19" s="16"/>
      <c r="R19" s="16"/>
      <c r="S19" s="16"/>
      <c r="T19" s="16"/>
      <c r="U19" s="16"/>
      <c r="V19" s="16"/>
      <c r="W19" s="16"/>
    </row>
    <row r="20" ht="18.75" customHeight="1" spans="1:23">
      <c r="A20" s="8" t="s">
        <v>56</v>
      </c>
      <c r="B20" s="8" t="s">
        <v>178</v>
      </c>
      <c r="C20" s="9" t="s">
        <v>114</v>
      </c>
      <c r="D20" s="8" t="s">
        <v>113</v>
      </c>
      <c r="E20" s="8" t="s">
        <v>114</v>
      </c>
      <c r="F20" s="8" t="s">
        <v>179</v>
      </c>
      <c r="G20" s="8" t="s">
        <v>114</v>
      </c>
      <c r="H20" s="16">
        <v>794796</v>
      </c>
      <c r="I20" s="16">
        <v>794796</v>
      </c>
      <c r="J20" s="16"/>
      <c r="K20" s="16"/>
      <c r="L20" s="16">
        <v>794796</v>
      </c>
      <c r="M20" s="16"/>
      <c r="N20" s="16"/>
      <c r="O20" s="16"/>
      <c r="P20" s="23"/>
      <c r="Q20" s="16"/>
      <c r="R20" s="16"/>
      <c r="S20" s="16"/>
      <c r="T20" s="16"/>
      <c r="U20" s="16"/>
      <c r="V20" s="16"/>
      <c r="W20" s="16"/>
    </row>
    <row r="21" ht="18.75" customHeight="1" spans="1:23">
      <c r="A21" s="8" t="s">
        <v>56</v>
      </c>
      <c r="B21" s="8" t="s">
        <v>180</v>
      </c>
      <c r="C21" s="9" t="s">
        <v>181</v>
      </c>
      <c r="D21" s="8" t="s">
        <v>77</v>
      </c>
      <c r="E21" s="8" t="s">
        <v>78</v>
      </c>
      <c r="F21" s="8" t="s">
        <v>182</v>
      </c>
      <c r="G21" s="8" t="s">
        <v>181</v>
      </c>
      <c r="H21" s="16">
        <v>78400</v>
      </c>
      <c r="I21" s="16">
        <v>78400</v>
      </c>
      <c r="J21" s="16"/>
      <c r="K21" s="16"/>
      <c r="L21" s="16">
        <v>78400</v>
      </c>
      <c r="M21" s="16"/>
      <c r="N21" s="16"/>
      <c r="O21" s="16"/>
      <c r="P21" s="23"/>
      <c r="Q21" s="16"/>
      <c r="R21" s="16"/>
      <c r="S21" s="16"/>
      <c r="T21" s="16"/>
      <c r="U21" s="16"/>
      <c r="V21" s="16"/>
      <c r="W21" s="16"/>
    </row>
    <row r="22" ht="18.75" customHeight="1" spans="1:23">
      <c r="A22" s="8" t="s">
        <v>56</v>
      </c>
      <c r="B22" s="8" t="s">
        <v>183</v>
      </c>
      <c r="C22" s="9" t="s">
        <v>184</v>
      </c>
      <c r="D22" s="8" t="s">
        <v>77</v>
      </c>
      <c r="E22" s="8" t="s">
        <v>78</v>
      </c>
      <c r="F22" s="8" t="s">
        <v>185</v>
      </c>
      <c r="G22" s="8" t="s">
        <v>186</v>
      </c>
      <c r="H22" s="16">
        <v>34300</v>
      </c>
      <c r="I22" s="16">
        <v>34300</v>
      </c>
      <c r="J22" s="16"/>
      <c r="K22" s="16"/>
      <c r="L22" s="16">
        <v>34300</v>
      </c>
      <c r="M22" s="16"/>
      <c r="N22" s="16"/>
      <c r="O22" s="16"/>
      <c r="P22" s="23"/>
      <c r="Q22" s="16"/>
      <c r="R22" s="16"/>
      <c r="S22" s="16"/>
      <c r="T22" s="16"/>
      <c r="U22" s="16"/>
      <c r="V22" s="16"/>
      <c r="W22" s="16"/>
    </row>
    <row r="23" ht="18.75" customHeight="1" spans="1:23">
      <c r="A23" s="8" t="s">
        <v>56</v>
      </c>
      <c r="B23" s="8" t="s">
        <v>187</v>
      </c>
      <c r="C23" s="9" t="s">
        <v>188</v>
      </c>
      <c r="D23" s="8" t="s">
        <v>91</v>
      </c>
      <c r="E23" s="8" t="s">
        <v>92</v>
      </c>
      <c r="F23" s="8" t="s">
        <v>185</v>
      </c>
      <c r="G23" s="8" t="s">
        <v>186</v>
      </c>
      <c r="H23" s="16">
        <v>10800</v>
      </c>
      <c r="I23" s="16">
        <v>10800</v>
      </c>
      <c r="J23" s="16"/>
      <c r="K23" s="16"/>
      <c r="L23" s="16">
        <v>10800</v>
      </c>
      <c r="M23" s="16"/>
      <c r="N23" s="16"/>
      <c r="O23" s="16"/>
      <c r="P23" s="23"/>
      <c r="Q23" s="16"/>
      <c r="R23" s="16"/>
      <c r="S23" s="16"/>
      <c r="T23" s="16"/>
      <c r="U23" s="16"/>
      <c r="V23" s="16"/>
      <c r="W23" s="16"/>
    </row>
    <row r="24" ht="18.75" customHeight="1" spans="1:23">
      <c r="A24" s="8" t="s">
        <v>56</v>
      </c>
      <c r="B24" s="8" t="s">
        <v>189</v>
      </c>
      <c r="C24" s="9" t="s">
        <v>190</v>
      </c>
      <c r="D24" s="8" t="s">
        <v>77</v>
      </c>
      <c r="E24" s="8" t="s">
        <v>78</v>
      </c>
      <c r="F24" s="8" t="s">
        <v>166</v>
      </c>
      <c r="G24" s="8" t="s">
        <v>167</v>
      </c>
      <c r="H24" s="16">
        <v>882000</v>
      </c>
      <c r="I24" s="16">
        <v>882000</v>
      </c>
      <c r="J24" s="16"/>
      <c r="K24" s="16"/>
      <c r="L24" s="16">
        <v>882000</v>
      </c>
      <c r="M24" s="16"/>
      <c r="N24" s="16"/>
      <c r="O24" s="16"/>
      <c r="P24" s="23"/>
      <c r="Q24" s="16"/>
      <c r="R24" s="16"/>
      <c r="S24" s="16"/>
      <c r="T24" s="16"/>
      <c r="U24" s="16"/>
      <c r="V24" s="16"/>
      <c r="W24" s="16"/>
    </row>
    <row r="25" ht="18.75" customHeight="1" spans="1:23">
      <c r="A25" s="11" t="s">
        <v>32</v>
      </c>
      <c r="B25" s="11"/>
      <c r="C25" s="11"/>
      <c r="D25" s="11"/>
      <c r="E25" s="11"/>
      <c r="F25" s="11"/>
      <c r="G25" s="11"/>
      <c r="H25" s="16">
        <v>9625752</v>
      </c>
      <c r="I25" s="16">
        <v>9625752</v>
      </c>
      <c r="J25" s="16"/>
      <c r="K25" s="16"/>
      <c r="L25" s="16">
        <v>9625752</v>
      </c>
      <c r="M25" s="16"/>
      <c r="N25" s="16"/>
      <c r="O25" s="16"/>
      <c r="P25" s="16"/>
      <c r="Q25" s="16"/>
      <c r="R25" s="16"/>
      <c r="S25" s="16"/>
      <c r="T25" s="16"/>
      <c r="U25" s="16"/>
      <c r="V25" s="16"/>
      <c r="W25" s="16"/>
    </row>
  </sheetData>
  <mergeCells count="30">
    <mergeCell ref="A2:W2"/>
    <mergeCell ref="A3:G3"/>
    <mergeCell ref="I4:W4"/>
    <mergeCell ref="I5:M5"/>
    <mergeCell ref="N5:P5"/>
    <mergeCell ref="R5:W5"/>
    <mergeCell ref="A25:G2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6"/>
  <sheetViews>
    <sheetView showZeros="0" topLeftCell="C34" workbookViewId="0">
      <selection activeCell="B25" sqref="$A25:$XFD25"/>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191</v>
      </c>
    </row>
    <row r="2" ht="45" customHeight="1" spans="1:23">
      <c r="A2" s="3" t="s">
        <v>192</v>
      </c>
      <c r="B2" s="3"/>
      <c r="C2" s="3"/>
      <c r="D2" s="3"/>
      <c r="E2" s="3"/>
      <c r="F2" s="3"/>
      <c r="G2" s="3"/>
      <c r="H2" s="3"/>
      <c r="I2" s="3"/>
      <c r="J2" s="3"/>
      <c r="K2" s="3"/>
      <c r="L2" s="3"/>
      <c r="M2" s="3"/>
      <c r="N2" s="62"/>
      <c r="O2" s="62"/>
      <c r="P2" s="62"/>
      <c r="Q2" s="62"/>
      <c r="R2" s="62"/>
      <c r="S2" s="62"/>
      <c r="T2" s="62"/>
      <c r="U2" s="62"/>
      <c r="V2" s="62"/>
      <c r="W2" s="62"/>
    </row>
    <row r="3" ht="18.75" customHeight="1" spans="1:23">
      <c r="A3" s="4" t="str">
        <f>"单位名称："&amp;"新平彝族傣族自治县老厂乡小学"</f>
        <v>单位名称：新平彝族傣族自治县老厂乡小学</v>
      </c>
      <c r="B3" s="4"/>
      <c r="C3" s="4"/>
      <c r="D3" s="4"/>
      <c r="E3" s="4"/>
      <c r="F3" s="4"/>
      <c r="G3" s="4"/>
      <c r="H3" s="4"/>
      <c r="I3" s="63"/>
      <c r="J3" s="63"/>
      <c r="K3" s="63"/>
      <c r="L3" s="63"/>
      <c r="M3" s="63"/>
      <c r="N3" s="5"/>
      <c r="O3" s="5"/>
      <c r="P3" s="5"/>
      <c r="Q3" s="5"/>
      <c r="R3" s="5"/>
      <c r="S3" s="5"/>
      <c r="T3" s="5"/>
      <c r="U3" s="5"/>
      <c r="V3" s="5"/>
      <c r="W3" s="5" t="s">
        <v>29</v>
      </c>
    </row>
    <row r="4" ht="18.75" customHeight="1" spans="1:23">
      <c r="A4" s="12" t="s">
        <v>193</v>
      </c>
      <c r="B4" s="12" t="s">
        <v>145</v>
      </c>
      <c r="C4" s="12" t="s">
        <v>146</v>
      </c>
      <c r="D4" s="12" t="s">
        <v>194</v>
      </c>
      <c r="E4" s="12" t="s">
        <v>147</v>
      </c>
      <c r="F4" s="12" t="s">
        <v>148</v>
      </c>
      <c r="G4" s="12" t="s">
        <v>195</v>
      </c>
      <c r="H4" s="12" t="s">
        <v>150</v>
      </c>
      <c r="I4" s="54" t="s">
        <v>32</v>
      </c>
      <c r="J4" s="54" t="s">
        <v>196</v>
      </c>
      <c r="K4" s="12"/>
      <c r="L4" s="12"/>
      <c r="M4" s="12"/>
      <c r="N4" s="12" t="s">
        <v>152</v>
      </c>
      <c r="O4" s="12"/>
      <c r="P4" s="12"/>
      <c r="Q4" s="12" t="s">
        <v>38</v>
      </c>
      <c r="R4" s="12" t="s">
        <v>62</v>
      </c>
      <c r="S4" s="12"/>
      <c r="T4" s="12"/>
      <c r="U4" s="12"/>
      <c r="V4" s="12"/>
      <c r="W4" s="12"/>
    </row>
    <row r="5" ht="18.75" customHeight="1" spans="1:23">
      <c r="A5" s="12"/>
      <c r="B5" s="12"/>
      <c r="C5" s="12"/>
      <c r="D5" s="12"/>
      <c r="E5" s="12"/>
      <c r="F5" s="12"/>
      <c r="G5" s="12"/>
      <c r="H5" s="12"/>
      <c r="I5" s="54" t="s">
        <v>153</v>
      </c>
      <c r="J5" s="5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54"/>
      <c r="J6" s="5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54"/>
      <c r="J7" s="54" t="s">
        <v>34</v>
      </c>
      <c r="K7" s="12" t="s">
        <v>197</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198</v>
      </c>
      <c r="D9" s="8"/>
      <c r="E9" s="8"/>
      <c r="F9" s="8"/>
      <c r="G9" s="8"/>
      <c r="H9" s="8"/>
      <c r="I9" s="10">
        <v>183600</v>
      </c>
      <c r="J9" s="10">
        <v>183600</v>
      </c>
      <c r="K9" s="10">
        <v>183600</v>
      </c>
      <c r="L9" s="10"/>
      <c r="M9" s="10"/>
      <c r="N9" s="10"/>
      <c r="O9" s="10"/>
      <c r="P9" s="10"/>
      <c r="Q9" s="10"/>
      <c r="R9" s="10"/>
      <c r="S9" s="10"/>
      <c r="T9" s="10"/>
      <c r="U9" s="10"/>
      <c r="V9" s="10"/>
      <c r="W9" s="10"/>
    </row>
    <row r="10" ht="18.75" customHeight="1" spans="1:23">
      <c r="A10" s="8" t="s">
        <v>199</v>
      </c>
      <c r="B10" s="8" t="s">
        <v>200</v>
      </c>
      <c r="C10" s="9" t="s">
        <v>198</v>
      </c>
      <c r="D10" s="8" t="s">
        <v>56</v>
      </c>
      <c r="E10" s="8" t="s">
        <v>85</v>
      </c>
      <c r="F10" s="8" t="s">
        <v>86</v>
      </c>
      <c r="G10" s="8" t="s">
        <v>201</v>
      </c>
      <c r="H10" s="8" t="s">
        <v>202</v>
      </c>
      <c r="I10" s="10">
        <v>183600</v>
      </c>
      <c r="J10" s="10">
        <v>183600</v>
      </c>
      <c r="K10" s="10">
        <v>183600</v>
      </c>
      <c r="L10" s="10"/>
      <c r="M10" s="10"/>
      <c r="N10" s="10"/>
      <c r="O10" s="10"/>
      <c r="P10" s="10"/>
      <c r="Q10" s="10"/>
      <c r="R10" s="10"/>
      <c r="S10" s="10"/>
      <c r="T10" s="10"/>
      <c r="U10" s="10"/>
      <c r="V10" s="10"/>
      <c r="W10" s="10"/>
    </row>
    <row r="11" ht="18.75" customHeight="1" spans="1:23">
      <c r="A11" s="23"/>
      <c r="B11" s="23"/>
      <c r="C11" s="9" t="s">
        <v>203</v>
      </c>
      <c r="D11" s="23"/>
      <c r="E11" s="23"/>
      <c r="F11" s="23"/>
      <c r="G11" s="23"/>
      <c r="H11" s="23"/>
      <c r="I11" s="10">
        <v>227800</v>
      </c>
      <c r="J11" s="10">
        <v>227800</v>
      </c>
      <c r="K11" s="10">
        <v>227800</v>
      </c>
      <c r="L11" s="10"/>
      <c r="M11" s="10"/>
      <c r="N11" s="10"/>
      <c r="O11" s="10"/>
      <c r="P11" s="23"/>
      <c r="Q11" s="10"/>
      <c r="R11" s="10"/>
      <c r="S11" s="10"/>
      <c r="T11" s="10"/>
      <c r="U11" s="10"/>
      <c r="V11" s="10"/>
      <c r="W11" s="10"/>
    </row>
    <row r="12" ht="18.75" customHeight="1" spans="1:23">
      <c r="A12" s="8" t="s">
        <v>199</v>
      </c>
      <c r="B12" s="8" t="s">
        <v>204</v>
      </c>
      <c r="C12" s="9" t="s">
        <v>203</v>
      </c>
      <c r="D12" s="8" t="s">
        <v>56</v>
      </c>
      <c r="E12" s="8" t="s">
        <v>77</v>
      </c>
      <c r="F12" s="8" t="s">
        <v>78</v>
      </c>
      <c r="G12" s="8" t="s">
        <v>205</v>
      </c>
      <c r="H12" s="8" t="s">
        <v>206</v>
      </c>
      <c r="I12" s="10">
        <v>20000</v>
      </c>
      <c r="J12" s="10">
        <v>20000</v>
      </c>
      <c r="K12" s="10">
        <v>20000</v>
      </c>
      <c r="L12" s="10"/>
      <c r="M12" s="10"/>
      <c r="N12" s="10"/>
      <c r="O12" s="10"/>
      <c r="P12" s="23"/>
      <c r="Q12" s="10"/>
      <c r="R12" s="10"/>
      <c r="S12" s="10"/>
      <c r="T12" s="10"/>
      <c r="U12" s="10"/>
      <c r="V12" s="10"/>
      <c r="W12" s="10"/>
    </row>
    <row r="13" ht="18.75" customHeight="1" spans="1:23">
      <c r="A13" s="8" t="s">
        <v>199</v>
      </c>
      <c r="B13" s="8" t="s">
        <v>204</v>
      </c>
      <c r="C13" s="9" t="s">
        <v>203</v>
      </c>
      <c r="D13" s="8" t="s">
        <v>56</v>
      </c>
      <c r="E13" s="8" t="s">
        <v>77</v>
      </c>
      <c r="F13" s="8" t="s">
        <v>78</v>
      </c>
      <c r="G13" s="8" t="s">
        <v>207</v>
      </c>
      <c r="H13" s="8" t="s">
        <v>208</v>
      </c>
      <c r="I13" s="10">
        <v>2000</v>
      </c>
      <c r="J13" s="10">
        <v>2000</v>
      </c>
      <c r="K13" s="10">
        <v>2000</v>
      </c>
      <c r="L13" s="10"/>
      <c r="M13" s="10"/>
      <c r="N13" s="10"/>
      <c r="O13" s="10"/>
      <c r="P13" s="23"/>
      <c r="Q13" s="10"/>
      <c r="R13" s="10"/>
      <c r="S13" s="10"/>
      <c r="T13" s="10"/>
      <c r="U13" s="10"/>
      <c r="V13" s="10"/>
      <c r="W13" s="10"/>
    </row>
    <row r="14" ht="18.75" customHeight="1" spans="1:23">
      <c r="A14" s="8" t="s">
        <v>199</v>
      </c>
      <c r="B14" s="8" t="s">
        <v>204</v>
      </c>
      <c r="C14" s="9" t="s">
        <v>203</v>
      </c>
      <c r="D14" s="8" t="s">
        <v>56</v>
      </c>
      <c r="E14" s="8" t="s">
        <v>77</v>
      </c>
      <c r="F14" s="8" t="s">
        <v>78</v>
      </c>
      <c r="G14" s="8" t="s">
        <v>209</v>
      </c>
      <c r="H14" s="8" t="s">
        <v>210</v>
      </c>
      <c r="I14" s="10">
        <v>500</v>
      </c>
      <c r="J14" s="10">
        <v>500</v>
      </c>
      <c r="K14" s="10">
        <v>500</v>
      </c>
      <c r="L14" s="10"/>
      <c r="M14" s="10"/>
      <c r="N14" s="10"/>
      <c r="O14" s="10"/>
      <c r="P14" s="23"/>
      <c r="Q14" s="10"/>
      <c r="R14" s="10"/>
      <c r="S14" s="10"/>
      <c r="T14" s="10"/>
      <c r="U14" s="10"/>
      <c r="V14" s="10"/>
      <c r="W14" s="10"/>
    </row>
    <row r="15" ht="18.75" customHeight="1" spans="1:23">
      <c r="A15" s="8" t="s">
        <v>199</v>
      </c>
      <c r="B15" s="8" t="s">
        <v>204</v>
      </c>
      <c r="C15" s="9" t="s">
        <v>203</v>
      </c>
      <c r="D15" s="8" t="s">
        <v>56</v>
      </c>
      <c r="E15" s="8" t="s">
        <v>77</v>
      </c>
      <c r="F15" s="8" t="s">
        <v>78</v>
      </c>
      <c r="G15" s="8" t="s">
        <v>211</v>
      </c>
      <c r="H15" s="8" t="s">
        <v>212</v>
      </c>
      <c r="I15" s="10">
        <v>15000</v>
      </c>
      <c r="J15" s="10">
        <v>15000</v>
      </c>
      <c r="K15" s="10">
        <v>15000</v>
      </c>
      <c r="L15" s="10"/>
      <c r="M15" s="10"/>
      <c r="N15" s="10"/>
      <c r="O15" s="10"/>
      <c r="P15" s="23"/>
      <c r="Q15" s="10"/>
      <c r="R15" s="10"/>
      <c r="S15" s="10"/>
      <c r="T15" s="10"/>
      <c r="U15" s="10"/>
      <c r="V15" s="10"/>
      <c r="W15" s="10"/>
    </row>
    <row r="16" ht="18.75" customHeight="1" spans="1:23">
      <c r="A16" s="8" t="s">
        <v>199</v>
      </c>
      <c r="B16" s="8" t="s">
        <v>204</v>
      </c>
      <c r="C16" s="9" t="s">
        <v>203</v>
      </c>
      <c r="D16" s="8" t="s">
        <v>56</v>
      </c>
      <c r="E16" s="8" t="s">
        <v>77</v>
      </c>
      <c r="F16" s="8" t="s">
        <v>78</v>
      </c>
      <c r="G16" s="8" t="s">
        <v>213</v>
      </c>
      <c r="H16" s="8" t="s">
        <v>214</v>
      </c>
      <c r="I16" s="10">
        <v>40000</v>
      </c>
      <c r="J16" s="10">
        <v>40000</v>
      </c>
      <c r="K16" s="10">
        <v>40000</v>
      </c>
      <c r="L16" s="10"/>
      <c r="M16" s="10"/>
      <c r="N16" s="10"/>
      <c r="O16" s="10"/>
      <c r="P16" s="23"/>
      <c r="Q16" s="10"/>
      <c r="R16" s="10"/>
      <c r="S16" s="10"/>
      <c r="T16" s="10"/>
      <c r="U16" s="10"/>
      <c r="V16" s="10"/>
      <c r="W16" s="10"/>
    </row>
    <row r="17" ht="18.75" customHeight="1" spans="1:23">
      <c r="A17" s="8" t="s">
        <v>199</v>
      </c>
      <c r="B17" s="8" t="s">
        <v>204</v>
      </c>
      <c r="C17" s="9" t="s">
        <v>203</v>
      </c>
      <c r="D17" s="8" t="s">
        <v>56</v>
      </c>
      <c r="E17" s="8" t="s">
        <v>77</v>
      </c>
      <c r="F17" s="8" t="s">
        <v>78</v>
      </c>
      <c r="G17" s="8" t="s">
        <v>215</v>
      </c>
      <c r="H17" s="8" t="s">
        <v>216</v>
      </c>
      <c r="I17" s="10">
        <v>1200</v>
      </c>
      <c r="J17" s="10">
        <v>1200</v>
      </c>
      <c r="K17" s="10">
        <v>1200</v>
      </c>
      <c r="L17" s="10"/>
      <c r="M17" s="10"/>
      <c r="N17" s="10"/>
      <c r="O17" s="10"/>
      <c r="P17" s="23"/>
      <c r="Q17" s="10"/>
      <c r="R17" s="10"/>
      <c r="S17" s="10"/>
      <c r="T17" s="10"/>
      <c r="U17" s="10"/>
      <c r="V17" s="10"/>
      <c r="W17" s="10"/>
    </row>
    <row r="18" ht="18.75" customHeight="1" spans="1:23">
      <c r="A18" s="8" t="s">
        <v>199</v>
      </c>
      <c r="B18" s="8" t="s">
        <v>204</v>
      </c>
      <c r="C18" s="9" t="s">
        <v>203</v>
      </c>
      <c r="D18" s="8" t="s">
        <v>56</v>
      </c>
      <c r="E18" s="8" t="s">
        <v>77</v>
      </c>
      <c r="F18" s="8" t="s">
        <v>78</v>
      </c>
      <c r="G18" s="8" t="s">
        <v>217</v>
      </c>
      <c r="H18" s="8" t="s">
        <v>218</v>
      </c>
      <c r="I18" s="10">
        <v>10000</v>
      </c>
      <c r="J18" s="10">
        <v>10000</v>
      </c>
      <c r="K18" s="10">
        <v>10000</v>
      </c>
      <c r="L18" s="10"/>
      <c r="M18" s="10"/>
      <c r="N18" s="10"/>
      <c r="O18" s="10"/>
      <c r="P18" s="23"/>
      <c r="Q18" s="10"/>
      <c r="R18" s="10"/>
      <c r="S18" s="10"/>
      <c r="T18" s="10"/>
      <c r="U18" s="10"/>
      <c r="V18" s="10"/>
      <c r="W18" s="10"/>
    </row>
    <row r="19" ht="18.75" customHeight="1" spans="1:23">
      <c r="A19" s="8" t="s">
        <v>199</v>
      </c>
      <c r="B19" s="8" t="s">
        <v>204</v>
      </c>
      <c r="C19" s="9" t="s">
        <v>203</v>
      </c>
      <c r="D19" s="8" t="s">
        <v>56</v>
      </c>
      <c r="E19" s="8" t="s">
        <v>77</v>
      </c>
      <c r="F19" s="8" t="s">
        <v>78</v>
      </c>
      <c r="G19" s="8" t="s">
        <v>219</v>
      </c>
      <c r="H19" s="8" t="s">
        <v>220</v>
      </c>
      <c r="I19" s="10">
        <v>10000</v>
      </c>
      <c r="J19" s="10">
        <v>10000</v>
      </c>
      <c r="K19" s="10">
        <v>10000</v>
      </c>
      <c r="L19" s="10"/>
      <c r="M19" s="10"/>
      <c r="N19" s="10"/>
      <c r="O19" s="10"/>
      <c r="P19" s="23"/>
      <c r="Q19" s="10"/>
      <c r="R19" s="10"/>
      <c r="S19" s="10"/>
      <c r="T19" s="10"/>
      <c r="U19" s="10"/>
      <c r="V19" s="10"/>
      <c r="W19" s="10"/>
    </row>
    <row r="20" ht="18.75" customHeight="1" spans="1:23">
      <c r="A20" s="8" t="s">
        <v>199</v>
      </c>
      <c r="B20" s="8" t="s">
        <v>204</v>
      </c>
      <c r="C20" s="9" t="s">
        <v>203</v>
      </c>
      <c r="D20" s="8" t="s">
        <v>56</v>
      </c>
      <c r="E20" s="8" t="s">
        <v>77</v>
      </c>
      <c r="F20" s="8" t="s">
        <v>78</v>
      </c>
      <c r="G20" s="8" t="s">
        <v>221</v>
      </c>
      <c r="H20" s="8" t="s">
        <v>222</v>
      </c>
      <c r="I20" s="10">
        <v>4500</v>
      </c>
      <c r="J20" s="10">
        <v>4500</v>
      </c>
      <c r="K20" s="10">
        <v>4500</v>
      </c>
      <c r="L20" s="10"/>
      <c r="M20" s="10"/>
      <c r="N20" s="10"/>
      <c r="O20" s="10"/>
      <c r="P20" s="23"/>
      <c r="Q20" s="10"/>
      <c r="R20" s="10"/>
      <c r="S20" s="10"/>
      <c r="T20" s="10"/>
      <c r="U20" s="10"/>
      <c r="V20" s="10"/>
      <c r="W20" s="10"/>
    </row>
    <row r="21" ht="18.75" customHeight="1" spans="1:23">
      <c r="A21" s="8" t="s">
        <v>199</v>
      </c>
      <c r="B21" s="8" t="s">
        <v>204</v>
      </c>
      <c r="C21" s="9" t="s">
        <v>203</v>
      </c>
      <c r="D21" s="8" t="s">
        <v>56</v>
      </c>
      <c r="E21" s="8" t="s">
        <v>77</v>
      </c>
      <c r="F21" s="8" t="s">
        <v>78</v>
      </c>
      <c r="G21" s="8" t="s">
        <v>201</v>
      </c>
      <c r="H21" s="8" t="s">
        <v>202</v>
      </c>
      <c r="I21" s="10">
        <v>1200</v>
      </c>
      <c r="J21" s="10">
        <v>1200</v>
      </c>
      <c r="K21" s="10">
        <v>1200</v>
      </c>
      <c r="L21" s="10"/>
      <c r="M21" s="10"/>
      <c r="N21" s="10"/>
      <c r="O21" s="10"/>
      <c r="P21" s="23"/>
      <c r="Q21" s="10"/>
      <c r="R21" s="10"/>
      <c r="S21" s="10"/>
      <c r="T21" s="10"/>
      <c r="U21" s="10"/>
      <c r="V21" s="10"/>
      <c r="W21" s="10"/>
    </row>
    <row r="22" ht="18.75" customHeight="1" spans="1:23">
      <c r="A22" s="8" t="s">
        <v>199</v>
      </c>
      <c r="B22" s="8" t="s">
        <v>204</v>
      </c>
      <c r="C22" s="9" t="s">
        <v>203</v>
      </c>
      <c r="D22" s="8" t="s">
        <v>56</v>
      </c>
      <c r="E22" s="8" t="s">
        <v>77</v>
      </c>
      <c r="F22" s="8" t="s">
        <v>78</v>
      </c>
      <c r="G22" s="8" t="s">
        <v>185</v>
      </c>
      <c r="H22" s="8" t="s">
        <v>186</v>
      </c>
      <c r="I22" s="10">
        <v>104100</v>
      </c>
      <c r="J22" s="10">
        <v>104100</v>
      </c>
      <c r="K22" s="10">
        <v>104100</v>
      </c>
      <c r="L22" s="10"/>
      <c r="M22" s="10"/>
      <c r="N22" s="10"/>
      <c r="O22" s="10"/>
      <c r="P22" s="23"/>
      <c r="Q22" s="10"/>
      <c r="R22" s="10"/>
      <c r="S22" s="10"/>
      <c r="T22" s="10"/>
      <c r="U22" s="10"/>
      <c r="V22" s="10"/>
      <c r="W22" s="10"/>
    </row>
    <row r="23" ht="18.75" customHeight="1" spans="1:23">
      <c r="A23" s="8" t="s">
        <v>199</v>
      </c>
      <c r="B23" s="8" t="s">
        <v>204</v>
      </c>
      <c r="C23" s="9" t="s">
        <v>203</v>
      </c>
      <c r="D23" s="8" t="s">
        <v>56</v>
      </c>
      <c r="E23" s="8" t="s">
        <v>81</v>
      </c>
      <c r="F23" s="8" t="s">
        <v>82</v>
      </c>
      <c r="G23" s="8" t="s">
        <v>205</v>
      </c>
      <c r="H23" s="8" t="s">
        <v>206</v>
      </c>
      <c r="I23" s="10">
        <v>17300</v>
      </c>
      <c r="J23" s="10">
        <v>17300</v>
      </c>
      <c r="K23" s="10">
        <v>17300</v>
      </c>
      <c r="L23" s="10"/>
      <c r="M23" s="10"/>
      <c r="N23" s="10"/>
      <c r="O23" s="10"/>
      <c r="P23" s="23"/>
      <c r="Q23" s="10"/>
      <c r="R23" s="10"/>
      <c r="S23" s="10"/>
      <c r="T23" s="10"/>
      <c r="U23" s="10"/>
      <c r="V23" s="10"/>
      <c r="W23" s="10"/>
    </row>
    <row r="24" ht="18.75" customHeight="1" spans="1:23">
      <c r="A24" s="8" t="s">
        <v>199</v>
      </c>
      <c r="B24" s="8" t="s">
        <v>204</v>
      </c>
      <c r="C24" s="9" t="s">
        <v>203</v>
      </c>
      <c r="D24" s="8" t="s">
        <v>56</v>
      </c>
      <c r="E24" s="8" t="s">
        <v>81</v>
      </c>
      <c r="F24" s="8" t="s">
        <v>82</v>
      </c>
      <c r="G24" s="8" t="s">
        <v>217</v>
      </c>
      <c r="H24" s="8" t="s">
        <v>218</v>
      </c>
      <c r="I24" s="10">
        <v>2000</v>
      </c>
      <c r="J24" s="10">
        <v>2000</v>
      </c>
      <c r="K24" s="10">
        <v>2000</v>
      </c>
      <c r="L24" s="10"/>
      <c r="M24" s="10"/>
      <c r="N24" s="10"/>
      <c r="O24" s="10"/>
      <c r="P24" s="23"/>
      <c r="Q24" s="10"/>
      <c r="R24" s="10"/>
      <c r="S24" s="10"/>
      <c r="T24" s="10"/>
      <c r="U24" s="10"/>
      <c r="V24" s="10"/>
      <c r="W24" s="10"/>
    </row>
    <row r="25" ht="18.75" customHeight="1" spans="1:23">
      <c r="A25" s="23"/>
      <c r="B25" s="23"/>
      <c r="C25" s="9" t="s">
        <v>223</v>
      </c>
      <c r="D25" s="23"/>
      <c r="E25" s="23"/>
      <c r="F25" s="23"/>
      <c r="G25" s="23"/>
      <c r="H25" s="23"/>
      <c r="I25" s="10">
        <v>18054</v>
      </c>
      <c r="J25" s="10">
        <v>18054</v>
      </c>
      <c r="K25" s="10">
        <v>18054</v>
      </c>
      <c r="L25" s="10"/>
      <c r="M25" s="10"/>
      <c r="N25" s="10"/>
      <c r="O25" s="10"/>
      <c r="P25" s="23"/>
      <c r="Q25" s="10"/>
      <c r="R25" s="10"/>
      <c r="S25" s="10"/>
      <c r="T25" s="10"/>
      <c r="U25" s="10"/>
      <c r="V25" s="10"/>
      <c r="W25" s="10"/>
    </row>
    <row r="26" ht="18.75" customHeight="1" spans="1:23">
      <c r="A26" s="8" t="s">
        <v>224</v>
      </c>
      <c r="B26" s="8" t="s">
        <v>225</v>
      </c>
      <c r="C26" s="9" t="s">
        <v>223</v>
      </c>
      <c r="D26" s="8" t="s">
        <v>56</v>
      </c>
      <c r="E26" s="8" t="s">
        <v>77</v>
      </c>
      <c r="F26" s="8" t="s">
        <v>78</v>
      </c>
      <c r="G26" s="8" t="s">
        <v>211</v>
      </c>
      <c r="H26" s="8" t="s">
        <v>212</v>
      </c>
      <c r="I26" s="10">
        <v>2017.44</v>
      </c>
      <c r="J26" s="10">
        <v>2017.44</v>
      </c>
      <c r="K26" s="10">
        <v>2017.44</v>
      </c>
      <c r="L26" s="10"/>
      <c r="M26" s="10"/>
      <c r="N26" s="10"/>
      <c r="O26" s="10"/>
      <c r="P26" s="23"/>
      <c r="Q26" s="10"/>
      <c r="R26" s="10"/>
      <c r="S26" s="10"/>
      <c r="T26" s="10"/>
      <c r="U26" s="10"/>
      <c r="V26" s="10"/>
      <c r="W26" s="10"/>
    </row>
    <row r="27" ht="18.75" customHeight="1" spans="1:23">
      <c r="A27" s="8" t="s">
        <v>224</v>
      </c>
      <c r="B27" s="8" t="s">
        <v>225</v>
      </c>
      <c r="C27" s="9" t="s">
        <v>223</v>
      </c>
      <c r="D27" s="8" t="s">
        <v>56</v>
      </c>
      <c r="E27" s="8" t="s">
        <v>77</v>
      </c>
      <c r="F27" s="8" t="s">
        <v>78</v>
      </c>
      <c r="G27" s="8" t="s">
        <v>213</v>
      </c>
      <c r="H27" s="8" t="s">
        <v>214</v>
      </c>
      <c r="I27" s="10">
        <v>15532.56</v>
      </c>
      <c r="J27" s="10">
        <v>15532.56</v>
      </c>
      <c r="K27" s="10">
        <v>15532.56</v>
      </c>
      <c r="L27" s="10"/>
      <c r="M27" s="10"/>
      <c r="N27" s="10"/>
      <c r="O27" s="10"/>
      <c r="P27" s="23"/>
      <c r="Q27" s="10"/>
      <c r="R27" s="10"/>
      <c r="S27" s="10"/>
      <c r="T27" s="10"/>
      <c r="U27" s="10"/>
      <c r="V27" s="10"/>
      <c r="W27" s="10"/>
    </row>
    <row r="28" ht="18.75" customHeight="1" spans="1:23">
      <c r="A28" s="8" t="s">
        <v>224</v>
      </c>
      <c r="B28" s="8" t="s">
        <v>225</v>
      </c>
      <c r="C28" s="9" t="s">
        <v>223</v>
      </c>
      <c r="D28" s="8" t="s">
        <v>56</v>
      </c>
      <c r="E28" s="8" t="s">
        <v>81</v>
      </c>
      <c r="F28" s="8" t="s">
        <v>82</v>
      </c>
      <c r="G28" s="8" t="s">
        <v>205</v>
      </c>
      <c r="H28" s="8" t="s">
        <v>206</v>
      </c>
      <c r="I28" s="10">
        <v>504</v>
      </c>
      <c r="J28" s="10">
        <v>504</v>
      </c>
      <c r="K28" s="10">
        <v>504</v>
      </c>
      <c r="L28" s="10"/>
      <c r="M28" s="10"/>
      <c r="N28" s="10"/>
      <c r="O28" s="10"/>
      <c r="P28" s="23"/>
      <c r="Q28" s="10"/>
      <c r="R28" s="10"/>
      <c r="S28" s="10"/>
      <c r="T28" s="10"/>
      <c r="U28" s="10"/>
      <c r="V28" s="10"/>
      <c r="W28" s="10"/>
    </row>
    <row r="29" ht="18.75" customHeight="1" spans="1:23">
      <c r="A29" s="23"/>
      <c r="B29" s="23"/>
      <c r="C29" s="9" t="s">
        <v>226</v>
      </c>
      <c r="D29" s="23"/>
      <c r="E29" s="23"/>
      <c r="F29" s="23"/>
      <c r="G29" s="23"/>
      <c r="H29" s="23"/>
      <c r="I29" s="10">
        <v>58152</v>
      </c>
      <c r="J29" s="10">
        <v>58152</v>
      </c>
      <c r="K29" s="10">
        <v>58152</v>
      </c>
      <c r="L29" s="10"/>
      <c r="M29" s="10"/>
      <c r="N29" s="10"/>
      <c r="O29" s="10"/>
      <c r="P29" s="23"/>
      <c r="Q29" s="10"/>
      <c r="R29" s="10"/>
      <c r="S29" s="10"/>
      <c r="T29" s="10"/>
      <c r="U29" s="10"/>
      <c r="V29" s="10"/>
      <c r="W29" s="10"/>
    </row>
    <row r="30" ht="18.75" customHeight="1" spans="1:23">
      <c r="A30" s="8" t="s">
        <v>224</v>
      </c>
      <c r="B30" s="8" t="s">
        <v>227</v>
      </c>
      <c r="C30" s="9" t="s">
        <v>226</v>
      </c>
      <c r="D30" s="8" t="s">
        <v>56</v>
      </c>
      <c r="E30" s="8" t="s">
        <v>97</v>
      </c>
      <c r="F30" s="8" t="s">
        <v>98</v>
      </c>
      <c r="G30" s="8" t="s">
        <v>228</v>
      </c>
      <c r="H30" s="8" t="s">
        <v>229</v>
      </c>
      <c r="I30" s="10">
        <v>23208</v>
      </c>
      <c r="J30" s="10">
        <v>23208</v>
      </c>
      <c r="K30" s="10">
        <v>23208</v>
      </c>
      <c r="L30" s="10"/>
      <c r="M30" s="10"/>
      <c r="N30" s="10"/>
      <c r="O30" s="10"/>
      <c r="P30" s="23"/>
      <c r="Q30" s="10"/>
      <c r="R30" s="10"/>
      <c r="S30" s="10"/>
      <c r="T30" s="10"/>
      <c r="U30" s="10"/>
      <c r="V30" s="10"/>
      <c r="W30" s="10"/>
    </row>
    <row r="31" ht="18.75" customHeight="1" spans="1:23">
      <c r="A31" s="8" t="s">
        <v>224</v>
      </c>
      <c r="B31" s="8" t="s">
        <v>227</v>
      </c>
      <c r="C31" s="9" t="s">
        <v>226</v>
      </c>
      <c r="D31" s="8" t="s">
        <v>56</v>
      </c>
      <c r="E31" s="8" t="s">
        <v>97</v>
      </c>
      <c r="F31" s="8" t="s">
        <v>98</v>
      </c>
      <c r="G31" s="8" t="s">
        <v>228</v>
      </c>
      <c r="H31" s="8" t="s">
        <v>229</v>
      </c>
      <c r="I31" s="10">
        <v>34944</v>
      </c>
      <c r="J31" s="10">
        <v>34944</v>
      </c>
      <c r="K31" s="10">
        <v>34944</v>
      </c>
      <c r="L31" s="10"/>
      <c r="M31" s="10"/>
      <c r="N31" s="10"/>
      <c r="O31" s="10"/>
      <c r="P31" s="23"/>
      <c r="Q31" s="10"/>
      <c r="R31" s="10"/>
      <c r="S31" s="10"/>
      <c r="T31" s="10"/>
      <c r="U31" s="10"/>
      <c r="V31" s="10"/>
      <c r="W31" s="10"/>
    </row>
    <row r="32" ht="18.75" customHeight="1" spans="1:23">
      <c r="A32" s="23"/>
      <c r="B32" s="23"/>
      <c r="C32" s="9" t="s">
        <v>230</v>
      </c>
      <c r="D32" s="23"/>
      <c r="E32" s="23"/>
      <c r="F32" s="23"/>
      <c r="G32" s="23"/>
      <c r="H32" s="23"/>
      <c r="I32" s="10">
        <v>36000</v>
      </c>
      <c r="J32" s="10">
        <v>36000</v>
      </c>
      <c r="K32" s="10">
        <v>36000</v>
      </c>
      <c r="L32" s="10"/>
      <c r="M32" s="10"/>
      <c r="N32" s="10"/>
      <c r="O32" s="10"/>
      <c r="P32" s="23"/>
      <c r="Q32" s="10"/>
      <c r="R32" s="10"/>
      <c r="S32" s="10"/>
      <c r="T32" s="10"/>
      <c r="U32" s="10"/>
      <c r="V32" s="10"/>
      <c r="W32" s="10"/>
    </row>
    <row r="33" ht="18.75" customHeight="1" spans="1:23">
      <c r="A33" s="8" t="s">
        <v>199</v>
      </c>
      <c r="B33" s="8" t="s">
        <v>231</v>
      </c>
      <c r="C33" s="9" t="s">
        <v>230</v>
      </c>
      <c r="D33" s="8" t="s">
        <v>56</v>
      </c>
      <c r="E33" s="8" t="s">
        <v>75</v>
      </c>
      <c r="F33" s="8" t="s">
        <v>76</v>
      </c>
      <c r="G33" s="8" t="s">
        <v>205</v>
      </c>
      <c r="H33" s="8" t="s">
        <v>206</v>
      </c>
      <c r="I33" s="10">
        <v>8679.5</v>
      </c>
      <c r="J33" s="10">
        <v>8679.5</v>
      </c>
      <c r="K33" s="10">
        <v>8679.5</v>
      </c>
      <c r="L33" s="10"/>
      <c r="M33" s="10"/>
      <c r="N33" s="10"/>
      <c r="O33" s="10"/>
      <c r="P33" s="23"/>
      <c r="Q33" s="10"/>
      <c r="R33" s="10"/>
      <c r="S33" s="10"/>
      <c r="T33" s="10"/>
      <c r="U33" s="10"/>
      <c r="V33" s="10"/>
      <c r="W33" s="10"/>
    </row>
    <row r="34" ht="18.75" customHeight="1" spans="1:23">
      <c r="A34" s="8" t="s">
        <v>199</v>
      </c>
      <c r="B34" s="8" t="s">
        <v>231</v>
      </c>
      <c r="C34" s="9" t="s">
        <v>230</v>
      </c>
      <c r="D34" s="8" t="s">
        <v>56</v>
      </c>
      <c r="E34" s="8" t="s">
        <v>75</v>
      </c>
      <c r="F34" s="8" t="s">
        <v>76</v>
      </c>
      <c r="G34" s="8" t="s">
        <v>207</v>
      </c>
      <c r="H34" s="8" t="s">
        <v>208</v>
      </c>
      <c r="I34" s="10">
        <v>266</v>
      </c>
      <c r="J34" s="10">
        <v>266</v>
      </c>
      <c r="K34" s="10">
        <v>266</v>
      </c>
      <c r="L34" s="10"/>
      <c r="M34" s="10"/>
      <c r="N34" s="10"/>
      <c r="O34" s="10"/>
      <c r="P34" s="23"/>
      <c r="Q34" s="10"/>
      <c r="R34" s="10"/>
      <c r="S34" s="10"/>
      <c r="T34" s="10"/>
      <c r="U34" s="10"/>
      <c r="V34" s="10"/>
      <c r="W34" s="10"/>
    </row>
    <row r="35" ht="18.75" customHeight="1" spans="1:23">
      <c r="A35" s="8" t="s">
        <v>199</v>
      </c>
      <c r="B35" s="8" t="s">
        <v>231</v>
      </c>
      <c r="C35" s="9" t="s">
        <v>230</v>
      </c>
      <c r="D35" s="8" t="s">
        <v>56</v>
      </c>
      <c r="E35" s="8" t="s">
        <v>75</v>
      </c>
      <c r="F35" s="8" t="s">
        <v>76</v>
      </c>
      <c r="G35" s="8" t="s">
        <v>211</v>
      </c>
      <c r="H35" s="8" t="s">
        <v>212</v>
      </c>
      <c r="I35" s="10">
        <v>5500</v>
      </c>
      <c r="J35" s="10">
        <v>5500</v>
      </c>
      <c r="K35" s="10">
        <v>5500</v>
      </c>
      <c r="L35" s="10"/>
      <c r="M35" s="10"/>
      <c r="N35" s="10"/>
      <c r="O35" s="10"/>
      <c r="P35" s="23"/>
      <c r="Q35" s="10"/>
      <c r="R35" s="10"/>
      <c r="S35" s="10"/>
      <c r="T35" s="10"/>
      <c r="U35" s="10"/>
      <c r="V35" s="10"/>
      <c r="W35" s="10"/>
    </row>
    <row r="36" ht="18.75" customHeight="1" spans="1:23">
      <c r="A36" s="8" t="s">
        <v>199</v>
      </c>
      <c r="B36" s="8" t="s">
        <v>231</v>
      </c>
      <c r="C36" s="9" t="s">
        <v>230</v>
      </c>
      <c r="D36" s="8" t="s">
        <v>56</v>
      </c>
      <c r="E36" s="8" t="s">
        <v>75</v>
      </c>
      <c r="F36" s="8" t="s">
        <v>76</v>
      </c>
      <c r="G36" s="8" t="s">
        <v>213</v>
      </c>
      <c r="H36" s="8" t="s">
        <v>214</v>
      </c>
      <c r="I36" s="10">
        <v>17000</v>
      </c>
      <c r="J36" s="10">
        <v>17000</v>
      </c>
      <c r="K36" s="10">
        <v>17000</v>
      </c>
      <c r="L36" s="10"/>
      <c r="M36" s="10"/>
      <c r="N36" s="10"/>
      <c r="O36" s="10"/>
      <c r="P36" s="23"/>
      <c r="Q36" s="10"/>
      <c r="R36" s="10"/>
      <c r="S36" s="10"/>
      <c r="T36" s="10"/>
      <c r="U36" s="10"/>
      <c r="V36" s="10"/>
      <c r="W36" s="10"/>
    </row>
    <row r="37" ht="18.75" customHeight="1" spans="1:23">
      <c r="A37" s="8" t="s">
        <v>199</v>
      </c>
      <c r="B37" s="8" t="s">
        <v>231</v>
      </c>
      <c r="C37" s="9" t="s">
        <v>230</v>
      </c>
      <c r="D37" s="8" t="s">
        <v>56</v>
      </c>
      <c r="E37" s="8" t="s">
        <v>75</v>
      </c>
      <c r="F37" s="8" t="s">
        <v>76</v>
      </c>
      <c r="G37" s="8" t="s">
        <v>215</v>
      </c>
      <c r="H37" s="8" t="s">
        <v>216</v>
      </c>
      <c r="I37" s="10">
        <v>1155</v>
      </c>
      <c r="J37" s="10">
        <v>1155</v>
      </c>
      <c r="K37" s="10">
        <v>1155</v>
      </c>
      <c r="L37" s="10"/>
      <c r="M37" s="10"/>
      <c r="N37" s="10"/>
      <c r="O37" s="10"/>
      <c r="P37" s="23"/>
      <c r="Q37" s="10"/>
      <c r="R37" s="10"/>
      <c r="S37" s="10"/>
      <c r="T37" s="10"/>
      <c r="U37" s="10"/>
      <c r="V37" s="10"/>
      <c r="W37" s="10"/>
    </row>
    <row r="38" ht="18.75" customHeight="1" spans="1:23">
      <c r="A38" s="8" t="s">
        <v>199</v>
      </c>
      <c r="B38" s="8" t="s">
        <v>231</v>
      </c>
      <c r="C38" s="9" t="s">
        <v>230</v>
      </c>
      <c r="D38" s="8" t="s">
        <v>56</v>
      </c>
      <c r="E38" s="8" t="s">
        <v>75</v>
      </c>
      <c r="F38" s="8" t="s">
        <v>76</v>
      </c>
      <c r="G38" s="8" t="s">
        <v>217</v>
      </c>
      <c r="H38" s="8" t="s">
        <v>218</v>
      </c>
      <c r="I38" s="10">
        <v>500</v>
      </c>
      <c r="J38" s="10">
        <v>500</v>
      </c>
      <c r="K38" s="10">
        <v>500</v>
      </c>
      <c r="L38" s="10"/>
      <c r="M38" s="10"/>
      <c r="N38" s="10"/>
      <c r="O38" s="10"/>
      <c r="P38" s="23"/>
      <c r="Q38" s="10"/>
      <c r="R38" s="10"/>
      <c r="S38" s="10"/>
      <c r="T38" s="10"/>
      <c r="U38" s="10"/>
      <c r="V38" s="10"/>
      <c r="W38" s="10"/>
    </row>
    <row r="39" ht="18.75" customHeight="1" spans="1:23">
      <c r="A39" s="8" t="s">
        <v>199</v>
      </c>
      <c r="B39" s="8" t="s">
        <v>231</v>
      </c>
      <c r="C39" s="9" t="s">
        <v>230</v>
      </c>
      <c r="D39" s="8" t="s">
        <v>56</v>
      </c>
      <c r="E39" s="8" t="s">
        <v>75</v>
      </c>
      <c r="F39" s="8" t="s">
        <v>76</v>
      </c>
      <c r="G39" s="8" t="s">
        <v>219</v>
      </c>
      <c r="H39" s="8" t="s">
        <v>220</v>
      </c>
      <c r="I39" s="10">
        <v>1155.5</v>
      </c>
      <c r="J39" s="10">
        <v>1155.5</v>
      </c>
      <c r="K39" s="10">
        <v>1155.5</v>
      </c>
      <c r="L39" s="10"/>
      <c r="M39" s="10"/>
      <c r="N39" s="10"/>
      <c r="O39" s="10"/>
      <c r="P39" s="23"/>
      <c r="Q39" s="10"/>
      <c r="R39" s="10"/>
      <c r="S39" s="10"/>
      <c r="T39" s="10"/>
      <c r="U39" s="10"/>
      <c r="V39" s="10"/>
      <c r="W39" s="10"/>
    </row>
    <row r="40" ht="18.75" customHeight="1" spans="1:23">
      <c r="A40" s="8" t="s">
        <v>199</v>
      </c>
      <c r="B40" s="8" t="s">
        <v>231</v>
      </c>
      <c r="C40" s="9" t="s">
        <v>230</v>
      </c>
      <c r="D40" s="8" t="s">
        <v>56</v>
      </c>
      <c r="E40" s="8" t="s">
        <v>75</v>
      </c>
      <c r="F40" s="8" t="s">
        <v>76</v>
      </c>
      <c r="G40" s="8" t="s">
        <v>232</v>
      </c>
      <c r="H40" s="8" t="s">
        <v>233</v>
      </c>
      <c r="I40" s="10">
        <v>100</v>
      </c>
      <c r="J40" s="10">
        <v>100</v>
      </c>
      <c r="K40" s="10">
        <v>100</v>
      </c>
      <c r="L40" s="10"/>
      <c r="M40" s="10"/>
      <c r="N40" s="10"/>
      <c r="O40" s="10"/>
      <c r="P40" s="23"/>
      <c r="Q40" s="10"/>
      <c r="R40" s="10"/>
      <c r="S40" s="10"/>
      <c r="T40" s="10"/>
      <c r="U40" s="10"/>
      <c r="V40" s="10"/>
      <c r="W40" s="10"/>
    </row>
    <row r="41" ht="18.75" customHeight="1" spans="1:23">
      <c r="A41" s="8" t="s">
        <v>199</v>
      </c>
      <c r="B41" s="8" t="s">
        <v>231</v>
      </c>
      <c r="C41" s="9" t="s">
        <v>230</v>
      </c>
      <c r="D41" s="8" t="s">
        <v>56</v>
      </c>
      <c r="E41" s="8" t="s">
        <v>75</v>
      </c>
      <c r="F41" s="8" t="s">
        <v>76</v>
      </c>
      <c r="G41" s="8" t="s">
        <v>234</v>
      </c>
      <c r="H41" s="8" t="s">
        <v>235</v>
      </c>
      <c r="I41" s="10">
        <v>1500</v>
      </c>
      <c r="J41" s="10">
        <v>1500</v>
      </c>
      <c r="K41" s="10">
        <v>1500</v>
      </c>
      <c r="L41" s="10"/>
      <c r="M41" s="10"/>
      <c r="N41" s="10"/>
      <c r="O41" s="10"/>
      <c r="P41" s="23"/>
      <c r="Q41" s="10"/>
      <c r="R41" s="10"/>
      <c r="S41" s="10"/>
      <c r="T41" s="10"/>
      <c r="U41" s="10"/>
      <c r="V41" s="10"/>
      <c r="W41" s="10"/>
    </row>
    <row r="42" ht="18.75" customHeight="1" spans="1:23">
      <c r="A42" s="8" t="s">
        <v>199</v>
      </c>
      <c r="B42" s="8" t="s">
        <v>231</v>
      </c>
      <c r="C42" s="9" t="s">
        <v>230</v>
      </c>
      <c r="D42" s="8" t="s">
        <v>56</v>
      </c>
      <c r="E42" s="8" t="s">
        <v>75</v>
      </c>
      <c r="F42" s="8" t="s">
        <v>76</v>
      </c>
      <c r="G42" s="8" t="s">
        <v>185</v>
      </c>
      <c r="H42" s="8" t="s">
        <v>186</v>
      </c>
      <c r="I42" s="10">
        <v>144</v>
      </c>
      <c r="J42" s="10">
        <v>144</v>
      </c>
      <c r="K42" s="10">
        <v>144</v>
      </c>
      <c r="L42" s="10"/>
      <c r="M42" s="10"/>
      <c r="N42" s="10"/>
      <c r="O42" s="10"/>
      <c r="P42" s="23"/>
      <c r="Q42" s="10"/>
      <c r="R42" s="10"/>
      <c r="S42" s="10"/>
      <c r="T42" s="10"/>
      <c r="U42" s="10"/>
      <c r="V42" s="10"/>
      <c r="W42" s="10"/>
    </row>
    <row r="43" ht="18.75" customHeight="1" spans="1:23">
      <c r="A43" s="23"/>
      <c r="B43" s="23"/>
      <c r="C43" s="9" t="s">
        <v>236</v>
      </c>
      <c r="D43" s="23"/>
      <c r="E43" s="23"/>
      <c r="F43" s="23"/>
      <c r="G43" s="23"/>
      <c r="H43" s="23"/>
      <c r="I43" s="10">
        <v>2466</v>
      </c>
      <c r="J43" s="10">
        <v>2466</v>
      </c>
      <c r="K43" s="10">
        <v>2466</v>
      </c>
      <c r="L43" s="10"/>
      <c r="M43" s="10"/>
      <c r="N43" s="10"/>
      <c r="O43" s="10"/>
      <c r="P43" s="23"/>
      <c r="Q43" s="10"/>
      <c r="R43" s="10"/>
      <c r="S43" s="10"/>
      <c r="T43" s="10"/>
      <c r="U43" s="10"/>
      <c r="V43" s="10"/>
      <c r="W43" s="10"/>
    </row>
    <row r="44" ht="18.75" customHeight="1" spans="1:23">
      <c r="A44" s="8" t="s">
        <v>199</v>
      </c>
      <c r="B44" s="8" t="s">
        <v>237</v>
      </c>
      <c r="C44" s="9" t="s">
        <v>236</v>
      </c>
      <c r="D44" s="8" t="s">
        <v>56</v>
      </c>
      <c r="E44" s="8" t="s">
        <v>75</v>
      </c>
      <c r="F44" s="8" t="s">
        <v>76</v>
      </c>
      <c r="G44" s="8" t="s">
        <v>205</v>
      </c>
      <c r="H44" s="8" t="s">
        <v>206</v>
      </c>
      <c r="I44" s="10">
        <v>1400</v>
      </c>
      <c r="J44" s="10">
        <v>1400</v>
      </c>
      <c r="K44" s="10">
        <v>1400</v>
      </c>
      <c r="L44" s="10"/>
      <c r="M44" s="10"/>
      <c r="N44" s="10"/>
      <c r="O44" s="10"/>
      <c r="P44" s="23"/>
      <c r="Q44" s="10"/>
      <c r="R44" s="10"/>
      <c r="S44" s="10"/>
      <c r="T44" s="10"/>
      <c r="U44" s="10"/>
      <c r="V44" s="10"/>
      <c r="W44" s="10"/>
    </row>
    <row r="45" ht="18.75" customHeight="1" spans="1:23">
      <c r="A45" s="8" t="s">
        <v>199</v>
      </c>
      <c r="B45" s="8" t="s">
        <v>237</v>
      </c>
      <c r="C45" s="9" t="s">
        <v>236</v>
      </c>
      <c r="D45" s="8" t="s">
        <v>56</v>
      </c>
      <c r="E45" s="8" t="s">
        <v>75</v>
      </c>
      <c r="F45" s="8" t="s">
        <v>76</v>
      </c>
      <c r="G45" s="8" t="s">
        <v>238</v>
      </c>
      <c r="H45" s="8" t="s">
        <v>239</v>
      </c>
      <c r="I45" s="10">
        <v>1066</v>
      </c>
      <c r="J45" s="10">
        <v>1066</v>
      </c>
      <c r="K45" s="10">
        <v>1066</v>
      </c>
      <c r="L45" s="10"/>
      <c r="M45" s="10"/>
      <c r="N45" s="10"/>
      <c r="O45" s="10"/>
      <c r="P45" s="23"/>
      <c r="Q45" s="10"/>
      <c r="R45" s="10"/>
      <c r="S45" s="10"/>
      <c r="T45" s="10"/>
      <c r="U45" s="10"/>
      <c r="V45" s="10"/>
      <c r="W45" s="10"/>
    </row>
    <row r="46" ht="18.75" customHeight="1" spans="1:23">
      <c r="A46" s="23"/>
      <c r="B46" s="23"/>
      <c r="C46" s="9" t="s">
        <v>240</v>
      </c>
      <c r="D46" s="23"/>
      <c r="E46" s="23"/>
      <c r="F46" s="23"/>
      <c r="G46" s="23"/>
      <c r="H46" s="23"/>
      <c r="I46" s="10">
        <v>87480</v>
      </c>
      <c r="J46" s="10">
        <v>87480</v>
      </c>
      <c r="K46" s="10">
        <v>87480</v>
      </c>
      <c r="L46" s="10"/>
      <c r="M46" s="10"/>
      <c r="N46" s="10"/>
      <c r="O46" s="10"/>
      <c r="P46" s="23"/>
      <c r="Q46" s="10"/>
      <c r="R46" s="10"/>
      <c r="S46" s="10"/>
      <c r="T46" s="10"/>
      <c r="U46" s="10"/>
      <c r="V46" s="10"/>
      <c r="W46" s="10"/>
    </row>
    <row r="47" ht="18.75" customHeight="1" spans="1:23">
      <c r="A47" s="8" t="s">
        <v>224</v>
      </c>
      <c r="B47" s="8" t="s">
        <v>241</v>
      </c>
      <c r="C47" s="9" t="s">
        <v>240</v>
      </c>
      <c r="D47" s="8" t="s">
        <v>56</v>
      </c>
      <c r="E47" s="8" t="s">
        <v>77</v>
      </c>
      <c r="F47" s="8" t="s">
        <v>78</v>
      </c>
      <c r="G47" s="8" t="s">
        <v>242</v>
      </c>
      <c r="H47" s="8" t="s">
        <v>243</v>
      </c>
      <c r="I47" s="10">
        <v>87480</v>
      </c>
      <c r="J47" s="10">
        <v>87480</v>
      </c>
      <c r="K47" s="10">
        <v>87480</v>
      </c>
      <c r="L47" s="10"/>
      <c r="M47" s="10"/>
      <c r="N47" s="10"/>
      <c r="O47" s="10"/>
      <c r="P47" s="23"/>
      <c r="Q47" s="10"/>
      <c r="R47" s="10"/>
      <c r="S47" s="10"/>
      <c r="T47" s="10"/>
      <c r="U47" s="10"/>
      <c r="V47" s="10"/>
      <c r="W47" s="10"/>
    </row>
    <row r="48" ht="18.75" customHeight="1" spans="1:23">
      <c r="A48" s="23"/>
      <c r="B48" s="23"/>
      <c r="C48" s="9" t="s">
        <v>244</v>
      </c>
      <c r="D48" s="23"/>
      <c r="E48" s="23"/>
      <c r="F48" s="23"/>
      <c r="G48" s="23"/>
      <c r="H48" s="23"/>
      <c r="I48" s="10">
        <v>48206.25</v>
      </c>
      <c r="J48" s="10">
        <v>48206.25</v>
      </c>
      <c r="K48" s="10">
        <v>48206.25</v>
      </c>
      <c r="L48" s="10"/>
      <c r="M48" s="10"/>
      <c r="N48" s="10"/>
      <c r="O48" s="10"/>
      <c r="P48" s="23"/>
      <c r="Q48" s="10"/>
      <c r="R48" s="10"/>
      <c r="S48" s="10"/>
      <c r="T48" s="10"/>
      <c r="U48" s="10"/>
      <c r="V48" s="10"/>
      <c r="W48" s="10"/>
    </row>
    <row r="49" ht="18.75" customHeight="1" spans="1:23">
      <c r="A49" s="8" t="s">
        <v>224</v>
      </c>
      <c r="B49" s="8" t="s">
        <v>245</v>
      </c>
      <c r="C49" s="9" t="s">
        <v>244</v>
      </c>
      <c r="D49" s="8" t="s">
        <v>56</v>
      </c>
      <c r="E49" s="8" t="s">
        <v>77</v>
      </c>
      <c r="F49" s="8" t="s">
        <v>78</v>
      </c>
      <c r="G49" s="8" t="s">
        <v>242</v>
      </c>
      <c r="H49" s="8" t="s">
        <v>243</v>
      </c>
      <c r="I49" s="10">
        <v>48037.5</v>
      </c>
      <c r="J49" s="10">
        <v>48037.5</v>
      </c>
      <c r="K49" s="10">
        <v>48037.5</v>
      </c>
      <c r="L49" s="10"/>
      <c r="M49" s="10"/>
      <c r="N49" s="10"/>
      <c r="O49" s="10"/>
      <c r="P49" s="23"/>
      <c r="Q49" s="10"/>
      <c r="R49" s="10"/>
      <c r="S49" s="10"/>
      <c r="T49" s="10"/>
      <c r="U49" s="10"/>
      <c r="V49" s="10"/>
      <c r="W49" s="10"/>
    </row>
    <row r="50" ht="18.75" customHeight="1" spans="1:23">
      <c r="A50" s="8" t="s">
        <v>224</v>
      </c>
      <c r="B50" s="8" t="s">
        <v>245</v>
      </c>
      <c r="C50" s="9" t="s">
        <v>244</v>
      </c>
      <c r="D50" s="8" t="s">
        <v>56</v>
      </c>
      <c r="E50" s="8" t="s">
        <v>77</v>
      </c>
      <c r="F50" s="8" t="s">
        <v>78</v>
      </c>
      <c r="G50" s="8" t="s">
        <v>242</v>
      </c>
      <c r="H50" s="8" t="s">
        <v>243</v>
      </c>
      <c r="I50" s="10">
        <v>168.75</v>
      </c>
      <c r="J50" s="10">
        <v>168.75</v>
      </c>
      <c r="K50" s="10">
        <v>168.75</v>
      </c>
      <c r="L50" s="10"/>
      <c r="M50" s="10"/>
      <c r="N50" s="10"/>
      <c r="O50" s="10"/>
      <c r="P50" s="23"/>
      <c r="Q50" s="10"/>
      <c r="R50" s="10"/>
      <c r="S50" s="10"/>
      <c r="T50" s="10"/>
      <c r="U50" s="10"/>
      <c r="V50" s="10"/>
      <c r="W50" s="10"/>
    </row>
    <row r="51" ht="18.75" customHeight="1" spans="1:23">
      <c r="A51" s="23"/>
      <c r="B51" s="23"/>
      <c r="C51" s="9" t="s">
        <v>246</v>
      </c>
      <c r="D51" s="23"/>
      <c r="E51" s="23"/>
      <c r="F51" s="23"/>
      <c r="G51" s="23"/>
      <c r="H51" s="23"/>
      <c r="I51" s="10">
        <v>10000</v>
      </c>
      <c r="J51" s="10"/>
      <c r="K51" s="10"/>
      <c r="L51" s="10"/>
      <c r="M51" s="10"/>
      <c r="N51" s="10"/>
      <c r="O51" s="10"/>
      <c r="P51" s="23"/>
      <c r="Q51" s="10"/>
      <c r="R51" s="10">
        <v>10000</v>
      </c>
      <c r="S51" s="10"/>
      <c r="T51" s="10"/>
      <c r="U51" s="10"/>
      <c r="V51" s="10"/>
      <c r="W51" s="10">
        <v>10000</v>
      </c>
    </row>
    <row r="52" ht="18.75" customHeight="1" spans="1:23">
      <c r="A52" s="8" t="s">
        <v>199</v>
      </c>
      <c r="B52" s="8" t="s">
        <v>247</v>
      </c>
      <c r="C52" s="9" t="s">
        <v>246</v>
      </c>
      <c r="D52" s="8" t="s">
        <v>56</v>
      </c>
      <c r="E52" s="8" t="s">
        <v>77</v>
      </c>
      <c r="F52" s="8" t="s">
        <v>78</v>
      </c>
      <c r="G52" s="8" t="s">
        <v>248</v>
      </c>
      <c r="H52" s="8" t="s">
        <v>249</v>
      </c>
      <c r="I52" s="10">
        <v>10000</v>
      </c>
      <c r="J52" s="10"/>
      <c r="K52" s="10"/>
      <c r="L52" s="10"/>
      <c r="M52" s="10"/>
      <c r="N52" s="10"/>
      <c r="O52" s="10"/>
      <c r="P52" s="23"/>
      <c r="Q52" s="10"/>
      <c r="R52" s="10">
        <v>10000</v>
      </c>
      <c r="S52" s="10"/>
      <c r="T52" s="10"/>
      <c r="U52" s="10"/>
      <c r="V52" s="10"/>
      <c r="W52" s="10">
        <v>10000</v>
      </c>
    </row>
    <row r="53" ht="18.75" customHeight="1" spans="1:23">
      <c r="A53" s="23"/>
      <c r="B53" s="23"/>
      <c r="C53" s="9" t="s">
        <v>250</v>
      </c>
      <c r="D53" s="23"/>
      <c r="E53" s="23"/>
      <c r="F53" s="23"/>
      <c r="G53" s="23"/>
      <c r="H53" s="23"/>
      <c r="I53" s="10">
        <v>1272000</v>
      </c>
      <c r="J53" s="10"/>
      <c r="K53" s="10"/>
      <c r="L53" s="10"/>
      <c r="M53" s="10"/>
      <c r="N53" s="10"/>
      <c r="O53" s="10"/>
      <c r="P53" s="23"/>
      <c r="Q53" s="10"/>
      <c r="R53" s="10">
        <v>1272000</v>
      </c>
      <c r="S53" s="10"/>
      <c r="T53" s="10"/>
      <c r="U53" s="10"/>
      <c r="V53" s="10"/>
      <c r="W53" s="10">
        <v>1272000</v>
      </c>
    </row>
    <row r="54" ht="18.75" customHeight="1" spans="1:23">
      <c r="A54" s="8" t="s">
        <v>199</v>
      </c>
      <c r="B54" s="8" t="s">
        <v>251</v>
      </c>
      <c r="C54" s="9" t="s">
        <v>250</v>
      </c>
      <c r="D54" s="8" t="s">
        <v>56</v>
      </c>
      <c r="E54" s="8" t="s">
        <v>75</v>
      </c>
      <c r="F54" s="8" t="s">
        <v>76</v>
      </c>
      <c r="G54" s="8" t="s">
        <v>185</v>
      </c>
      <c r="H54" s="8" t="s">
        <v>186</v>
      </c>
      <c r="I54" s="10">
        <v>180000</v>
      </c>
      <c r="J54" s="10"/>
      <c r="K54" s="10"/>
      <c r="L54" s="10"/>
      <c r="M54" s="10"/>
      <c r="N54" s="10"/>
      <c r="O54" s="10"/>
      <c r="P54" s="23"/>
      <c r="Q54" s="10"/>
      <c r="R54" s="10">
        <v>180000</v>
      </c>
      <c r="S54" s="10"/>
      <c r="T54" s="10"/>
      <c r="U54" s="10"/>
      <c r="V54" s="10"/>
      <c r="W54" s="10">
        <v>180000</v>
      </c>
    </row>
    <row r="55" ht="18.75" customHeight="1" spans="1:23">
      <c r="A55" s="8" t="s">
        <v>199</v>
      </c>
      <c r="B55" s="8" t="s">
        <v>251</v>
      </c>
      <c r="C55" s="9" t="s">
        <v>250</v>
      </c>
      <c r="D55" s="8" t="s">
        <v>56</v>
      </c>
      <c r="E55" s="8" t="s">
        <v>77</v>
      </c>
      <c r="F55" s="8" t="s">
        <v>78</v>
      </c>
      <c r="G55" s="8" t="s">
        <v>185</v>
      </c>
      <c r="H55" s="8" t="s">
        <v>186</v>
      </c>
      <c r="I55" s="10">
        <v>1092000</v>
      </c>
      <c r="J55" s="10"/>
      <c r="K55" s="10"/>
      <c r="L55" s="10"/>
      <c r="M55" s="10"/>
      <c r="N55" s="10"/>
      <c r="O55" s="10"/>
      <c r="P55" s="23"/>
      <c r="Q55" s="10"/>
      <c r="R55" s="10">
        <v>1092000</v>
      </c>
      <c r="S55" s="10"/>
      <c r="T55" s="10"/>
      <c r="U55" s="10"/>
      <c r="V55" s="10"/>
      <c r="W55" s="10">
        <v>1092000</v>
      </c>
    </row>
    <row r="56" ht="18.75" customHeight="1" spans="1:23">
      <c r="A56" s="11" t="s">
        <v>32</v>
      </c>
      <c r="B56" s="11"/>
      <c r="C56" s="11"/>
      <c r="D56" s="11"/>
      <c r="E56" s="11"/>
      <c r="F56" s="11"/>
      <c r="G56" s="11"/>
      <c r="H56" s="11"/>
      <c r="I56" s="10">
        <v>1943758.25</v>
      </c>
      <c r="J56" s="10">
        <v>661758.25</v>
      </c>
      <c r="K56" s="10">
        <v>661758.25</v>
      </c>
      <c r="L56" s="10"/>
      <c r="M56" s="10"/>
      <c r="N56" s="10"/>
      <c r="O56" s="10"/>
      <c r="P56" s="10"/>
      <c r="Q56" s="10"/>
      <c r="R56" s="10">
        <v>1282000</v>
      </c>
      <c r="S56" s="10"/>
      <c r="T56" s="10"/>
      <c r="U56" s="10"/>
      <c r="V56" s="10"/>
      <c r="W56" s="10">
        <v>1282000</v>
      </c>
    </row>
  </sheetData>
  <mergeCells count="28">
    <mergeCell ref="A2:W2"/>
    <mergeCell ref="A3:H3"/>
    <mergeCell ref="J4:M4"/>
    <mergeCell ref="N4:P4"/>
    <mergeCell ref="R4:W4"/>
    <mergeCell ref="A56:H5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0"/>
  <sheetViews>
    <sheetView showZeros="0" tabSelected="1" topLeftCell="B9" workbookViewId="0">
      <selection activeCell="E15" sqref="E15"/>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c r="B1" s="20"/>
      <c r="C1" s="20"/>
      <c r="D1" s="20"/>
      <c r="E1" s="20"/>
      <c r="F1" s="20"/>
      <c r="G1" s="20"/>
      <c r="H1" s="20"/>
      <c r="I1" s="20"/>
      <c r="J1" s="20"/>
    </row>
    <row r="2" ht="45" customHeight="1" spans="1:10">
      <c r="A2" s="39" t="s">
        <v>252</v>
      </c>
      <c r="B2" s="39"/>
      <c r="C2" s="39"/>
      <c r="D2" s="39"/>
      <c r="E2" s="39"/>
      <c r="F2" s="39"/>
      <c r="G2" s="39"/>
      <c r="H2" s="39"/>
      <c r="I2" s="39"/>
      <c r="J2" s="39"/>
    </row>
    <row r="3" ht="20.25" customHeight="1" spans="1:10">
      <c r="A3" s="19" t="str">
        <f>"单位名称："&amp;"新平彝族傣族自治县老厂乡小学"</f>
        <v>单位名称：新平彝族傣族自治县老厂乡小学</v>
      </c>
      <c r="B3" s="19"/>
      <c r="C3" s="19"/>
      <c r="D3" s="19"/>
      <c r="E3" s="19"/>
      <c r="F3" s="19"/>
      <c r="G3" s="19"/>
      <c r="H3" s="19"/>
      <c r="I3" s="19"/>
      <c r="J3" s="19"/>
    </row>
    <row r="4" ht="20.25" customHeight="1" spans="1:10">
      <c r="A4" s="40" t="s">
        <v>253</v>
      </c>
      <c r="B4" s="40" t="s">
        <v>254</v>
      </c>
      <c r="C4" s="40" t="s">
        <v>255</v>
      </c>
      <c r="D4" s="40" t="s">
        <v>256</v>
      </c>
      <c r="E4" s="40" t="s">
        <v>257</v>
      </c>
      <c r="F4" s="40" t="s">
        <v>258</v>
      </c>
      <c r="G4" s="40" t="s">
        <v>259</v>
      </c>
      <c r="H4" s="40" t="s">
        <v>260</v>
      </c>
      <c r="I4" s="40" t="s">
        <v>261</v>
      </c>
      <c r="J4" s="40" t="s">
        <v>262</v>
      </c>
    </row>
    <row r="5" ht="46.5" customHeight="1" spans="1:10">
      <c r="A5" s="40"/>
      <c r="B5" s="40"/>
      <c r="C5" s="40"/>
      <c r="D5" s="40"/>
      <c r="E5" s="40"/>
      <c r="F5" s="40"/>
      <c r="G5" s="40"/>
      <c r="H5" s="40"/>
      <c r="I5" s="40"/>
      <c r="J5" s="40"/>
    </row>
    <row r="6" ht="20.25" customHeight="1" spans="1:10">
      <c r="A6" s="42">
        <v>1</v>
      </c>
      <c r="B6" s="42">
        <v>2</v>
      </c>
      <c r="C6" s="42">
        <v>3</v>
      </c>
      <c r="D6" s="42">
        <v>4</v>
      </c>
      <c r="E6" s="42">
        <v>5</v>
      </c>
      <c r="F6" s="42">
        <v>6</v>
      </c>
      <c r="G6" s="42">
        <v>7</v>
      </c>
      <c r="H6" s="42">
        <v>8</v>
      </c>
      <c r="I6" s="42">
        <v>9</v>
      </c>
      <c r="J6" s="42">
        <v>10</v>
      </c>
    </row>
    <row r="7" ht="20.25" customHeight="1" spans="1:10">
      <c r="A7" s="23" t="s">
        <v>56</v>
      </c>
      <c r="B7" s="23"/>
      <c r="C7" s="23"/>
      <c r="E7" s="48"/>
      <c r="F7" s="48"/>
      <c r="G7" s="48"/>
      <c r="H7" s="48"/>
      <c r="I7" s="48"/>
      <c r="J7" s="48"/>
    </row>
    <row r="8" ht="259" customHeight="1" spans="1:10">
      <c r="A8" s="57" t="s">
        <v>230</v>
      </c>
      <c r="B8" s="23" t="s">
        <v>263</v>
      </c>
      <c r="C8" s="24"/>
      <c r="D8" s="24"/>
      <c r="E8" s="48"/>
      <c r="F8" s="48"/>
      <c r="G8" s="48"/>
      <c r="H8" s="48"/>
      <c r="I8" s="48"/>
      <c r="J8" s="48"/>
    </row>
    <row r="9" ht="20.25" customHeight="1" spans="1:10">
      <c r="A9" s="23"/>
      <c r="B9" s="23"/>
      <c r="C9" s="23" t="s">
        <v>264</v>
      </c>
      <c r="D9" s="58" t="s">
        <v>265</v>
      </c>
      <c r="E9" s="59" t="s">
        <v>266</v>
      </c>
      <c r="F9" s="49" t="s">
        <v>267</v>
      </c>
      <c r="G9" s="24" t="s">
        <v>48</v>
      </c>
      <c r="H9" s="49" t="s">
        <v>268</v>
      </c>
      <c r="I9" s="49" t="s">
        <v>269</v>
      </c>
      <c r="J9" s="59" t="s">
        <v>270</v>
      </c>
    </row>
    <row r="10" ht="20.25" customHeight="1" spans="1:10">
      <c r="A10" s="23"/>
      <c r="B10" s="23"/>
      <c r="C10" s="23" t="s">
        <v>264</v>
      </c>
      <c r="D10" s="58" t="s">
        <v>265</v>
      </c>
      <c r="E10" s="59" t="s">
        <v>271</v>
      </c>
      <c r="F10" s="49" t="s">
        <v>267</v>
      </c>
      <c r="G10" s="24" t="s">
        <v>272</v>
      </c>
      <c r="H10" s="49" t="s">
        <v>273</v>
      </c>
      <c r="I10" s="49" t="s">
        <v>269</v>
      </c>
      <c r="J10" s="59" t="s">
        <v>274</v>
      </c>
    </row>
    <row r="11" ht="20.25" customHeight="1" spans="1:10">
      <c r="A11" s="23"/>
      <c r="B11" s="23"/>
      <c r="C11" s="23" t="s">
        <v>264</v>
      </c>
      <c r="D11" s="58" t="s">
        <v>275</v>
      </c>
      <c r="E11" s="59" t="s">
        <v>276</v>
      </c>
      <c r="F11" s="49" t="s">
        <v>277</v>
      </c>
      <c r="G11" s="24" t="s">
        <v>278</v>
      </c>
      <c r="H11" s="49"/>
      <c r="I11" s="49" t="s">
        <v>279</v>
      </c>
      <c r="J11" s="59" t="s">
        <v>280</v>
      </c>
    </row>
    <row r="12" ht="20.25" customHeight="1" spans="1:10">
      <c r="A12" s="23"/>
      <c r="B12" s="23"/>
      <c r="C12" s="23" t="s">
        <v>264</v>
      </c>
      <c r="D12" s="58" t="s">
        <v>275</v>
      </c>
      <c r="E12" s="59" t="s">
        <v>281</v>
      </c>
      <c r="F12" s="49" t="s">
        <v>277</v>
      </c>
      <c r="G12" s="24" t="s">
        <v>282</v>
      </c>
      <c r="H12" s="49" t="s">
        <v>283</v>
      </c>
      <c r="I12" s="49" t="s">
        <v>269</v>
      </c>
      <c r="J12" s="59" t="s">
        <v>284</v>
      </c>
    </row>
    <row r="13" ht="58" customHeight="1" spans="1:10">
      <c r="A13" s="23"/>
      <c r="B13" s="23"/>
      <c r="C13" s="23" t="s">
        <v>264</v>
      </c>
      <c r="D13" s="58" t="s">
        <v>285</v>
      </c>
      <c r="E13" s="59" t="s">
        <v>286</v>
      </c>
      <c r="F13" s="49" t="s">
        <v>287</v>
      </c>
      <c r="G13" s="24" t="s">
        <v>288</v>
      </c>
      <c r="H13" s="49" t="s">
        <v>289</v>
      </c>
      <c r="I13" s="49" t="s">
        <v>269</v>
      </c>
      <c r="J13" s="59" t="s">
        <v>290</v>
      </c>
    </row>
    <row r="14" ht="20.25" customHeight="1" spans="1:10">
      <c r="A14" s="23"/>
      <c r="B14" s="23"/>
      <c r="C14" s="23" t="s">
        <v>291</v>
      </c>
      <c r="D14" s="58" t="s">
        <v>292</v>
      </c>
      <c r="E14" s="59" t="s">
        <v>293</v>
      </c>
      <c r="F14" s="49" t="s">
        <v>277</v>
      </c>
      <c r="G14" s="24" t="s">
        <v>294</v>
      </c>
      <c r="H14" s="49"/>
      <c r="I14" s="49" t="s">
        <v>279</v>
      </c>
      <c r="J14" s="59" t="s">
        <v>295</v>
      </c>
    </row>
    <row r="15" ht="47" customHeight="1" spans="1:10">
      <c r="A15" s="23"/>
      <c r="B15" s="23"/>
      <c r="C15" s="23" t="s">
        <v>291</v>
      </c>
      <c r="D15" s="58" t="s">
        <v>292</v>
      </c>
      <c r="E15" s="59" t="s">
        <v>296</v>
      </c>
      <c r="F15" s="49" t="s">
        <v>267</v>
      </c>
      <c r="G15" s="24" t="s">
        <v>297</v>
      </c>
      <c r="H15" s="49" t="s">
        <v>283</v>
      </c>
      <c r="I15" s="49" t="s">
        <v>269</v>
      </c>
      <c r="J15" s="59" t="s">
        <v>298</v>
      </c>
    </row>
    <row r="16" ht="20.25" customHeight="1" spans="1:10">
      <c r="A16" s="23"/>
      <c r="B16" s="23"/>
      <c r="C16" s="23" t="s">
        <v>299</v>
      </c>
      <c r="D16" s="58" t="s">
        <v>300</v>
      </c>
      <c r="E16" s="59" t="s">
        <v>301</v>
      </c>
      <c r="F16" s="49" t="s">
        <v>267</v>
      </c>
      <c r="G16" s="24" t="s">
        <v>297</v>
      </c>
      <c r="H16" s="49" t="s">
        <v>283</v>
      </c>
      <c r="I16" s="49" t="s">
        <v>269</v>
      </c>
      <c r="J16" s="59" t="s">
        <v>302</v>
      </c>
    </row>
    <row r="17" ht="156" customHeight="1" spans="1:10">
      <c r="A17" s="57" t="s">
        <v>246</v>
      </c>
      <c r="B17" s="60" t="s">
        <v>303</v>
      </c>
      <c r="C17" s="23"/>
      <c r="D17" s="23"/>
      <c r="E17" s="23"/>
      <c r="F17" s="23"/>
      <c r="G17" s="23"/>
      <c r="H17" s="23"/>
      <c r="I17" s="23"/>
      <c r="J17" s="23"/>
    </row>
    <row r="18" ht="20.25" customHeight="1" spans="1:10">
      <c r="A18" s="23"/>
      <c r="B18" s="23"/>
      <c r="C18" s="23" t="s">
        <v>264</v>
      </c>
      <c r="D18" s="58" t="s">
        <v>265</v>
      </c>
      <c r="E18" s="59" t="s">
        <v>304</v>
      </c>
      <c r="F18" s="49" t="s">
        <v>277</v>
      </c>
      <c r="G18" s="24" t="s">
        <v>305</v>
      </c>
      <c r="H18" s="49" t="s">
        <v>306</v>
      </c>
      <c r="I18" s="49" t="s">
        <v>269</v>
      </c>
      <c r="J18" s="59" t="s">
        <v>307</v>
      </c>
    </row>
    <row r="19" ht="20.25" customHeight="1" spans="1:10">
      <c r="A19" s="23"/>
      <c r="B19" s="23"/>
      <c r="C19" s="23" t="s">
        <v>264</v>
      </c>
      <c r="D19" s="58" t="s">
        <v>265</v>
      </c>
      <c r="E19" s="59" t="s">
        <v>308</v>
      </c>
      <c r="F19" s="49" t="s">
        <v>287</v>
      </c>
      <c r="G19" s="24" t="s">
        <v>309</v>
      </c>
      <c r="H19" s="49" t="s">
        <v>310</v>
      </c>
      <c r="I19" s="49" t="s">
        <v>269</v>
      </c>
      <c r="J19" s="59" t="s">
        <v>311</v>
      </c>
    </row>
    <row r="20" ht="42" customHeight="1" spans="1:10">
      <c r="A20" s="23"/>
      <c r="B20" s="23"/>
      <c r="C20" s="23" t="s">
        <v>264</v>
      </c>
      <c r="D20" s="58" t="s">
        <v>275</v>
      </c>
      <c r="E20" s="59" t="s">
        <v>312</v>
      </c>
      <c r="F20" s="49" t="s">
        <v>277</v>
      </c>
      <c r="G20" s="24" t="s">
        <v>282</v>
      </c>
      <c r="H20" s="49" t="s">
        <v>283</v>
      </c>
      <c r="I20" s="49" t="s">
        <v>269</v>
      </c>
      <c r="J20" s="59" t="s">
        <v>313</v>
      </c>
    </row>
    <row r="21" ht="42" customHeight="1" spans="1:10">
      <c r="A21" s="23"/>
      <c r="B21" s="23"/>
      <c r="C21" s="23" t="s">
        <v>264</v>
      </c>
      <c r="D21" s="58" t="s">
        <v>285</v>
      </c>
      <c r="E21" s="59" t="s">
        <v>314</v>
      </c>
      <c r="F21" s="49" t="s">
        <v>287</v>
      </c>
      <c r="G21" s="24" t="s">
        <v>288</v>
      </c>
      <c r="H21" s="49" t="s">
        <v>289</v>
      </c>
      <c r="I21" s="49" t="s">
        <v>269</v>
      </c>
      <c r="J21" s="61" t="s">
        <v>315</v>
      </c>
    </row>
    <row r="22" ht="51" customHeight="1" spans="1:10">
      <c r="A22" s="23"/>
      <c r="B22" s="23"/>
      <c r="C22" s="23" t="s">
        <v>291</v>
      </c>
      <c r="D22" s="58" t="s">
        <v>292</v>
      </c>
      <c r="E22" s="59" t="s">
        <v>316</v>
      </c>
      <c r="F22" s="49" t="s">
        <v>277</v>
      </c>
      <c r="G22" s="24" t="s">
        <v>317</v>
      </c>
      <c r="H22" s="49"/>
      <c r="I22" s="49" t="s">
        <v>279</v>
      </c>
      <c r="J22" s="59" t="s">
        <v>318</v>
      </c>
    </row>
    <row r="23" ht="51" customHeight="1" spans="1:10">
      <c r="A23" s="23"/>
      <c r="B23" s="23"/>
      <c r="C23" s="23" t="s">
        <v>291</v>
      </c>
      <c r="D23" s="58" t="s">
        <v>292</v>
      </c>
      <c r="E23" s="59" t="s">
        <v>319</v>
      </c>
      <c r="F23" s="49" t="s">
        <v>267</v>
      </c>
      <c r="G23" s="24" t="s">
        <v>297</v>
      </c>
      <c r="H23" s="49" t="s">
        <v>283</v>
      </c>
      <c r="I23" s="49" t="s">
        <v>269</v>
      </c>
      <c r="J23" s="59" t="s">
        <v>320</v>
      </c>
    </row>
    <row r="24" ht="51" customHeight="1" spans="1:10">
      <c r="A24" s="23"/>
      <c r="B24" s="23"/>
      <c r="C24" s="23" t="s">
        <v>299</v>
      </c>
      <c r="D24" s="58" t="s">
        <v>300</v>
      </c>
      <c r="E24" s="59" t="s">
        <v>321</v>
      </c>
      <c r="F24" s="49" t="s">
        <v>267</v>
      </c>
      <c r="G24" s="24" t="s">
        <v>322</v>
      </c>
      <c r="H24" s="49" t="s">
        <v>283</v>
      </c>
      <c r="I24" s="49" t="s">
        <v>269</v>
      </c>
      <c r="J24" s="59" t="s">
        <v>323</v>
      </c>
    </row>
    <row r="25" ht="176" customHeight="1" spans="1:10">
      <c r="A25" s="57" t="s">
        <v>226</v>
      </c>
      <c r="B25" s="23" t="s">
        <v>324</v>
      </c>
      <c r="C25" s="23"/>
      <c r="D25" s="23"/>
      <c r="E25" s="23"/>
      <c r="F25" s="23"/>
      <c r="G25" s="23"/>
      <c r="H25" s="23"/>
      <c r="I25" s="23"/>
      <c r="J25" s="23"/>
    </row>
    <row r="26" ht="20.25" customHeight="1" spans="1:10">
      <c r="A26" s="23"/>
      <c r="B26" s="23"/>
      <c r="C26" s="23" t="s">
        <v>264</v>
      </c>
      <c r="D26" s="58" t="s">
        <v>265</v>
      </c>
      <c r="E26" s="59" t="s">
        <v>325</v>
      </c>
      <c r="F26" s="49" t="s">
        <v>277</v>
      </c>
      <c r="G26" s="24" t="s">
        <v>49</v>
      </c>
      <c r="H26" s="49" t="s">
        <v>273</v>
      </c>
      <c r="I26" s="49" t="s">
        <v>269</v>
      </c>
      <c r="J26" s="59" t="s">
        <v>326</v>
      </c>
    </row>
    <row r="27" ht="20.25" customHeight="1" spans="1:10">
      <c r="A27" s="23"/>
      <c r="B27" s="23"/>
      <c r="C27" s="23" t="s">
        <v>264</v>
      </c>
      <c r="D27" s="58" t="s">
        <v>265</v>
      </c>
      <c r="E27" s="59" t="s">
        <v>327</v>
      </c>
      <c r="F27" s="49" t="s">
        <v>277</v>
      </c>
      <c r="G27" s="24" t="s">
        <v>47</v>
      </c>
      <c r="H27" s="49" t="s">
        <v>273</v>
      </c>
      <c r="I27" s="49" t="s">
        <v>269</v>
      </c>
      <c r="J27" s="59" t="s">
        <v>328</v>
      </c>
    </row>
    <row r="28" ht="20.25" customHeight="1" spans="1:10">
      <c r="A28" s="23"/>
      <c r="B28" s="23"/>
      <c r="C28" s="23" t="s">
        <v>264</v>
      </c>
      <c r="D28" s="58" t="s">
        <v>275</v>
      </c>
      <c r="E28" s="59" t="s">
        <v>329</v>
      </c>
      <c r="F28" s="49" t="s">
        <v>277</v>
      </c>
      <c r="G28" s="24" t="s">
        <v>330</v>
      </c>
      <c r="H28" s="49"/>
      <c r="I28" s="49" t="s">
        <v>279</v>
      </c>
      <c r="J28" s="59" t="s">
        <v>331</v>
      </c>
    </row>
    <row r="29" ht="20.25" customHeight="1" spans="1:10">
      <c r="A29" s="23"/>
      <c r="B29" s="23"/>
      <c r="C29" s="23" t="s">
        <v>264</v>
      </c>
      <c r="D29" s="58" t="s">
        <v>285</v>
      </c>
      <c r="E29" s="59" t="s">
        <v>332</v>
      </c>
      <c r="F29" s="49" t="s">
        <v>287</v>
      </c>
      <c r="G29" s="24" t="s">
        <v>288</v>
      </c>
      <c r="H29" s="49" t="s">
        <v>289</v>
      </c>
      <c r="I29" s="49" t="s">
        <v>269</v>
      </c>
      <c r="J29" s="59" t="s">
        <v>333</v>
      </c>
    </row>
    <row r="30" ht="20.25" customHeight="1" spans="1:10">
      <c r="A30" s="23"/>
      <c r="B30" s="23"/>
      <c r="C30" s="23" t="s">
        <v>291</v>
      </c>
      <c r="D30" s="58" t="s">
        <v>292</v>
      </c>
      <c r="E30" s="59" t="s">
        <v>334</v>
      </c>
      <c r="F30" s="49" t="s">
        <v>277</v>
      </c>
      <c r="G30" s="24" t="s">
        <v>278</v>
      </c>
      <c r="H30" s="49"/>
      <c r="I30" s="49" t="s">
        <v>279</v>
      </c>
      <c r="J30" s="59" t="s">
        <v>335</v>
      </c>
    </row>
    <row r="31" ht="20.25" customHeight="1" spans="1:10">
      <c r="A31" s="23"/>
      <c r="B31" s="23"/>
      <c r="C31" s="23" t="s">
        <v>299</v>
      </c>
      <c r="D31" s="58" t="s">
        <v>300</v>
      </c>
      <c r="E31" s="59" t="s">
        <v>336</v>
      </c>
      <c r="F31" s="49" t="s">
        <v>277</v>
      </c>
      <c r="G31" s="24" t="s">
        <v>282</v>
      </c>
      <c r="H31" s="49" t="s">
        <v>283</v>
      </c>
      <c r="I31" s="49" t="s">
        <v>269</v>
      </c>
      <c r="J31" s="59" t="s">
        <v>337</v>
      </c>
    </row>
    <row r="32" ht="111" customHeight="1" spans="1:10">
      <c r="A32" s="23"/>
      <c r="B32" s="23"/>
      <c r="C32" s="23" t="s">
        <v>338</v>
      </c>
      <c r="D32" s="58" t="s">
        <v>339</v>
      </c>
      <c r="E32" s="59" t="s">
        <v>340</v>
      </c>
      <c r="F32" s="49" t="s">
        <v>287</v>
      </c>
      <c r="G32" s="24" t="s">
        <v>47</v>
      </c>
      <c r="H32" s="49" t="s">
        <v>283</v>
      </c>
      <c r="I32" s="49" t="s">
        <v>269</v>
      </c>
      <c r="J32" s="59" t="s">
        <v>341</v>
      </c>
    </row>
    <row r="33" ht="148" customHeight="1" spans="1:10">
      <c r="A33" s="57" t="s">
        <v>223</v>
      </c>
      <c r="B33" s="23" t="s">
        <v>342</v>
      </c>
      <c r="C33" s="23"/>
      <c r="D33" s="23"/>
      <c r="E33" s="23"/>
      <c r="F33" s="23"/>
      <c r="G33" s="23"/>
      <c r="H33" s="23"/>
      <c r="I33" s="23"/>
      <c r="J33" s="23"/>
    </row>
    <row r="34" ht="20.25" customHeight="1" spans="1:10">
      <c r="A34" s="23"/>
      <c r="B34" s="23"/>
      <c r="C34" s="23" t="s">
        <v>264</v>
      </c>
      <c r="D34" s="58" t="s">
        <v>265</v>
      </c>
      <c r="E34" s="59" t="s">
        <v>343</v>
      </c>
      <c r="F34" s="49" t="s">
        <v>287</v>
      </c>
      <c r="G34" s="24" t="s">
        <v>344</v>
      </c>
      <c r="H34" s="49" t="s">
        <v>273</v>
      </c>
      <c r="I34" s="49" t="s">
        <v>269</v>
      </c>
      <c r="J34" s="59" t="s">
        <v>345</v>
      </c>
    </row>
    <row r="35" ht="20.25" customHeight="1" spans="1:10">
      <c r="A35" s="23"/>
      <c r="B35" s="23"/>
      <c r="C35" s="23" t="s">
        <v>264</v>
      </c>
      <c r="D35" s="58" t="s">
        <v>265</v>
      </c>
      <c r="E35" s="59" t="s">
        <v>346</v>
      </c>
      <c r="F35" s="49" t="s">
        <v>287</v>
      </c>
      <c r="G35" s="24" t="s">
        <v>49</v>
      </c>
      <c r="H35" s="49" t="s">
        <v>268</v>
      </c>
      <c r="I35" s="49" t="s">
        <v>269</v>
      </c>
      <c r="J35" s="59" t="s">
        <v>347</v>
      </c>
    </row>
    <row r="36" ht="20.25" customHeight="1" spans="1:10">
      <c r="A36" s="23"/>
      <c r="B36" s="23"/>
      <c r="C36" s="23" t="s">
        <v>264</v>
      </c>
      <c r="D36" s="58" t="s">
        <v>275</v>
      </c>
      <c r="E36" s="59" t="s">
        <v>281</v>
      </c>
      <c r="F36" s="49" t="s">
        <v>277</v>
      </c>
      <c r="G36" s="24" t="s">
        <v>282</v>
      </c>
      <c r="H36" s="49" t="s">
        <v>283</v>
      </c>
      <c r="I36" s="49" t="s">
        <v>269</v>
      </c>
      <c r="J36" s="59" t="s">
        <v>284</v>
      </c>
    </row>
    <row r="37" ht="20.25" customHeight="1" spans="1:10">
      <c r="A37" s="23"/>
      <c r="B37" s="23"/>
      <c r="C37" s="23" t="s">
        <v>264</v>
      </c>
      <c r="D37" s="58" t="s">
        <v>285</v>
      </c>
      <c r="E37" s="59" t="s">
        <v>286</v>
      </c>
      <c r="F37" s="49" t="s">
        <v>287</v>
      </c>
      <c r="G37" s="24" t="s">
        <v>288</v>
      </c>
      <c r="H37" s="49" t="s">
        <v>289</v>
      </c>
      <c r="I37" s="49" t="s">
        <v>269</v>
      </c>
      <c r="J37" s="59" t="s">
        <v>348</v>
      </c>
    </row>
    <row r="38" ht="20.25" customHeight="1" spans="1:10">
      <c r="A38" s="23"/>
      <c r="B38" s="23"/>
      <c r="C38" s="23" t="s">
        <v>291</v>
      </c>
      <c r="D38" s="58" t="s">
        <v>292</v>
      </c>
      <c r="E38" s="59" t="s">
        <v>349</v>
      </c>
      <c r="F38" s="49" t="s">
        <v>287</v>
      </c>
      <c r="G38" s="24" t="s">
        <v>282</v>
      </c>
      <c r="H38" s="49" t="s">
        <v>283</v>
      </c>
      <c r="I38" s="49" t="s">
        <v>269</v>
      </c>
      <c r="J38" s="59" t="s">
        <v>350</v>
      </c>
    </row>
    <row r="39" ht="54" customHeight="1" spans="1:10">
      <c r="A39" s="23"/>
      <c r="B39" s="23"/>
      <c r="C39" s="23" t="s">
        <v>291</v>
      </c>
      <c r="D39" s="58" t="s">
        <v>351</v>
      </c>
      <c r="E39" s="59" t="s">
        <v>352</v>
      </c>
      <c r="F39" s="49" t="s">
        <v>287</v>
      </c>
      <c r="G39" s="24" t="s">
        <v>305</v>
      </c>
      <c r="H39" s="49" t="s">
        <v>353</v>
      </c>
      <c r="I39" s="49" t="s">
        <v>269</v>
      </c>
      <c r="J39" s="59" t="s">
        <v>354</v>
      </c>
    </row>
    <row r="40" ht="54" customHeight="1" spans="1:10">
      <c r="A40" s="23"/>
      <c r="B40" s="23"/>
      <c r="C40" s="23" t="s">
        <v>299</v>
      </c>
      <c r="D40" s="58" t="s">
        <v>300</v>
      </c>
      <c r="E40" s="59" t="s">
        <v>321</v>
      </c>
      <c r="F40" s="49" t="s">
        <v>267</v>
      </c>
      <c r="G40" s="24" t="s">
        <v>297</v>
      </c>
      <c r="H40" s="49" t="s">
        <v>283</v>
      </c>
      <c r="I40" s="49" t="s">
        <v>269</v>
      </c>
      <c r="J40" s="59" t="s">
        <v>355</v>
      </c>
    </row>
    <row r="41" ht="210" customHeight="1" spans="1:10">
      <c r="A41" s="57" t="s">
        <v>236</v>
      </c>
      <c r="B41" s="60" t="s">
        <v>356</v>
      </c>
      <c r="C41" s="23"/>
      <c r="D41" s="23"/>
      <c r="E41" s="23"/>
      <c r="F41" s="23"/>
      <c r="G41" s="23"/>
      <c r="H41" s="23"/>
      <c r="I41" s="23"/>
      <c r="J41" s="23"/>
    </row>
    <row r="42" ht="107" customHeight="1" spans="1:10">
      <c r="A42" s="23"/>
      <c r="B42" s="23"/>
      <c r="C42" s="23" t="s">
        <v>264</v>
      </c>
      <c r="D42" s="58" t="s">
        <v>265</v>
      </c>
      <c r="E42" s="59" t="s">
        <v>357</v>
      </c>
      <c r="F42" s="49" t="s">
        <v>277</v>
      </c>
      <c r="G42" s="24" t="s">
        <v>282</v>
      </c>
      <c r="H42" s="49" t="s">
        <v>283</v>
      </c>
      <c r="I42" s="49" t="s">
        <v>269</v>
      </c>
      <c r="J42" s="59" t="s">
        <v>358</v>
      </c>
    </row>
    <row r="43" ht="51" customHeight="1" spans="1:10">
      <c r="A43" s="23"/>
      <c r="B43" s="23"/>
      <c r="C43" s="23" t="s">
        <v>264</v>
      </c>
      <c r="D43" s="58" t="s">
        <v>265</v>
      </c>
      <c r="E43" s="59" t="s">
        <v>359</v>
      </c>
      <c r="F43" s="49" t="s">
        <v>277</v>
      </c>
      <c r="G43" s="24" t="s">
        <v>47</v>
      </c>
      <c r="H43" s="49" t="s">
        <v>306</v>
      </c>
      <c r="I43" s="49" t="s">
        <v>269</v>
      </c>
      <c r="J43" s="59" t="s">
        <v>360</v>
      </c>
    </row>
    <row r="44" ht="88" customHeight="1" spans="1:10">
      <c r="A44" s="23"/>
      <c r="B44" s="23"/>
      <c r="C44" s="23" t="s">
        <v>264</v>
      </c>
      <c r="D44" s="58" t="s">
        <v>275</v>
      </c>
      <c r="E44" s="59" t="s">
        <v>361</v>
      </c>
      <c r="F44" s="49" t="s">
        <v>287</v>
      </c>
      <c r="G44" s="24" t="s">
        <v>282</v>
      </c>
      <c r="H44" s="49" t="s">
        <v>362</v>
      </c>
      <c r="I44" s="49" t="s">
        <v>269</v>
      </c>
      <c r="J44" s="59" t="s">
        <v>363</v>
      </c>
    </row>
    <row r="45" ht="51" customHeight="1" spans="1:10">
      <c r="A45" s="23"/>
      <c r="B45" s="23"/>
      <c r="C45" s="23" t="s">
        <v>264</v>
      </c>
      <c r="D45" s="58" t="s">
        <v>285</v>
      </c>
      <c r="E45" s="59" t="s">
        <v>364</v>
      </c>
      <c r="F45" s="49" t="s">
        <v>287</v>
      </c>
      <c r="G45" s="24" t="s">
        <v>282</v>
      </c>
      <c r="H45" s="49" t="s">
        <v>283</v>
      </c>
      <c r="I45" s="49" t="s">
        <v>269</v>
      </c>
      <c r="J45" s="59" t="s">
        <v>365</v>
      </c>
    </row>
    <row r="46" ht="51" customHeight="1" spans="1:10">
      <c r="A46" s="23"/>
      <c r="B46" s="23"/>
      <c r="C46" s="23" t="s">
        <v>291</v>
      </c>
      <c r="D46" s="58" t="s">
        <v>292</v>
      </c>
      <c r="E46" s="59" t="s">
        <v>366</v>
      </c>
      <c r="F46" s="49" t="s">
        <v>277</v>
      </c>
      <c r="G46" s="24" t="s">
        <v>367</v>
      </c>
      <c r="H46" s="49"/>
      <c r="I46" s="49" t="s">
        <v>279</v>
      </c>
      <c r="J46" s="59" t="s">
        <v>368</v>
      </c>
    </row>
    <row r="47" ht="51" customHeight="1" spans="1:10">
      <c r="A47" s="23"/>
      <c r="B47" s="23"/>
      <c r="C47" s="23" t="s">
        <v>299</v>
      </c>
      <c r="D47" s="58" t="s">
        <v>300</v>
      </c>
      <c r="E47" s="59" t="s">
        <v>369</v>
      </c>
      <c r="F47" s="49" t="s">
        <v>267</v>
      </c>
      <c r="G47" s="24" t="s">
        <v>297</v>
      </c>
      <c r="H47" s="49" t="s">
        <v>283</v>
      </c>
      <c r="I47" s="49" t="s">
        <v>269</v>
      </c>
      <c r="J47" s="59" t="s">
        <v>370</v>
      </c>
    </row>
    <row r="48" ht="314" customHeight="1" spans="1:10">
      <c r="A48" s="57" t="s">
        <v>250</v>
      </c>
      <c r="B48" s="23" t="s">
        <v>371</v>
      </c>
      <c r="C48" s="23"/>
      <c r="D48" s="23"/>
      <c r="E48" s="23"/>
      <c r="F48" s="23"/>
      <c r="G48" s="23"/>
      <c r="H48" s="23"/>
      <c r="I48" s="23"/>
      <c r="J48" s="23"/>
    </row>
    <row r="49" ht="47" customHeight="1" spans="1:10">
      <c r="A49" s="23"/>
      <c r="B49" s="23"/>
      <c r="C49" s="23" t="s">
        <v>264</v>
      </c>
      <c r="D49" s="58" t="s">
        <v>265</v>
      </c>
      <c r="E49" s="59" t="s">
        <v>372</v>
      </c>
      <c r="F49" s="49" t="s">
        <v>287</v>
      </c>
      <c r="G49" s="24" t="s">
        <v>52</v>
      </c>
      <c r="H49" s="49" t="s">
        <v>373</v>
      </c>
      <c r="I49" s="49" t="s">
        <v>269</v>
      </c>
      <c r="J49" s="59" t="s">
        <v>374</v>
      </c>
    </row>
    <row r="50" ht="47" customHeight="1" spans="1:10">
      <c r="A50" s="23"/>
      <c r="B50" s="23"/>
      <c r="C50" s="23" t="s">
        <v>264</v>
      </c>
      <c r="D50" s="58" t="s">
        <v>265</v>
      </c>
      <c r="E50" s="59" t="s">
        <v>375</v>
      </c>
      <c r="F50" s="49" t="s">
        <v>287</v>
      </c>
      <c r="G50" s="24" t="s">
        <v>376</v>
      </c>
      <c r="H50" s="49" t="s">
        <v>289</v>
      </c>
      <c r="I50" s="49" t="s">
        <v>269</v>
      </c>
      <c r="J50" s="59" t="s">
        <v>377</v>
      </c>
    </row>
    <row r="51" ht="47" customHeight="1" spans="1:10">
      <c r="A51" s="23"/>
      <c r="B51" s="23"/>
      <c r="C51" s="23" t="s">
        <v>264</v>
      </c>
      <c r="D51" s="58" t="s">
        <v>265</v>
      </c>
      <c r="E51" s="59" t="s">
        <v>378</v>
      </c>
      <c r="F51" s="49" t="s">
        <v>287</v>
      </c>
      <c r="G51" s="24" t="s">
        <v>379</v>
      </c>
      <c r="H51" s="49" t="s">
        <v>273</v>
      </c>
      <c r="I51" s="49" t="s">
        <v>269</v>
      </c>
      <c r="J51" s="59" t="s">
        <v>380</v>
      </c>
    </row>
    <row r="52" ht="47" customHeight="1" spans="1:10">
      <c r="A52" s="23"/>
      <c r="B52" s="23"/>
      <c r="C52" s="23" t="s">
        <v>264</v>
      </c>
      <c r="D52" s="58" t="s">
        <v>275</v>
      </c>
      <c r="E52" s="59" t="s">
        <v>381</v>
      </c>
      <c r="F52" s="49" t="s">
        <v>277</v>
      </c>
      <c r="G52" s="24" t="s">
        <v>282</v>
      </c>
      <c r="H52" s="49" t="s">
        <v>283</v>
      </c>
      <c r="I52" s="49" t="s">
        <v>269</v>
      </c>
      <c r="J52" s="59" t="s">
        <v>382</v>
      </c>
    </row>
    <row r="53" ht="47" customHeight="1" spans="1:10">
      <c r="A53" s="23"/>
      <c r="B53" s="23"/>
      <c r="C53" s="23" t="s">
        <v>264</v>
      </c>
      <c r="D53" s="58" t="s">
        <v>275</v>
      </c>
      <c r="E53" s="59" t="s">
        <v>383</v>
      </c>
      <c r="F53" s="49" t="s">
        <v>277</v>
      </c>
      <c r="G53" s="24" t="s">
        <v>282</v>
      </c>
      <c r="H53" s="49" t="s">
        <v>283</v>
      </c>
      <c r="I53" s="49" t="s">
        <v>269</v>
      </c>
      <c r="J53" s="59" t="s">
        <v>384</v>
      </c>
    </row>
    <row r="54" ht="47" customHeight="1" spans="1:10">
      <c r="A54" s="23"/>
      <c r="B54" s="23"/>
      <c r="C54" s="23" t="s">
        <v>291</v>
      </c>
      <c r="D54" s="58" t="s">
        <v>351</v>
      </c>
      <c r="E54" s="59" t="s">
        <v>385</v>
      </c>
      <c r="F54" s="49" t="s">
        <v>267</v>
      </c>
      <c r="G54" s="24" t="s">
        <v>386</v>
      </c>
      <c r="H54" s="49" t="s">
        <v>283</v>
      </c>
      <c r="I54" s="49" t="s">
        <v>269</v>
      </c>
      <c r="J54" s="59" t="s">
        <v>387</v>
      </c>
    </row>
    <row r="55" ht="47" customHeight="1" spans="1:10">
      <c r="A55" s="23"/>
      <c r="B55" s="23"/>
      <c r="C55" s="23" t="s">
        <v>299</v>
      </c>
      <c r="D55" s="58" t="s">
        <v>300</v>
      </c>
      <c r="E55" s="59" t="s">
        <v>321</v>
      </c>
      <c r="F55" s="49" t="s">
        <v>267</v>
      </c>
      <c r="G55" s="24" t="s">
        <v>297</v>
      </c>
      <c r="H55" s="49" t="s">
        <v>283</v>
      </c>
      <c r="I55" s="49" t="s">
        <v>269</v>
      </c>
      <c r="J55" s="59" t="s">
        <v>388</v>
      </c>
    </row>
    <row r="56" ht="47" customHeight="1" spans="1:10">
      <c r="A56" s="23"/>
      <c r="B56" s="23"/>
      <c r="C56" s="23" t="s">
        <v>338</v>
      </c>
      <c r="D56" s="58" t="s">
        <v>339</v>
      </c>
      <c r="E56" s="59" t="s">
        <v>389</v>
      </c>
      <c r="F56" s="49" t="s">
        <v>287</v>
      </c>
      <c r="G56" s="24" t="s">
        <v>272</v>
      </c>
      <c r="H56" s="49" t="s">
        <v>283</v>
      </c>
      <c r="I56" s="49" t="s">
        <v>269</v>
      </c>
      <c r="J56" s="59" t="s">
        <v>390</v>
      </c>
    </row>
    <row r="57" ht="158" customHeight="1" spans="1:10">
      <c r="A57" s="57" t="s">
        <v>203</v>
      </c>
      <c r="B57" s="23" t="s">
        <v>391</v>
      </c>
      <c r="C57" s="23"/>
      <c r="D57" s="23"/>
      <c r="E57" s="23"/>
      <c r="F57" s="23"/>
      <c r="G57" s="23"/>
      <c r="H57" s="23"/>
      <c r="I57" s="23"/>
      <c r="J57" s="23"/>
    </row>
    <row r="58" ht="20.25" customHeight="1" spans="1:10">
      <c r="A58" s="23"/>
      <c r="B58" s="23"/>
      <c r="C58" s="23" t="s">
        <v>264</v>
      </c>
      <c r="D58" s="58" t="s">
        <v>265</v>
      </c>
      <c r="E58" s="59" t="s">
        <v>343</v>
      </c>
      <c r="F58" s="49" t="s">
        <v>287</v>
      </c>
      <c r="G58" s="24" t="s">
        <v>344</v>
      </c>
      <c r="H58" s="49" t="s">
        <v>273</v>
      </c>
      <c r="I58" s="49" t="s">
        <v>269</v>
      </c>
      <c r="J58" s="59" t="s">
        <v>345</v>
      </c>
    </row>
    <row r="59" ht="20.25" customHeight="1" spans="1:10">
      <c r="A59" s="23"/>
      <c r="B59" s="23"/>
      <c r="C59" s="23" t="s">
        <v>264</v>
      </c>
      <c r="D59" s="58" t="s">
        <v>265</v>
      </c>
      <c r="E59" s="59" t="s">
        <v>346</v>
      </c>
      <c r="F59" s="49" t="s">
        <v>287</v>
      </c>
      <c r="G59" s="24" t="s">
        <v>49</v>
      </c>
      <c r="H59" s="49" t="s">
        <v>273</v>
      </c>
      <c r="I59" s="49" t="s">
        <v>269</v>
      </c>
      <c r="J59" s="59" t="s">
        <v>347</v>
      </c>
    </row>
    <row r="60" ht="20.25" customHeight="1" spans="1:10">
      <c r="A60" s="23"/>
      <c r="B60" s="23"/>
      <c r="C60" s="23" t="s">
        <v>264</v>
      </c>
      <c r="D60" s="58" t="s">
        <v>275</v>
      </c>
      <c r="E60" s="59" t="s">
        <v>392</v>
      </c>
      <c r="F60" s="49" t="s">
        <v>277</v>
      </c>
      <c r="G60" s="24" t="s">
        <v>393</v>
      </c>
      <c r="H60" s="49"/>
      <c r="I60" s="49" t="s">
        <v>279</v>
      </c>
      <c r="J60" s="59" t="s">
        <v>394</v>
      </c>
    </row>
    <row r="61" ht="20.25" customHeight="1" spans="1:10">
      <c r="A61" s="23"/>
      <c r="B61" s="23"/>
      <c r="C61" s="23" t="s">
        <v>291</v>
      </c>
      <c r="D61" s="58" t="s">
        <v>292</v>
      </c>
      <c r="E61" s="59" t="s">
        <v>395</v>
      </c>
      <c r="F61" s="49" t="s">
        <v>277</v>
      </c>
      <c r="G61" s="24" t="s">
        <v>330</v>
      </c>
      <c r="H61" s="49"/>
      <c r="I61" s="49" t="s">
        <v>279</v>
      </c>
      <c r="J61" s="59" t="s">
        <v>396</v>
      </c>
    </row>
    <row r="62" ht="20.25" customHeight="1" spans="1:10">
      <c r="A62" s="23"/>
      <c r="B62" s="23"/>
      <c r="C62" s="23" t="s">
        <v>299</v>
      </c>
      <c r="D62" s="58" t="s">
        <v>300</v>
      </c>
      <c r="E62" s="59" t="s">
        <v>321</v>
      </c>
      <c r="F62" s="49" t="s">
        <v>267</v>
      </c>
      <c r="G62" s="24" t="s">
        <v>322</v>
      </c>
      <c r="H62" s="49" t="s">
        <v>283</v>
      </c>
      <c r="I62" s="49" t="s">
        <v>269</v>
      </c>
      <c r="J62" s="59" t="s">
        <v>397</v>
      </c>
    </row>
    <row r="63" ht="20.25" customHeight="1" spans="1:10">
      <c r="A63" s="23"/>
      <c r="B63" s="23"/>
      <c r="C63" s="23" t="s">
        <v>338</v>
      </c>
      <c r="D63" s="58" t="s">
        <v>339</v>
      </c>
      <c r="E63" s="59" t="s">
        <v>398</v>
      </c>
      <c r="F63" s="49" t="s">
        <v>287</v>
      </c>
      <c r="G63" s="24" t="s">
        <v>399</v>
      </c>
      <c r="H63" s="49" t="s">
        <v>400</v>
      </c>
      <c r="I63" s="49" t="s">
        <v>269</v>
      </c>
      <c r="J63" s="59" t="s">
        <v>401</v>
      </c>
    </row>
    <row r="64" ht="20.25" customHeight="1" spans="1:10">
      <c r="A64" s="23"/>
      <c r="B64" s="23"/>
      <c r="C64" s="23" t="s">
        <v>338</v>
      </c>
      <c r="D64" s="58" t="s">
        <v>339</v>
      </c>
      <c r="E64" s="59" t="s">
        <v>402</v>
      </c>
      <c r="F64" s="49" t="s">
        <v>287</v>
      </c>
      <c r="G64" s="24" t="s">
        <v>403</v>
      </c>
      <c r="H64" s="49" t="s">
        <v>400</v>
      </c>
      <c r="I64" s="49" t="s">
        <v>269</v>
      </c>
      <c r="J64" s="59" t="s">
        <v>404</v>
      </c>
    </row>
    <row r="65" ht="144" customHeight="1" spans="1:10">
      <c r="A65" s="57" t="s">
        <v>198</v>
      </c>
      <c r="B65" s="60" t="s">
        <v>405</v>
      </c>
      <c r="C65" s="23"/>
      <c r="D65" s="23"/>
      <c r="E65" s="23"/>
      <c r="F65" s="23"/>
      <c r="G65" s="23"/>
      <c r="H65" s="23"/>
      <c r="I65" s="23"/>
      <c r="J65" s="23"/>
    </row>
    <row r="66" ht="20.25" customHeight="1" spans="1:10">
      <c r="A66" s="23"/>
      <c r="B66" s="23"/>
      <c r="C66" s="23" t="s">
        <v>264</v>
      </c>
      <c r="D66" s="58" t="s">
        <v>265</v>
      </c>
      <c r="E66" s="59" t="s">
        <v>406</v>
      </c>
      <c r="F66" s="49" t="s">
        <v>277</v>
      </c>
      <c r="G66" s="24" t="s">
        <v>50</v>
      </c>
      <c r="H66" s="49" t="s">
        <v>273</v>
      </c>
      <c r="I66" s="49" t="s">
        <v>269</v>
      </c>
      <c r="J66" s="59" t="s">
        <v>407</v>
      </c>
    </row>
    <row r="67" ht="20.25" customHeight="1" spans="1:10">
      <c r="A67" s="23"/>
      <c r="B67" s="23"/>
      <c r="C67" s="23" t="s">
        <v>264</v>
      </c>
      <c r="D67" s="58" t="s">
        <v>265</v>
      </c>
      <c r="E67" s="59" t="s">
        <v>408</v>
      </c>
      <c r="F67" s="49" t="s">
        <v>277</v>
      </c>
      <c r="G67" s="24" t="s">
        <v>305</v>
      </c>
      <c r="H67" s="49" t="s">
        <v>306</v>
      </c>
      <c r="I67" s="49" t="s">
        <v>269</v>
      </c>
      <c r="J67" s="59" t="s">
        <v>409</v>
      </c>
    </row>
    <row r="68" ht="20.25" customHeight="1" spans="1:10">
      <c r="A68" s="23"/>
      <c r="B68" s="23"/>
      <c r="C68" s="23" t="s">
        <v>264</v>
      </c>
      <c r="D68" s="58" t="s">
        <v>275</v>
      </c>
      <c r="E68" s="59" t="s">
        <v>410</v>
      </c>
      <c r="F68" s="49" t="s">
        <v>277</v>
      </c>
      <c r="G68" s="24" t="s">
        <v>282</v>
      </c>
      <c r="H68" s="49" t="s">
        <v>283</v>
      </c>
      <c r="I68" s="49" t="s">
        <v>269</v>
      </c>
      <c r="J68" s="59" t="s">
        <v>411</v>
      </c>
    </row>
    <row r="69" ht="20.25" customHeight="1" spans="1:10">
      <c r="A69" s="23"/>
      <c r="B69" s="23"/>
      <c r="C69" s="23" t="s">
        <v>264</v>
      </c>
      <c r="D69" s="58" t="s">
        <v>285</v>
      </c>
      <c r="E69" s="59" t="s">
        <v>412</v>
      </c>
      <c r="F69" s="49" t="s">
        <v>277</v>
      </c>
      <c r="G69" s="24" t="s">
        <v>282</v>
      </c>
      <c r="H69" s="49" t="s">
        <v>283</v>
      </c>
      <c r="I69" s="49" t="s">
        <v>269</v>
      </c>
      <c r="J69" s="59" t="s">
        <v>413</v>
      </c>
    </row>
    <row r="70" ht="20.25" customHeight="1" spans="1:10">
      <c r="A70" s="23"/>
      <c r="B70" s="23"/>
      <c r="C70" s="23" t="s">
        <v>291</v>
      </c>
      <c r="D70" s="58" t="s">
        <v>292</v>
      </c>
      <c r="E70" s="59" t="s">
        <v>319</v>
      </c>
      <c r="F70" s="49" t="s">
        <v>267</v>
      </c>
      <c r="G70" s="24" t="s">
        <v>322</v>
      </c>
      <c r="H70" s="49" t="s">
        <v>283</v>
      </c>
      <c r="I70" s="49" t="s">
        <v>269</v>
      </c>
      <c r="J70" s="59" t="s">
        <v>320</v>
      </c>
    </row>
    <row r="71" ht="20.25" customHeight="1" spans="1:10">
      <c r="A71" s="23"/>
      <c r="B71" s="23"/>
      <c r="C71" s="23" t="s">
        <v>299</v>
      </c>
      <c r="D71" s="58" t="s">
        <v>300</v>
      </c>
      <c r="E71" s="59" t="s">
        <v>336</v>
      </c>
      <c r="F71" s="49" t="s">
        <v>267</v>
      </c>
      <c r="G71" s="24" t="s">
        <v>322</v>
      </c>
      <c r="H71" s="49" t="s">
        <v>283</v>
      </c>
      <c r="I71" s="49" t="s">
        <v>269</v>
      </c>
      <c r="J71" s="59" t="s">
        <v>414</v>
      </c>
    </row>
    <row r="72" ht="97" customHeight="1" spans="1:10">
      <c r="A72" s="23"/>
      <c r="B72" s="23"/>
      <c r="C72" s="23" t="s">
        <v>338</v>
      </c>
      <c r="D72" s="58" t="s">
        <v>339</v>
      </c>
      <c r="E72" s="59" t="s">
        <v>415</v>
      </c>
      <c r="F72" s="49" t="s">
        <v>287</v>
      </c>
      <c r="G72" s="24" t="s">
        <v>416</v>
      </c>
      <c r="H72" s="49" t="s">
        <v>283</v>
      </c>
      <c r="I72" s="49" t="s">
        <v>269</v>
      </c>
      <c r="J72" s="59" t="s">
        <v>417</v>
      </c>
    </row>
    <row r="73" ht="182" customHeight="1" spans="1:10">
      <c r="A73" s="57" t="s">
        <v>244</v>
      </c>
      <c r="B73" s="23" t="s">
        <v>418</v>
      </c>
      <c r="C73" s="23"/>
      <c r="D73" s="23"/>
      <c r="E73" s="23"/>
      <c r="F73" s="23"/>
      <c r="G73" s="23"/>
      <c r="H73" s="23"/>
      <c r="I73" s="23"/>
      <c r="J73" s="23"/>
    </row>
    <row r="74" ht="20.25" customHeight="1" spans="1:10">
      <c r="A74" s="23"/>
      <c r="B74" s="23"/>
      <c r="C74" s="23" t="s">
        <v>264</v>
      </c>
      <c r="D74" s="58" t="s">
        <v>265</v>
      </c>
      <c r="E74" s="59" t="s">
        <v>419</v>
      </c>
      <c r="F74" s="49" t="s">
        <v>287</v>
      </c>
      <c r="G74" s="24" t="s">
        <v>48</v>
      </c>
      <c r="H74" s="49" t="s">
        <v>273</v>
      </c>
      <c r="I74" s="49" t="s">
        <v>269</v>
      </c>
      <c r="J74" s="59" t="s">
        <v>420</v>
      </c>
    </row>
    <row r="75" ht="20.25" customHeight="1" spans="1:10">
      <c r="A75" s="23"/>
      <c r="B75" s="23"/>
      <c r="C75" s="23" t="s">
        <v>264</v>
      </c>
      <c r="D75" s="58" t="s">
        <v>265</v>
      </c>
      <c r="E75" s="59" t="s">
        <v>408</v>
      </c>
      <c r="F75" s="49" t="s">
        <v>277</v>
      </c>
      <c r="G75" s="24" t="s">
        <v>305</v>
      </c>
      <c r="H75" s="49" t="s">
        <v>306</v>
      </c>
      <c r="I75" s="49" t="s">
        <v>269</v>
      </c>
      <c r="J75" s="59" t="s">
        <v>421</v>
      </c>
    </row>
    <row r="76" ht="30" customHeight="1" spans="1:10">
      <c r="A76" s="23"/>
      <c r="B76" s="23"/>
      <c r="C76" s="23" t="s">
        <v>264</v>
      </c>
      <c r="D76" s="58" t="s">
        <v>265</v>
      </c>
      <c r="E76" s="59" t="s">
        <v>422</v>
      </c>
      <c r="F76" s="49" t="s">
        <v>287</v>
      </c>
      <c r="G76" s="24" t="s">
        <v>423</v>
      </c>
      <c r="H76" s="49" t="s">
        <v>273</v>
      </c>
      <c r="I76" s="49" t="s">
        <v>269</v>
      </c>
      <c r="J76" s="59" t="s">
        <v>424</v>
      </c>
    </row>
    <row r="77" ht="20.25" customHeight="1" spans="1:10">
      <c r="A77" s="23"/>
      <c r="B77" s="23"/>
      <c r="C77" s="23" t="s">
        <v>264</v>
      </c>
      <c r="D77" s="58" t="s">
        <v>275</v>
      </c>
      <c r="E77" s="59" t="s">
        <v>410</v>
      </c>
      <c r="F77" s="49" t="s">
        <v>277</v>
      </c>
      <c r="G77" s="24" t="s">
        <v>282</v>
      </c>
      <c r="H77" s="49" t="s">
        <v>283</v>
      </c>
      <c r="I77" s="49" t="s">
        <v>269</v>
      </c>
      <c r="J77" s="59" t="s">
        <v>425</v>
      </c>
    </row>
    <row r="78" ht="54" customHeight="1" spans="1:10">
      <c r="A78" s="23"/>
      <c r="B78" s="23"/>
      <c r="C78" s="23" t="s">
        <v>264</v>
      </c>
      <c r="D78" s="58" t="s">
        <v>275</v>
      </c>
      <c r="E78" s="59" t="s">
        <v>426</v>
      </c>
      <c r="F78" s="49" t="s">
        <v>277</v>
      </c>
      <c r="G78" s="24" t="s">
        <v>282</v>
      </c>
      <c r="H78" s="49" t="s">
        <v>283</v>
      </c>
      <c r="I78" s="49" t="s">
        <v>269</v>
      </c>
      <c r="J78" s="59" t="s">
        <v>427</v>
      </c>
    </row>
    <row r="79" ht="20.25" customHeight="1" spans="1:10">
      <c r="A79" s="23"/>
      <c r="B79" s="23"/>
      <c r="C79" s="23" t="s">
        <v>264</v>
      </c>
      <c r="D79" s="58" t="s">
        <v>285</v>
      </c>
      <c r="E79" s="59" t="s">
        <v>428</v>
      </c>
      <c r="F79" s="49" t="s">
        <v>277</v>
      </c>
      <c r="G79" s="24" t="s">
        <v>288</v>
      </c>
      <c r="H79" s="49" t="s">
        <v>289</v>
      </c>
      <c r="I79" s="49" t="s">
        <v>269</v>
      </c>
      <c r="J79" s="59" t="s">
        <v>429</v>
      </c>
    </row>
    <row r="80" ht="63" customHeight="1" spans="1:10">
      <c r="A80" s="23"/>
      <c r="B80" s="23"/>
      <c r="C80" s="23" t="s">
        <v>291</v>
      </c>
      <c r="D80" s="58" t="s">
        <v>292</v>
      </c>
      <c r="E80" s="59" t="s">
        <v>430</v>
      </c>
      <c r="F80" s="49" t="s">
        <v>287</v>
      </c>
      <c r="G80" s="24" t="s">
        <v>431</v>
      </c>
      <c r="H80" s="49" t="s">
        <v>283</v>
      </c>
      <c r="I80" s="49" t="s">
        <v>269</v>
      </c>
      <c r="J80" s="59" t="s">
        <v>432</v>
      </c>
    </row>
    <row r="81" ht="63" customHeight="1" spans="1:10">
      <c r="A81" s="23"/>
      <c r="B81" s="23"/>
      <c r="C81" s="23" t="s">
        <v>299</v>
      </c>
      <c r="D81" s="58" t="s">
        <v>300</v>
      </c>
      <c r="E81" s="59" t="s">
        <v>433</v>
      </c>
      <c r="F81" s="49" t="s">
        <v>267</v>
      </c>
      <c r="G81" s="24" t="s">
        <v>322</v>
      </c>
      <c r="H81" s="49" t="s">
        <v>283</v>
      </c>
      <c r="I81" s="49" t="s">
        <v>269</v>
      </c>
      <c r="J81" s="59" t="s">
        <v>434</v>
      </c>
    </row>
    <row r="82" ht="134" customHeight="1" spans="1:10">
      <c r="A82" s="57" t="s">
        <v>240</v>
      </c>
      <c r="B82" s="23" t="s">
        <v>435</v>
      </c>
      <c r="C82" s="23"/>
      <c r="D82" s="23"/>
      <c r="E82" s="23"/>
      <c r="F82" s="23"/>
      <c r="G82" s="23"/>
      <c r="H82" s="23"/>
      <c r="I82" s="23"/>
      <c r="J82" s="23"/>
    </row>
    <row r="83" ht="20.25" customHeight="1" spans="1:10">
      <c r="A83" s="23"/>
      <c r="B83" s="23"/>
      <c r="C83" s="23" t="s">
        <v>264</v>
      </c>
      <c r="D83" s="58" t="s">
        <v>265</v>
      </c>
      <c r="E83" s="59" t="s">
        <v>436</v>
      </c>
      <c r="F83" s="49" t="s">
        <v>277</v>
      </c>
      <c r="G83" s="24" t="s">
        <v>305</v>
      </c>
      <c r="H83" s="49" t="s">
        <v>306</v>
      </c>
      <c r="I83" s="49" t="s">
        <v>269</v>
      </c>
      <c r="J83" s="59" t="s">
        <v>437</v>
      </c>
    </row>
    <row r="84" ht="39" customHeight="1" spans="1:10">
      <c r="A84" s="23"/>
      <c r="B84" s="23"/>
      <c r="C84" s="23" t="s">
        <v>264</v>
      </c>
      <c r="D84" s="58" t="s">
        <v>265</v>
      </c>
      <c r="E84" s="59" t="s">
        <v>438</v>
      </c>
      <c r="F84" s="49" t="s">
        <v>277</v>
      </c>
      <c r="G84" s="24" t="s">
        <v>439</v>
      </c>
      <c r="H84" s="49" t="s">
        <v>273</v>
      </c>
      <c r="I84" s="49" t="s">
        <v>269</v>
      </c>
      <c r="J84" s="59" t="s">
        <v>440</v>
      </c>
    </row>
    <row r="85" ht="39" customHeight="1" spans="1:10">
      <c r="A85" s="23"/>
      <c r="B85" s="23"/>
      <c r="C85" s="23" t="s">
        <v>264</v>
      </c>
      <c r="D85" s="58" t="s">
        <v>275</v>
      </c>
      <c r="E85" s="59" t="s">
        <v>441</v>
      </c>
      <c r="F85" s="49" t="s">
        <v>277</v>
      </c>
      <c r="G85" s="24" t="s">
        <v>442</v>
      </c>
      <c r="H85" s="49"/>
      <c r="I85" s="49" t="s">
        <v>279</v>
      </c>
      <c r="J85" s="59" t="s">
        <v>443</v>
      </c>
    </row>
    <row r="86" ht="20.25" customHeight="1" spans="1:10">
      <c r="A86" s="23"/>
      <c r="B86" s="23"/>
      <c r="C86" s="23" t="s">
        <v>264</v>
      </c>
      <c r="D86" s="58" t="s">
        <v>285</v>
      </c>
      <c r="E86" s="59" t="s">
        <v>428</v>
      </c>
      <c r="F86" s="49" t="s">
        <v>277</v>
      </c>
      <c r="G86" s="24" t="s">
        <v>288</v>
      </c>
      <c r="H86" s="49" t="s">
        <v>289</v>
      </c>
      <c r="I86" s="49" t="s">
        <v>269</v>
      </c>
      <c r="J86" s="59" t="s">
        <v>444</v>
      </c>
    </row>
    <row r="87" ht="20.25" customHeight="1" spans="1:10">
      <c r="A87" s="23"/>
      <c r="B87" s="23"/>
      <c r="C87" s="23" t="s">
        <v>291</v>
      </c>
      <c r="D87" s="58" t="s">
        <v>292</v>
      </c>
      <c r="E87" s="59" t="s">
        <v>445</v>
      </c>
      <c r="F87" s="49" t="s">
        <v>277</v>
      </c>
      <c r="G87" s="24" t="s">
        <v>282</v>
      </c>
      <c r="H87" s="49" t="s">
        <v>283</v>
      </c>
      <c r="I87" s="49" t="s">
        <v>269</v>
      </c>
      <c r="J87" s="59" t="s">
        <v>446</v>
      </c>
    </row>
    <row r="88" ht="20.25" customHeight="1" spans="1:10">
      <c r="A88" s="23"/>
      <c r="B88" s="23"/>
      <c r="C88" s="23" t="s">
        <v>291</v>
      </c>
      <c r="D88" s="58" t="s">
        <v>292</v>
      </c>
      <c r="E88" s="59" t="s">
        <v>447</v>
      </c>
      <c r="F88" s="49" t="s">
        <v>267</v>
      </c>
      <c r="G88" s="24" t="s">
        <v>297</v>
      </c>
      <c r="H88" s="49" t="s">
        <v>283</v>
      </c>
      <c r="I88" s="49" t="s">
        <v>269</v>
      </c>
      <c r="J88" s="59" t="s">
        <v>448</v>
      </c>
    </row>
    <row r="89" ht="20.25" customHeight="1" spans="1:10">
      <c r="A89" s="23"/>
      <c r="B89" s="23"/>
      <c r="C89" s="23" t="s">
        <v>291</v>
      </c>
      <c r="D89" s="58" t="s">
        <v>351</v>
      </c>
      <c r="E89" s="59" t="s">
        <v>449</v>
      </c>
      <c r="F89" s="49" t="s">
        <v>277</v>
      </c>
      <c r="G89" s="24" t="s">
        <v>54</v>
      </c>
      <c r="H89" s="49" t="s">
        <v>353</v>
      </c>
      <c r="I89" s="49" t="s">
        <v>269</v>
      </c>
      <c r="J89" s="59" t="s">
        <v>450</v>
      </c>
    </row>
    <row r="90" ht="42" customHeight="1" spans="1:10">
      <c r="A90" s="23"/>
      <c r="B90" s="23"/>
      <c r="C90" s="23" t="s">
        <v>299</v>
      </c>
      <c r="D90" s="58" t="s">
        <v>300</v>
      </c>
      <c r="E90" s="59" t="s">
        <v>451</v>
      </c>
      <c r="F90" s="49" t="s">
        <v>267</v>
      </c>
      <c r="G90" s="24" t="s">
        <v>297</v>
      </c>
      <c r="H90" s="49" t="s">
        <v>283</v>
      </c>
      <c r="I90" s="49" t="s">
        <v>269</v>
      </c>
      <c r="J90" s="59" t="s">
        <v>452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9" scale="62"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意林</cp:lastModifiedBy>
  <dcterms:created xsi:type="dcterms:W3CDTF">2026-03-10T07:08:00Z</dcterms:created>
  <dcterms:modified xsi:type="dcterms:W3CDTF">2026-03-12T03:38:21Z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7DBD6041B6C04F53A123E27950B2C521_13</vt:lpwstr>
  </property>
  <property fmtid="{D5CDD505-2E9C-101B-9397-08002B2CF9AE}" pid="3" name="KSOProductBuildVer">
    <vt:lpwstr>2052-12.1.0.25225</vt:lpwstr>
  </property>
  <property fmtid="{D5CDD505-2E9C-101B-9397-08002B2CF9AE}" pid="4" name="CalculationRule">
    <vt:i4>0</vt:i4>
  </property>
</Properties>
</file>