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10" windowHeight="12375" firstSheet="6" activeTab="8"/>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 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补助项目支出预算表11" sheetId="16" r:id="rId16"/>
    <sheet name="部门项目中期规划预算表12" sheetId="17"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<sst xmlns="http://schemas.openxmlformats.org/spreadsheetml/2006/main" count="1263" uniqueCount="451">
  <si>
    <t>预算01-1表</t>
  </si>
  <si>
    <t>2026年部门财务收支预算总表</t>
  </si>
  <si>
    <t>单位:元</t>
  </si>
  <si>
    <t>收        入</t>
  </si>
  <si>
    <t>支        出</t>
  </si>
  <si>
    <t>项      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</si>
  <si>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</si>
  <si>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</si>
  <si>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</si>
  <si>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</si>
  <si>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</si>
  <si>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</si>
  <si>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</si>
  <si>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</si>
  <si>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</si>
  <si>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</si>
  <si>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</si>
  <si>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</si>
  <si>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</si>
  <si>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</si>
  <si>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</si>
  <si>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</si>
  <si>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</si>
  <si>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</si>
  <si>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</si>
  <si>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</si>
  <si>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</si>
  <si>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</si>
  <si>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2026年部门收入预算表</t>
  </si>
  <si>
    <t>单位：元</t>
  </si>
  <si>
    <t>部门（单位）编码</t>
  </si>
  <si>
    <t>部门（单位）名称</t>
  </si>
  <si>
    <t>合计</t>
  </si>
  <si>
    <t>本年收入</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</si>
  <si>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</si>
  <si>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</si>
  <si>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</si>
  <si>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</si>
  <si>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</si>
  <si>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</si>
  <si>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</si>
  <si>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</si>
  <si>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</si>
  <si>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</si>
  <si>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</si>
  <si>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</si>
  <si>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t>
  </si>
  <si>
    <t>2</t>
  </si>
  <si>
    <t>3</t>
  </si>
  <si>
    <t>4</t>
  </si>
  <si>
    <t>5</t>
  </si>
  <si>
    <t>6</t>
  </si>
  <si>
    <t>7</t>
  </si>
  <si>
    <t>8</t>
  </si>
  <si>
    <t>9</t>
  </si>
  <si>
    <t>105012</t>
  </si>
  <si>
    <t>新平彝族傣族自治县第二小学</t>
  </si>
  <si>
    <t>预算01-3表</t>
  </si>
  <si>
    <t>2026年部门支出预算表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</si>
  <si>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</si>
  <si>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</si>
  <si>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</si>
  <si>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</si>
  <si>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</si>
  <si>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</si>
  <si>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</si>
  <si>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</si>
  <si>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</si>
  <si>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</si>
  <si>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</si>
  <si>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10</t>
  </si>
  <si>
    <t>205</t>
  </si>
  <si>
    <t>教育支出</t>
  </si>
  <si>
    <t>20502</t>
  </si>
  <si>
    <t>普通教育</t>
  </si>
  <si>
    <t>2050201</t>
  </si>
  <si>
    <t>学前教育</t>
  </si>
  <si>
    <t>2050202</t>
  </si>
  <si>
    <t>小学教育</t>
  </si>
  <si>
    <t>20507</t>
  </si>
  <si>
    <t>特殊教育</t>
  </si>
  <si>
    <t>2050701</t>
  </si>
  <si>
    <t>特殊学校教育</t>
  </si>
  <si>
    <t>20509</t>
  </si>
  <si>
    <t>教育费附加安排的支出</t>
  </si>
  <si>
    <t>2050999</t>
  </si>
  <si>
    <t>其他教育费附加安排的支出</t>
  </si>
  <si>
    <t>208</t>
  </si>
  <si>
    <t>社会保障和就业支出</t>
  </si>
  <si>
    <t>20805</t>
  </si>
  <si>
    <t>行政事业单位养老支出</t>
  </si>
  <si>
    <t>2080502</t>
  </si>
  <si>
    <t>事业单位离退休</t>
  </si>
  <si>
    <t>2080505</t>
  </si>
  <si>
    <t>机关事业单位基本养老保险缴费支出</t>
  </si>
  <si>
    <t>20808</t>
  </si>
  <si>
    <t>抚恤</t>
  </si>
  <si>
    <t>2080801</t>
  </si>
  <si>
    <t>死亡抚恤</t>
  </si>
  <si>
    <t>210</t>
  </si>
  <si>
    <t>卫生健康支出</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</si>
  <si>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</si>
  <si>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</si>
  <si>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</si>
  <si>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</si>
  <si>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</si>
  <si>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</si>
  <si>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</si>
  <si>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</si>
  <si>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</si>
  <si>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</si>
  <si>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</si>
  <si>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</si>
  <si>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</si>
  <si>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</si>
  <si>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合  计</t>
  </si>
  <si>
    <t>预算02-1表</t>
  </si>
  <si>
    <t>2026年部门财政拨款收支预算总表</t>
  </si>
  <si>
    <t>支出功能分类科目</t>
  </si>
  <si>
    <t>一、本年收入</t>
  </si>
  <si>
    <t>一、本年支出</t>
  </si>
  <si>
    <t>（一）一般公共预算拨款</t>
  </si>
  <si>
    <t>（二）政府性基金预算拨款</t>
  </si>
  <si>
    <t>（三）国有资本经营预算拨款</t>
  </si>
  <si>
    <t>二、上年结转</t>
  </si>
  <si>
    <t>二、年终结转结余</t>
  </si>
  <si>
    <t>收入总计</t>
  </si>
  <si>
    <t>支出总计</t>
  </si>
  <si>
    <t>预算02-2表</t>
  </si>
  <si>
    <t>2026年一般公共预算支出预算表（按功能科目分类）</t>
  </si>
  <si>
    <t>部门预算支出功能分类科目</t>
  </si>
  <si>
    <t>人员经费</t>
  </si>
  <si>
    <t>公用经费</t>
  </si>
  <si>
    <t>预算03表</t>
  </si>
  <si>
    <t>2026年一般公共预算“三公”经费支出预算表</t>
  </si>
  <si>
    <t>“三公”经费合计</t>
  </si>
  <si>
    <t>因公出国（境）费</t>
  </si>
  <si>
    <t>公务用车购置及运行费</t>
  </si>
  <si>
    <t>公务接待费</t>
  </si>
  <si>
    <t>公务用车购置费</t>
  </si>
  <si>
    <t>公务用车运行费</t>
  </si>
  <si>
    <t>备注：本单位无此项预算，本表为空。</t>
  </si>
  <si>
    <t>预算04表</t>
  </si>
  <si>
    <t>2026年部门基本支出预算表</t>
  </si>
  <si>
    <t>单位名称</t>
  </si>
  <si>
    <t>项目代码</t>
  </si>
  <si>
    <t>项目名称</t>
  </si>
  <si>
    <t>功能科目编码</t>
  </si>
  <si>
    <t>功能科目名称</t>
  </si>
  <si>
    <t>经济科目部门</t>
  </si>
  <si>
    <t>经济科目名称</t>
  </si>
  <si>
    <t>资金来源</t>
  </si>
  <si>
    <t>财政拨款结转结余</t>
  </si>
  <si>
    <t>总计</t>
  </si>
  <si>
    <t>一般公共预算资金</t>
  </si>
  <si>
    <t>全年数</t>
  </si>
  <si>
    <t>已提前安排</t>
  </si>
  <si>
    <t>抵扣上年垫付资金</t>
  </si>
  <si>
    <t>本次下达</t>
  </si>
  <si>
    <t>另文下达</t>
  </si>
  <si>
    <t>530427210000000014597</t>
  </si>
  <si>
    <t>事业人员工资支出</t>
  </si>
  <si>
    <t>30101</t>
  </si>
  <si>
    <t>基本工资</t>
  </si>
  <si>
    <t>30102</t>
  </si>
  <si>
    <t>津贴补贴</t>
  </si>
  <si>
    <t>30107</t>
  </si>
  <si>
    <t>绩效工资</t>
  </si>
  <si>
    <t>530427210000000014598</t>
  </si>
  <si>
    <t>社会保障缴费</t>
  </si>
  <si>
    <t>30112</t>
  </si>
  <si>
    <t>其他社会保障缴费</t>
  </si>
  <si>
    <t>30108</t>
  </si>
  <si>
    <t>机关事业单位基本养老保险缴费</t>
  </si>
  <si>
    <t>30110</t>
  </si>
  <si>
    <t>职工基本医疗保险缴费</t>
  </si>
  <si>
    <t>30111</t>
  </si>
  <si>
    <t>公务员医疗补助缴费</t>
  </si>
  <si>
    <t>530427210000000014599</t>
  </si>
  <si>
    <t>30113</t>
  </si>
  <si>
    <t>530427210000000014602</t>
  </si>
  <si>
    <t>工会经费</t>
  </si>
  <si>
    <t>30228</t>
  </si>
  <si>
    <t>530427210000000014603</t>
  </si>
  <si>
    <t>一般公用经费</t>
  </si>
  <si>
    <t>30201</t>
  </si>
  <si>
    <t>办公费</t>
  </si>
  <si>
    <t>530427231100001446092</t>
  </si>
  <si>
    <t>奖励性绩效工资(地方)</t>
  </si>
  <si>
    <t>530427231100001446094</t>
  </si>
  <si>
    <t>退休干部公用经费</t>
  </si>
  <si>
    <t>30299</t>
  </si>
  <si>
    <t>其他商品和服务支出</t>
  </si>
  <si>
    <t>预算05-1表</t>
  </si>
  <si>
    <t>2026年部门项目支出预算表</t>
  </si>
  <si>
    <t>项目分类</t>
  </si>
  <si>
    <t>项目单位</t>
  </si>
  <si>
    <t>经济科目编码</t>
  </si>
  <si>
    <t>本年拨款</t>
  </si>
  <si>
    <t>其中：本次下达</t>
  </si>
  <si>
    <t>安保服务资金</t>
  </si>
  <si>
    <t>313 事业发展类</t>
  </si>
  <si>
    <t>530427241100002723173</t>
  </si>
  <si>
    <t>30227</t>
  </si>
  <si>
    <t>委托业务费</t>
  </si>
  <si>
    <t>城乡义务教育公用（欠拨）经费</t>
  </si>
  <si>
    <t>312 民生类</t>
  </si>
  <si>
    <t>530427261100005154184</t>
  </si>
  <si>
    <t>30202</t>
  </si>
  <si>
    <t>印刷费</t>
  </si>
  <si>
    <t>30205</t>
  </si>
  <si>
    <t>水费</t>
  </si>
  <si>
    <t>30206</t>
  </si>
  <si>
    <t>电费</t>
  </si>
  <si>
    <t>30213</t>
  </si>
  <si>
    <t>维修（护）费</t>
  </si>
  <si>
    <t>30216</t>
  </si>
  <si>
    <t>培训费</t>
  </si>
  <si>
    <t>城乡义务教育公用经费</t>
  </si>
  <si>
    <t>530427221100000278751</t>
  </si>
  <si>
    <t>机关事业单位职工及军人抚恤补助资金</t>
  </si>
  <si>
    <t>530427231100001369019</t>
  </si>
  <si>
    <t>30305</t>
  </si>
  <si>
    <t>生活补助</t>
  </si>
  <si>
    <t>学前教育免保育教育费资金</t>
  </si>
  <si>
    <t>530427251100004726142</t>
  </si>
  <si>
    <t>31204</t>
  </si>
  <si>
    <t>费用补贴</t>
  </si>
  <si>
    <t>学生营养膳食补助资金</t>
  </si>
  <si>
    <t>530427210000000018774</t>
  </si>
  <si>
    <t>30308</t>
  </si>
  <si>
    <t>助学金</t>
  </si>
  <si>
    <t>义务教育家庭经济困难学生生活补助资金</t>
  </si>
  <si>
    <t>530427210000000018776</t>
  </si>
  <si>
    <t>义务教育课后服务经费</t>
  </si>
  <si>
    <t>530427221100001085737</t>
  </si>
  <si>
    <t>30226</t>
  </si>
  <si>
    <t>劳务费</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</si>
  <si>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</si>
  <si>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</si>
  <si>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</si>
  <si>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</si>
  <si>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</si>
  <si>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</si>
  <si>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</si>
  <si>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</si>
  <si>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</si>
  <si>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</si>
  <si>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</si>
  <si>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</si>
  <si>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1.云南省人民政府《关于进一步完善城乡义务教育经费保障机制的通知》（云政发〔2016〕74号）。城乡义务教育实施标准为小学生720元/生/年，初中生940元/生/年。中央、省、市按8：1.4:0.6的比例承担。实施范围：城乡义务教育阶段学校学生（含城市学校、民办学校）。寄宿制学校按照寄宿学生数每生每年再增加200元公用经费。特殊教育学校和随班就读残疾学生按照每生每年7000元标准补助公用经费。
2.确保该项目资金按时、足额到位，并督促学校按规定使用。明确生均公用经费的支出范围，确保资金规范使用，督促学校加强管理，提高资金使用效益。
3.做好该项学生资助政策的宣传、咨询等工作。年终汇总上报学生资助工作执行情况，并组织实施相关的绩效评价。
4.2026年我校在校学生人数795人，随班就读残疾学生4人，公用经费项目资金安排为：597520元。普通学生：791人×720元/生/年=569520元；随班就读学生人数4人×7000元/生/年=28000元；2026年公用经费共计597520元。按中央、省、市按80:14:2.4:3.6的比例承担，上级补助经费577017元，县级配套经费20503元。</t>
  </si>
  <si>
    <t>产出指标</t>
  </si>
  <si>
    <t>数量指标</t>
  </si>
  <si>
    <t>计划采购复印纸</t>
  </si>
  <si>
    <t>=</t>
  </si>
  <si>
    <t>30</t>
  </si>
  <si>
    <t>件</t>
  </si>
  <si>
    <t>定量指标</t>
  </si>
  <si>
    <t>保障学校正常开支，教育教学质量突出</t>
  </si>
  <si>
    <t>公用经费补助人数</t>
  </si>
  <si>
    <t>795</t>
  </si>
  <si>
    <t>人</t>
  </si>
  <si>
    <t>根据2024年实际在校学生人数补助</t>
  </si>
  <si>
    <t>质量指标</t>
  </si>
  <si>
    <t>补助范围占在校学生数比例</t>
  </si>
  <si>
    <t>100</t>
  </si>
  <si>
    <t>%</t>
  </si>
  <si>
    <t>按照在校学生测算公用经费</t>
  </si>
  <si>
    <t>时效指标</t>
  </si>
  <si>
    <t>资金使用的及时率</t>
  </si>
  <si>
    <t>按资金标准及时完成各项支付目标</t>
  </si>
  <si>
    <t>效益指标</t>
  </si>
  <si>
    <t>经济效益</t>
  </si>
  <si>
    <t>学校发展带来的效果</t>
  </si>
  <si>
    <t>&gt;=</t>
  </si>
  <si>
    <t>95</t>
  </si>
  <si>
    <t>社会效益</t>
  </si>
  <si>
    <t>保障学校教育教学工作正常运转</t>
  </si>
  <si>
    <t>可持续影响</t>
  </si>
  <si>
    <t>九年义务教育的巩固率</t>
  </si>
  <si>
    <t>学生顺利完成九年义务教育，没有辍学学生</t>
  </si>
  <si>
    <t>满意度指标</t>
  </si>
  <si>
    <t>服务对象满意度</t>
  </si>
  <si>
    <t>师生满意度</t>
  </si>
  <si>
    <t>教师、学生对学校公用经费的使用满意率高</t>
  </si>
  <si>
    <t>1.云南省人民政府《关于进一步完善城乡义务教育经费保障机制的通知》（云政发〔2016〕74号）。城乡义务教育实施标准为小学生720元/生/年，初中生940元/生/年。中央、省、市按8：1.4:0.6的比例承担。实施范围：城乡义务教育阶段学校学生（含城市学校、民办学校）。寄宿制学校按照寄宿学生数每生每年再增加200元公用经费。特殊教育学校和随班就读残疾学生按照每生每年7000元标准补助公用经费。
2.确保该项目资金按时、足额到位，并督促学校按规定使用。明确生均公用经费的支出范围，确保资金规范使用，督促学校加强管理，提高资金使用效益。
3.做好该项学生资助政策的宣传、咨询等工作。年终汇总上报学生资助工作执行情况，并组织实施相关的绩效评价。
4.2026年我校在校学生人数795人，随班就读残疾学生4人，公用经费项目资金安排为：334600元。</t>
  </si>
  <si>
    <t>教师培训参加人次</t>
  </si>
  <si>
    <t>人次</t>
  </si>
  <si>
    <t>反映2024年教师参加培训次数情况</t>
  </si>
  <si>
    <t>购置电脑数量</t>
  </si>
  <si>
    <t>&lt;=</t>
  </si>
  <si>
    <t>台/套</t>
  </si>
  <si>
    <t>反映2024年学校购置电脑的数量</t>
  </si>
  <si>
    <t>购置打印纸数量</t>
  </si>
  <si>
    <t>120</t>
  </si>
  <si>
    <t>反映2024年学校购置打印纸的数量</t>
  </si>
  <si>
    <t>培训人员的合格率</t>
  </si>
  <si>
    <t>反映参加培训教师的合格情况</t>
  </si>
  <si>
    <t>购置设备利用率</t>
  </si>
  <si>
    <t>反映所购置设备综合利用情况</t>
  </si>
  <si>
    <t>资金支付的及时率</t>
  </si>
  <si>
    <t>反映公用经费资金及时支付的情况</t>
  </si>
  <si>
    <t>保障学校工作正常运转</t>
  </si>
  <si>
    <t>效果明显</t>
  </si>
  <si>
    <t>定性指标</t>
  </si>
  <si>
    <t>反映公用经费支出取得的效果</t>
  </si>
  <si>
    <t>设备使用年限</t>
  </si>
  <si>
    <t>年</t>
  </si>
  <si>
    <t>反映所购置设备使用年限情况</t>
  </si>
  <si>
    <t>反映教师、学生对学校公用经费的使用满意率程度</t>
  </si>
  <si>
    <t>1、全面贯彻落实国家、省、市、县的方针、政策。落实补助对象的年龄、生存、学习、有无经济收入等情况，认真核对查实补助对象的相关信息和上报提供的相关材料，按时完成审批工作。
2、确保资金按时、足额到位，明确项目资金支出范围，确保资金规范使用，提高资金使用效益。
3、依靠死者生前供养的直系亲属和其他亲属，在本地区补助标准范围内测算，预计127383元。我校2026年遗属补助5人，非农业户口2人，23208元；农业户口3人，26208元，一次性抚恤金77967元，合计127383元。
4、严格执行预算支出管理，做好认定材料公示、资金发放等有关凭证和工作材料的管理工作，装订存档，确保补助资金发放相关档案资料的准确与完整，并组织实施相关的绩效评价。</t>
  </si>
  <si>
    <t>补助人数</t>
  </si>
  <si>
    <t>反映2026年补助人数</t>
  </si>
  <si>
    <t>服务达标率</t>
  </si>
  <si>
    <t>资金支付及时率</t>
  </si>
  <si>
    <t>补助人员收入增长</t>
  </si>
  <si>
    <t>遗属人员</t>
  </si>
  <si>
    <t>长期受益</t>
  </si>
  <si>
    <t>反映2024年补助人数</t>
  </si>
  <si>
    <t>遗属满意度</t>
  </si>
  <si>
    <t>2026年度目标：新平县第二小学现营养改善计划补助标准为5.00元/生/天，按全年在校200天计算，补助资金1000.00元/生/年，资金由省、市、县按比例分担。经测算，2026年新平县第二小学营养改善计划补助学生人数为795人，按照事权划分比例测算，2026年我校需安排学生营养改善计划资金合计795000元，其中省级资金556500元，市级资金95400元，县级资金143100元。营养改善计划资金实行按月支付，每学年按10个月计算，每月每生补助资金100元。主要补助义务教育在校学生，资金足额补助到学生身上，用于改善学生营养状况，采用牛奶加糕点的模式，由上级统一招标采购，统一配送，学校每天按时分发给学生。通过营养改善计划的实施，进一步增强了学生体质，切实提高了学生健康水平。减轻了学生家长的经济负担；从政治效益看，中央惠民政策落到实处，让群众得到实惠；让党和国家的“民心工程”深入人心，家喻户晓，让学生感受到党和国家的关怀，使他们怀着一颗感恩的心，努力学习，立志成才，报效祖国。</t>
  </si>
  <si>
    <t>享受营养改善计划补助学生人数</t>
  </si>
  <si>
    <t>对义务教育阶段学生实施补助。</t>
  </si>
  <si>
    <t>补助资金覆盖率</t>
  </si>
  <si>
    <t>是否符合食品卫生安全标准要求</t>
  </si>
  <si>
    <t>资金下达后支付时间</t>
  </si>
  <si>
    <t>天</t>
  </si>
  <si>
    <t>资金到位后，及时支付给供餐企业</t>
  </si>
  <si>
    <t>改善学生生活标准</t>
  </si>
  <si>
    <t>明显改善</t>
  </si>
  <si>
    <t>改善享受营养改善计划补助学生生活，增强享受学生体质</t>
  </si>
  <si>
    <t>学生、家长满意度</t>
  </si>
  <si>
    <t>90</t>
  </si>
  <si>
    <t>通过抽样对学生进行满意度调查</t>
  </si>
  <si>
    <t>《云南省财政厅 云南省教育厅关于下达义务教育家庭经济困难学生生活补助中央资金的通知》（云财教〔2019〕299号）。确保建档立卡学生，以及非建档立卡的家庭经济困难残疾学生、农村低保家庭学生、农村特困救助供养学生等四类学生按标准足额获得资助，其余资金用于资助寄宿制除建档立卡等四类学生之外的家庭经济困难学生。义务教育家庭经济困难学生补助标准为：寄宿制家庭经济困难学生(含建档立卡等四类学生）小学1250元/生·学年；非寄宿制建档立卡等四类家庭经济困难学生小学625元/生·学年；特殊教育学生1250元/生·学年。2.确保该项目资金按时、足额到位，并督促学校按规定发放学生补助资金。3.做好该项学生资助政策的宣传、咨询等工作。年终汇总上报学生资助工作执行情况，并组织实施相关的绩效评价。2026年预计享受家庭经济困难补助人数为350人。根据补助对象及人数测算：2026年需安排补助资金合计218750元。帮助家庭经济困难学生接受义务教育、防止学生因贫失学辍学，保障贫困家庭子女都能接受公平有质量的教育，不让一个学生因家庭困难而失学，阻断贫困代际传递 。</t>
  </si>
  <si>
    <t>享受困难补助学生数</t>
  </si>
  <si>
    <t>350</t>
  </si>
  <si>
    <t>2025年新平县第二小学家庭经济困难学生生活补助人数为281人</t>
  </si>
  <si>
    <t>家庭经济困难学生覆盖率</t>
  </si>
  <si>
    <t>精准按照审定人员，根据补助对象，按照标准补助</t>
  </si>
  <si>
    <t>资金下达后发放时间</t>
  </si>
  <si>
    <t>财政资金到位后，及时支付到困难学生监护人银行卡</t>
  </si>
  <si>
    <t>提高补助对象的经济收入</t>
  </si>
  <si>
    <t>625</t>
  </si>
  <si>
    <t>元</t>
  </si>
  <si>
    <t>反映2026年享受家庭经济困难生活补助人数</t>
  </si>
  <si>
    <t>义务教育巩固率</t>
  </si>
  <si>
    <t>对受助家庭学生顺利完成学业的影响</t>
  </si>
  <si>
    <t>反映持续补助时效</t>
  </si>
  <si>
    <t>受助家庭满意度</t>
  </si>
  <si>
    <t>通过家长会等方式，对受助家庭尽心满意度调查</t>
  </si>
  <si>
    <t>2026年度目标：新平县第二小学2026年度课后服务绩效工资由学生缴纳资金和上级补助资金两部分组成，具体预算如下：1.预计收取课后服务费：795人×700元=556500元；2.省级课后服务补助资金：795人×200元=159000元，全年预计支出课后服务资金合计715500元。1.2026年1月前：完成项目评审、挂接，保障补助资金按时到位；支出目标：做好经费支出的前期保障工作，按照承担课后服务的课时量计算出教师课后服务费。2.2026年1月—2026年3月：实施项目，争取在9月底前支出课后服务教师绩效工资715500元，保障资金支出率达100%；支出目标：体现教师多劳多得的原则，推动课后延时服务工作高质量、高效率，努力办好人民满意的教育。</t>
  </si>
  <si>
    <t>发放绩效工资教师数</t>
  </si>
  <si>
    <t>53</t>
  </si>
  <si>
    <t>反映获得课后服务绩效工资教师数量情况。</t>
  </si>
  <si>
    <t>参与课后服务学生数</t>
  </si>
  <si>
    <t>反映参加课后服务学生人数。</t>
  </si>
  <si>
    <t>课后服务覆盖率</t>
  </si>
  <si>
    <t>反映学生参与课后服务的情况。
课后服务覆盖率=参加课后服务学生数/本校学生人数*100%</t>
  </si>
  <si>
    <t>资金下达后发放的时间</t>
  </si>
  <si>
    <t>反映学校及时发放课后服务绩效工资的情况。
发放及时率=在时限内发放资金/应发放资金*100%</t>
  </si>
  <si>
    <t>学生学业负担减轻</t>
  </si>
  <si>
    <t>反映课后服务开展后对学生学业负担的影响情况。</t>
  </si>
  <si>
    <t>持续影响时间</t>
  </si>
  <si>
    <t>反映获补助教师的满意程度和开展课后服务后学生满意度。</t>
  </si>
  <si>
    <t>1.贯彻落实《国务院办公厅关于逐步推行免费学前教育的意见》要求，研究制定省级实施方案，免除云南省本级和各州（市）公办幼儿园学前一年在园儿童的保育教育费；
2.参照当地同类型公办幼儿园免除水平，相应减免保育教育费，免保育教育费标准按照云南省县级以上地方人民政府及其教育、价格主管部门批准的公办幼儿园保育教育费收费标准（不含伙食费、住宿费、杂费等）。
3.新平县第二小学学前教育免保育教育费中央补助资金为260200元，其中：桂山新星幼儿园127000.00元，桂山米乐幼儿园99900.00 元，桂山六一幼儿园33300.00。</t>
  </si>
  <si>
    <t>在园儿童数 免除率</t>
  </si>
  <si>
    <t>反映学前教育免保育教育费幼儿受益人数。</t>
  </si>
  <si>
    <t>学前教育在园人数</t>
  </si>
  <si>
    <t>275</t>
  </si>
  <si>
    <t>免保育教育费资金使用合规程度</t>
  </si>
  <si>
    <t>反映促进学前教育免保育教育费资金使用合规程度。</t>
  </si>
  <si>
    <t>补助资金到位及时率</t>
  </si>
  <si>
    <t>反映补助资金到位及时率。</t>
  </si>
  <si>
    <t>学前三年毛入园率</t>
  </si>
  <si>
    <t>反映学前三年毛入园率。</t>
  </si>
  <si>
    <t>持续影响时长</t>
  </si>
  <si>
    <t>教师家长满意度</t>
  </si>
  <si>
    <t>85</t>
  </si>
  <si>
    <t>反映幼儿园师幼满意度，受益人群满意率=（调查人群中对项目满意人数/调查人数）*100%</t>
  </si>
  <si>
    <t>2026年年度目标：根据新平彝族傣族自治县人民政府《关于新平县教育体育系统校园安保服务项目费用纳入县级财政保障的专题会议纪要》（第77期）会议要求，保安、保洁等后勤服务需求，一般通过购买服务方式解决，原则上不再使用编外人员。结合全县机关事业单位2026年度编外聘用人员额度分配，新平县教育体育系统50家单位聘用的138名校园保安要从购买岗位、劳务派遣方式变更为购买服务方式开展清理规范,所需资金纳入县财政予以保障。新平彝族傣族自治县第二小学2026年安置安保人员3人，每名安保人员每月服务费为2550.00元，每月合计服务费7650.00元，全年需要服务费3人×2550元×12月=91800元，所需经费由县级全额配套。</t>
  </si>
  <si>
    <t>安保服务项目人数</t>
  </si>
  <si>
    <t>反映采购安保服务数情况。</t>
  </si>
  <si>
    <t>提升校园安全</t>
  </si>
  <si>
    <t>反映学校安保水平进一步得到通过，师生安全有保障。</t>
  </si>
  <si>
    <t>服务费拨付及时率</t>
  </si>
  <si>
    <t>反映发放单位及时发放补助资金的情况。
发放及时率=在时限内发放资金/应发放资金*100%</t>
  </si>
  <si>
    <t>安保水平提升</t>
  </si>
  <si>
    <t>明显提升</t>
  </si>
  <si>
    <t>可持续时间</t>
  </si>
  <si>
    <t>反映获补助受益对象的满意程度。</t>
  </si>
  <si>
    <t>成本指标</t>
  </si>
  <si>
    <t>经济成本指标</t>
  </si>
  <si>
    <t>安保人员工资及时发放率</t>
  </si>
  <si>
    <t>98</t>
  </si>
  <si>
    <t>预算06表</t>
  </si>
  <si>
    <t>2026年部门政府性基金预算支出预算表</t>
  </si>
  <si>
    <t>政府性基金预算支出</t>
  </si>
  <si>
    <t>预算07表</t>
  </si>
  <si>
    <t>2026年部门政府采购预算表</t>
  </si>
  <si>
    <t>预算项目</t>
  </si>
  <si>
    <t>采购项目</t>
  </si>
  <si>
    <t>采购品目</t>
  </si>
  <si>
    <t>计量单位</t>
  </si>
  <si>
    <t>数量</t>
  </si>
  <si>
    <t>面向中小企业预留资金</t>
  </si>
  <si>
    <t>单位名称（项目名称）</t>
  </si>
  <si>
    <t>政府性基金</t>
  </si>
  <si>
    <t>国有资本经营预算资金</t>
  </si>
  <si>
    <t>单位自筹</t>
  </si>
  <si>
    <t>试卷速印一体机</t>
  </si>
  <si>
    <t>台</t>
  </si>
  <si>
    <t>复印纸</t>
  </si>
  <si>
    <t>预算08表</t>
  </si>
  <si>
    <t>2026年部门政府购买服务预算表</t>
  </si>
  <si>
    <t>政府购买服务项目</t>
  </si>
  <si>
    <t>政府购买服务目录</t>
  </si>
  <si>
    <t>政府购买服务指导性目录代码</t>
  </si>
  <si>
    <t>预算09-1表</t>
  </si>
  <si>
    <t>2026年对下转移支付预算表</t>
  </si>
  <si>
    <t>单位名称（项目）</t>
  </si>
  <si>
    <t>乡镇、街道</t>
  </si>
  <si>
    <t>桂山街道</t>
  </si>
  <si>
    <t>古城街道</t>
  </si>
  <si>
    <t>平甸乡</t>
  </si>
  <si>
    <t>扬武镇</t>
  </si>
  <si>
    <t>新化乡</t>
  </si>
  <si>
    <t>老厂乡</t>
  </si>
  <si>
    <t>戛洒镇</t>
  </si>
  <si>
    <t>水塘镇</t>
  </si>
  <si>
    <t>者竜乡</t>
  </si>
  <si>
    <t>漠沙镇</t>
  </si>
  <si>
    <t>建兴乡</t>
  </si>
  <si>
    <t>平掌乡</t>
  </si>
  <si>
    <t>预算09-2表</t>
  </si>
  <si>
    <t>2026年对下转移支付绩效目标表</t>
  </si>
  <si>
    <t>预算10表</t>
  </si>
  <si>
    <t>2026年新增资产配置表</t>
  </si>
  <si>
    <t>资产类别</t>
  </si>
  <si>
    <t>资产分类代码.名称</t>
  </si>
  <si>
    <t>资产名称</t>
  </si>
  <si>
    <t>财政部门批复数（元）</t>
  </si>
  <si>
    <t>单价</t>
  </si>
  <si>
    <t>金额</t>
  </si>
  <si>
    <t>预算11表</t>
  </si>
  <si>
    <t>2026年上级补助项目支出预算表</t>
  </si>
  <si>
    <t>上级补助</t>
  </si>
  <si>
    <t>预算12表</t>
  </si>
  <si>
    <t>2026年部门项目支出中期规划预算表</t>
  </si>
  <si>
    <t>项目级次</t>
  </si>
  <si>
    <t>本级</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</si>
</sst>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36">
    <font>
      <sz val="11"/>
      <color rgb="FF000000"/>
      <name val="宋体"/>
      <charset val="134"/>
      <scheme val="minor"/>
    </font>
    <font>
      <sz val="10"/>
      <name val="宋体"/>
      <charset val="134"/>
    </font>
    <font>
      <sz val="9"/>
      <name val="宋体"/>
      <charset val="134"/>
    </font>
    <font>
      <sz val="27"/>
      <name val="SimSun"/>
      <charset val="134"/>
    </font>
    <font>
      <sz val="10.5"/>
      <name val="SimSun"/>
      <charset val="134"/>
    </font>
    <font>
      <sz val="9"/>
      <name val="SimSun"/>
      <charset val="134"/>
    </font>
    <font>
      <sz val="10.5"/>
      <name val="宋体"/>
      <charset val="134"/>
    </font>
    <font>
      <sz val="11"/>
      <name val="宋体"/>
      <charset val="134"/>
    </font>
    <font>
      <sz val="27"/>
      <name val="宋体"/>
      <charset val="134"/>
    </font>
    <font>
      <sz val="27"/>
      <name val="Calibri"/>
      <charset val="134"/>
    </font>
    <font>
      <sz val="11"/>
      <color rgb="FF000000"/>
      <name val="宋体"/>
      <charset val="134"/>
    </font>
    <font>
      <b/>
      <sz val="9"/>
      <name val="宋体"/>
      <charset val="134"/>
    </font>
    <font>
      <sz val="27"/>
      <name val="Times New Roman"/>
      <charset val="134"/>
    </font>
    <font>
      <sz val="10.5"/>
      <color rgb="FF000000"/>
      <name val="SimSun"/>
      <charset val="134"/>
    </font>
    <font>
      <b/>
      <sz val="11"/>
      <name val="宋体"/>
      <charset val="134"/>
    </font>
    <font>
      <b/>
      <sz val="10.5"/>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bottom/>
      <diagonal/>
    </border>
    <border>
      <left style="thin">
        <color rgb="FF000000"/>
      </left>
      <right style="thin">
        <color rgb="FF000000"/>
      </right>
      <top/>
      <bottom/>
      <diagonal/>
    </border>
    <border>
      <left style="thin">
        <color rgb="FF000000"/>
      </left>
      <right/>
      <top/>
      <bottom/>
      <diagonal/>
    </border>
    <border>
      <left style="thin">
        <color auto="1"/>
      </left>
      <right style="thin">
        <color auto="1"/>
      </right>
      <top style="thin">
        <color auto="1"/>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thin">
        <color rgb="FF000000"/>
      </left>
      <right style="thin">
        <color rgb="FF000000"/>
      </right>
      <top style="thin">
        <color rgb="FF000000"/>
      </top>
      <bottom/>
      <diagonal/>
    </border>
    <border>
      <left style="thin">
        <color rgb="FF000000"/>
      </left>
      <right style="thin">
        <color auto="1"/>
      </right>
      <top style="thin">
        <color rgb="FF000000"/>
      </top>
      <bottom/>
      <diagonal/>
    </border>
    <border>
      <left style="thin">
        <color auto="1"/>
      </left>
      <right style="thin">
        <color auto="1"/>
      </right>
      <top style="thin">
        <color auto="1"/>
      </top>
      <bottom style="thin">
        <color auto="1"/>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8">
    <xf numFmtId="0" fontId="0" fillId="0" borderId="0">
      <alignment vertical="top"/>
    </xf>
    <xf numFmtId="43" fontId="16" fillId="0" borderId="0" applyFont="0" applyFill="0" applyBorder="0" applyAlignment="0" applyProtection="0">
      <alignment vertical="center"/>
    </xf>
    <xf numFmtId="44" fontId="16" fillId="0" borderId="0" applyFont="0" applyFill="0" applyBorder="0" applyAlignment="0" applyProtection="0">
      <alignment vertical="center"/>
    </xf>
    <xf numFmtId="9" fontId="16" fillId="0" borderId="0" applyFont="0" applyFill="0" applyBorder="0" applyAlignment="0" applyProtection="0">
      <alignment vertical="center"/>
    </xf>
    <xf numFmtId="41" fontId="16" fillId="0" borderId="0" applyFont="0" applyFill="0" applyBorder="0" applyAlignment="0" applyProtection="0">
      <alignment vertical="center"/>
    </xf>
    <xf numFmtId="42" fontId="16"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6" fillId="2" borderId="14"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15" applyNumberFormat="0" applyFill="0" applyAlignment="0" applyProtection="0">
      <alignment vertical="center"/>
    </xf>
    <xf numFmtId="0" fontId="23" fillId="0" borderId="15" applyNumberFormat="0" applyFill="0" applyAlignment="0" applyProtection="0">
      <alignment vertical="center"/>
    </xf>
    <xf numFmtId="0" fontId="24" fillId="0" borderId="16" applyNumberFormat="0" applyFill="0" applyAlignment="0" applyProtection="0">
      <alignment vertical="center"/>
    </xf>
    <xf numFmtId="0" fontId="24" fillId="0" borderId="0" applyNumberFormat="0" applyFill="0" applyBorder="0" applyAlignment="0" applyProtection="0">
      <alignment vertical="center"/>
    </xf>
    <xf numFmtId="0" fontId="25" fillId="3" borderId="17" applyNumberFormat="0" applyAlignment="0" applyProtection="0">
      <alignment vertical="center"/>
    </xf>
    <xf numFmtId="0" fontId="26" fillId="4" borderId="18" applyNumberFormat="0" applyAlignment="0" applyProtection="0">
      <alignment vertical="center"/>
    </xf>
    <xf numFmtId="0" fontId="27" fillId="4" borderId="17" applyNumberFormat="0" applyAlignment="0" applyProtection="0">
      <alignment vertical="center"/>
    </xf>
    <xf numFmtId="0" fontId="28" fillId="5" borderId="19" applyNumberFormat="0" applyAlignment="0" applyProtection="0">
      <alignment vertical="center"/>
    </xf>
    <xf numFmtId="0" fontId="29" fillId="0" borderId="20" applyNumberFormat="0" applyFill="0" applyAlignment="0" applyProtection="0">
      <alignment vertical="center"/>
    </xf>
    <xf numFmtId="0" fontId="30" fillId="0" borderId="21" applyNumberFormat="0" applyFill="0" applyAlignment="0" applyProtection="0">
      <alignment vertical="center"/>
    </xf>
    <xf numFmtId="0" fontId="31" fillId="6" borderId="0" applyNumberFormat="0" applyBorder="0" applyAlignment="0" applyProtection="0">
      <alignment vertical="center"/>
    </xf>
    <xf numFmtId="0" fontId="32" fillId="7" borderId="0" applyNumberFormat="0" applyBorder="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5" fillId="11" borderId="0" applyNumberFormat="0" applyBorder="0" applyAlignment="0" applyProtection="0">
      <alignment vertical="center"/>
    </xf>
    <xf numFmtId="0" fontId="34" fillId="12" borderId="0" applyNumberFormat="0" applyBorder="0" applyAlignment="0" applyProtection="0">
      <alignment vertical="center"/>
    </xf>
    <xf numFmtId="0" fontId="34" fillId="13" borderId="0" applyNumberFormat="0" applyBorder="0" applyAlignment="0" applyProtection="0">
      <alignment vertical="center"/>
    </xf>
    <xf numFmtId="0" fontId="35" fillId="14" borderId="0" applyNumberFormat="0" applyBorder="0" applyAlignment="0" applyProtection="0">
      <alignment vertical="center"/>
    </xf>
    <xf numFmtId="0" fontId="35" fillId="15" borderId="0" applyNumberFormat="0" applyBorder="0" applyAlignment="0" applyProtection="0">
      <alignment vertical="center"/>
    </xf>
    <xf numFmtId="0" fontId="34" fillId="16" borderId="0" applyNumberFormat="0" applyBorder="0" applyAlignment="0" applyProtection="0">
      <alignment vertical="center"/>
    </xf>
    <xf numFmtId="0" fontId="34" fillId="17" borderId="0" applyNumberFormat="0" applyBorder="0" applyAlignment="0" applyProtection="0">
      <alignment vertical="center"/>
    </xf>
    <xf numFmtId="0" fontId="35" fillId="18" borderId="0" applyNumberFormat="0" applyBorder="0" applyAlignment="0" applyProtection="0">
      <alignment vertical="center"/>
    </xf>
    <xf numFmtId="0" fontId="35" fillId="19" borderId="0" applyNumberFormat="0" applyBorder="0" applyAlignment="0" applyProtection="0">
      <alignment vertical="center"/>
    </xf>
    <xf numFmtId="0" fontId="34" fillId="20" borderId="0" applyNumberFormat="0" applyBorder="0" applyAlignment="0" applyProtection="0">
      <alignment vertical="center"/>
    </xf>
    <xf numFmtId="0" fontId="34" fillId="21" borderId="0" applyNumberFormat="0" applyBorder="0" applyAlignment="0" applyProtection="0">
      <alignment vertical="center"/>
    </xf>
    <xf numFmtId="0" fontId="35" fillId="22" borderId="0" applyNumberFormat="0" applyBorder="0" applyAlignment="0" applyProtection="0">
      <alignment vertical="center"/>
    </xf>
    <xf numFmtId="0" fontId="35" fillId="23" borderId="0" applyNumberFormat="0" applyBorder="0" applyAlignment="0" applyProtection="0">
      <alignment vertical="center"/>
    </xf>
    <xf numFmtId="0" fontId="34" fillId="24" borderId="0" applyNumberFormat="0" applyBorder="0" applyAlignment="0" applyProtection="0">
      <alignment vertical="center"/>
    </xf>
    <xf numFmtId="0" fontId="34" fillId="25" borderId="0" applyNumberFormat="0" applyBorder="0" applyAlignment="0" applyProtection="0">
      <alignment vertical="center"/>
    </xf>
    <xf numFmtId="0" fontId="35" fillId="26" borderId="0" applyNumberFormat="0" applyBorder="0" applyAlignment="0" applyProtection="0">
      <alignment vertical="center"/>
    </xf>
    <xf numFmtId="0" fontId="35" fillId="27" borderId="0" applyNumberFormat="0" applyBorder="0" applyAlignment="0" applyProtection="0">
      <alignment vertical="center"/>
    </xf>
    <xf numFmtId="0" fontId="34" fillId="28" borderId="0" applyNumberFormat="0" applyBorder="0" applyAlignment="0" applyProtection="0">
      <alignment vertical="center"/>
    </xf>
    <xf numFmtId="0" fontId="34" fillId="29" borderId="0" applyNumberFormat="0" applyBorder="0" applyAlignment="0" applyProtection="0">
      <alignment vertical="center"/>
    </xf>
    <xf numFmtId="0" fontId="35" fillId="30" borderId="0" applyNumberFormat="0" applyBorder="0" applyAlignment="0" applyProtection="0">
      <alignment vertical="center"/>
    </xf>
    <xf numFmtId="0" fontId="35" fillId="31" borderId="0" applyNumberFormat="0" applyBorder="0" applyAlignment="0" applyProtection="0">
      <alignment vertical="center"/>
    </xf>
    <xf numFmtId="0" fontId="34" fillId="32" borderId="0" applyNumberFormat="0" applyBorder="0" applyAlignment="0" applyProtection="0">
      <alignment vertical="center"/>
    </xf>
    <xf numFmtId="176" fontId="2" fillId="0" borderId="1">
      <alignment horizontal="right" vertical="center"/>
    </xf>
    <xf numFmtId="177" fontId="2" fillId="0" borderId="1">
      <alignment horizontal="right" vertical="center"/>
    </xf>
    <xf numFmtId="10" fontId="2" fillId="0" borderId="1">
      <alignment horizontal="right" vertical="center"/>
    </xf>
    <xf numFmtId="178" fontId="2" fillId="0" borderId="1">
      <alignment horizontal="right" vertical="center"/>
    </xf>
    <xf numFmtId="49" fontId="2" fillId="0" borderId="1">
      <alignment horizontal="left" vertical="center" wrapText="1"/>
    </xf>
    <xf numFmtId="178" fontId="2" fillId="0" borderId="1">
      <alignment horizontal="right" vertical="center"/>
    </xf>
    <xf numFmtId="179" fontId="2" fillId="0" borderId="1">
      <alignment horizontal="right" vertical="center"/>
    </xf>
    <xf numFmtId="180" fontId="2" fillId="0" borderId="1">
      <alignment horizontal="right" vertical="center"/>
    </xf>
    <xf numFmtId="0" fontId="2" fillId="0" borderId="0">
      <alignment vertical="top"/>
      <protection locked="0"/>
    </xf>
  </cellStyleXfs>
  <cellXfs count="89">
    <xf numFmtId="0" fontId="0" fillId="0" borderId="0" xfId="0" applyFont="1">
      <alignment vertical="top"/>
    </xf>
    <xf numFmtId="0" fontId="1" fillId="0" borderId="0" xfId="0" applyFont="1" applyAlignment="1"/>
    <xf numFmtId="0" fontId="2" fillId="0" borderId="0" xfId="0" applyFont="1" applyAlignment="1">
      <alignment horizontal="right" vertical="center"/>
    </xf>
    <xf numFmtId="0" fontId="3" fillId="0" borderId="0" xfId="0" applyFont="1" applyAlignment="1">
      <alignment horizontal="center" vertical="center"/>
    </xf>
    <xf numFmtId="0" fontId="2" fillId="0" borderId="0" xfId="0" applyFont="1" applyAlignment="1">
      <alignment horizontal="left" vertical="center"/>
    </xf>
    <xf numFmtId="0" fontId="2" fillId="0" borderId="0" xfId="0" applyFont="1" applyAlignment="1">
      <alignment horizontal="right"/>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5" fillId="0" borderId="1" xfId="0" applyFont="1" applyBorder="1" applyAlignment="1">
      <alignment horizontal="left" vertical="center"/>
    </xf>
    <xf numFmtId="0" fontId="5" fillId="0" borderId="1" xfId="0" applyFont="1" applyBorder="1" applyAlignment="1">
      <alignment horizontal="left" vertical="center" wrapText="1"/>
    </xf>
    <xf numFmtId="178" fontId="5" fillId="0" borderId="1" xfId="0" applyNumberFormat="1" applyFont="1" applyBorder="1" applyAlignment="1">
      <alignment horizontal="right" vertical="center"/>
    </xf>
    <xf numFmtId="0" fontId="5" fillId="0" borderId="1" xfId="0" applyFont="1" applyBorder="1" applyAlignment="1">
      <alignment horizontal="center" vertical="center"/>
    </xf>
    <xf numFmtId="0" fontId="6" fillId="0" borderId="1" xfId="0" applyFont="1" applyBorder="1" applyAlignment="1">
      <alignment horizontal="center" vertical="center" wrapText="1"/>
    </xf>
    <xf numFmtId="0" fontId="7" fillId="0" borderId="1" xfId="0" applyFont="1" applyBorder="1" applyAlignment="1">
      <alignment horizontal="center" vertical="center"/>
    </xf>
    <xf numFmtId="0" fontId="2" fillId="0" borderId="1" xfId="0" applyFont="1" applyBorder="1" applyAlignment="1">
      <alignment horizontal="left" vertical="center"/>
    </xf>
    <xf numFmtId="0" fontId="2" fillId="0" borderId="1" xfId="0" applyFont="1" applyBorder="1" applyAlignment="1">
      <alignment horizontal="left" vertical="center" wrapText="1"/>
    </xf>
    <xf numFmtId="178" fontId="2" fillId="0" borderId="1" xfId="54" applyNumberFormat="1" applyFont="1" applyBorder="1">
      <alignment horizontal="right" vertical="center"/>
    </xf>
    <xf numFmtId="0" fontId="2" fillId="0" borderId="1" xfId="0" applyFont="1" applyBorder="1" applyAlignment="1">
      <alignment horizontal="center" vertical="center"/>
    </xf>
    <xf numFmtId="49" fontId="2" fillId="0" borderId="0" xfId="53" applyNumberFormat="1" applyFont="1" applyBorder="1">
      <alignment horizontal="left" vertical="center" wrapText="1"/>
    </xf>
    <xf numFmtId="49" fontId="2" fillId="0" borderId="0" xfId="53" applyNumberFormat="1" applyFont="1" applyBorder="1" applyAlignment="1">
      <alignment horizontal="right" vertical="center" wrapText="1"/>
    </xf>
    <xf numFmtId="49" fontId="8" fillId="0" borderId="0" xfId="0" applyNumberFormat="1" applyFont="1" applyBorder="1" applyAlignment="1">
      <alignment horizontal="center" vertical="center" wrapText="1"/>
    </xf>
    <xf numFmtId="49" fontId="4" fillId="0" borderId="1" xfId="53" applyNumberFormat="1" applyFont="1" applyBorder="1" applyAlignment="1">
      <alignment horizontal="center" vertical="center" wrapText="1"/>
    </xf>
    <xf numFmtId="49" fontId="2" fillId="0" borderId="1" xfId="53" applyNumberFormat="1" applyFont="1" applyBorder="1">
      <alignment horizontal="left" vertical="center" wrapText="1"/>
    </xf>
    <xf numFmtId="49" fontId="2" fillId="0" borderId="1" xfId="53" applyNumberFormat="1" applyFont="1" applyBorder="1" applyAlignment="1">
      <alignment horizontal="center" vertical="center" wrapText="1"/>
    </xf>
    <xf numFmtId="49" fontId="8" fillId="0" borderId="0" xfId="53" applyNumberFormat="1" applyFont="1" applyBorder="1" applyAlignment="1">
      <alignment horizontal="center" vertical="center" wrapText="1"/>
    </xf>
    <xf numFmtId="0" fontId="9" fillId="0" borderId="0" xfId="0" applyFont="1" applyBorder="1" applyAlignment="1">
      <alignment horizontal="center" vertical="center"/>
    </xf>
    <xf numFmtId="49" fontId="2" fillId="0" borderId="0" xfId="53" applyNumberFormat="1" applyFont="1" applyBorder="1" applyAlignment="1">
      <alignment horizontal="center" vertical="center" wrapText="1"/>
    </xf>
    <xf numFmtId="49" fontId="8" fillId="0" borderId="2" xfId="53" applyNumberFormat="1" applyFont="1" applyBorder="1" applyAlignment="1">
      <alignment horizontal="center" vertical="center" wrapText="1"/>
    </xf>
    <xf numFmtId="49" fontId="8" fillId="0" borderId="3" xfId="53" applyNumberFormat="1" applyFont="1" applyBorder="1" applyAlignment="1">
      <alignment horizontal="center" vertical="center" wrapText="1"/>
    </xf>
    <xf numFmtId="49" fontId="8" fillId="0" borderId="4" xfId="53" applyNumberFormat="1" applyFont="1" applyBorder="1" applyAlignment="1">
      <alignment horizontal="center" vertical="center" wrapText="1"/>
    </xf>
    <xf numFmtId="49" fontId="6" fillId="0" borderId="1" xfId="0" applyNumberFormat="1" applyFont="1" applyBorder="1" applyAlignment="1">
      <alignment horizontal="center" vertical="center" wrapText="1"/>
    </xf>
    <xf numFmtId="0" fontId="10" fillId="0" borderId="5" xfId="0" applyFont="1" applyFill="1" applyBorder="1" applyAlignment="1">
      <alignment horizontal="center" vertical="center"/>
    </xf>
    <xf numFmtId="0" fontId="10" fillId="0" borderId="1" xfId="57" applyFont="1" applyFill="1" applyBorder="1" applyAlignment="1" applyProtection="1">
      <alignment horizontal="center" vertical="center"/>
    </xf>
    <xf numFmtId="0" fontId="10" fillId="0" borderId="1" xfId="0" applyFont="1" applyFill="1" applyBorder="1" applyAlignment="1">
      <alignment horizontal="center" vertical="center"/>
    </xf>
    <xf numFmtId="0" fontId="10" fillId="0" borderId="6" xfId="0" applyFont="1" applyFill="1" applyBorder="1" applyAlignment="1">
      <alignment horizontal="center" vertical="center"/>
    </xf>
    <xf numFmtId="0" fontId="10" fillId="0" borderId="7" xfId="0" applyFont="1" applyFill="1" applyBorder="1" applyAlignment="1">
      <alignment horizontal="center" vertical="center"/>
    </xf>
    <xf numFmtId="0" fontId="10" fillId="0" borderId="8" xfId="0" applyFont="1" applyFill="1" applyBorder="1" applyAlignment="1">
      <alignment horizontal="center" vertical="center"/>
    </xf>
    <xf numFmtId="0" fontId="10" fillId="0" borderId="9" xfId="0" applyFont="1" applyFill="1" applyBorder="1" applyAlignment="1">
      <alignment horizontal="center" vertical="center"/>
    </xf>
    <xf numFmtId="49" fontId="2" fillId="0" borderId="6" xfId="53" applyNumberFormat="1" applyFont="1" applyBorder="1">
      <alignment horizontal="left" vertical="center" wrapText="1"/>
    </xf>
    <xf numFmtId="49" fontId="2" fillId="0" borderId="10" xfId="53" applyNumberFormat="1" applyFont="1" applyBorder="1">
      <alignment horizontal="left" vertical="center" wrapText="1"/>
    </xf>
    <xf numFmtId="0" fontId="0" fillId="0" borderId="10" xfId="0" applyFont="1" applyBorder="1">
      <alignment vertical="top"/>
    </xf>
    <xf numFmtId="49" fontId="3" fillId="0" borderId="0" xfId="53" applyNumberFormat="1" applyFont="1" applyBorder="1" applyAlignment="1">
      <alignment horizontal="center" vertical="center" wrapText="1"/>
    </xf>
    <xf numFmtId="49" fontId="6" fillId="0" borderId="1" xfId="53" applyNumberFormat="1" applyFont="1" applyBorder="1" applyAlignment="1">
      <alignment horizontal="center" vertical="center" wrapText="1"/>
    </xf>
    <xf numFmtId="180" fontId="6" fillId="0" borderId="1" xfId="56" applyNumberFormat="1" applyFont="1" applyBorder="1" applyAlignment="1">
      <alignment horizontal="center" vertical="center" wrapText="1"/>
    </xf>
    <xf numFmtId="180" fontId="2" fillId="0" borderId="1" xfId="56" applyNumberFormat="1" applyFont="1" applyBorder="1" applyAlignment="1">
      <alignment horizontal="center" vertical="center" wrapText="1"/>
    </xf>
    <xf numFmtId="178" fontId="2" fillId="0" borderId="1" xfId="0" applyNumberFormat="1" applyFont="1" applyBorder="1" applyAlignment="1">
      <alignment horizontal="right" vertical="center" wrapText="1"/>
    </xf>
    <xf numFmtId="49" fontId="11" fillId="0" borderId="0" xfId="53" applyNumberFormat="1" applyFont="1" applyBorder="1" applyAlignment="1">
      <alignment horizontal="right" vertical="center" wrapText="1"/>
    </xf>
    <xf numFmtId="49" fontId="12" fillId="0" borderId="0" xfId="53" applyNumberFormat="1" applyFont="1" applyBorder="1" applyAlignment="1">
      <alignment horizontal="center" vertical="center" wrapText="1"/>
    </xf>
    <xf numFmtId="180" fontId="4" fillId="0" borderId="1" xfId="56" applyNumberFormat="1" applyFont="1" applyBorder="1" applyAlignment="1">
      <alignment horizontal="center" vertical="center" wrapText="1"/>
    </xf>
    <xf numFmtId="0" fontId="2" fillId="0" borderId="1" xfId="53" applyNumberFormat="1" applyFont="1" applyBorder="1">
      <alignment horizontal="left" vertical="center" wrapText="1"/>
    </xf>
    <xf numFmtId="178" fontId="2" fillId="0" borderId="1" xfId="53" applyNumberFormat="1" applyFont="1" applyBorder="1" applyAlignment="1">
      <alignment horizontal="right" vertical="center" wrapText="1"/>
    </xf>
    <xf numFmtId="178" fontId="2" fillId="0" borderId="1" xfId="53" applyNumberFormat="1" applyFont="1" applyBorder="1" applyAlignment="1">
      <alignment horizontal="center" vertical="center" wrapText="1"/>
    </xf>
    <xf numFmtId="0" fontId="1" fillId="0" borderId="0" xfId="0" applyFont="1" applyAlignment="1">
      <alignment horizontal="right"/>
    </xf>
    <xf numFmtId="0" fontId="2" fillId="0" borderId="0" xfId="0" applyFont="1" applyAlignment="1">
      <alignment horizontal="left" vertical="center" wrapText="1"/>
    </xf>
    <xf numFmtId="0" fontId="2" fillId="0" borderId="0" xfId="0" applyFont="1" applyAlignment="1">
      <alignment horizontal="center" vertical="center" wrapText="1"/>
    </xf>
    <xf numFmtId="0" fontId="2" fillId="0" borderId="0" xfId="0" applyFont="1" applyAlignment="1">
      <alignment horizontal="right" vertical="center" wrapText="1"/>
    </xf>
    <xf numFmtId="0" fontId="6" fillId="0" borderId="1" xfId="0" applyFont="1" applyBorder="1" applyAlignment="1">
      <alignment horizontal="center" vertical="center"/>
    </xf>
    <xf numFmtId="0" fontId="2" fillId="0" borderId="1" xfId="0" applyFont="1" applyBorder="1" applyAlignment="1">
      <alignment horizontal="center" vertical="center" wrapText="1"/>
    </xf>
    <xf numFmtId="178" fontId="2" fillId="0" borderId="1" xfId="0" applyNumberFormat="1" applyFont="1" applyBorder="1" applyAlignment="1">
      <alignment horizontal="right" vertical="center"/>
    </xf>
    <xf numFmtId="49" fontId="2" fillId="0" borderId="1" xfId="53" applyNumberFormat="1" applyFont="1" applyBorder="1" applyAlignment="1">
      <alignment horizontal="left" vertical="center" wrapText="1" indent="1"/>
    </xf>
    <xf numFmtId="49" fontId="2" fillId="0" borderId="1" xfId="53" applyNumberFormat="1" applyFont="1" applyBorder="1" applyAlignment="1">
      <alignment horizontal="left" vertical="center" wrapText="1"/>
    </xf>
    <xf numFmtId="178" fontId="2" fillId="0" borderId="1" xfId="0" applyNumberFormat="1" applyFont="1" applyBorder="1" applyAlignment="1">
      <alignment horizontal="left" vertical="center" wrapText="1"/>
    </xf>
    <xf numFmtId="178" fontId="2" fillId="0" borderId="1" xfId="53" applyNumberFormat="1" applyFont="1" applyBorder="1">
      <alignment horizontal="left" vertical="center" wrapText="1"/>
    </xf>
    <xf numFmtId="0" fontId="12" fillId="0" borderId="0" xfId="0" applyFont="1" applyAlignment="1">
      <alignment horizontal="center" vertical="center"/>
    </xf>
    <xf numFmtId="0" fontId="7" fillId="0" borderId="0" xfId="0" applyFont="1" applyAlignment="1"/>
    <xf numFmtId="0" fontId="13" fillId="0" borderId="1" xfId="0" applyFont="1" applyBorder="1" applyAlignment="1">
      <alignment horizontal="center" vertical="center" wrapText="1"/>
    </xf>
    <xf numFmtId="0" fontId="13" fillId="0" borderId="1" xfId="0" applyFont="1" applyBorder="1" applyAlignment="1">
      <alignment horizontal="center" vertical="center"/>
    </xf>
    <xf numFmtId="0" fontId="1" fillId="0" borderId="0" xfId="0" applyFont="1" applyAlignment="1">
      <alignment horizontal="center" wrapText="1"/>
    </xf>
    <xf numFmtId="0" fontId="1" fillId="0" borderId="0" xfId="0" applyFont="1" applyAlignment="1">
      <alignment wrapText="1"/>
    </xf>
    <xf numFmtId="0" fontId="2" fillId="0" borderId="0" xfId="0" applyFont="1" applyAlignment="1">
      <alignment horizontal="right" wrapText="1"/>
    </xf>
    <xf numFmtId="0" fontId="3" fillId="0" borderId="0" xfId="0" applyFont="1" applyAlignment="1">
      <alignment horizontal="center" vertical="center" wrapText="1"/>
    </xf>
    <xf numFmtId="0" fontId="2" fillId="0" borderId="0" xfId="0" applyFont="1" applyAlignment="1">
      <alignment horizontal="center" vertical="center"/>
    </xf>
    <xf numFmtId="0" fontId="7" fillId="0" borderId="1" xfId="0" applyFont="1" applyBorder="1" applyAlignment="1">
      <alignment horizontal="center" vertical="center" wrapText="1"/>
    </xf>
    <xf numFmtId="0" fontId="7" fillId="0" borderId="6" xfId="0" applyFont="1" applyBorder="1" applyAlignment="1">
      <alignment horizontal="center" vertical="center" wrapText="1"/>
    </xf>
    <xf numFmtId="0" fontId="2" fillId="0" borderId="1" xfId="0" applyFont="1" applyBorder="1" applyAlignment="1">
      <alignment horizontal="left" vertical="center" wrapText="1" indent="1"/>
    </xf>
    <xf numFmtId="0" fontId="2" fillId="0" borderId="1" xfId="0" applyFont="1" applyBorder="1" applyAlignment="1">
      <alignment horizontal="left" vertical="center" wrapText="1" indent="2"/>
    </xf>
    <xf numFmtId="0" fontId="14" fillId="0" borderId="0" xfId="0" applyFont="1" applyAlignment="1">
      <alignment horizontal="center" vertical="center"/>
    </xf>
    <xf numFmtId="0" fontId="2" fillId="0" borderId="11" xfId="0" applyFont="1" applyBorder="1" applyAlignment="1">
      <alignment horizontal="left" vertical="center"/>
    </xf>
    <xf numFmtId="0" fontId="11" fillId="0" borderId="11" xfId="0" applyFont="1" applyBorder="1" applyAlignment="1">
      <alignment horizontal="center" vertical="center"/>
    </xf>
    <xf numFmtId="178" fontId="11" fillId="0" borderId="1" xfId="0" applyNumberFormat="1" applyFont="1" applyBorder="1" applyAlignment="1">
      <alignment horizontal="right" vertical="center"/>
    </xf>
    <xf numFmtId="0" fontId="11" fillId="0" borderId="1" xfId="0" applyFont="1" applyBorder="1" applyAlignment="1">
      <alignment horizontal="center" vertical="center"/>
    </xf>
    <xf numFmtId="0" fontId="6" fillId="0" borderId="12" xfId="0" applyFont="1" applyBorder="1" applyAlignment="1">
      <alignment horizontal="center" vertical="center" wrapText="1"/>
    </xf>
    <xf numFmtId="0" fontId="15" fillId="0" borderId="12"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13" xfId="0" applyFont="1" applyBorder="1" applyAlignment="1">
      <alignment horizontal="center" vertical="center"/>
    </xf>
    <xf numFmtId="0" fontId="15" fillId="0" borderId="13" xfId="0" applyFont="1" applyBorder="1" applyAlignment="1">
      <alignment horizontal="center" vertical="center"/>
    </xf>
    <xf numFmtId="0" fontId="7" fillId="0" borderId="6" xfId="0" applyFont="1" applyBorder="1" applyAlignment="1">
      <alignment horizontal="center" vertical="center"/>
    </xf>
    <xf numFmtId="0" fontId="11" fillId="0" borderId="11" xfId="0" applyFont="1" applyBorder="1" applyAlignment="1">
      <alignment horizontal="left" vertical="center"/>
    </xf>
    <xf numFmtId="0" fontId="11" fillId="0" borderId="1" xfId="0" applyFont="1" applyBorder="1" applyAlignment="1">
      <alignment horizontal="left" vertical="center"/>
    </xf>
  </cellXfs>
  <cellStyles count="5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 name="Normal" xfId="5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22"/>
  <sheetViews>
    <sheetView showZeros="0" topLeftCell="B1" workbookViewId="0">
      <selection activeCell="D3" sqref="D3"/>
    </sheetView>
  </sheetViews>
  <sheetFormatPr defaultColWidth="8.85" defaultRowHeight="15" customHeight="1" outlineLevelCol="3"/>
  <cols>
    <col min="1" max="4" width="35.7083333333333" customWidth="1"/>
  </cols>
  <sheetData>
    <row r="1" ht="18.75" customHeight="1" spans="1:4">
      <c r="A1" s="1"/>
      <c r="B1" s="1"/>
      <c r="C1" s="1"/>
      <c r="D1" s="5" t="s">
        <v>0</v>
      </c>
    </row>
    <row r="2" ht="45" customHeight="1" spans="1:4">
      <c r="A2" s="3" t="s">
        <v>1</v>
      </c>
      <c r="B2" s="3"/>
      <c r="C2" s="3"/>
      <c r="D2" s="3"/>
    </row>
    <row r="3" ht="18.75" customHeight="1" spans="1:4">
      <c r="A3" s="4" t="str">
        <f>"单位名称："&amp;"新平彝族傣族自治县第二小学"</f>
        <v>单位名称：新平彝族傣族自治县第二小学</v>
      </c>
      <c r="B3" s="4"/>
      <c r="C3" s="76"/>
      <c r="D3" s="5" t="s">
        <v>2</v>
      </c>
    </row>
    <row r="4" ht="22.5" customHeight="1" spans="1:4">
      <c r="A4" s="7" t="s">
        <v>3</v>
      </c>
      <c r="B4" s="7"/>
      <c r="C4" s="7" t="s">
        <v>4</v>
      </c>
      <c r="D4" s="7"/>
    </row>
    <row r="5" ht="18.75" customHeight="1" spans="1:4">
      <c r="A5" s="7" t="s">
        <v>5</v>
      </c>
      <c r="B5" s="7" t="s">
        <v>6</v>
      </c>
      <c r="C5" s="7" t="s">
        <v>7</v>
      </c>
      <c r="D5" s="7" t="s">
        <v>6</v>
      </c>
    </row>
    <row r="6" ht="18.75" customHeight="1" spans="1:4">
      <c r="A6" s="7"/>
      <c r="B6" s="7"/>
      <c r="C6" s="7"/>
      <c r="D6" s="7"/>
    </row>
    <row r="7" ht="22.5" customHeight="1" spans="1:4">
      <c r="A7" s="14" t="s">
        <v>8</v>
      </c>
      <c r="B7" s="16">
        <v>11430772.42</v>
      </c>
      <c r="C7" s="14" t="str">
        <f>"一"&amp;"、"&amp;"教育支出"</f>
        <v>一、教育支出</v>
      </c>
      <c r="D7" s="16">
        <v>8811393.42</v>
      </c>
    </row>
    <row r="8" ht="22.5" customHeight="1" spans="1:4">
      <c r="A8" s="14" t="s">
        <v>9</v>
      </c>
      <c r="B8" s="16"/>
      <c r="C8" s="14" t="str">
        <f>"二"&amp;"、"&amp;"社会保障和就业支出"</f>
        <v>二、社会保障和就业支出</v>
      </c>
      <c r="D8" s="16">
        <v>1226637</v>
      </c>
    </row>
    <row r="9" ht="22.5" customHeight="1" spans="1:4">
      <c r="A9" s="14" t="s">
        <v>10</v>
      </c>
      <c r="B9" s="16"/>
      <c r="C9" s="14" t="str">
        <f>"三"&amp;"、"&amp;"卫生健康支出"</f>
        <v>三、卫生健康支出</v>
      </c>
      <c r="D9" s="16">
        <v>1212502</v>
      </c>
    </row>
    <row r="10" ht="22.5" customHeight="1" spans="1:4">
      <c r="A10" s="14" t="s">
        <v>11</v>
      </c>
      <c r="B10" s="16"/>
      <c r="C10" s="14" t="str">
        <f>"四"&amp;"、"&amp;"住房保障支出"</f>
        <v>四、住房保障支出</v>
      </c>
      <c r="D10" s="16">
        <v>912840</v>
      </c>
    </row>
    <row r="11" ht="22.5" customHeight="1" spans="1:4">
      <c r="A11" s="14" t="s">
        <v>12</v>
      </c>
      <c r="B11" s="16">
        <v>732600</v>
      </c>
      <c r="C11" s="14"/>
      <c r="D11" s="16"/>
    </row>
    <row r="12" ht="22.5" customHeight="1" spans="1:4">
      <c r="A12" s="14" t="s">
        <v>13</v>
      </c>
      <c r="B12" s="16"/>
      <c r="C12" s="14"/>
      <c r="D12" s="16"/>
    </row>
    <row r="13" ht="22.5" customHeight="1" spans="1:4">
      <c r="A13" s="14" t="s">
        <v>14</v>
      </c>
      <c r="B13" s="16"/>
      <c r="C13" s="14"/>
      <c r="D13" s="16"/>
    </row>
    <row r="14" ht="22.5" customHeight="1" spans="1:4">
      <c r="A14" s="14" t="s">
        <v>15</v>
      </c>
      <c r="B14" s="16"/>
      <c r="C14" s="14"/>
      <c r="D14" s="16"/>
    </row>
    <row r="15" ht="22.5" customHeight="1" spans="1:4">
      <c r="A15" s="77" t="s">
        <v>16</v>
      </c>
      <c r="B15" s="16"/>
      <c r="C15" s="80"/>
      <c r="D15" s="16"/>
    </row>
    <row r="16" ht="22.5" customHeight="1" spans="1:4">
      <c r="A16" s="77" t="s">
        <v>17</v>
      </c>
      <c r="B16" s="16">
        <v>732600</v>
      </c>
      <c r="C16" s="80"/>
      <c r="D16" s="16"/>
    </row>
    <row r="17" ht="22.5" customHeight="1" spans="1:4">
      <c r="A17" s="77"/>
      <c r="B17" s="16"/>
      <c r="C17" s="80"/>
      <c r="D17" s="16"/>
    </row>
    <row r="18" ht="22.5" customHeight="1" spans="1:4">
      <c r="A18" s="78" t="s">
        <v>18</v>
      </c>
      <c r="B18" s="79">
        <v>12163372.42</v>
      </c>
      <c r="C18" s="80" t="s">
        <v>19</v>
      </c>
      <c r="D18" s="79">
        <v>12163372.42</v>
      </c>
    </row>
    <row r="19" ht="22.5" customHeight="1" spans="1:4">
      <c r="A19" s="87" t="s">
        <v>20</v>
      </c>
      <c r="B19" s="16"/>
      <c r="C19" s="88" t="s">
        <v>21</v>
      </c>
      <c r="D19" s="58"/>
    </row>
    <row r="20" ht="22.5" customHeight="1" spans="1:4">
      <c r="A20" s="77" t="s">
        <v>22</v>
      </c>
      <c r="B20" s="79"/>
      <c r="C20" s="77" t="s">
        <v>22</v>
      </c>
      <c r="D20" s="79"/>
    </row>
    <row r="21" ht="22.5" customHeight="1" spans="1:4">
      <c r="A21" s="77" t="s">
        <v>23</v>
      </c>
      <c r="B21" s="79"/>
      <c r="C21" s="77" t="s">
        <v>24</v>
      </c>
      <c r="D21" s="79"/>
    </row>
    <row r="22" ht="22.5" customHeight="1" spans="1:4">
      <c r="A22" s="78" t="s">
        <v>25</v>
      </c>
      <c r="B22" s="79">
        <v>12163372.42</v>
      </c>
      <c r="C22" s="80" t="s">
        <v>26</v>
      </c>
      <c r="D22" s="79">
        <v>12163372.42</v>
      </c>
    </row>
  </sheetData>
  <mergeCells count="8">
    <mergeCell ref="A2:D2"/>
    <mergeCell ref="A3:B3"/>
    <mergeCell ref="A4:B4"/>
    <mergeCell ref="C4:D4"/>
    <mergeCell ref="A5:A6"/>
    <mergeCell ref="B5:B6"/>
    <mergeCell ref="C5:C6"/>
    <mergeCell ref="D5:D6"/>
  </mergeCells>
  <pageMargins left="0.75" right="0.75" top="1" bottom="1" header="0.5" footer="0.5"/>
  <pageSetup paperSize="1" pageOrder="overThenDown"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11"/>
  <sheetViews>
    <sheetView showZeros="0" workbookViewId="0">
      <selection activeCell="C16" sqref="C16"/>
    </sheetView>
  </sheetViews>
  <sheetFormatPr defaultColWidth="8.85" defaultRowHeight="15" customHeight="1" outlineLevelCol="5"/>
  <cols>
    <col min="1" max="1" width="28.575" customWidth="1"/>
    <col min="2" max="2" width="17.1416666666667" customWidth="1"/>
    <col min="3" max="3" width="28.575" customWidth="1"/>
    <col min="4" max="6" width="21.425" customWidth="1"/>
  </cols>
  <sheetData>
    <row r="1" ht="18.75" customHeight="1" spans="1:6">
      <c r="A1" s="1"/>
      <c r="B1" s="1"/>
      <c r="C1" s="1"/>
      <c r="D1" s="1"/>
      <c r="E1" s="1"/>
      <c r="F1" s="52" t="s">
        <v>395</v>
      </c>
    </row>
    <row r="2" ht="37.5" customHeight="1" spans="1:6">
      <c r="A2" s="3" t="s">
        <v>396</v>
      </c>
      <c r="B2" s="3"/>
      <c r="C2" s="3"/>
      <c r="D2" s="3"/>
      <c r="E2" s="3"/>
      <c r="F2" s="3"/>
    </row>
    <row r="3" ht="18.75" customHeight="1" spans="1:6">
      <c r="A3" s="53" t="str">
        <f>"单位名称："&amp;"新平彝族傣族自治县第二小学"</f>
        <v>单位名称：新平彝族傣族自治县第二小学</v>
      </c>
      <c r="B3" s="53"/>
      <c r="C3" s="53"/>
      <c r="D3" s="54"/>
      <c r="E3" s="54"/>
      <c r="F3" s="55" t="s">
        <v>29</v>
      </c>
    </row>
    <row r="4" ht="18.75" customHeight="1" spans="1:6">
      <c r="A4" s="12" t="s">
        <v>144</v>
      </c>
      <c r="B4" s="12" t="s">
        <v>59</v>
      </c>
      <c r="C4" s="12" t="s">
        <v>60</v>
      </c>
      <c r="D4" s="56" t="s">
        <v>397</v>
      </c>
      <c r="E4" s="56"/>
      <c r="F4" s="56"/>
    </row>
    <row r="5" ht="18.75" customHeight="1" spans="1:6">
      <c r="A5" s="12" t="s">
        <v>59</v>
      </c>
      <c r="B5" s="12" t="s">
        <v>59</v>
      </c>
      <c r="C5" s="12" t="s">
        <v>60</v>
      </c>
      <c r="D5" s="56" t="s">
        <v>34</v>
      </c>
      <c r="E5" s="56" t="s">
        <v>63</v>
      </c>
      <c r="F5" s="56" t="s">
        <v>64</v>
      </c>
    </row>
    <row r="6" ht="18.75" customHeight="1" spans="1:6">
      <c r="A6" s="13" t="s">
        <v>46</v>
      </c>
      <c r="B6" s="13">
        <v>2</v>
      </c>
      <c r="C6" s="13">
        <v>3</v>
      </c>
      <c r="D6" s="13" t="s">
        <v>49</v>
      </c>
      <c r="E6" s="13" t="s">
        <v>50</v>
      </c>
      <c r="F6" s="13" t="s">
        <v>51</v>
      </c>
    </row>
    <row r="7" ht="20.25" customHeight="1" spans="1:6">
      <c r="A7" s="15"/>
      <c r="B7" s="15"/>
      <c r="C7" s="15"/>
      <c r="D7" s="16"/>
      <c r="E7" s="16"/>
      <c r="F7" s="16"/>
    </row>
    <row r="8" ht="20.25" customHeight="1" spans="1:6">
      <c r="A8" s="57" t="s">
        <v>115</v>
      </c>
      <c r="B8" s="57"/>
      <c r="C8" s="57"/>
      <c r="D8" s="58"/>
      <c r="E8" s="58"/>
      <c r="F8" s="58"/>
    </row>
    <row r="11" ht="33" customHeight="1" spans="1:6">
      <c r="A11" t="s">
        <v>141</v>
      </c>
    </row>
  </sheetData>
  <mergeCells count="7">
    <mergeCell ref="A2:F2"/>
    <mergeCell ref="A3:C3"/>
    <mergeCell ref="D4:F4"/>
    <mergeCell ref="A8:C8"/>
    <mergeCell ref="A4:A5"/>
    <mergeCell ref="B4:B5"/>
    <mergeCell ref="C4:C5"/>
  </mergeCells>
  <pageMargins left="0.75" right="0.75" top="1" bottom="1" header="0.5" footer="0.5"/>
  <pageSetup paperSize="1" pageOrder="overThenDown"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Q11"/>
  <sheetViews>
    <sheetView showZeros="0" topLeftCell="B1" workbookViewId="0">
      <selection activeCell="A1" sqref="A1:M1"/>
    </sheetView>
  </sheetViews>
  <sheetFormatPr defaultColWidth="8.85" defaultRowHeight="15" customHeight="1"/>
  <cols>
    <col min="1" max="1" width="32.9916666666667" customWidth="1"/>
    <col min="2" max="2" width="31.2833333333333" customWidth="1"/>
    <col min="3" max="3" width="31.4166666666667" customWidth="1"/>
    <col min="4" max="4" width="11.4166666666667" customWidth="1"/>
    <col min="5" max="7" width="16.2833333333333" customWidth="1"/>
    <col min="8" max="11" width="16.4166666666667" customWidth="1"/>
    <col min="12" max="17" width="16.2833333333333" customWidth="1"/>
  </cols>
  <sheetData>
    <row r="1" customHeight="1" spans="1:17">
      <c r="A1" s="46"/>
      <c r="B1" s="46"/>
      <c r="C1" s="46"/>
      <c r="D1" s="46"/>
      <c r="E1" s="46"/>
      <c r="F1" s="46"/>
      <c r="G1" s="46"/>
      <c r="H1" s="46"/>
      <c r="I1" s="46"/>
      <c r="J1" s="46"/>
      <c r="K1" s="46"/>
      <c r="L1" s="46"/>
      <c r="M1" s="46"/>
      <c r="N1" s="46"/>
      <c r="O1" s="46"/>
      <c r="P1" s="46"/>
      <c r="Q1" s="19" t="s">
        <v>398</v>
      </c>
    </row>
    <row r="2" ht="45" customHeight="1" spans="1:17">
      <c r="A2" s="41" t="s">
        <v>399</v>
      </c>
      <c r="B2" s="41"/>
      <c r="C2" s="41"/>
      <c r="D2" s="41"/>
      <c r="E2" s="41"/>
      <c r="F2" s="41"/>
      <c r="G2" s="41"/>
      <c r="H2" s="41"/>
      <c r="I2" s="41"/>
      <c r="J2" s="41"/>
      <c r="K2" s="41"/>
      <c r="L2" s="41"/>
      <c r="M2" s="41"/>
      <c r="N2" s="47"/>
      <c r="O2" s="47"/>
      <c r="P2" s="47"/>
      <c r="Q2" s="47"/>
    </row>
    <row r="3" ht="20.25" customHeight="1" spans="1:17">
      <c r="A3" s="18" t="str">
        <f>"单位名称："&amp;"新平彝族傣族自治县第二小学"</f>
        <v>单位名称：新平彝族傣族自治县第二小学</v>
      </c>
      <c r="B3" s="18"/>
      <c r="C3" s="18"/>
      <c r="D3" s="18"/>
      <c r="E3" s="18"/>
      <c r="F3" s="18"/>
      <c r="G3" s="18"/>
      <c r="H3" s="18"/>
      <c r="I3" s="18"/>
      <c r="J3" s="18"/>
      <c r="K3" s="18"/>
      <c r="L3" s="18"/>
      <c r="M3" s="18"/>
      <c r="N3" s="18"/>
      <c r="O3" s="18"/>
      <c r="P3" s="18"/>
      <c r="Q3" s="19" t="s">
        <v>29</v>
      </c>
    </row>
    <row r="4" ht="20.25" customHeight="1" spans="1:17">
      <c r="A4" s="21" t="s">
        <v>400</v>
      </c>
      <c r="B4" s="21" t="s">
        <v>401</v>
      </c>
      <c r="C4" s="21" t="s">
        <v>402</v>
      </c>
      <c r="D4" s="21" t="s">
        <v>403</v>
      </c>
      <c r="E4" s="21" t="s">
        <v>404</v>
      </c>
      <c r="F4" s="21" t="s">
        <v>405</v>
      </c>
      <c r="G4" s="21" t="s">
        <v>151</v>
      </c>
      <c r="H4" s="21"/>
      <c r="I4" s="21"/>
      <c r="J4" s="21"/>
      <c r="K4" s="21"/>
      <c r="L4" s="21"/>
      <c r="M4" s="21"/>
      <c r="N4" s="21"/>
      <c r="O4" s="21"/>
      <c r="P4" s="21"/>
      <c r="Q4" s="21"/>
    </row>
    <row r="5" ht="20.25" customHeight="1" spans="1:17">
      <c r="A5" s="21" t="s">
        <v>406</v>
      </c>
      <c r="B5" s="21" t="s">
        <v>401</v>
      </c>
      <c r="C5" s="21" t="s">
        <v>402</v>
      </c>
      <c r="D5" s="21" t="s">
        <v>403</v>
      </c>
      <c r="E5" s="21" t="s">
        <v>404</v>
      </c>
      <c r="F5" s="21" t="s">
        <v>405</v>
      </c>
      <c r="G5" s="21" t="s">
        <v>32</v>
      </c>
      <c r="H5" s="21" t="s">
        <v>35</v>
      </c>
      <c r="I5" s="21" t="s">
        <v>407</v>
      </c>
      <c r="J5" s="21" t="s">
        <v>408</v>
      </c>
      <c r="K5" s="21" t="s">
        <v>38</v>
      </c>
      <c r="L5" s="21" t="s">
        <v>409</v>
      </c>
      <c r="M5" s="21" t="s">
        <v>62</v>
      </c>
      <c r="N5" s="21"/>
      <c r="O5" s="21"/>
      <c r="P5" s="21"/>
      <c r="Q5" s="21"/>
    </row>
    <row r="6" ht="32.4" customHeight="1" spans="1:17">
      <c r="A6" s="21"/>
      <c r="B6" s="21"/>
      <c r="C6" s="21"/>
      <c r="D6" s="21"/>
      <c r="E6" s="21"/>
      <c r="F6" s="21"/>
      <c r="G6" s="21"/>
      <c r="H6" s="21" t="s">
        <v>34</v>
      </c>
      <c r="I6" s="21"/>
      <c r="J6" s="21"/>
      <c r="K6" s="21"/>
      <c r="L6" s="21" t="s">
        <v>34</v>
      </c>
      <c r="M6" s="21" t="s">
        <v>41</v>
      </c>
      <c r="N6" s="21" t="s">
        <v>42</v>
      </c>
      <c r="O6" s="48" t="s">
        <v>43</v>
      </c>
      <c r="P6" s="48" t="s">
        <v>44</v>
      </c>
      <c r="Q6" s="48" t="s">
        <v>45</v>
      </c>
    </row>
    <row r="7" ht="20.25" customHeight="1" spans="1:17">
      <c r="A7" s="44">
        <v>1</v>
      </c>
      <c r="B7" s="44">
        <v>2</v>
      </c>
      <c r="C7" s="44">
        <v>3</v>
      </c>
      <c r="D7" s="44">
        <v>4</v>
      </c>
      <c r="E7" s="44">
        <v>5</v>
      </c>
      <c r="F7" s="44">
        <v>6</v>
      </c>
      <c r="G7" s="44">
        <v>7</v>
      </c>
      <c r="H7" s="44">
        <v>8</v>
      </c>
      <c r="I7" s="44">
        <v>9</v>
      </c>
      <c r="J7" s="44">
        <v>10</v>
      </c>
      <c r="K7" s="44">
        <v>11</v>
      </c>
      <c r="L7" s="44">
        <v>12</v>
      </c>
      <c r="M7" s="44">
        <v>13</v>
      </c>
      <c r="N7" s="44">
        <v>14</v>
      </c>
      <c r="O7" s="44">
        <v>15</v>
      </c>
      <c r="P7" s="44">
        <v>16</v>
      </c>
      <c r="Q7" s="44">
        <v>17</v>
      </c>
    </row>
    <row r="8" ht="20.25" customHeight="1" spans="1:17">
      <c r="A8" s="49" t="s">
        <v>205</v>
      </c>
      <c r="B8" s="22"/>
      <c r="C8" s="22"/>
      <c r="D8" s="50"/>
      <c r="E8" s="50"/>
      <c r="F8" s="50"/>
      <c r="G8" s="50">
        <v>43000</v>
      </c>
      <c r="H8" s="50">
        <v>43000</v>
      </c>
      <c r="I8" s="50"/>
      <c r="J8" s="45"/>
      <c r="K8" s="45"/>
      <c r="L8" s="50"/>
      <c r="M8" s="50"/>
      <c r="N8" s="50"/>
      <c r="O8" s="50"/>
      <c r="P8" s="50"/>
      <c r="Q8" s="50"/>
    </row>
    <row r="9" ht="20.25" customHeight="1" spans="1:17">
      <c r="A9" s="22"/>
      <c r="B9" s="22" t="s">
        <v>410</v>
      </c>
      <c r="C9" s="22" t="str">
        <f>"A02021201"&amp;"  "&amp;"速印机"</f>
        <v>A02021201  速印机</v>
      </c>
      <c r="D9" s="51" t="s">
        <v>411</v>
      </c>
      <c r="E9" s="23">
        <v>1</v>
      </c>
      <c r="F9" s="50"/>
      <c r="G9" s="50">
        <v>35000</v>
      </c>
      <c r="H9" s="45">
        <v>35000</v>
      </c>
      <c r="I9" s="45"/>
      <c r="J9" s="45"/>
      <c r="K9" s="45"/>
      <c r="L9" s="50"/>
      <c r="M9" s="50"/>
      <c r="N9" s="50"/>
      <c r="O9" s="50"/>
      <c r="P9" s="50"/>
      <c r="Q9" s="50"/>
    </row>
    <row r="10" ht="20.25" customHeight="1" spans="1:17">
      <c r="A10" s="22"/>
      <c r="B10" s="22" t="s">
        <v>412</v>
      </c>
      <c r="C10" s="22" t="str">
        <f>"A05040101"&amp;"  "&amp;"复印纸"</f>
        <v>A05040101  复印纸</v>
      </c>
      <c r="D10" s="51" t="s">
        <v>256</v>
      </c>
      <c r="E10" s="23">
        <v>50</v>
      </c>
      <c r="F10" s="50"/>
      <c r="G10" s="50">
        <v>8000</v>
      </c>
      <c r="H10" s="45">
        <v>8000</v>
      </c>
      <c r="I10" s="45"/>
      <c r="J10" s="45"/>
      <c r="K10" s="45"/>
      <c r="L10" s="50"/>
      <c r="M10" s="50"/>
      <c r="N10" s="50"/>
      <c r="O10" s="50"/>
      <c r="P10" s="50"/>
      <c r="Q10" s="50"/>
    </row>
    <row r="11" ht="20.25" customHeight="1" spans="1:17">
      <c r="A11" s="23" t="s">
        <v>32</v>
      </c>
      <c r="B11" s="23"/>
      <c r="C11" s="23"/>
      <c r="D11" s="51"/>
      <c r="E11" s="51"/>
      <c r="F11" s="50"/>
      <c r="G11" s="50">
        <v>43000</v>
      </c>
      <c r="H11" s="50">
        <v>43000</v>
      </c>
      <c r="I11" s="50"/>
      <c r="J11" s="50"/>
      <c r="K11" s="50"/>
      <c r="L11" s="50"/>
      <c r="M11" s="50"/>
      <c r="N11" s="50"/>
      <c r="O11" s="50"/>
      <c r="P11" s="50"/>
      <c r="Q11" s="50"/>
    </row>
  </sheetData>
  <mergeCells count="17">
    <mergeCell ref="A1:M1"/>
    <mergeCell ref="A2:Q2"/>
    <mergeCell ref="A3:M3"/>
    <mergeCell ref="G4:Q4"/>
    <mergeCell ref="L5:Q5"/>
    <mergeCell ref="A11:E11"/>
    <mergeCell ref="A4:A6"/>
    <mergeCell ref="B4:B6"/>
    <mergeCell ref="C4:C6"/>
    <mergeCell ref="D4:D6"/>
    <mergeCell ref="E4:E6"/>
    <mergeCell ref="F4:F6"/>
    <mergeCell ref="G5:G6"/>
    <mergeCell ref="H5:H6"/>
    <mergeCell ref="I5:I6"/>
    <mergeCell ref="J5:J6"/>
    <mergeCell ref="K5:K6"/>
  </mergeCells>
  <pageMargins left="0.75" right="0.75" top="1" bottom="1" header="0.5" footer="0.5"/>
  <pageSetup paperSize="1" pageOrder="overThenDown"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N13"/>
  <sheetViews>
    <sheetView showZeros="0" workbookViewId="0">
      <selection activeCell="B18" sqref="B18"/>
    </sheetView>
  </sheetViews>
  <sheetFormatPr defaultColWidth="8.85" defaultRowHeight="15" customHeight="1"/>
  <cols>
    <col min="1" max="1" width="35.1333333333333" customWidth="1"/>
    <col min="2" max="2" width="28.2833333333333" customWidth="1"/>
    <col min="3" max="3" width="28.4166666666667" customWidth="1"/>
    <col min="4" max="4" width="16.2833333333333" customWidth="1"/>
    <col min="5" max="9" width="16.4166666666667" customWidth="1"/>
    <col min="10" max="14" width="16.2833333333333" customWidth="1"/>
  </cols>
  <sheetData>
    <row r="1" customHeight="1" spans="1:14">
      <c r="A1" s="19"/>
      <c r="B1" s="19"/>
      <c r="C1" s="19"/>
      <c r="D1" s="19"/>
      <c r="E1" s="19"/>
      <c r="F1" s="19"/>
      <c r="G1" s="19"/>
      <c r="H1" s="19"/>
      <c r="I1" s="19"/>
      <c r="J1" s="19"/>
      <c r="K1" s="19"/>
      <c r="L1" s="19"/>
      <c r="M1" s="19"/>
      <c r="N1" s="19" t="s">
        <v>413</v>
      </c>
    </row>
    <row r="2" ht="45" customHeight="1" spans="1:14">
      <c r="A2" s="41" t="s">
        <v>414</v>
      </c>
      <c r="B2" s="41"/>
      <c r="C2" s="41"/>
      <c r="D2" s="41"/>
      <c r="E2" s="41"/>
      <c r="F2" s="41"/>
      <c r="G2" s="41"/>
      <c r="H2" s="41"/>
      <c r="I2" s="41"/>
      <c r="J2" s="41"/>
      <c r="K2" s="41"/>
      <c r="L2" s="41"/>
      <c r="M2" s="41"/>
      <c r="N2" s="41"/>
    </row>
    <row r="3" ht="20.25" customHeight="1" spans="1:14">
      <c r="A3" s="18" t="str">
        <f>"单位名称："&amp;"新平彝族傣族自治县第二小学"</f>
        <v>单位名称：新平彝族傣族自治县第二小学</v>
      </c>
      <c r="B3" s="18"/>
      <c r="C3" s="18"/>
      <c r="D3" s="18"/>
      <c r="E3" s="18"/>
      <c r="F3" s="18"/>
      <c r="G3" s="18"/>
      <c r="H3" s="18"/>
      <c r="I3" s="19"/>
      <c r="J3" s="19"/>
      <c r="K3" s="19"/>
      <c r="L3" s="19"/>
      <c r="M3" s="19"/>
      <c r="N3" s="19" t="s">
        <v>29</v>
      </c>
    </row>
    <row r="4" ht="27.15" customHeight="1" spans="1:14">
      <c r="A4" s="42" t="s">
        <v>400</v>
      </c>
      <c r="B4" s="42" t="s">
        <v>415</v>
      </c>
      <c r="C4" s="42" t="s">
        <v>416</v>
      </c>
      <c r="D4" s="42" t="s">
        <v>151</v>
      </c>
      <c r="E4" s="42"/>
      <c r="F4" s="42"/>
      <c r="G4" s="42"/>
      <c r="H4" s="42"/>
      <c r="I4" s="42"/>
      <c r="J4" s="42"/>
      <c r="K4" s="42"/>
      <c r="L4" s="42"/>
      <c r="M4" s="42"/>
      <c r="N4" s="42"/>
    </row>
    <row r="5" ht="23.4" customHeight="1" spans="1:14">
      <c r="A5" s="42" t="s">
        <v>406</v>
      </c>
      <c r="B5" s="42"/>
      <c r="C5" s="42" t="s">
        <v>417</v>
      </c>
      <c r="D5" s="42" t="s">
        <v>32</v>
      </c>
      <c r="E5" s="42" t="s">
        <v>35</v>
      </c>
      <c r="F5" s="42" t="s">
        <v>407</v>
      </c>
      <c r="G5" s="42" t="s">
        <v>408</v>
      </c>
      <c r="H5" s="42" t="s">
        <v>38</v>
      </c>
      <c r="I5" s="42" t="s">
        <v>409</v>
      </c>
      <c r="J5" s="42"/>
      <c r="K5" s="42"/>
      <c r="L5" s="42"/>
      <c r="M5" s="42"/>
      <c r="N5" s="42"/>
    </row>
    <row r="6" ht="28.65" customHeight="1" spans="1:14">
      <c r="A6" s="42"/>
      <c r="B6" s="42"/>
      <c r="C6" s="42"/>
      <c r="D6" s="42"/>
      <c r="E6" s="42" t="s">
        <v>34</v>
      </c>
      <c r="F6" s="42"/>
      <c r="G6" s="42"/>
      <c r="H6" s="42"/>
      <c r="I6" s="42" t="s">
        <v>34</v>
      </c>
      <c r="J6" s="42" t="s">
        <v>41</v>
      </c>
      <c r="K6" s="42" t="s">
        <v>42</v>
      </c>
      <c r="L6" s="43" t="s">
        <v>43</v>
      </c>
      <c r="M6" s="43" t="s">
        <v>44</v>
      </c>
      <c r="N6" s="43" t="s">
        <v>45</v>
      </c>
    </row>
    <row r="7" ht="20.25" customHeight="1" spans="1:14">
      <c r="A7" s="44">
        <v>1</v>
      </c>
      <c r="B7" s="44">
        <v>2</v>
      </c>
      <c r="C7" s="44">
        <v>3</v>
      </c>
      <c r="D7" s="44">
        <v>4</v>
      </c>
      <c r="E7" s="44">
        <v>5</v>
      </c>
      <c r="F7" s="44">
        <v>6</v>
      </c>
      <c r="G7" s="44">
        <v>7</v>
      </c>
      <c r="H7" s="44">
        <v>8</v>
      </c>
      <c r="I7" s="44">
        <v>9</v>
      </c>
      <c r="J7" s="44">
        <v>10</v>
      </c>
      <c r="K7" s="44">
        <v>11</v>
      </c>
      <c r="L7" s="44">
        <v>12</v>
      </c>
      <c r="M7" s="44">
        <v>13</v>
      </c>
      <c r="N7" s="44">
        <v>14</v>
      </c>
    </row>
    <row r="8" ht="20.25" customHeight="1" spans="1:14">
      <c r="A8" s="22"/>
      <c r="B8" s="22"/>
      <c r="C8" s="22"/>
      <c r="D8" s="45"/>
      <c r="E8" s="45"/>
      <c r="F8" s="45"/>
      <c r="G8" s="45"/>
      <c r="H8" s="45"/>
      <c r="I8" s="45"/>
      <c r="J8" s="45"/>
      <c r="K8" s="45"/>
      <c r="L8" s="45"/>
      <c r="M8" s="45"/>
      <c r="N8" s="45"/>
    </row>
    <row r="9" ht="20.25" customHeight="1" spans="1:14">
      <c r="A9" s="22"/>
      <c r="B9" s="22"/>
      <c r="C9" s="22"/>
      <c r="D9" s="45"/>
      <c r="E9" s="45"/>
      <c r="F9" s="45"/>
      <c r="G9" s="45"/>
      <c r="H9" s="45"/>
      <c r="I9" s="45"/>
      <c r="J9" s="45"/>
      <c r="K9" s="45"/>
      <c r="L9" s="45"/>
      <c r="M9" s="45"/>
      <c r="N9" s="45"/>
    </row>
    <row r="10" ht="20.25" customHeight="1" spans="1:14">
      <c r="A10" s="23" t="s">
        <v>32</v>
      </c>
      <c r="B10" s="23"/>
      <c r="C10" s="23"/>
      <c r="D10" s="45"/>
      <c r="E10" s="45"/>
      <c r="F10" s="45"/>
      <c r="G10" s="45"/>
      <c r="H10" s="45"/>
      <c r="I10" s="45"/>
      <c r="J10" s="45"/>
      <c r="K10" s="45"/>
      <c r="L10" s="45"/>
      <c r="M10" s="45"/>
      <c r="N10" s="45"/>
    </row>
    <row r="13" ht="30" customHeight="1" spans="1:14">
      <c r="A13" t="s">
        <v>141</v>
      </c>
    </row>
  </sheetData>
  <mergeCells count="14">
    <mergeCell ref="A1:I1"/>
    <mergeCell ref="A2:N2"/>
    <mergeCell ref="A3:H3"/>
    <mergeCell ref="D4:N4"/>
    <mergeCell ref="I5:N5"/>
    <mergeCell ref="A10:C10"/>
    <mergeCell ref="A4:A6"/>
    <mergeCell ref="B4:B6"/>
    <mergeCell ref="C4:C6"/>
    <mergeCell ref="D5:D6"/>
    <mergeCell ref="E5:E6"/>
    <mergeCell ref="F5:F6"/>
    <mergeCell ref="G5:G6"/>
    <mergeCell ref="H5:H6"/>
  </mergeCells>
  <pageMargins left="0.75" right="0.75" top="1" bottom="1" header="0.5" footer="0.5"/>
  <pageSetup paperSize="1" pageOrder="overThenDown"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P11"/>
  <sheetViews>
    <sheetView showZeros="0" topLeftCell="D1" workbookViewId="0">
      <selection activeCell="D11" sqref="D11"/>
    </sheetView>
  </sheetViews>
  <sheetFormatPr defaultColWidth="8.85" defaultRowHeight="15" customHeight="1"/>
  <cols>
    <col min="1" max="1" width="37.1416666666667" customWidth="1"/>
    <col min="2" max="16" width="17.1416666666667" customWidth="1"/>
  </cols>
  <sheetData>
    <row r="1" ht="24.15" customHeight="1" spans="1:16">
      <c r="A1" s="18"/>
      <c r="B1" s="18"/>
      <c r="C1" s="18"/>
      <c r="D1" s="18"/>
      <c r="E1" s="18"/>
      <c r="F1" s="18"/>
      <c r="G1" s="18"/>
      <c r="H1" s="18"/>
      <c r="I1" s="18"/>
      <c r="J1" s="18"/>
      <c r="K1" s="18"/>
      <c r="L1" s="18"/>
      <c r="M1" s="18"/>
      <c r="N1" s="19"/>
      <c r="P1" s="19" t="s">
        <v>418</v>
      </c>
    </row>
    <row r="2" ht="45.15" customHeight="1" spans="1:16">
      <c r="A2" s="27" t="s">
        <v>419</v>
      </c>
      <c r="B2" s="28"/>
      <c r="C2" s="28"/>
      <c r="D2" s="28"/>
      <c r="E2" s="28"/>
      <c r="F2" s="28"/>
      <c r="G2" s="28"/>
      <c r="H2" s="28"/>
      <c r="I2" s="28"/>
      <c r="J2" s="28"/>
      <c r="K2" s="28"/>
      <c r="L2" s="28"/>
      <c r="M2" s="28"/>
      <c r="N2" s="28"/>
      <c r="O2" s="28"/>
      <c r="P2" s="29"/>
    </row>
    <row r="3" ht="18.75" customHeight="1" spans="1:16">
      <c r="A3" s="18" t="str">
        <f>"单位名称："&amp;"新平彝族傣族自治县第二小学"</f>
        <v>单位名称：新平彝族傣族自治县第二小学</v>
      </c>
      <c r="B3" s="18"/>
      <c r="C3" s="18"/>
      <c r="D3" s="18"/>
      <c r="E3" s="18"/>
      <c r="F3" s="18"/>
      <c r="G3" s="18"/>
      <c r="H3" s="18"/>
      <c r="I3" s="18"/>
      <c r="J3" s="18"/>
      <c r="K3" s="18"/>
      <c r="L3" s="18"/>
      <c r="M3" s="18"/>
      <c r="N3" s="19"/>
      <c r="P3" s="19" t="s">
        <v>29</v>
      </c>
    </row>
    <row r="4" ht="22.5" customHeight="1" spans="1:16">
      <c r="A4" s="30" t="s">
        <v>420</v>
      </c>
      <c r="B4" s="30" t="s">
        <v>151</v>
      </c>
      <c r="C4" s="30"/>
      <c r="D4" s="30"/>
      <c r="E4" s="31" t="s">
        <v>421</v>
      </c>
      <c r="F4" s="31"/>
      <c r="G4" s="31"/>
      <c r="H4" s="31"/>
      <c r="I4" s="31"/>
      <c r="J4" s="31"/>
      <c r="K4" s="31"/>
      <c r="L4" s="31"/>
      <c r="M4" s="31"/>
      <c r="N4" s="31"/>
      <c r="O4" s="31"/>
      <c r="P4" s="31"/>
    </row>
    <row r="5" ht="22.5" customHeight="1" spans="1:16">
      <c r="A5" s="30"/>
      <c r="B5" s="30" t="s">
        <v>32</v>
      </c>
      <c r="C5" s="30" t="s">
        <v>35</v>
      </c>
      <c r="D5" s="30" t="s">
        <v>407</v>
      </c>
      <c r="E5" s="32" t="s">
        <v>422</v>
      </c>
      <c r="F5" s="32" t="s">
        <v>423</v>
      </c>
      <c r="G5" s="32" t="s">
        <v>424</v>
      </c>
      <c r="H5" s="32" t="s">
        <v>425</v>
      </c>
      <c r="I5" s="32" t="s">
        <v>426</v>
      </c>
      <c r="J5" s="32" t="s">
        <v>427</v>
      </c>
      <c r="K5" s="32" t="s">
        <v>428</v>
      </c>
      <c r="L5" s="32" t="s">
        <v>429</v>
      </c>
      <c r="M5" s="32" t="s">
        <v>430</v>
      </c>
      <c r="N5" s="32" t="s">
        <v>431</v>
      </c>
      <c r="O5" s="32" t="s">
        <v>432</v>
      </c>
      <c r="P5" s="32" t="s">
        <v>433</v>
      </c>
    </row>
    <row r="6" ht="18.75" customHeight="1" spans="1:16">
      <c r="A6" s="23" t="s">
        <v>46</v>
      </c>
      <c r="B6" s="23" t="s">
        <v>47</v>
      </c>
      <c r="C6" s="23" t="s">
        <v>48</v>
      </c>
      <c r="D6" s="23" t="s">
        <v>49</v>
      </c>
      <c r="E6" s="33">
        <v>5</v>
      </c>
      <c r="F6" s="34">
        <v>6</v>
      </c>
      <c r="G6" s="33">
        <v>7</v>
      </c>
      <c r="H6" s="34">
        <v>8</v>
      </c>
      <c r="I6" s="33">
        <v>9</v>
      </c>
      <c r="J6" s="34">
        <v>10</v>
      </c>
      <c r="K6" s="33">
        <v>11</v>
      </c>
      <c r="L6" s="34">
        <v>12</v>
      </c>
      <c r="M6" s="33">
        <v>13</v>
      </c>
      <c r="N6" s="35">
        <v>14</v>
      </c>
      <c r="O6" s="36">
        <v>15</v>
      </c>
      <c r="P6" s="37">
        <v>16</v>
      </c>
    </row>
    <row r="7" ht="18.75" customHeight="1" spans="1:16">
      <c r="A7" s="22"/>
      <c r="B7" s="22"/>
      <c r="C7" s="22"/>
      <c r="D7" s="22"/>
      <c r="E7" s="22"/>
      <c r="F7" s="22"/>
      <c r="G7" s="22"/>
      <c r="H7" s="22"/>
      <c r="I7" s="22"/>
      <c r="J7" s="22"/>
      <c r="K7" s="22"/>
      <c r="L7" s="22"/>
      <c r="M7" s="38"/>
      <c r="N7" s="39"/>
      <c r="O7" s="40"/>
      <c r="P7" s="40"/>
    </row>
    <row r="8" ht="18.75" customHeight="1" spans="1:16">
      <c r="A8" s="23"/>
      <c r="B8" s="22"/>
      <c r="C8" s="22"/>
      <c r="D8" s="22"/>
      <c r="E8" s="22"/>
      <c r="F8" s="22"/>
      <c r="G8" s="22"/>
      <c r="H8" s="22"/>
      <c r="I8" s="22"/>
      <c r="J8" s="22"/>
      <c r="K8" s="22"/>
      <c r="L8" s="22"/>
      <c r="M8" s="38"/>
      <c r="N8" s="39"/>
      <c r="O8" s="40"/>
      <c r="P8" s="40"/>
    </row>
    <row r="11" ht="23" customHeight="1" spans="1:16">
      <c r="D11" t="s">
        <v>141</v>
      </c>
    </row>
  </sheetData>
  <mergeCells count="5">
    <mergeCell ref="A2:P2"/>
    <mergeCell ref="A3:C3"/>
    <mergeCell ref="B4:D4"/>
    <mergeCell ref="E4:P4"/>
    <mergeCell ref="A4:A5"/>
  </mergeCells>
  <pageMargins left="0.75" right="0.75" top="1" bottom="1" header="0.5" footer="0.5"/>
  <pageSetup paperSize="1" pageOrder="overThenDown"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10"/>
  <sheetViews>
    <sheetView showZeros="0" workbookViewId="0">
      <selection activeCell="D22" sqref="D22"/>
    </sheetView>
  </sheetViews>
  <sheetFormatPr defaultColWidth="8.85" defaultRowHeight="15" customHeight="1"/>
  <cols>
    <col min="1" max="10" width="28.575" customWidth="1"/>
  </cols>
  <sheetData>
    <row r="1" ht="18.75" customHeight="1" spans="1:10">
      <c r="A1" s="18"/>
      <c r="B1" s="18"/>
      <c r="C1" s="18"/>
      <c r="D1" s="18"/>
      <c r="E1" s="18"/>
      <c r="F1" s="18"/>
      <c r="G1" s="18"/>
      <c r="H1" s="18"/>
      <c r="I1" s="18"/>
      <c r="J1" s="19" t="s">
        <v>434</v>
      </c>
    </row>
    <row r="2" ht="52.05" customHeight="1" spans="1:10">
      <c r="A2" s="24" t="s">
        <v>435</v>
      </c>
      <c r="B2" s="25"/>
      <c r="C2" s="25"/>
      <c r="D2" s="25"/>
      <c r="E2" s="25"/>
      <c r="F2" s="25"/>
      <c r="G2" s="25"/>
      <c r="H2" s="25"/>
      <c r="I2" s="25"/>
      <c r="J2" s="25"/>
    </row>
    <row r="3" ht="21.3" customHeight="1" spans="1:10">
      <c r="A3" s="18" t="str">
        <f>"单位名称："&amp;"新平彝族傣族自治县第二小学"</f>
        <v>单位名称：新平彝族傣族自治县第二小学</v>
      </c>
      <c r="B3" s="18"/>
      <c r="C3" s="18"/>
      <c r="D3" s="26"/>
      <c r="E3" s="26"/>
      <c r="F3" s="26"/>
      <c r="G3" s="26"/>
      <c r="H3" s="26"/>
      <c r="I3" s="26"/>
      <c r="J3" s="26"/>
    </row>
    <row r="4" ht="27.15" customHeight="1" spans="1:10">
      <c r="A4" s="21" t="s">
        <v>240</v>
      </c>
      <c r="B4" s="21" t="s">
        <v>241</v>
      </c>
      <c r="C4" s="21" t="s">
        <v>242</v>
      </c>
      <c r="D4" s="21" t="s">
        <v>243</v>
      </c>
      <c r="E4" s="21" t="s">
        <v>244</v>
      </c>
      <c r="F4" s="21" t="s">
        <v>245</v>
      </c>
      <c r="G4" s="21" t="s">
        <v>246</v>
      </c>
      <c r="H4" s="21" t="s">
        <v>247</v>
      </c>
      <c r="I4" s="21" t="s">
        <v>248</v>
      </c>
      <c r="J4" s="21" t="s">
        <v>249</v>
      </c>
    </row>
    <row r="5" ht="18.75" customHeight="1" spans="1:10">
      <c r="A5" s="21" t="s">
        <v>46</v>
      </c>
      <c r="B5" s="21" t="s">
        <v>47</v>
      </c>
      <c r="C5" s="21" t="s">
        <v>48</v>
      </c>
      <c r="D5" s="21" t="s">
        <v>49</v>
      </c>
      <c r="E5" s="21" t="s">
        <v>50</v>
      </c>
      <c r="F5" s="21" t="s">
        <v>51</v>
      </c>
      <c r="G5" s="21" t="s">
        <v>52</v>
      </c>
      <c r="H5" s="21" t="s">
        <v>53</v>
      </c>
      <c r="I5" s="21" t="s">
        <v>54</v>
      </c>
      <c r="J5" s="21" t="s">
        <v>70</v>
      </c>
    </row>
    <row r="6" ht="18.75" customHeight="1" spans="1:10">
      <c r="A6" s="22"/>
      <c r="B6" s="22"/>
      <c r="C6" s="22"/>
      <c r="D6" s="22"/>
      <c r="E6" s="22"/>
      <c r="F6" s="22"/>
      <c r="G6" s="22"/>
      <c r="H6" s="22"/>
      <c r="I6" s="22"/>
      <c r="J6" s="22"/>
    </row>
    <row r="7" ht="18.75" customHeight="1" spans="1:10">
      <c r="A7" s="22"/>
      <c r="B7" s="22"/>
      <c r="C7" s="22"/>
      <c r="D7" s="22"/>
      <c r="E7" s="22"/>
      <c r="F7" s="22"/>
      <c r="G7" s="22"/>
      <c r="H7" s="22"/>
      <c r="I7" s="22"/>
      <c r="J7" s="22"/>
    </row>
    <row r="10" ht="28" customHeight="1" spans="1:10">
      <c r="A10" t="s">
        <v>141</v>
      </c>
    </row>
  </sheetData>
  <mergeCells count="2">
    <mergeCell ref="A2:J2"/>
    <mergeCell ref="A3:C3"/>
  </mergeCells>
  <pageMargins left="0.75" right="0.75" top="1" bottom="1" header="0.5" footer="0.5"/>
  <pageSetup paperSize="1" pageOrder="overThenDown"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H10"/>
  <sheetViews>
    <sheetView showZeros="0" workbookViewId="0">
      <selection activeCell="A10" sqref="A10"/>
    </sheetView>
  </sheetViews>
  <sheetFormatPr defaultColWidth="8.85" defaultRowHeight="15" customHeight="1" outlineLevelCol="7"/>
  <cols>
    <col min="1" max="8" width="28.575" customWidth="1"/>
  </cols>
  <sheetData>
    <row r="1" ht="18.75" customHeight="1" spans="1:8">
      <c r="A1" s="18"/>
      <c r="B1" s="18"/>
      <c r="C1" s="18"/>
      <c r="D1" s="18"/>
      <c r="E1" s="18"/>
      <c r="F1" s="18"/>
      <c r="G1" s="18"/>
      <c r="H1" s="19" t="s">
        <v>436</v>
      </c>
    </row>
    <row r="2" ht="41.4" customHeight="1" spans="1:8">
      <c r="A2" s="20" t="s">
        <v>437</v>
      </c>
      <c r="B2" s="20"/>
      <c r="C2" s="20"/>
      <c r="D2" s="20"/>
      <c r="E2" s="20"/>
      <c r="F2" s="20"/>
      <c r="G2" s="20"/>
      <c r="H2" s="20"/>
    </row>
    <row r="3" ht="18.75" customHeight="1" spans="1:8">
      <c r="A3" s="18" t="str">
        <f>"单位名称："&amp;"新平彝族傣族自治县第二小学"</f>
        <v>单位名称：新平彝族傣族自治县第二小学</v>
      </c>
      <c r="B3" s="18"/>
      <c r="C3" s="18"/>
      <c r="D3" s="18"/>
      <c r="E3" s="18"/>
      <c r="F3" s="18"/>
      <c r="G3" s="18"/>
      <c r="H3" s="18"/>
    </row>
    <row r="4" ht="18.75" customHeight="1" spans="1:8">
      <c r="A4" s="21" t="s">
        <v>144</v>
      </c>
      <c r="B4" s="21" t="s">
        <v>438</v>
      </c>
      <c r="C4" s="21" t="s">
        <v>439</v>
      </c>
      <c r="D4" s="21" t="s">
        <v>440</v>
      </c>
      <c r="E4" s="21" t="s">
        <v>403</v>
      </c>
      <c r="F4" s="21" t="s">
        <v>441</v>
      </c>
      <c r="G4" s="21"/>
      <c r="H4" s="21"/>
    </row>
    <row r="5" ht="18.75" customHeight="1" spans="1:8">
      <c r="A5" s="21"/>
      <c r="B5" s="21"/>
      <c r="C5" s="21"/>
      <c r="D5" s="21"/>
      <c r="E5" s="21"/>
      <c r="F5" s="21" t="s">
        <v>404</v>
      </c>
      <c r="G5" s="21" t="s">
        <v>442</v>
      </c>
      <c r="H5" s="21" t="s">
        <v>443</v>
      </c>
    </row>
    <row r="6" ht="18.75" customHeight="1" spans="1:8">
      <c r="A6" s="21" t="s">
        <v>46</v>
      </c>
      <c r="B6" s="21" t="s">
        <v>47</v>
      </c>
      <c r="C6" s="21" t="s">
        <v>48</v>
      </c>
      <c r="D6" s="21" t="s">
        <v>49</v>
      </c>
      <c r="E6" s="21" t="s">
        <v>50</v>
      </c>
      <c r="F6" s="21" t="s">
        <v>51</v>
      </c>
      <c r="G6" s="21" t="s">
        <v>52</v>
      </c>
      <c r="H6" s="21" t="s">
        <v>53</v>
      </c>
    </row>
    <row r="7" ht="18.75" customHeight="1" spans="1:8">
      <c r="A7" s="22"/>
      <c r="B7" s="22"/>
      <c r="C7" s="22"/>
      <c r="D7" s="22"/>
      <c r="E7" s="23"/>
      <c r="F7" s="23"/>
      <c r="G7" s="16"/>
      <c r="H7" s="16"/>
    </row>
    <row r="10" ht="33" customHeight="1" spans="1:8">
      <c r="A10" t="s">
        <v>141</v>
      </c>
    </row>
  </sheetData>
  <mergeCells count="8">
    <mergeCell ref="A2:H2"/>
    <mergeCell ref="A3:C3"/>
    <mergeCell ref="F4:H4"/>
    <mergeCell ref="A4:A5"/>
    <mergeCell ref="B4:B5"/>
    <mergeCell ref="C4:C5"/>
    <mergeCell ref="D4:D5"/>
    <mergeCell ref="E4:E5"/>
  </mergeCells>
  <pageMargins left="0.75" right="0.75" top="1" bottom="1" header="0.5" footer="0.5"/>
  <pageSetup paperSize="1" pageOrder="overThenDown"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K13"/>
  <sheetViews>
    <sheetView showZeros="0" workbookViewId="0">
      <selection activeCell="A13" sqref="A13"/>
    </sheetView>
  </sheetViews>
  <sheetFormatPr defaultColWidth="8.85" defaultRowHeight="15" customHeight="1"/>
  <cols>
    <col min="1" max="1" width="21.425" customWidth="1"/>
    <col min="2" max="3" width="35.7083333333333" customWidth="1"/>
    <col min="4" max="4" width="17.1416666666667" customWidth="1"/>
    <col min="5" max="5" width="28.575" customWidth="1"/>
    <col min="6" max="6" width="17.1416666666667" customWidth="1"/>
    <col min="7" max="7" width="28.575" customWidth="1"/>
    <col min="8" max="11" width="14.2833333333333" customWidth="1"/>
  </cols>
  <sheetData>
    <row r="1" ht="18.75" customHeight="1" spans="1:11">
      <c r="A1" s="1"/>
      <c r="B1" s="1"/>
      <c r="C1" s="1"/>
      <c r="D1" s="1"/>
      <c r="E1" s="1"/>
      <c r="F1" s="1"/>
      <c r="G1" s="1"/>
      <c r="H1" s="2"/>
      <c r="I1" s="2"/>
      <c r="J1" s="2"/>
      <c r="K1" s="2" t="s">
        <v>444</v>
      </c>
    </row>
    <row r="2" ht="45" customHeight="1" spans="1:11">
      <c r="A2" s="3" t="s">
        <v>445</v>
      </c>
      <c r="B2" s="3"/>
      <c r="C2" s="3"/>
      <c r="D2" s="3"/>
      <c r="E2" s="3"/>
      <c r="F2" s="3"/>
      <c r="G2" s="3"/>
      <c r="H2" s="3"/>
      <c r="I2" s="3"/>
      <c r="J2" s="3"/>
      <c r="K2" s="3"/>
    </row>
    <row r="3" ht="18.75" customHeight="1" spans="1:11">
      <c r="A3" s="4" t="str">
        <f>"单位名称："&amp;"新平彝族傣族自治县第二小学"</f>
        <v>单位名称：新平彝族傣族自治县第二小学</v>
      </c>
      <c r="B3" s="4"/>
      <c r="C3" s="4"/>
      <c r="D3" s="4"/>
      <c r="E3" s="4"/>
      <c r="F3" s="4"/>
      <c r="G3" s="4"/>
      <c r="H3" s="5"/>
      <c r="I3" s="5"/>
      <c r="J3" s="5"/>
      <c r="K3" s="5" t="s">
        <v>29</v>
      </c>
    </row>
    <row r="4" ht="18.75" customHeight="1" spans="1:11">
      <c r="A4" s="12" t="s">
        <v>195</v>
      </c>
      <c r="B4" s="12" t="s">
        <v>146</v>
      </c>
      <c r="C4" s="12" t="s">
        <v>196</v>
      </c>
      <c r="D4" s="12" t="s">
        <v>147</v>
      </c>
      <c r="E4" s="12" t="s">
        <v>148</v>
      </c>
      <c r="F4" s="12" t="s">
        <v>197</v>
      </c>
      <c r="G4" s="12" t="s">
        <v>150</v>
      </c>
      <c r="H4" s="12" t="s">
        <v>32</v>
      </c>
      <c r="I4" s="12" t="s">
        <v>446</v>
      </c>
      <c r="J4" s="12"/>
      <c r="K4" s="12"/>
    </row>
    <row r="5" ht="18.75" customHeight="1" spans="1:11">
      <c r="A5" s="12"/>
      <c r="B5" s="12"/>
      <c r="C5" s="12"/>
      <c r="D5" s="12"/>
      <c r="E5" s="12"/>
      <c r="F5" s="12"/>
      <c r="G5" s="12"/>
      <c r="H5" s="12"/>
      <c r="I5" s="12" t="s">
        <v>35</v>
      </c>
      <c r="J5" s="12" t="s">
        <v>36</v>
      </c>
      <c r="K5" s="12" t="s">
        <v>37</v>
      </c>
    </row>
    <row r="6" ht="22.65" customHeight="1" spans="1:11">
      <c r="A6" s="12"/>
      <c r="B6" s="12"/>
      <c r="C6" s="12"/>
      <c r="D6" s="12"/>
      <c r="E6" s="12"/>
      <c r="F6" s="12"/>
      <c r="G6" s="12"/>
      <c r="H6" s="12"/>
      <c r="I6" s="12"/>
      <c r="J6" s="12"/>
      <c r="K6" s="12"/>
    </row>
    <row r="7" ht="18.75" customHeight="1" spans="1:11">
      <c r="A7" s="13" t="s">
        <v>46</v>
      </c>
      <c r="B7" s="13">
        <v>2</v>
      </c>
      <c r="C7" s="13">
        <v>3</v>
      </c>
      <c r="D7" s="13">
        <v>4</v>
      </c>
      <c r="E7" s="13">
        <v>5</v>
      </c>
      <c r="F7" s="13">
        <v>6</v>
      </c>
      <c r="G7" s="13">
        <v>7</v>
      </c>
      <c r="H7" s="13">
        <v>8</v>
      </c>
      <c r="I7" s="13">
        <v>9</v>
      </c>
      <c r="J7" s="13">
        <v>10</v>
      </c>
      <c r="K7" s="13">
        <v>11</v>
      </c>
    </row>
    <row r="8" ht="20.25" customHeight="1" spans="1:11">
      <c r="A8" s="14"/>
      <c r="B8" s="15"/>
      <c r="C8" s="14"/>
      <c r="D8" s="14"/>
      <c r="E8" s="14"/>
      <c r="F8" s="14"/>
      <c r="G8" s="14"/>
      <c r="H8" s="16"/>
      <c r="I8" s="16"/>
      <c r="J8" s="16"/>
      <c r="K8" s="16"/>
    </row>
    <row r="9" ht="20.25" customHeight="1" spans="1:11">
      <c r="A9" s="14"/>
      <c r="B9" s="15"/>
      <c r="C9" s="14"/>
      <c r="D9" s="14"/>
      <c r="E9" s="14"/>
      <c r="F9" s="14"/>
      <c r="G9" s="14"/>
      <c r="H9" s="16"/>
      <c r="I9" s="16"/>
      <c r="J9" s="16"/>
      <c r="K9" s="16"/>
    </row>
    <row r="10" ht="20.25" customHeight="1" spans="1:11">
      <c r="A10" s="17" t="s">
        <v>32</v>
      </c>
      <c r="B10" s="17"/>
      <c r="C10" s="17"/>
      <c r="D10" s="17"/>
      <c r="E10" s="17"/>
      <c r="F10" s="17"/>
      <c r="G10" s="17"/>
      <c r="H10" s="16"/>
      <c r="I10" s="16"/>
      <c r="J10" s="16"/>
      <c r="K10" s="16"/>
    </row>
    <row r="13" ht="24" customHeight="1" spans="1:11">
      <c r="A13" t="s">
        <v>141</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pageSetup paperSize="1" pageOrder="overThenDown"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15"/>
  <sheetViews>
    <sheetView showZeros="0" workbookViewId="0">
      <selection activeCell="A1" sqref="A1"/>
    </sheetView>
  </sheetViews>
  <sheetFormatPr defaultColWidth="8.85" defaultRowHeight="15" customHeight="1" outlineLevelCol="6"/>
  <cols>
    <col min="1" max="1" width="35.7083333333333" customWidth="1"/>
    <col min="2" max="2" width="21.425" customWidth="1"/>
    <col min="3" max="3" width="35.7083333333333" customWidth="1"/>
    <col min="4" max="4" width="21.425" customWidth="1"/>
    <col min="5" max="7" width="17.1416666666667" customWidth="1"/>
  </cols>
  <sheetData>
    <row r="1" ht="18.75" customHeight="1" spans="1:7">
      <c r="A1" s="1"/>
      <c r="B1" s="1"/>
      <c r="C1" s="1"/>
      <c r="D1" s="1"/>
      <c r="E1" s="2"/>
      <c r="F1" s="2"/>
      <c r="G1" s="2" t="s">
        <v>447</v>
      </c>
    </row>
    <row r="2" ht="45" customHeight="1" spans="1:7">
      <c r="A2" s="3" t="s">
        <v>448</v>
      </c>
      <c r="B2" s="3"/>
      <c r="C2" s="3"/>
      <c r="D2" s="3"/>
      <c r="E2" s="3"/>
      <c r="F2" s="3"/>
      <c r="G2" s="3"/>
    </row>
    <row r="3" ht="24.15" customHeight="1" spans="1:7">
      <c r="A3" s="4" t="str">
        <f>"单位名称："&amp;"新平彝族傣族自治县第二小学"</f>
        <v>单位名称：新平彝族傣族自治县第二小学</v>
      </c>
      <c r="B3" s="4"/>
      <c r="C3" s="4"/>
      <c r="D3" s="4"/>
      <c r="E3" s="5"/>
      <c r="F3" s="5"/>
      <c r="G3" s="5" t="s">
        <v>29</v>
      </c>
    </row>
    <row r="4" ht="18.75" customHeight="1" spans="1:7">
      <c r="A4" s="6" t="s">
        <v>196</v>
      </c>
      <c r="B4" s="6" t="s">
        <v>195</v>
      </c>
      <c r="C4" s="6" t="s">
        <v>146</v>
      </c>
      <c r="D4" s="6" t="s">
        <v>449</v>
      </c>
      <c r="E4" s="6" t="s">
        <v>35</v>
      </c>
      <c r="F4" s="6"/>
      <c r="G4" s="6"/>
    </row>
    <row r="5" ht="18.75" customHeight="1" spans="1:7">
      <c r="A5" s="6"/>
      <c r="B5" s="6"/>
      <c r="C5" s="6"/>
      <c r="D5" s="6"/>
      <c r="E5" s="6">
        <v>2026</v>
      </c>
      <c r="F5" s="6">
        <v>2027</v>
      </c>
      <c r="G5" s="6">
        <v>2028</v>
      </c>
    </row>
    <row r="6" ht="22.65" customHeight="1" spans="1:7">
      <c r="A6" s="6"/>
      <c r="B6" s="6"/>
      <c r="C6" s="6"/>
      <c r="D6" s="6"/>
      <c r="E6" s="6"/>
      <c r="F6" s="6"/>
      <c r="G6" s="6"/>
    </row>
    <row r="7" ht="18.75" customHeight="1" spans="1:7">
      <c r="A7" s="7" t="s">
        <v>46</v>
      </c>
      <c r="B7" s="7">
        <v>2</v>
      </c>
      <c r="C7" s="7">
        <v>3</v>
      </c>
      <c r="D7" s="7">
        <v>4</v>
      </c>
      <c r="E7" s="7">
        <v>5</v>
      </c>
      <c r="F7" s="7">
        <v>6</v>
      </c>
      <c r="G7" s="7">
        <v>7</v>
      </c>
    </row>
    <row r="8" ht="20.25" customHeight="1" spans="1:7">
      <c r="A8" s="8" t="s">
        <v>56</v>
      </c>
      <c r="B8" s="8" t="s">
        <v>201</v>
      </c>
      <c r="C8" s="9" t="s">
        <v>200</v>
      </c>
      <c r="D8" s="8" t="s">
        <v>450</v>
      </c>
      <c r="E8" s="10">
        <v>91800</v>
      </c>
      <c r="F8" s="10"/>
      <c r="G8" s="10"/>
    </row>
    <row r="9" ht="20.25" customHeight="1" spans="1:7">
      <c r="A9" s="8" t="s">
        <v>56</v>
      </c>
      <c r="B9" s="8" t="s">
        <v>206</v>
      </c>
      <c r="C9" s="9" t="s">
        <v>205</v>
      </c>
      <c r="D9" s="8" t="s">
        <v>450</v>
      </c>
      <c r="E9" s="10">
        <v>208700</v>
      </c>
      <c r="F9" s="10"/>
      <c r="G9" s="10"/>
    </row>
    <row r="10" ht="20.25" customHeight="1" spans="1:7">
      <c r="A10" s="8" t="s">
        <v>56</v>
      </c>
      <c r="B10" s="8" t="s">
        <v>206</v>
      </c>
      <c r="C10" s="9" t="s">
        <v>218</v>
      </c>
      <c r="D10" s="8" t="s">
        <v>450</v>
      </c>
      <c r="E10" s="10">
        <v>21510.72</v>
      </c>
      <c r="F10" s="10"/>
      <c r="G10" s="10"/>
    </row>
    <row r="11" ht="20.25" customHeight="1" spans="1:7">
      <c r="A11" s="8" t="s">
        <v>56</v>
      </c>
      <c r="B11" s="8" t="s">
        <v>206</v>
      </c>
      <c r="C11" s="9" t="s">
        <v>220</v>
      </c>
      <c r="D11" s="8" t="s">
        <v>450</v>
      </c>
      <c r="E11" s="10">
        <v>49416</v>
      </c>
      <c r="F11" s="10"/>
      <c r="G11" s="10"/>
    </row>
    <row r="12" ht="20.25" customHeight="1" spans="1:7">
      <c r="A12" s="8" t="s">
        <v>56</v>
      </c>
      <c r="B12" s="8" t="s">
        <v>201</v>
      </c>
      <c r="C12" s="9" t="s">
        <v>224</v>
      </c>
      <c r="D12" s="8" t="s">
        <v>450</v>
      </c>
      <c r="E12" s="10">
        <v>9367.2</v>
      </c>
      <c r="F12" s="10"/>
      <c r="G12" s="10"/>
    </row>
    <row r="13" ht="20.25" customHeight="1" spans="1:7">
      <c r="A13" s="8" t="s">
        <v>56</v>
      </c>
      <c r="B13" s="8" t="s">
        <v>206</v>
      </c>
      <c r="C13" s="9" t="s">
        <v>228</v>
      </c>
      <c r="D13" s="8" t="s">
        <v>450</v>
      </c>
      <c r="E13" s="10">
        <v>144180</v>
      </c>
      <c r="F13" s="10"/>
      <c r="G13" s="10"/>
    </row>
    <row r="14" ht="20.25" customHeight="1" spans="1:7">
      <c r="A14" s="8" t="s">
        <v>56</v>
      </c>
      <c r="B14" s="8" t="s">
        <v>206</v>
      </c>
      <c r="C14" s="9" t="s">
        <v>232</v>
      </c>
      <c r="D14" s="8" t="s">
        <v>450</v>
      </c>
      <c r="E14" s="10">
        <v>19687.5</v>
      </c>
      <c r="F14" s="10"/>
      <c r="G14" s="10"/>
    </row>
    <row r="15" ht="20.25" customHeight="1" spans="1:7">
      <c r="A15" s="11" t="s">
        <v>32</v>
      </c>
      <c r="B15" s="11"/>
      <c r="C15" s="11"/>
      <c r="D15" s="11"/>
      <c r="E15" s="10">
        <v>544661.42</v>
      </c>
      <c r="F15" s="10"/>
      <c r="G15" s="10"/>
    </row>
  </sheetData>
  <mergeCells count="11">
    <mergeCell ref="A2:G2"/>
    <mergeCell ref="A3:D3"/>
    <mergeCell ref="E4:G4"/>
    <mergeCell ref="A15:D15"/>
    <mergeCell ref="A4:A6"/>
    <mergeCell ref="B4:B6"/>
    <mergeCell ref="C4:C6"/>
    <mergeCell ref="D4:D6"/>
    <mergeCell ref="E5:E6"/>
    <mergeCell ref="F5:F6"/>
    <mergeCell ref="G5:G6"/>
  </mergeCells>
  <pageMargins left="0.75" right="0.75" top="1" bottom="1" header="0.5" footer="0.5"/>
  <pageSetup paperSize="1" pageOrder="overThenDown"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S9"/>
  <sheetViews>
    <sheetView showZeros="0" topLeftCell="B1" workbookViewId="0">
      <selection activeCell="A1" sqref="A1"/>
    </sheetView>
  </sheetViews>
  <sheetFormatPr defaultColWidth="8.85" defaultRowHeight="15" customHeight="1"/>
  <cols>
    <col min="1" max="1" width="25.275" customWidth="1"/>
    <col min="2" max="2" width="29.9833333333333" customWidth="1"/>
    <col min="3" max="19" width="17.1416666666667" customWidth="1"/>
  </cols>
  <sheetData>
    <row r="1" ht="18.75" customHeight="1" spans="1:19">
      <c r="A1" s="1"/>
      <c r="B1" s="1"/>
      <c r="C1" s="1"/>
      <c r="D1" s="1"/>
      <c r="E1" s="1"/>
      <c r="F1" s="1"/>
      <c r="G1" s="1"/>
      <c r="H1" s="1"/>
      <c r="I1" s="2"/>
      <c r="J1" s="2"/>
      <c r="K1" s="2"/>
      <c r="L1" s="2"/>
      <c r="M1" s="2"/>
      <c r="N1" s="2"/>
      <c r="O1" s="2"/>
      <c r="P1" s="2"/>
      <c r="Q1" s="2"/>
      <c r="R1" s="2"/>
      <c r="S1" s="2" t="s">
        <v>27</v>
      </c>
    </row>
    <row r="2" ht="37.5" customHeight="1" spans="1:19">
      <c r="A2" s="3" t="s">
        <v>28</v>
      </c>
      <c r="B2" s="3"/>
      <c r="C2" s="3"/>
      <c r="D2" s="3"/>
      <c r="E2" s="3"/>
      <c r="F2" s="3"/>
      <c r="G2" s="3"/>
      <c r="H2" s="3"/>
      <c r="I2" s="3"/>
      <c r="J2" s="3"/>
      <c r="K2" s="3"/>
      <c r="L2" s="3"/>
      <c r="M2" s="3"/>
      <c r="N2" s="3"/>
      <c r="O2" s="3"/>
      <c r="P2" s="3"/>
      <c r="Q2" s="3"/>
      <c r="R2" s="3"/>
      <c r="S2" s="3"/>
    </row>
    <row r="3" ht="18.75" customHeight="1" spans="1:19">
      <c r="A3" s="4" t="str">
        <f>"单位名称："&amp;"新平彝族傣族自治县第二小学"</f>
        <v>单位名称：新平彝族傣族自治县第二小学</v>
      </c>
      <c r="B3" s="4"/>
      <c r="C3" s="4"/>
      <c r="D3" s="4"/>
      <c r="E3" s="64"/>
      <c r="F3" s="64"/>
      <c r="G3" s="64"/>
      <c r="H3" s="64"/>
      <c r="I3" s="5"/>
      <c r="J3" s="5"/>
      <c r="K3" s="5"/>
      <c r="L3" s="5"/>
      <c r="M3" s="5"/>
      <c r="N3" s="5"/>
      <c r="O3" s="5"/>
      <c r="P3" s="5"/>
      <c r="Q3" s="5"/>
      <c r="R3" s="5"/>
      <c r="S3" s="5" t="s">
        <v>29</v>
      </c>
    </row>
    <row r="4" ht="18.75" customHeight="1" spans="1:19">
      <c r="A4" s="12" t="s">
        <v>30</v>
      </c>
      <c r="B4" s="81" t="s">
        <v>31</v>
      </c>
      <c r="C4" s="81" t="s">
        <v>32</v>
      </c>
      <c r="D4" s="81" t="s">
        <v>33</v>
      </c>
      <c r="E4" s="81"/>
      <c r="F4" s="81"/>
      <c r="G4" s="81"/>
      <c r="H4" s="81"/>
      <c r="I4" s="81"/>
      <c r="J4" s="82"/>
      <c r="K4" s="82"/>
      <c r="L4" s="82"/>
      <c r="M4" s="82"/>
      <c r="N4" s="82"/>
      <c r="O4" s="81" t="s">
        <v>20</v>
      </c>
      <c r="P4" s="81"/>
      <c r="Q4" s="81"/>
      <c r="R4" s="81"/>
      <c r="S4" s="81"/>
    </row>
    <row r="5" ht="18.75" customHeight="1" spans="1:19">
      <c r="A5" s="12"/>
      <c r="B5" s="81"/>
      <c r="C5" s="81"/>
      <c r="D5" s="83" t="s">
        <v>34</v>
      </c>
      <c r="E5" s="83" t="s">
        <v>35</v>
      </c>
      <c r="F5" s="83" t="s">
        <v>36</v>
      </c>
      <c r="G5" s="83" t="s">
        <v>37</v>
      </c>
      <c r="H5" s="83" t="s">
        <v>38</v>
      </c>
      <c r="I5" s="84" t="s">
        <v>39</v>
      </c>
      <c r="J5" s="85"/>
      <c r="K5" s="85"/>
      <c r="L5" s="85"/>
      <c r="M5" s="85"/>
      <c r="N5" s="85"/>
      <c r="O5" s="84" t="s">
        <v>34</v>
      </c>
      <c r="P5" s="84" t="s">
        <v>35</v>
      </c>
      <c r="Q5" s="84" t="s">
        <v>36</v>
      </c>
      <c r="R5" s="84" t="s">
        <v>37</v>
      </c>
      <c r="S5" s="83" t="s">
        <v>40</v>
      </c>
    </row>
    <row r="6" ht="18.75" customHeight="1" spans="1:19">
      <c r="A6" s="12"/>
      <c r="B6" s="81"/>
      <c r="C6" s="81"/>
      <c r="D6" s="83"/>
      <c r="E6" s="83"/>
      <c r="F6" s="83"/>
      <c r="G6" s="83"/>
      <c r="H6" s="83"/>
      <c r="I6" s="84" t="s">
        <v>34</v>
      </c>
      <c r="J6" s="84" t="s">
        <v>41</v>
      </c>
      <c r="K6" s="84" t="s">
        <v>42</v>
      </c>
      <c r="L6" s="84" t="s">
        <v>43</v>
      </c>
      <c r="M6" s="84" t="s">
        <v>44</v>
      </c>
      <c r="N6" s="84" t="s">
        <v>45</v>
      </c>
      <c r="O6" s="84"/>
      <c r="P6" s="84"/>
      <c r="Q6" s="84"/>
      <c r="R6" s="84"/>
      <c r="S6" s="83"/>
    </row>
    <row r="7" ht="18.75" customHeight="1" spans="1:19">
      <c r="A7" s="86" t="s">
        <v>46</v>
      </c>
      <c r="B7" s="13" t="s">
        <v>47</v>
      </c>
      <c r="C7" s="13" t="s">
        <v>48</v>
      </c>
      <c r="D7" s="13" t="s">
        <v>49</v>
      </c>
      <c r="E7" s="86" t="s">
        <v>50</v>
      </c>
      <c r="F7" s="13" t="s">
        <v>51</v>
      </c>
      <c r="G7" s="13" t="s">
        <v>52</v>
      </c>
      <c r="H7" s="86" t="s">
        <v>53</v>
      </c>
      <c r="I7" s="13" t="s">
        <v>54</v>
      </c>
      <c r="J7" s="13">
        <v>10</v>
      </c>
      <c r="K7" s="13">
        <v>11</v>
      </c>
      <c r="L7" s="13">
        <v>12</v>
      </c>
      <c r="M7" s="13">
        <v>13</v>
      </c>
      <c r="N7" s="13">
        <v>14</v>
      </c>
      <c r="O7" s="13">
        <v>15</v>
      </c>
      <c r="P7" s="13">
        <v>16</v>
      </c>
      <c r="Q7" s="13">
        <v>17</v>
      </c>
      <c r="R7" s="13">
        <v>18</v>
      </c>
      <c r="S7" s="13">
        <v>19</v>
      </c>
    </row>
    <row r="8" ht="20.25" customHeight="1" spans="1:19">
      <c r="A8" s="15" t="s">
        <v>55</v>
      </c>
      <c r="B8" s="15" t="s">
        <v>56</v>
      </c>
      <c r="C8" s="16">
        <v>12163372.42</v>
      </c>
      <c r="D8" s="16">
        <v>11430772.42</v>
      </c>
      <c r="E8" s="16">
        <v>11430772.42</v>
      </c>
      <c r="F8" s="16"/>
      <c r="G8" s="16"/>
      <c r="H8" s="16"/>
      <c r="I8" s="16">
        <v>732600</v>
      </c>
      <c r="J8" s="16"/>
      <c r="K8" s="16"/>
      <c r="L8" s="16"/>
      <c r="M8" s="16"/>
      <c r="N8" s="16">
        <v>732600</v>
      </c>
      <c r="O8" s="16"/>
      <c r="P8" s="16"/>
      <c r="Q8" s="16"/>
      <c r="R8" s="16"/>
      <c r="S8" s="16"/>
    </row>
    <row r="9" ht="20.25" customHeight="1" spans="1:19">
      <c r="A9" s="57" t="s">
        <v>32</v>
      </c>
      <c r="B9" s="57"/>
      <c r="C9" s="16">
        <v>12163372.42</v>
      </c>
      <c r="D9" s="16">
        <v>11430772.42</v>
      </c>
      <c r="E9" s="16">
        <v>11430772.42</v>
      </c>
      <c r="F9" s="16"/>
      <c r="G9" s="16"/>
      <c r="H9" s="16"/>
      <c r="I9" s="16">
        <v>732600</v>
      </c>
      <c r="J9" s="16"/>
      <c r="K9" s="16"/>
      <c r="L9" s="16"/>
      <c r="M9" s="16"/>
      <c r="N9" s="16">
        <v>732600</v>
      </c>
      <c r="O9" s="16"/>
      <c r="P9" s="16"/>
      <c r="Q9" s="16"/>
      <c r="R9" s="16"/>
      <c r="S9" s="16"/>
    </row>
  </sheetData>
  <mergeCells count="19">
    <mergeCell ref="A2:S2"/>
    <mergeCell ref="A3:D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pageSetup paperSize="1" pageOrder="overThenDown"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29"/>
  <sheetViews>
    <sheetView showZeros="0" topLeftCell="A10" workbookViewId="0">
      <selection activeCell="H12" sqref="H12"/>
    </sheetView>
  </sheetViews>
  <sheetFormatPr defaultColWidth="8.85" defaultRowHeight="15" customHeight="1"/>
  <cols>
    <col min="1" max="1" width="21.55" customWidth="1"/>
    <col min="2" max="2" width="32.625" customWidth="1"/>
    <col min="3" max="15" width="17.1416666666667" customWidth="1"/>
  </cols>
  <sheetData>
    <row r="1" ht="18.75" customHeight="1" spans="1:15">
      <c r="A1" s="1"/>
      <c r="B1" s="1"/>
      <c r="C1" s="1"/>
      <c r="D1" s="1"/>
      <c r="E1" s="1"/>
      <c r="F1" s="1"/>
      <c r="G1" s="1"/>
      <c r="H1" s="1"/>
      <c r="I1" s="1"/>
      <c r="J1" s="2"/>
      <c r="K1" s="2"/>
      <c r="L1" s="2"/>
      <c r="M1" s="2"/>
      <c r="N1" s="2"/>
      <c r="O1" s="2" t="s">
        <v>57</v>
      </c>
    </row>
    <row r="2" ht="37.5" customHeight="1" spans="1:15">
      <c r="A2" s="3" t="s">
        <v>58</v>
      </c>
      <c r="B2" s="3"/>
      <c r="C2" s="3"/>
      <c r="D2" s="3"/>
      <c r="E2" s="3"/>
      <c r="F2" s="3"/>
      <c r="G2" s="3"/>
      <c r="H2" s="3"/>
      <c r="I2" s="3"/>
      <c r="J2" s="3"/>
      <c r="K2" s="63"/>
      <c r="L2" s="63"/>
      <c r="M2" s="63"/>
      <c r="N2" s="63"/>
      <c r="O2" s="63"/>
    </row>
    <row r="3" ht="18.75" customHeight="1" spans="1:15">
      <c r="A3" s="53" t="str">
        <f>"单位名称："&amp;"新平彝族傣族自治县第二小学"</f>
        <v>单位名称：新平彝族傣族自治县第二小学</v>
      </c>
      <c r="B3" s="53"/>
      <c r="C3" s="53"/>
      <c r="D3" s="53"/>
      <c r="E3" s="53"/>
      <c r="F3" s="53"/>
      <c r="G3" s="53"/>
      <c r="H3" s="53"/>
      <c r="I3" s="53"/>
      <c r="J3" s="2"/>
      <c r="K3" s="2"/>
      <c r="L3" s="2"/>
      <c r="M3" s="2"/>
      <c r="N3" s="2"/>
      <c r="O3" s="2" t="s">
        <v>29</v>
      </c>
    </row>
    <row r="4" ht="18.75" customHeight="1" spans="1:15">
      <c r="A4" s="12" t="s">
        <v>59</v>
      </c>
      <c r="B4" s="12" t="s">
        <v>60</v>
      </c>
      <c r="C4" s="56" t="s">
        <v>32</v>
      </c>
      <c r="D4" s="56" t="s">
        <v>35</v>
      </c>
      <c r="E4" s="56"/>
      <c r="F4" s="56"/>
      <c r="G4" s="12" t="s">
        <v>36</v>
      </c>
      <c r="H4" s="56" t="s">
        <v>37</v>
      </c>
      <c r="I4" s="12" t="s">
        <v>61</v>
      </c>
      <c r="J4" s="56" t="s">
        <v>62</v>
      </c>
      <c r="K4" s="56"/>
      <c r="L4" s="56"/>
      <c r="M4" s="56"/>
      <c r="N4" s="56"/>
      <c r="O4" s="56"/>
    </row>
    <row r="5" ht="18.75" customHeight="1" spans="1:15">
      <c r="A5" s="12"/>
      <c r="B5" s="12"/>
      <c r="C5" s="56"/>
      <c r="D5" s="56" t="s">
        <v>34</v>
      </c>
      <c r="E5" s="56" t="s">
        <v>63</v>
      </c>
      <c r="F5" s="56" t="s">
        <v>64</v>
      </c>
      <c r="G5" s="12"/>
      <c r="H5" s="56"/>
      <c r="I5" s="12"/>
      <c r="J5" s="56" t="s">
        <v>34</v>
      </c>
      <c r="K5" s="56" t="s">
        <v>65</v>
      </c>
      <c r="L5" s="13" t="s">
        <v>66</v>
      </c>
      <c r="M5" s="13" t="s">
        <v>67</v>
      </c>
      <c r="N5" s="13" t="s">
        <v>68</v>
      </c>
      <c r="O5" s="13" t="s">
        <v>69</v>
      </c>
    </row>
    <row r="6" ht="18.75" customHeight="1" spans="1:15">
      <c r="A6" s="13" t="s">
        <v>46</v>
      </c>
      <c r="B6" s="13" t="s">
        <v>47</v>
      </c>
      <c r="C6" s="13" t="s">
        <v>48</v>
      </c>
      <c r="D6" s="13" t="s">
        <v>49</v>
      </c>
      <c r="E6" s="13" t="s">
        <v>50</v>
      </c>
      <c r="F6" s="13" t="s">
        <v>51</v>
      </c>
      <c r="G6" s="13" t="s">
        <v>52</v>
      </c>
      <c r="H6" s="13" t="s">
        <v>53</v>
      </c>
      <c r="I6" s="13" t="s">
        <v>54</v>
      </c>
      <c r="J6" s="13" t="s">
        <v>70</v>
      </c>
      <c r="K6" s="13">
        <v>11</v>
      </c>
      <c r="L6" s="13">
        <v>12</v>
      </c>
      <c r="M6" s="13">
        <v>13</v>
      </c>
      <c r="N6" s="13">
        <v>14</v>
      </c>
      <c r="O6" s="13">
        <v>15</v>
      </c>
    </row>
    <row r="7" ht="20.25" customHeight="1" spans="1:15">
      <c r="A7" s="15" t="s">
        <v>71</v>
      </c>
      <c r="B7" s="15" t="s">
        <v>72</v>
      </c>
      <c r="C7" s="16">
        <v>8811393.42</v>
      </c>
      <c r="D7" s="16">
        <v>8078793.42</v>
      </c>
      <c r="E7" s="16">
        <v>7583548</v>
      </c>
      <c r="F7" s="16">
        <v>495245.42</v>
      </c>
      <c r="G7" s="16"/>
      <c r="H7" s="16"/>
      <c r="I7" s="16"/>
      <c r="J7" s="16">
        <v>732600</v>
      </c>
      <c r="K7" s="16"/>
      <c r="L7" s="16"/>
      <c r="M7" s="16"/>
      <c r="N7" s="16"/>
      <c r="O7" s="16">
        <v>732600</v>
      </c>
    </row>
    <row r="8" ht="20.25" customHeight="1" spans="1:15">
      <c r="A8" s="74" t="s">
        <v>73</v>
      </c>
      <c r="B8" s="74" t="s">
        <v>74</v>
      </c>
      <c r="C8" s="16">
        <v>8698385.42</v>
      </c>
      <c r="D8" s="16">
        <v>7965785.42</v>
      </c>
      <c r="E8" s="16">
        <v>7583548</v>
      </c>
      <c r="F8" s="16">
        <v>382237.42</v>
      </c>
      <c r="G8" s="16"/>
      <c r="H8" s="16"/>
      <c r="I8" s="16"/>
      <c r="J8" s="16">
        <v>732600</v>
      </c>
      <c r="K8" s="16"/>
      <c r="L8" s="16"/>
      <c r="M8" s="16"/>
      <c r="N8" s="16"/>
      <c r="O8" s="16">
        <v>732600</v>
      </c>
    </row>
    <row r="9" ht="20.25" customHeight="1" spans="1:15">
      <c r="A9" s="75" t="s">
        <v>75</v>
      </c>
      <c r="B9" s="75" t="s">
        <v>76</v>
      </c>
      <c r="C9" s="16">
        <v>9367.2</v>
      </c>
      <c r="D9" s="16">
        <v>9367.2</v>
      </c>
      <c r="E9" s="16"/>
      <c r="F9" s="16">
        <v>9367.2</v>
      </c>
      <c r="G9" s="16"/>
      <c r="H9" s="16"/>
      <c r="I9" s="16"/>
      <c r="J9" s="16"/>
      <c r="K9" s="16"/>
      <c r="L9" s="16"/>
      <c r="M9" s="16"/>
      <c r="N9" s="16"/>
      <c r="O9" s="16"/>
    </row>
    <row r="10" ht="20.25" customHeight="1" spans="1:15">
      <c r="A10" s="75" t="s">
        <v>77</v>
      </c>
      <c r="B10" s="75" t="s">
        <v>78</v>
      </c>
      <c r="C10" s="16">
        <v>8689018.22</v>
      </c>
      <c r="D10" s="16">
        <v>7956418.22</v>
      </c>
      <c r="E10" s="16">
        <v>7583548</v>
      </c>
      <c r="F10" s="16">
        <v>372870.22</v>
      </c>
      <c r="G10" s="16"/>
      <c r="H10" s="16"/>
      <c r="I10" s="16"/>
      <c r="J10" s="16">
        <v>732600</v>
      </c>
      <c r="K10" s="16"/>
      <c r="L10" s="16"/>
      <c r="M10" s="16"/>
      <c r="N10" s="16"/>
      <c r="O10" s="16">
        <v>732600</v>
      </c>
    </row>
    <row r="11" ht="20.25" customHeight="1" spans="1:15">
      <c r="A11" s="74" t="s">
        <v>79</v>
      </c>
      <c r="B11" s="74" t="s">
        <v>80</v>
      </c>
      <c r="C11" s="16">
        <v>21208</v>
      </c>
      <c r="D11" s="16">
        <v>21208</v>
      </c>
      <c r="E11" s="16"/>
      <c r="F11" s="16">
        <v>21208</v>
      </c>
      <c r="G11" s="16"/>
      <c r="H11" s="16"/>
      <c r="I11" s="16"/>
      <c r="J11" s="16"/>
      <c r="K11" s="16"/>
      <c r="L11" s="16"/>
      <c r="M11" s="16"/>
      <c r="N11" s="16"/>
      <c r="O11" s="16"/>
    </row>
    <row r="12" ht="20.25" customHeight="1" spans="1:15">
      <c r="A12" s="75" t="s">
        <v>81</v>
      </c>
      <c r="B12" s="75" t="s">
        <v>82</v>
      </c>
      <c r="C12" s="16">
        <v>21208</v>
      </c>
      <c r="D12" s="16">
        <v>21208</v>
      </c>
      <c r="E12" s="16"/>
      <c r="F12" s="16">
        <v>21208</v>
      </c>
      <c r="G12" s="16"/>
      <c r="H12" s="16"/>
      <c r="I12" s="16"/>
      <c r="J12" s="16"/>
      <c r="K12" s="16"/>
      <c r="L12" s="16"/>
      <c r="M12" s="16"/>
      <c r="N12" s="16"/>
      <c r="O12" s="16"/>
    </row>
    <row r="13" ht="20.25" customHeight="1" spans="1:15">
      <c r="A13" s="74" t="s">
        <v>83</v>
      </c>
      <c r="B13" s="74" t="s">
        <v>84</v>
      </c>
      <c r="C13" s="16">
        <v>91800</v>
      </c>
      <c r="D13" s="16">
        <v>91800</v>
      </c>
      <c r="E13" s="16"/>
      <c r="F13" s="16">
        <v>91800</v>
      </c>
      <c r="G13" s="16"/>
      <c r="H13" s="16"/>
      <c r="I13" s="16"/>
      <c r="J13" s="16"/>
      <c r="K13" s="16"/>
      <c r="L13" s="16"/>
      <c r="M13" s="16"/>
      <c r="N13" s="16"/>
      <c r="O13" s="16"/>
    </row>
    <row r="14" ht="20.25" customHeight="1" spans="1:15">
      <c r="A14" s="75" t="s">
        <v>85</v>
      </c>
      <c r="B14" s="75" t="s">
        <v>86</v>
      </c>
      <c r="C14" s="16">
        <v>91800</v>
      </c>
      <c r="D14" s="16">
        <v>91800</v>
      </c>
      <c r="E14" s="16"/>
      <c r="F14" s="16">
        <v>91800</v>
      </c>
      <c r="G14" s="16"/>
      <c r="H14" s="16"/>
      <c r="I14" s="16"/>
      <c r="J14" s="16"/>
      <c r="K14" s="16"/>
      <c r="L14" s="16"/>
      <c r="M14" s="16"/>
      <c r="N14" s="16"/>
      <c r="O14" s="16"/>
    </row>
    <row r="15" ht="20.25" customHeight="1" spans="1:15">
      <c r="A15" s="15" t="s">
        <v>87</v>
      </c>
      <c r="B15" s="15" t="s">
        <v>88</v>
      </c>
      <c r="C15" s="16">
        <v>1226637</v>
      </c>
      <c r="D15" s="16">
        <v>1226637</v>
      </c>
      <c r="E15" s="16">
        <v>1177221</v>
      </c>
      <c r="F15" s="16">
        <v>49416</v>
      </c>
      <c r="G15" s="16"/>
      <c r="H15" s="16"/>
      <c r="I15" s="16"/>
      <c r="J15" s="16"/>
      <c r="K15" s="16"/>
      <c r="L15" s="16"/>
      <c r="M15" s="16"/>
      <c r="N15" s="16"/>
      <c r="O15" s="16"/>
    </row>
    <row r="16" ht="20.25" customHeight="1" spans="1:15">
      <c r="A16" s="74" t="s">
        <v>89</v>
      </c>
      <c r="B16" s="74" t="s">
        <v>90</v>
      </c>
      <c r="C16" s="16">
        <v>1177221</v>
      </c>
      <c r="D16" s="16">
        <v>1177221</v>
      </c>
      <c r="E16" s="16">
        <v>1177221</v>
      </c>
      <c r="F16" s="16"/>
      <c r="G16" s="16"/>
      <c r="H16" s="16"/>
      <c r="I16" s="16"/>
      <c r="J16" s="16"/>
      <c r="K16" s="16"/>
      <c r="L16" s="16"/>
      <c r="M16" s="16"/>
      <c r="N16" s="16"/>
      <c r="O16" s="16"/>
    </row>
    <row r="17" ht="20.25" customHeight="1" spans="1:15">
      <c r="A17" s="75" t="s">
        <v>91</v>
      </c>
      <c r="B17" s="75" t="s">
        <v>92</v>
      </c>
      <c r="C17" s="16">
        <v>21300</v>
      </c>
      <c r="D17" s="16">
        <v>21300</v>
      </c>
      <c r="E17" s="16">
        <v>21300</v>
      </c>
      <c r="F17" s="16"/>
      <c r="G17" s="16"/>
      <c r="H17" s="16"/>
      <c r="I17" s="16"/>
      <c r="J17" s="16"/>
      <c r="K17" s="16"/>
      <c r="L17" s="16"/>
      <c r="M17" s="16"/>
      <c r="N17" s="16"/>
      <c r="O17" s="16"/>
    </row>
    <row r="18" ht="20.25" customHeight="1" spans="1:15">
      <c r="A18" s="75" t="s">
        <v>93</v>
      </c>
      <c r="B18" s="75" t="s">
        <v>94</v>
      </c>
      <c r="C18" s="16">
        <v>1155921</v>
      </c>
      <c r="D18" s="16">
        <v>1155921</v>
      </c>
      <c r="E18" s="16">
        <v>1155921</v>
      </c>
      <c r="F18" s="16"/>
      <c r="G18" s="16"/>
      <c r="H18" s="16"/>
      <c r="I18" s="16"/>
      <c r="J18" s="16"/>
      <c r="K18" s="16"/>
      <c r="L18" s="16"/>
      <c r="M18" s="16"/>
      <c r="N18" s="16"/>
      <c r="O18" s="16"/>
    </row>
    <row r="19" ht="20.25" customHeight="1" spans="1:15">
      <c r="A19" s="74" t="s">
        <v>95</v>
      </c>
      <c r="B19" s="74" t="s">
        <v>96</v>
      </c>
      <c r="C19" s="16">
        <v>49416</v>
      </c>
      <c r="D19" s="16">
        <v>49416</v>
      </c>
      <c r="E19" s="16"/>
      <c r="F19" s="16">
        <v>49416</v>
      </c>
      <c r="G19" s="16"/>
      <c r="H19" s="16"/>
      <c r="I19" s="16"/>
      <c r="J19" s="16"/>
      <c r="K19" s="16"/>
      <c r="L19" s="16"/>
      <c r="M19" s="16"/>
      <c r="N19" s="16"/>
      <c r="O19" s="16"/>
    </row>
    <row r="20" ht="20.25" customHeight="1" spans="1:15">
      <c r="A20" s="75" t="s">
        <v>97</v>
      </c>
      <c r="B20" s="75" t="s">
        <v>98</v>
      </c>
      <c r="C20" s="16">
        <v>49416</v>
      </c>
      <c r="D20" s="16">
        <v>49416</v>
      </c>
      <c r="E20" s="16"/>
      <c r="F20" s="16">
        <v>49416</v>
      </c>
      <c r="G20" s="16"/>
      <c r="H20" s="16"/>
      <c r="I20" s="16"/>
      <c r="J20" s="16"/>
      <c r="K20" s="16"/>
      <c r="L20" s="16"/>
      <c r="M20" s="16"/>
      <c r="N20" s="16"/>
      <c r="O20" s="16"/>
    </row>
    <row r="21" ht="20.25" customHeight="1" spans="1:15">
      <c r="A21" s="15" t="s">
        <v>99</v>
      </c>
      <c r="B21" s="15" t="s">
        <v>100</v>
      </c>
      <c r="C21" s="16">
        <v>1212502</v>
      </c>
      <c r="D21" s="16">
        <v>1212502</v>
      </c>
      <c r="E21" s="16">
        <v>1212502</v>
      </c>
      <c r="F21" s="16"/>
      <c r="G21" s="16"/>
      <c r="H21" s="16"/>
      <c r="I21" s="16"/>
      <c r="J21" s="16"/>
      <c r="K21" s="16"/>
      <c r="L21" s="16"/>
      <c r="M21" s="16"/>
      <c r="N21" s="16"/>
      <c r="O21" s="16"/>
    </row>
    <row r="22" ht="20.25" customHeight="1" spans="1:15">
      <c r="A22" s="74" t="s">
        <v>101</v>
      </c>
      <c r="B22" s="74" t="s">
        <v>102</v>
      </c>
      <c r="C22" s="16">
        <v>1212502</v>
      </c>
      <c r="D22" s="16">
        <v>1212502</v>
      </c>
      <c r="E22" s="16">
        <v>1212502</v>
      </c>
      <c r="F22" s="16"/>
      <c r="G22" s="16"/>
      <c r="H22" s="16"/>
      <c r="I22" s="16"/>
      <c r="J22" s="16"/>
      <c r="K22" s="16"/>
      <c r="L22" s="16"/>
      <c r="M22" s="16"/>
      <c r="N22" s="16"/>
      <c r="O22" s="16"/>
    </row>
    <row r="23" ht="20.25" customHeight="1" spans="1:15">
      <c r="A23" s="75" t="s">
        <v>103</v>
      </c>
      <c r="B23" s="75" t="s">
        <v>104</v>
      </c>
      <c r="C23" s="16">
        <v>640260</v>
      </c>
      <c r="D23" s="16">
        <v>640260</v>
      </c>
      <c r="E23" s="16">
        <v>640260</v>
      </c>
      <c r="F23" s="16"/>
      <c r="G23" s="16"/>
      <c r="H23" s="16"/>
      <c r="I23" s="16"/>
      <c r="J23" s="16"/>
      <c r="K23" s="16"/>
      <c r="L23" s="16"/>
      <c r="M23" s="16"/>
      <c r="N23" s="16"/>
      <c r="O23" s="16"/>
    </row>
    <row r="24" ht="20.25" customHeight="1" spans="1:15">
      <c r="A24" s="75" t="s">
        <v>105</v>
      </c>
      <c r="B24" s="75" t="s">
        <v>106</v>
      </c>
      <c r="C24" s="16">
        <v>528894</v>
      </c>
      <c r="D24" s="16">
        <v>528894</v>
      </c>
      <c r="E24" s="16">
        <v>528894</v>
      </c>
      <c r="F24" s="16"/>
      <c r="G24" s="16"/>
      <c r="H24" s="16"/>
      <c r="I24" s="16"/>
      <c r="J24" s="16"/>
      <c r="K24" s="16"/>
      <c r="L24" s="16"/>
      <c r="M24" s="16"/>
      <c r="N24" s="16"/>
      <c r="O24" s="16"/>
    </row>
    <row r="25" ht="20.25" customHeight="1" spans="1:15">
      <c r="A25" s="75" t="s">
        <v>107</v>
      </c>
      <c r="B25" s="75" t="s">
        <v>108</v>
      </c>
      <c r="C25" s="16">
        <v>43348</v>
      </c>
      <c r="D25" s="16">
        <v>43348</v>
      </c>
      <c r="E25" s="16">
        <v>43348</v>
      </c>
      <c r="F25" s="16"/>
      <c r="G25" s="16"/>
      <c r="H25" s="16"/>
      <c r="I25" s="16"/>
      <c r="J25" s="16"/>
      <c r="K25" s="16"/>
      <c r="L25" s="16"/>
      <c r="M25" s="16"/>
      <c r="N25" s="16"/>
      <c r="O25" s="16"/>
    </row>
    <row r="26" ht="20.25" customHeight="1" spans="1:15">
      <c r="A26" s="15" t="s">
        <v>109</v>
      </c>
      <c r="B26" s="15" t="s">
        <v>110</v>
      </c>
      <c r="C26" s="16">
        <v>912840</v>
      </c>
      <c r="D26" s="16">
        <v>912840</v>
      </c>
      <c r="E26" s="16">
        <v>912840</v>
      </c>
      <c r="F26" s="16"/>
      <c r="G26" s="16"/>
      <c r="H26" s="16"/>
      <c r="I26" s="16"/>
      <c r="J26" s="16"/>
      <c r="K26" s="16"/>
      <c r="L26" s="16"/>
      <c r="M26" s="16"/>
      <c r="N26" s="16"/>
      <c r="O26" s="16"/>
    </row>
    <row r="27" ht="20.25" customHeight="1" spans="1:15">
      <c r="A27" s="74" t="s">
        <v>111</v>
      </c>
      <c r="B27" s="74" t="s">
        <v>112</v>
      </c>
      <c r="C27" s="16">
        <v>912840</v>
      </c>
      <c r="D27" s="16">
        <v>912840</v>
      </c>
      <c r="E27" s="16">
        <v>912840</v>
      </c>
      <c r="F27" s="16"/>
      <c r="G27" s="16"/>
      <c r="H27" s="16"/>
      <c r="I27" s="16"/>
      <c r="J27" s="16"/>
      <c r="K27" s="16"/>
      <c r="L27" s="16"/>
      <c r="M27" s="16"/>
      <c r="N27" s="16"/>
      <c r="O27" s="16"/>
    </row>
    <row r="28" ht="20.25" customHeight="1" spans="1:15">
      <c r="A28" s="75" t="s">
        <v>113</v>
      </c>
      <c r="B28" s="75" t="s">
        <v>114</v>
      </c>
      <c r="C28" s="16">
        <v>912840</v>
      </c>
      <c r="D28" s="16">
        <v>912840</v>
      </c>
      <c r="E28" s="16">
        <v>912840</v>
      </c>
      <c r="F28" s="16"/>
      <c r="G28" s="16"/>
      <c r="H28" s="16"/>
      <c r="I28" s="16"/>
      <c r="J28" s="16"/>
      <c r="K28" s="16"/>
      <c r="L28" s="16"/>
      <c r="M28" s="16"/>
      <c r="N28" s="16"/>
      <c r="O28" s="16"/>
    </row>
    <row r="29" ht="20.25" customHeight="1" spans="1:15">
      <c r="A29" s="57" t="s">
        <v>115</v>
      </c>
      <c r="B29" s="57"/>
      <c r="C29" s="16">
        <v>12163372.42</v>
      </c>
      <c r="D29" s="16">
        <v>11430772.42</v>
      </c>
      <c r="E29" s="16">
        <v>10886111</v>
      </c>
      <c r="F29" s="16">
        <v>544661.42</v>
      </c>
      <c r="G29" s="16"/>
      <c r="H29" s="16"/>
      <c r="I29" s="16"/>
      <c r="J29" s="16">
        <v>732600</v>
      </c>
      <c r="K29" s="16"/>
      <c r="L29" s="16"/>
      <c r="M29" s="16"/>
      <c r="N29" s="16"/>
      <c r="O29" s="16">
        <v>732600</v>
      </c>
    </row>
  </sheetData>
  <mergeCells count="11">
    <mergeCell ref="A2:O2"/>
    <mergeCell ref="A3:I3"/>
    <mergeCell ref="D4:F4"/>
    <mergeCell ref="J4:O4"/>
    <mergeCell ref="A29:B29"/>
    <mergeCell ref="A4:A5"/>
    <mergeCell ref="B4:B5"/>
    <mergeCell ref="C4:C5"/>
    <mergeCell ref="G4:G5"/>
    <mergeCell ref="H4:H5"/>
    <mergeCell ref="I4:I5"/>
  </mergeCells>
  <pageMargins left="0.75" right="0.75" top="1" bottom="1" header="0.5" footer="0.5"/>
  <pageSetup paperSize="1" pageOrder="overThenDown"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16"/>
  <sheetViews>
    <sheetView showZeros="0" workbookViewId="0">
      <selection activeCell="A1" sqref="A1"/>
    </sheetView>
  </sheetViews>
  <sheetFormatPr defaultColWidth="8.85" defaultRowHeight="15" customHeight="1" outlineLevelCol="3"/>
  <cols>
    <col min="1" max="4" width="35.7083333333333" customWidth="1"/>
  </cols>
  <sheetData>
    <row r="1" ht="18.75" customHeight="1" spans="1:4">
      <c r="A1" s="1"/>
      <c r="B1" s="1"/>
      <c r="C1" s="1"/>
      <c r="D1" s="5" t="s">
        <v>116</v>
      </c>
    </row>
    <row r="2" ht="45" customHeight="1" spans="1:4">
      <c r="A2" s="3" t="s">
        <v>117</v>
      </c>
      <c r="B2" s="3"/>
      <c r="C2" s="3"/>
      <c r="D2" s="3"/>
    </row>
    <row r="3" ht="18.75" customHeight="1" spans="1:4">
      <c r="A3" s="4" t="str">
        <f>"单位名称："&amp;"新平彝族傣族自治县第二小学"</f>
        <v>单位名称：新平彝族傣族自治县第二小学</v>
      </c>
      <c r="B3" s="4"/>
      <c r="C3" s="76"/>
      <c r="D3" s="5" t="s">
        <v>2</v>
      </c>
    </row>
    <row r="4" ht="22.5" customHeight="1" spans="1:4">
      <c r="A4" s="7" t="s">
        <v>3</v>
      </c>
      <c r="B4" s="7"/>
      <c r="C4" s="7" t="s">
        <v>4</v>
      </c>
      <c r="D4" s="7"/>
    </row>
    <row r="5" ht="18.75" customHeight="1" spans="1:4">
      <c r="A5" s="7" t="s">
        <v>5</v>
      </c>
      <c r="B5" s="7" t="s">
        <v>6</v>
      </c>
      <c r="C5" s="7" t="s">
        <v>118</v>
      </c>
      <c r="D5" s="7" t="s">
        <v>6</v>
      </c>
    </row>
    <row r="6" ht="18.75" customHeight="1" spans="1:4">
      <c r="A6" s="7"/>
      <c r="B6" s="7"/>
      <c r="C6" s="7"/>
      <c r="D6" s="7"/>
    </row>
    <row r="7" ht="22.5" customHeight="1" spans="1:4">
      <c r="A7" s="14" t="s">
        <v>119</v>
      </c>
      <c r="B7" s="16">
        <v>11430772.42</v>
      </c>
      <c r="C7" s="14" t="s">
        <v>120</v>
      </c>
      <c r="D7" s="16">
        <v>11430772.42</v>
      </c>
    </row>
    <row r="8" ht="22.5" customHeight="1" spans="1:4">
      <c r="A8" s="14" t="s">
        <v>121</v>
      </c>
      <c r="B8" s="16">
        <v>11430772.42</v>
      </c>
      <c r="C8" s="14" t="str">
        <f>"（"&amp;"一"&amp;"）"&amp;"教育支出"</f>
        <v>（一）教育支出</v>
      </c>
      <c r="D8" s="16">
        <v>8078793.42</v>
      </c>
    </row>
    <row r="9" ht="22.5" customHeight="1" spans="1:4">
      <c r="A9" s="14" t="s">
        <v>122</v>
      </c>
      <c r="B9" s="16"/>
      <c r="C9" s="14" t="str">
        <f>"（"&amp;"二"&amp;"）"&amp;"社会保障和就业支出"</f>
        <v>（二）社会保障和就业支出</v>
      </c>
      <c r="D9" s="16">
        <v>1226637</v>
      </c>
    </row>
    <row r="10" ht="22.5" customHeight="1" spans="1:4">
      <c r="A10" s="14" t="s">
        <v>123</v>
      </c>
      <c r="B10" s="16"/>
      <c r="C10" s="14" t="str">
        <f>"（"&amp;"三"&amp;"）"&amp;"卫生健康支出"</f>
        <v>（三）卫生健康支出</v>
      </c>
      <c r="D10" s="16">
        <v>1212502</v>
      </c>
    </row>
    <row r="11" ht="22.5" customHeight="1" spans="1:4">
      <c r="A11" s="14" t="s">
        <v>124</v>
      </c>
      <c r="B11" s="16"/>
      <c r="C11" s="14" t="str">
        <f>"（"&amp;"四"&amp;"）"&amp;"住房保障支出"</f>
        <v>（四）住房保障支出</v>
      </c>
      <c r="D11" s="16">
        <v>912840</v>
      </c>
    </row>
    <row r="12" ht="22.5" customHeight="1" spans="1:4">
      <c r="A12" s="14" t="s">
        <v>121</v>
      </c>
      <c r="B12" s="16"/>
      <c r="C12" s="14"/>
      <c r="D12" s="16"/>
    </row>
    <row r="13" ht="22.5" customHeight="1" spans="1:4">
      <c r="A13" s="14" t="s">
        <v>122</v>
      </c>
      <c r="B13" s="16"/>
      <c r="C13" s="14"/>
      <c r="D13" s="16"/>
    </row>
    <row r="14" ht="22.5" customHeight="1" spans="1:4">
      <c r="A14" s="14" t="s">
        <v>123</v>
      </c>
      <c r="B14" s="16"/>
      <c r="C14" s="14"/>
      <c r="D14" s="16"/>
    </row>
    <row r="15" ht="22.5" customHeight="1" spans="1:4">
      <c r="A15" s="77"/>
      <c r="B15" s="16"/>
      <c r="C15" s="14" t="s">
        <v>125</v>
      </c>
      <c r="D15" s="16"/>
    </row>
    <row r="16" ht="22.5" customHeight="1" spans="1:4">
      <c r="A16" s="78" t="s">
        <v>126</v>
      </c>
      <c r="B16" s="79">
        <v>11430772.42</v>
      </c>
      <c r="C16" s="80" t="s">
        <v>127</v>
      </c>
      <c r="D16" s="79">
        <v>11430772.42</v>
      </c>
    </row>
  </sheetData>
  <mergeCells count="8">
    <mergeCell ref="A2:D2"/>
    <mergeCell ref="A3:B3"/>
    <mergeCell ref="A4:B4"/>
    <mergeCell ref="C4:D4"/>
    <mergeCell ref="A5:A6"/>
    <mergeCell ref="B5:B6"/>
    <mergeCell ref="C5:C6"/>
    <mergeCell ref="D5:D6"/>
  </mergeCells>
  <pageMargins left="0.75" right="0.75" top="1" bottom="1" header="0.5" footer="0.5"/>
  <pageSetup paperSize="1" pageOrder="overThenDown"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29"/>
  <sheetViews>
    <sheetView showZeros="0" topLeftCell="A7" workbookViewId="0">
      <selection activeCell="A1" sqref="A1"/>
    </sheetView>
  </sheetViews>
  <sheetFormatPr defaultColWidth="8.85" defaultRowHeight="15" customHeight="1" outlineLevelCol="6"/>
  <cols>
    <col min="1" max="1" width="21.425" customWidth="1"/>
    <col min="2" max="2" width="32.5" customWidth="1"/>
    <col min="3" max="7" width="21.425" customWidth="1"/>
  </cols>
  <sheetData>
    <row r="1" ht="18.75" customHeight="1" spans="1:7">
      <c r="A1" s="1"/>
      <c r="B1" s="1"/>
      <c r="C1" s="1"/>
      <c r="D1" s="1"/>
      <c r="E1" s="1"/>
      <c r="F1" s="1"/>
      <c r="G1" s="52" t="s">
        <v>128</v>
      </c>
    </row>
    <row r="2" ht="37.5" customHeight="1" spans="1:7">
      <c r="A2" s="3" t="s">
        <v>129</v>
      </c>
      <c r="B2" s="3"/>
      <c r="C2" s="3"/>
      <c r="D2" s="3"/>
      <c r="E2" s="3"/>
      <c r="F2" s="3"/>
      <c r="G2" s="3"/>
    </row>
    <row r="3" ht="18.75" customHeight="1" spans="1:7">
      <c r="A3" s="53" t="str">
        <f>"单位名称："&amp;"新平彝族傣族自治县第二小学"</f>
        <v>单位名称：新平彝族傣族自治县第二小学</v>
      </c>
      <c r="B3" s="53"/>
      <c r="C3" s="53"/>
      <c r="D3" s="54"/>
      <c r="E3" s="54"/>
      <c r="F3" s="54"/>
      <c r="G3" s="55" t="s">
        <v>29</v>
      </c>
    </row>
    <row r="4" ht="18.75" customHeight="1" spans="1:7">
      <c r="A4" s="12" t="s">
        <v>130</v>
      </c>
      <c r="B4" s="12" t="s">
        <v>60</v>
      </c>
      <c r="C4" s="56" t="s">
        <v>32</v>
      </c>
      <c r="D4" s="56" t="s">
        <v>63</v>
      </c>
      <c r="E4" s="56"/>
      <c r="F4" s="56"/>
      <c r="G4" s="12" t="s">
        <v>64</v>
      </c>
    </row>
    <row r="5" ht="18.75" customHeight="1" spans="1:7">
      <c r="A5" s="12" t="s">
        <v>59</v>
      </c>
      <c r="B5" s="12" t="s">
        <v>60</v>
      </c>
      <c r="C5" s="56"/>
      <c r="D5" s="56" t="s">
        <v>34</v>
      </c>
      <c r="E5" s="56" t="s">
        <v>131</v>
      </c>
      <c r="F5" s="56" t="s">
        <v>132</v>
      </c>
      <c r="G5" s="12"/>
    </row>
    <row r="6" ht="18.75" customHeight="1" spans="1:7">
      <c r="A6" s="13" t="s">
        <v>46</v>
      </c>
      <c r="B6" s="13" t="s">
        <v>47</v>
      </c>
      <c r="C6" s="13" t="s">
        <v>48</v>
      </c>
      <c r="D6" s="13" t="s">
        <v>49</v>
      </c>
      <c r="E6" s="13" t="s">
        <v>50</v>
      </c>
      <c r="F6" s="13" t="s">
        <v>51</v>
      </c>
      <c r="G6" s="13" t="s">
        <v>52</v>
      </c>
    </row>
    <row r="7" ht="20.25" customHeight="1" spans="1:7">
      <c r="A7" s="15" t="s">
        <v>71</v>
      </c>
      <c r="B7" s="15" t="s">
        <v>72</v>
      </c>
      <c r="C7" s="16">
        <v>8078793.42</v>
      </c>
      <c r="D7" s="16">
        <v>7583548</v>
      </c>
      <c r="E7" s="16">
        <v>7466248</v>
      </c>
      <c r="F7" s="16">
        <v>117300</v>
      </c>
      <c r="G7" s="16">
        <v>495245.42</v>
      </c>
    </row>
    <row r="8" ht="20.25" customHeight="1" spans="1:7">
      <c r="A8" s="74" t="s">
        <v>73</v>
      </c>
      <c r="B8" s="74" t="s">
        <v>74</v>
      </c>
      <c r="C8" s="16">
        <v>7965785.42</v>
      </c>
      <c r="D8" s="16">
        <v>7583548</v>
      </c>
      <c r="E8" s="16">
        <v>7466248</v>
      </c>
      <c r="F8" s="16">
        <v>117300</v>
      </c>
      <c r="G8" s="16">
        <v>382237.42</v>
      </c>
    </row>
    <row r="9" ht="20.25" customHeight="1" spans="1:7">
      <c r="A9" s="75" t="s">
        <v>75</v>
      </c>
      <c r="B9" s="75" t="s">
        <v>76</v>
      </c>
      <c r="C9" s="16">
        <v>9367.2</v>
      </c>
      <c r="D9" s="16"/>
      <c r="E9" s="16"/>
      <c r="F9" s="16"/>
      <c r="G9" s="16">
        <v>9367.2</v>
      </c>
    </row>
    <row r="10" ht="20.25" customHeight="1" spans="1:7">
      <c r="A10" s="75" t="s">
        <v>77</v>
      </c>
      <c r="B10" s="75" t="s">
        <v>78</v>
      </c>
      <c r="C10" s="16">
        <v>7956418.22</v>
      </c>
      <c r="D10" s="16">
        <v>7583548</v>
      </c>
      <c r="E10" s="16">
        <v>7466248</v>
      </c>
      <c r="F10" s="16">
        <v>117300</v>
      </c>
      <c r="G10" s="16">
        <v>372870.22</v>
      </c>
    </row>
    <row r="11" ht="20.25" customHeight="1" spans="1:7">
      <c r="A11" s="74" t="s">
        <v>79</v>
      </c>
      <c r="B11" s="74" t="s">
        <v>80</v>
      </c>
      <c r="C11" s="16">
        <v>21208</v>
      </c>
      <c r="D11" s="16"/>
      <c r="E11" s="16"/>
      <c r="F11" s="16"/>
      <c r="G11" s="16">
        <v>21208</v>
      </c>
    </row>
    <row r="12" ht="20.25" customHeight="1" spans="1:7">
      <c r="A12" s="75" t="s">
        <v>81</v>
      </c>
      <c r="B12" s="75" t="s">
        <v>82</v>
      </c>
      <c r="C12" s="16">
        <v>21208</v>
      </c>
      <c r="D12" s="16"/>
      <c r="E12" s="16"/>
      <c r="F12" s="16"/>
      <c r="G12" s="16">
        <v>21208</v>
      </c>
    </row>
    <row r="13" ht="20.25" customHeight="1" spans="1:7">
      <c r="A13" s="74" t="s">
        <v>83</v>
      </c>
      <c r="B13" s="74" t="s">
        <v>84</v>
      </c>
      <c r="C13" s="16">
        <v>91800</v>
      </c>
      <c r="D13" s="16"/>
      <c r="E13" s="16"/>
      <c r="F13" s="16"/>
      <c r="G13" s="16">
        <v>91800</v>
      </c>
    </row>
    <row r="14" ht="20.25" customHeight="1" spans="1:7">
      <c r="A14" s="75" t="s">
        <v>85</v>
      </c>
      <c r="B14" s="75" t="s">
        <v>86</v>
      </c>
      <c r="C14" s="16">
        <v>91800</v>
      </c>
      <c r="D14" s="16"/>
      <c r="E14" s="16"/>
      <c r="F14" s="16"/>
      <c r="G14" s="16">
        <v>91800</v>
      </c>
    </row>
    <row r="15" ht="20.25" customHeight="1" spans="1:7">
      <c r="A15" s="15" t="s">
        <v>87</v>
      </c>
      <c r="B15" s="15" t="s">
        <v>88</v>
      </c>
      <c r="C15" s="16">
        <v>1226637</v>
      </c>
      <c r="D15" s="16">
        <v>1177221</v>
      </c>
      <c r="E15" s="16">
        <v>1155921</v>
      </c>
      <c r="F15" s="16">
        <v>21300</v>
      </c>
      <c r="G15" s="16">
        <v>49416</v>
      </c>
    </row>
    <row r="16" ht="20.25" customHeight="1" spans="1:7">
      <c r="A16" s="74" t="s">
        <v>89</v>
      </c>
      <c r="B16" s="74" t="s">
        <v>90</v>
      </c>
      <c r="C16" s="16">
        <v>1177221</v>
      </c>
      <c r="D16" s="16">
        <v>1177221</v>
      </c>
      <c r="E16" s="16">
        <v>1155921</v>
      </c>
      <c r="F16" s="16">
        <v>21300</v>
      </c>
      <c r="G16" s="16"/>
    </row>
    <row r="17" ht="20.25" customHeight="1" spans="1:7">
      <c r="A17" s="75" t="s">
        <v>91</v>
      </c>
      <c r="B17" s="75" t="s">
        <v>92</v>
      </c>
      <c r="C17" s="16">
        <v>21300</v>
      </c>
      <c r="D17" s="16">
        <v>21300</v>
      </c>
      <c r="E17" s="16"/>
      <c r="F17" s="16">
        <v>21300</v>
      </c>
      <c r="G17" s="16"/>
    </row>
    <row r="18" ht="20.25" customHeight="1" spans="1:7">
      <c r="A18" s="75" t="s">
        <v>93</v>
      </c>
      <c r="B18" s="75" t="s">
        <v>94</v>
      </c>
      <c r="C18" s="16">
        <v>1155921</v>
      </c>
      <c r="D18" s="16">
        <v>1155921</v>
      </c>
      <c r="E18" s="16">
        <v>1155921</v>
      </c>
      <c r="F18" s="16"/>
      <c r="G18" s="16"/>
    </row>
    <row r="19" ht="20.25" customHeight="1" spans="1:7">
      <c r="A19" s="74" t="s">
        <v>95</v>
      </c>
      <c r="B19" s="74" t="s">
        <v>96</v>
      </c>
      <c r="C19" s="16">
        <v>49416</v>
      </c>
      <c r="D19" s="16"/>
      <c r="E19" s="16"/>
      <c r="F19" s="16"/>
      <c r="G19" s="16">
        <v>49416</v>
      </c>
    </row>
    <row r="20" ht="20.25" customHeight="1" spans="1:7">
      <c r="A20" s="75" t="s">
        <v>97</v>
      </c>
      <c r="B20" s="75" t="s">
        <v>98</v>
      </c>
      <c r="C20" s="16">
        <v>49416</v>
      </c>
      <c r="D20" s="16"/>
      <c r="E20" s="16"/>
      <c r="F20" s="16"/>
      <c r="G20" s="16">
        <v>49416</v>
      </c>
    </row>
    <row r="21" ht="20.25" customHeight="1" spans="1:7">
      <c r="A21" s="15" t="s">
        <v>99</v>
      </c>
      <c r="B21" s="15" t="s">
        <v>100</v>
      </c>
      <c r="C21" s="16">
        <v>1212502</v>
      </c>
      <c r="D21" s="16">
        <v>1212502</v>
      </c>
      <c r="E21" s="16">
        <v>1212502</v>
      </c>
      <c r="F21" s="16"/>
      <c r="G21" s="16"/>
    </row>
    <row r="22" ht="20.25" customHeight="1" spans="1:7">
      <c r="A22" s="74" t="s">
        <v>101</v>
      </c>
      <c r="B22" s="74" t="s">
        <v>102</v>
      </c>
      <c r="C22" s="16">
        <v>1212502</v>
      </c>
      <c r="D22" s="16">
        <v>1212502</v>
      </c>
      <c r="E22" s="16">
        <v>1212502</v>
      </c>
      <c r="F22" s="16"/>
      <c r="G22" s="16"/>
    </row>
    <row r="23" ht="20.25" customHeight="1" spans="1:7">
      <c r="A23" s="75" t="s">
        <v>103</v>
      </c>
      <c r="B23" s="75" t="s">
        <v>104</v>
      </c>
      <c r="C23" s="16">
        <v>640260</v>
      </c>
      <c r="D23" s="16">
        <v>640260</v>
      </c>
      <c r="E23" s="16">
        <v>640260</v>
      </c>
      <c r="F23" s="16"/>
      <c r="G23" s="16"/>
    </row>
    <row r="24" ht="20.25" customHeight="1" spans="1:7">
      <c r="A24" s="75" t="s">
        <v>105</v>
      </c>
      <c r="B24" s="75" t="s">
        <v>106</v>
      </c>
      <c r="C24" s="16">
        <v>528894</v>
      </c>
      <c r="D24" s="16">
        <v>528894</v>
      </c>
      <c r="E24" s="16">
        <v>528894</v>
      </c>
      <c r="F24" s="16"/>
      <c r="G24" s="16"/>
    </row>
    <row r="25" ht="20.25" customHeight="1" spans="1:7">
      <c r="A25" s="75" t="s">
        <v>107</v>
      </c>
      <c r="B25" s="75" t="s">
        <v>108</v>
      </c>
      <c r="C25" s="16">
        <v>43348</v>
      </c>
      <c r="D25" s="16">
        <v>43348</v>
      </c>
      <c r="E25" s="16">
        <v>43348</v>
      </c>
      <c r="F25" s="16"/>
      <c r="G25" s="16"/>
    </row>
    <row r="26" ht="20.25" customHeight="1" spans="1:7">
      <c r="A26" s="15" t="s">
        <v>109</v>
      </c>
      <c r="B26" s="15" t="s">
        <v>110</v>
      </c>
      <c r="C26" s="16">
        <v>912840</v>
      </c>
      <c r="D26" s="16">
        <v>912840</v>
      </c>
      <c r="E26" s="16">
        <v>912840</v>
      </c>
      <c r="F26" s="16"/>
      <c r="G26" s="16"/>
    </row>
    <row r="27" ht="20.25" customHeight="1" spans="1:7">
      <c r="A27" s="74" t="s">
        <v>111</v>
      </c>
      <c r="B27" s="74" t="s">
        <v>112</v>
      </c>
      <c r="C27" s="16">
        <v>912840</v>
      </c>
      <c r="D27" s="16">
        <v>912840</v>
      </c>
      <c r="E27" s="16">
        <v>912840</v>
      </c>
      <c r="F27" s="16"/>
      <c r="G27" s="16"/>
    </row>
    <row r="28" ht="20.25" customHeight="1" spans="1:7">
      <c r="A28" s="75" t="s">
        <v>113</v>
      </c>
      <c r="B28" s="75" t="s">
        <v>114</v>
      </c>
      <c r="C28" s="16">
        <v>912840</v>
      </c>
      <c r="D28" s="16">
        <v>912840</v>
      </c>
      <c r="E28" s="16">
        <v>912840</v>
      </c>
      <c r="F28" s="16"/>
      <c r="G28" s="16"/>
    </row>
    <row r="29" ht="20.25" customHeight="1" spans="1:7">
      <c r="A29" s="57" t="s">
        <v>115</v>
      </c>
      <c r="B29" s="57"/>
      <c r="C29" s="58">
        <v>11430772.42</v>
      </c>
      <c r="D29" s="58">
        <v>10886111</v>
      </c>
      <c r="E29" s="58">
        <v>10747511</v>
      </c>
      <c r="F29" s="58">
        <v>138600</v>
      </c>
      <c r="G29" s="58">
        <v>544661.42</v>
      </c>
    </row>
  </sheetData>
  <mergeCells count="7">
    <mergeCell ref="A2:G2"/>
    <mergeCell ref="A3:C3"/>
    <mergeCell ref="A4:B4"/>
    <mergeCell ref="D4:F4"/>
    <mergeCell ref="A29:B29"/>
    <mergeCell ref="C4:C5"/>
    <mergeCell ref="G4:G5"/>
  </mergeCells>
  <pageMargins left="0.75" right="0.75" top="1" bottom="1" header="0.5" footer="0.5"/>
  <pageSetup paperSize="1" pageOrder="overThenDown"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9"/>
  <sheetViews>
    <sheetView showZeros="0" workbookViewId="0">
      <selection activeCell="B14" sqref="B14"/>
    </sheetView>
  </sheetViews>
  <sheetFormatPr defaultColWidth="8.85" defaultRowHeight="15" customHeight="1" outlineLevelCol="5"/>
  <cols>
    <col min="1" max="6" width="28.575" customWidth="1"/>
  </cols>
  <sheetData>
    <row r="1" ht="18.75" customHeight="1" spans="1:6">
      <c r="A1" s="67"/>
      <c r="B1" s="67"/>
      <c r="C1" s="68"/>
      <c r="D1" s="1"/>
      <c r="E1" s="1"/>
      <c r="F1" s="69" t="s">
        <v>133</v>
      </c>
    </row>
    <row r="2" ht="41.25" customHeight="1" spans="1:6">
      <c r="A2" s="70" t="s">
        <v>134</v>
      </c>
      <c r="B2" s="70"/>
      <c r="C2" s="70"/>
      <c r="D2" s="70"/>
      <c r="E2" s="70"/>
      <c r="F2" s="70"/>
    </row>
    <row r="3" ht="18.75" customHeight="1" spans="1:6">
      <c r="A3" s="4" t="str">
        <f>"单位名称："&amp;"新平彝族傣族自治县第二小学"</f>
        <v>单位名称：新平彝族傣族自治县第二小学</v>
      </c>
      <c r="B3" s="4"/>
      <c r="C3" s="4"/>
      <c r="D3" s="71"/>
      <c r="E3" s="1"/>
      <c r="F3" s="69" t="s">
        <v>29</v>
      </c>
    </row>
    <row r="4" ht="18.75" customHeight="1" spans="1:6">
      <c r="A4" s="12" t="s">
        <v>135</v>
      </c>
      <c r="B4" s="56" t="s">
        <v>136</v>
      </c>
      <c r="C4" s="56" t="s">
        <v>137</v>
      </c>
      <c r="D4" s="56"/>
      <c r="E4" s="56"/>
      <c r="F4" s="56" t="s">
        <v>138</v>
      </c>
    </row>
    <row r="5" ht="18.75" customHeight="1" spans="1:6">
      <c r="A5" s="12"/>
      <c r="B5" s="56"/>
      <c r="C5" s="56" t="s">
        <v>34</v>
      </c>
      <c r="D5" s="56" t="s">
        <v>139</v>
      </c>
      <c r="E5" s="56" t="s">
        <v>140</v>
      </c>
      <c r="F5" s="56"/>
    </row>
    <row r="6" ht="18.75" customHeight="1" spans="1:6">
      <c r="A6" s="72">
        <v>1</v>
      </c>
      <c r="B6" s="73">
        <v>2</v>
      </c>
      <c r="C6" s="72">
        <v>3</v>
      </c>
      <c r="D6" s="72">
        <v>4</v>
      </c>
      <c r="E6" s="72">
        <v>5</v>
      </c>
      <c r="F6" s="72">
        <v>6</v>
      </c>
    </row>
    <row r="7" ht="20.25" customHeight="1" spans="1:6">
      <c r="A7" s="16"/>
      <c r="B7" s="16"/>
      <c r="C7" s="16"/>
      <c r="D7" s="16"/>
      <c r="E7" s="16"/>
      <c r="F7" s="16"/>
    </row>
    <row r="9" ht="27" customHeight="1" spans="1:6">
      <c r="A9" t="s">
        <v>141</v>
      </c>
    </row>
  </sheetData>
  <mergeCells count="6">
    <mergeCell ref="A2:F2"/>
    <mergeCell ref="A3:C3"/>
    <mergeCell ref="C4:E4"/>
    <mergeCell ref="A4:A5"/>
    <mergeCell ref="B4:B5"/>
    <mergeCell ref="F4:F5"/>
  </mergeCells>
  <pageMargins left="0.75" right="0.75" top="1" bottom="1" header="0.5" footer="0.5"/>
  <pageSetup paperSize="1" pageOrder="overThenDown"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25"/>
  <sheetViews>
    <sheetView showZeros="0" topLeftCell="A4" workbookViewId="0">
      <selection activeCell="A1" sqref="A1"/>
    </sheetView>
  </sheetViews>
  <sheetFormatPr defaultColWidth="8.85" defaultRowHeight="15" customHeight="1"/>
  <cols>
    <col min="1" max="7" width="28.575" customWidth="1"/>
    <col min="8" max="23" width="14.2833333333333" customWidth="1"/>
  </cols>
  <sheetData>
    <row r="1" ht="18.75" customHeight="1" spans="1:23">
      <c r="A1" s="1"/>
      <c r="B1" s="1"/>
      <c r="C1" s="1"/>
      <c r="D1" s="1"/>
      <c r="E1" s="1"/>
      <c r="F1" s="1"/>
      <c r="G1" s="1"/>
      <c r="H1" s="1"/>
      <c r="I1" s="1"/>
      <c r="J1" s="1"/>
      <c r="K1" s="1"/>
      <c r="L1" s="2"/>
      <c r="M1" s="2"/>
      <c r="N1" s="2"/>
      <c r="O1" s="2"/>
      <c r="P1" s="2"/>
      <c r="Q1" s="2"/>
      <c r="R1" s="2"/>
      <c r="S1" s="2"/>
      <c r="T1" s="2"/>
      <c r="U1" s="2"/>
      <c r="V1" s="2"/>
      <c r="W1" s="2" t="s">
        <v>142</v>
      </c>
    </row>
    <row r="2" ht="45" customHeight="1" spans="1:23">
      <c r="A2" s="3" t="s">
        <v>143</v>
      </c>
      <c r="B2" s="3"/>
      <c r="C2" s="3"/>
      <c r="D2" s="3"/>
      <c r="E2" s="3"/>
      <c r="F2" s="3"/>
      <c r="G2" s="3"/>
      <c r="H2" s="3"/>
      <c r="I2" s="3"/>
      <c r="J2" s="3"/>
      <c r="K2" s="3"/>
      <c r="L2" s="63"/>
      <c r="M2" s="63"/>
      <c r="N2" s="63"/>
      <c r="O2" s="63"/>
      <c r="P2" s="63"/>
      <c r="Q2" s="63"/>
      <c r="R2" s="63"/>
      <c r="S2" s="63"/>
      <c r="T2" s="63"/>
      <c r="U2" s="63"/>
      <c r="V2" s="63"/>
      <c r="W2" s="63"/>
    </row>
    <row r="3" ht="18.75" customHeight="1" spans="1:23">
      <c r="A3" s="4" t="str">
        <f>"单位名称："&amp;"新平彝族傣族自治县第二小学"</f>
        <v>单位名称：新平彝族傣族自治县第二小学</v>
      </c>
      <c r="B3" s="4"/>
      <c r="C3" s="4"/>
      <c r="D3" s="4"/>
      <c r="E3" s="4"/>
      <c r="F3" s="4"/>
      <c r="G3" s="4"/>
      <c r="H3" s="64"/>
      <c r="I3" s="64"/>
      <c r="J3" s="64"/>
      <c r="K3" s="64"/>
      <c r="L3" s="5"/>
      <c r="M3" s="5"/>
      <c r="N3" s="5"/>
      <c r="O3" s="5"/>
      <c r="P3" s="5"/>
      <c r="Q3" s="5"/>
      <c r="R3" s="5"/>
      <c r="S3" s="5"/>
      <c r="T3" s="5"/>
      <c r="U3" s="5"/>
      <c r="V3" s="5"/>
      <c r="W3" s="5" t="s">
        <v>29</v>
      </c>
    </row>
    <row r="4" ht="18.75" customHeight="1" spans="1:23">
      <c r="A4" s="65" t="s">
        <v>144</v>
      </c>
      <c r="B4" s="65" t="s">
        <v>145</v>
      </c>
      <c r="C4" s="65" t="s">
        <v>146</v>
      </c>
      <c r="D4" s="65" t="s">
        <v>147</v>
      </c>
      <c r="E4" s="65" t="s">
        <v>148</v>
      </c>
      <c r="F4" s="65" t="s">
        <v>149</v>
      </c>
      <c r="G4" s="65" t="s">
        <v>150</v>
      </c>
      <c r="H4" s="66" t="s">
        <v>32</v>
      </c>
      <c r="I4" s="66" t="s">
        <v>151</v>
      </c>
      <c r="J4" s="65"/>
      <c r="K4" s="65"/>
      <c r="L4" s="65"/>
      <c r="M4" s="65"/>
      <c r="N4" s="65" t="s">
        <v>152</v>
      </c>
      <c r="O4" s="65"/>
      <c r="P4" s="65"/>
      <c r="Q4" s="65" t="s">
        <v>38</v>
      </c>
      <c r="R4" s="65" t="s">
        <v>62</v>
      </c>
      <c r="S4" s="65"/>
      <c r="T4" s="65"/>
      <c r="U4" s="65"/>
      <c r="V4" s="65"/>
      <c r="W4" s="65"/>
    </row>
    <row r="5" ht="18.75" customHeight="1" spans="1:23">
      <c r="A5" s="65"/>
      <c r="B5" s="65"/>
      <c r="C5" s="65"/>
      <c r="D5" s="65"/>
      <c r="E5" s="65"/>
      <c r="F5" s="65"/>
      <c r="G5" s="65"/>
      <c r="H5" s="66" t="s">
        <v>153</v>
      </c>
      <c r="I5" s="66" t="s">
        <v>154</v>
      </c>
      <c r="J5" s="65" t="s">
        <v>36</v>
      </c>
      <c r="K5" s="65" t="s">
        <v>37</v>
      </c>
      <c r="L5" s="65"/>
      <c r="M5" s="65"/>
      <c r="N5" s="65" t="s">
        <v>152</v>
      </c>
      <c r="O5" s="65" t="s">
        <v>36</v>
      </c>
      <c r="P5" s="65" t="s">
        <v>37</v>
      </c>
      <c r="Q5" s="65" t="s">
        <v>38</v>
      </c>
      <c r="R5" s="65" t="s">
        <v>62</v>
      </c>
      <c r="S5" s="65" t="s">
        <v>41</v>
      </c>
      <c r="T5" s="65" t="s">
        <v>42</v>
      </c>
      <c r="U5" s="65" t="s">
        <v>43</v>
      </c>
      <c r="V5" s="65" t="s">
        <v>44</v>
      </c>
      <c r="W5" s="65" t="s">
        <v>45</v>
      </c>
    </row>
    <row r="6" ht="18.75" customHeight="1" spans="1:23">
      <c r="A6" s="65"/>
      <c r="B6" s="65"/>
      <c r="C6" s="65"/>
      <c r="D6" s="65"/>
      <c r="E6" s="65"/>
      <c r="F6" s="65"/>
      <c r="G6" s="65"/>
      <c r="H6" s="66"/>
      <c r="I6" s="66" t="s">
        <v>155</v>
      </c>
      <c r="J6" s="65" t="s">
        <v>156</v>
      </c>
      <c r="K6" s="65" t="s">
        <v>157</v>
      </c>
      <c r="L6" s="65" t="s">
        <v>158</v>
      </c>
      <c r="M6" s="65" t="s">
        <v>159</v>
      </c>
      <c r="N6" s="65" t="s">
        <v>35</v>
      </c>
      <c r="O6" s="65" t="s">
        <v>36</v>
      </c>
      <c r="P6" s="65" t="s">
        <v>37</v>
      </c>
      <c r="Q6" s="65"/>
      <c r="R6" s="65" t="s">
        <v>34</v>
      </c>
      <c r="S6" s="65" t="s">
        <v>41</v>
      </c>
      <c r="T6" s="65" t="s">
        <v>42</v>
      </c>
      <c r="U6" s="65" t="s">
        <v>43</v>
      </c>
      <c r="V6" s="65" t="s">
        <v>44</v>
      </c>
      <c r="W6" s="65" t="s">
        <v>45</v>
      </c>
    </row>
    <row r="7" ht="22.65" customHeight="1" spans="1:23">
      <c r="A7" s="65"/>
      <c r="B7" s="65"/>
      <c r="C7" s="65"/>
      <c r="D7" s="65"/>
      <c r="E7" s="65"/>
      <c r="F7" s="65"/>
      <c r="G7" s="65"/>
      <c r="H7" s="66"/>
      <c r="I7" s="66" t="s">
        <v>34</v>
      </c>
      <c r="J7" s="65"/>
      <c r="K7" s="65"/>
      <c r="L7" s="65"/>
      <c r="M7" s="65"/>
      <c r="N7" s="65"/>
      <c r="O7" s="65"/>
      <c r="P7" s="65"/>
      <c r="Q7" s="65"/>
      <c r="R7" s="65"/>
      <c r="S7" s="65"/>
      <c r="T7" s="65"/>
      <c r="U7" s="65"/>
      <c r="V7" s="65"/>
      <c r="W7" s="65"/>
    </row>
    <row r="8" ht="18.75" customHeight="1" spans="1:23">
      <c r="A8" s="66" t="s">
        <v>46</v>
      </c>
      <c r="B8" s="66">
        <v>2</v>
      </c>
      <c r="C8" s="66">
        <v>3</v>
      </c>
      <c r="D8" s="66">
        <v>4</v>
      </c>
      <c r="E8" s="66">
        <v>5</v>
      </c>
      <c r="F8" s="66">
        <v>6</v>
      </c>
      <c r="G8" s="66">
        <v>7</v>
      </c>
      <c r="H8" s="66">
        <v>8</v>
      </c>
      <c r="I8" s="66">
        <v>9</v>
      </c>
      <c r="J8" s="66">
        <v>10</v>
      </c>
      <c r="K8" s="66">
        <v>11</v>
      </c>
      <c r="L8" s="66">
        <v>12</v>
      </c>
      <c r="M8" s="66">
        <v>13</v>
      </c>
      <c r="N8" s="66">
        <v>14</v>
      </c>
      <c r="O8" s="66">
        <v>15</v>
      </c>
      <c r="P8" s="66">
        <v>16</v>
      </c>
      <c r="Q8" s="66">
        <v>17</v>
      </c>
      <c r="R8" s="66">
        <v>18</v>
      </c>
      <c r="S8" s="66">
        <v>19</v>
      </c>
      <c r="T8" s="66">
        <v>20</v>
      </c>
      <c r="U8" s="66">
        <v>21</v>
      </c>
      <c r="V8" s="66">
        <v>22</v>
      </c>
      <c r="W8" s="66">
        <v>23</v>
      </c>
    </row>
    <row r="9" ht="18.75" customHeight="1" spans="1:23">
      <c r="A9" s="8" t="s">
        <v>56</v>
      </c>
      <c r="B9" s="8" t="s">
        <v>160</v>
      </c>
      <c r="C9" s="9" t="s">
        <v>161</v>
      </c>
      <c r="D9" s="8" t="s">
        <v>77</v>
      </c>
      <c r="E9" s="8" t="s">
        <v>78</v>
      </c>
      <c r="F9" s="8" t="s">
        <v>162</v>
      </c>
      <c r="G9" s="8" t="s">
        <v>163</v>
      </c>
      <c r="H9" s="16">
        <v>3549852</v>
      </c>
      <c r="I9" s="16">
        <v>3549852</v>
      </c>
      <c r="J9" s="16"/>
      <c r="K9" s="16"/>
      <c r="L9" s="16">
        <v>3549852</v>
      </c>
      <c r="M9" s="16"/>
      <c r="N9" s="16"/>
      <c r="O9" s="16"/>
      <c r="P9" s="16"/>
      <c r="Q9" s="16"/>
      <c r="R9" s="16"/>
      <c r="S9" s="16"/>
      <c r="T9" s="16"/>
      <c r="U9" s="16"/>
      <c r="V9" s="16"/>
      <c r="W9" s="16"/>
    </row>
    <row r="10" ht="18.75" customHeight="1" spans="1:23">
      <c r="A10" s="8" t="s">
        <v>56</v>
      </c>
      <c r="B10" s="8" t="s">
        <v>160</v>
      </c>
      <c r="C10" s="9" t="s">
        <v>161</v>
      </c>
      <c r="D10" s="8" t="s">
        <v>77</v>
      </c>
      <c r="E10" s="8" t="s">
        <v>78</v>
      </c>
      <c r="F10" s="8" t="s">
        <v>164</v>
      </c>
      <c r="G10" s="8" t="s">
        <v>165</v>
      </c>
      <c r="H10" s="16">
        <v>308784</v>
      </c>
      <c r="I10" s="16">
        <v>308784</v>
      </c>
      <c r="J10" s="16"/>
      <c r="K10" s="16"/>
      <c r="L10" s="16">
        <v>308784</v>
      </c>
      <c r="M10" s="16"/>
      <c r="N10" s="16"/>
      <c r="O10" s="16"/>
      <c r="P10" s="22"/>
      <c r="Q10" s="16"/>
      <c r="R10" s="16"/>
      <c r="S10" s="16"/>
      <c r="T10" s="16"/>
      <c r="U10" s="16"/>
      <c r="V10" s="16"/>
      <c r="W10" s="16"/>
    </row>
    <row r="11" ht="18.75" customHeight="1" spans="1:23">
      <c r="A11" s="8" t="s">
        <v>56</v>
      </c>
      <c r="B11" s="8" t="s">
        <v>160</v>
      </c>
      <c r="C11" s="9" t="s">
        <v>161</v>
      </c>
      <c r="D11" s="8" t="s">
        <v>77</v>
      </c>
      <c r="E11" s="8" t="s">
        <v>78</v>
      </c>
      <c r="F11" s="8" t="s">
        <v>164</v>
      </c>
      <c r="G11" s="8" t="s">
        <v>165</v>
      </c>
      <c r="H11" s="16">
        <v>190800</v>
      </c>
      <c r="I11" s="16">
        <v>190800</v>
      </c>
      <c r="J11" s="16"/>
      <c r="K11" s="16"/>
      <c r="L11" s="16">
        <v>190800</v>
      </c>
      <c r="M11" s="16"/>
      <c r="N11" s="16"/>
      <c r="O11" s="16"/>
      <c r="P11" s="22"/>
      <c r="Q11" s="16"/>
      <c r="R11" s="16"/>
      <c r="S11" s="16"/>
      <c r="T11" s="16"/>
      <c r="U11" s="16"/>
      <c r="V11" s="16"/>
      <c r="W11" s="16"/>
    </row>
    <row r="12" ht="18.75" customHeight="1" spans="1:23">
      <c r="A12" s="8" t="s">
        <v>56</v>
      </c>
      <c r="B12" s="8" t="s">
        <v>160</v>
      </c>
      <c r="C12" s="9" t="s">
        <v>161</v>
      </c>
      <c r="D12" s="8" t="s">
        <v>77</v>
      </c>
      <c r="E12" s="8" t="s">
        <v>78</v>
      </c>
      <c r="F12" s="8" t="s">
        <v>166</v>
      </c>
      <c r="G12" s="8" t="s">
        <v>167</v>
      </c>
      <c r="H12" s="16">
        <v>1530000</v>
      </c>
      <c r="I12" s="16">
        <v>1530000</v>
      </c>
      <c r="J12" s="16"/>
      <c r="K12" s="16"/>
      <c r="L12" s="16">
        <v>1530000</v>
      </c>
      <c r="M12" s="16"/>
      <c r="N12" s="16"/>
      <c r="O12" s="16"/>
      <c r="P12" s="22"/>
      <c r="Q12" s="16"/>
      <c r="R12" s="16"/>
      <c r="S12" s="16"/>
      <c r="T12" s="16"/>
      <c r="U12" s="16"/>
      <c r="V12" s="16"/>
      <c r="W12" s="16"/>
    </row>
    <row r="13" ht="18.75" customHeight="1" spans="1:23">
      <c r="A13" s="8" t="s">
        <v>56</v>
      </c>
      <c r="B13" s="8" t="s">
        <v>160</v>
      </c>
      <c r="C13" s="9" t="s">
        <v>161</v>
      </c>
      <c r="D13" s="8" t="s">
        <v>77</v>
      </c>
      <c r="E13" s="8" t="s">
        <v>78</v>
      </c>
      <c r="F13" s="8" t="s">
        <v>166</v>
      </c>
      <c r="G13" s="8" t="s">
        <v>167</v>
      </c>
      <c r="H13" s="16">
        <v>918240</v>
      </c>
      <c r="I13" s="16">
        <v>918240</v>
      </c>
      <c r="J13" s="16"/>
      <c r="K13" s="16"/>
      <c r="L13" s="16">
        <v>918240</v>
      </c>
      <c r="M13" s="16"/>
      <c r="N13" s="16"/>
      <c r="O13" s="16"/>
      <c r="P13" s="22"/>
      <c r="Q13" s="16"/>
      <c r="R13" s="16"/>
      <c r="S13" s="16"/>
      <c r="T13" s="16"/>
      <c r="U13" s="16"/>
      <c r="V13" s="16"/>
      <c r="W13" s="16"/>
    </row>
    <row r="14" ht="18.75" customHeight="1" spans="1:23">
      <c r="A14" s="8" t="s">
        <v>56</v>
      </c>
      <c r="B14" s="8" t="s">
        <v>168</v>
      </c>
      <c r="C14" s="9" t="s">
        <v>169</v>
      </c>
      <c r="D14" s="8" t="s">
        <v>77</v>
      </c>
      <c r="E14" s="8" t="s">
        <v>78</v>
      </c>
      <c r="F14" s="8" t="s">
        <v>170</v>
      </c>
      <c r="G14" s="8" t="s">
        <v>171</v>
      </c>
      <c r="H14" s="16">
        <v>50572</v>
      </c>
      <c r="I14" s="16">
        <v>50572</v>
      </c>
      <c r="J14" s="16"/>
      <c r="K14" s="16"/>
      <c r="L14" s="16">
        <v>50572</v>
      </c>
      <c r="M14" s="16"/>
      <c r="N14" s="16"/>
      <c r="O14" s="16"/>
      <c r="P14" s="22"/>
      <c r="Q14" s="16"/>
      <c r="R14" s="16"/>
      <c r="S14" s="16"/>
      <c r="T14" s="16"/>
      <c r="U14" s="16"/>
      <c r="V14" s="16"/>
      <c r="W14" s="16"/>
    </row>
    <row r="15" ht="18.75" customHeight="1" spans="1:23">
      <c r="A15" s="8" t="s">
        <v>56</v>
      </c>
      <c r="B15" s="8" t="s">
        <v>168</v>
      </c>
      <c r="C15" s="9" t="s">
        <v>169</v>
      </c>
      <c r="D15" s="8" t="s">
        <v>93</v>
      </c>
      <c r="E15" s="8" t="s">
        <v>94</v>
      </c>
      <c r="F15" s="8" t="s">
        <v>172</v>
      </c>
      <c r="G15" s="8" t="s">
        <v>173</v>
      </c>
      <c r="H15" s="16">
        <v>1155921</v>
      </c>
      <c r="I15" s="16">
        <v>1155921</v>
      </c>
      <c r="J15" s="16"/>
      <c r="K15" s="16"/>
      <c r="L15" s="16">
        <v>1155921</v>
      </c>
      <c r="M15" s="16"/>
      <c r="N15" s="16"/>
      <c r="O15" s="16"/>
      <c r="P15" s="22"/>
      <c r="Q15" s="16"/>
      <c r="R15" s="16"/>
      <c r="S15" s="16"/>
      <c r="T15" s="16"/>
      <c r="U15" s="16"/>
      <c r="V15" s="16"/>
      <c r="W15" s="16"/>
    </row>
    <row r="16" ht="18.75" customHeight="1" spans="1:23">
      <c r="A16" s="8" t="s">
        <v>56</v>
      </c>
      <c r="B16" s="8" t="s">
        <v>168</v>
      </c>
      <c r="C16" s="9" t="s">
        <v>169</v>
      </c>
      <c r="D16" s="8" t="s">
        <v>103</v>
      </c>
      <c r="E16" s="8" t="s">
        <v>104</v>
      </c>
      <c r="F16" s="8" t="s">
        <v>174</v>
      </c>
      <c r="G16" s="8" t="s">
        <v>175</v>
      </c>
      <c r="H16" s="16">
        <v>599634</v>
      </c>
      <c r="I16" s="16">
        <v>599634</v>
      </c>
      <c r="J16" s="16"/>
      <c r="K16" s="16"/>
      <c r="L16" s="16">
        <v>599634</v>
      </c>
      <c r="M16" s="16"/>
      <c r="N16" s="16"/>
      <c r="O16" s="16"/>
      <c r="P16" s="22"/>
      <c r="Q16" s="16"/>
      <c r="R16" s="16"/>
      <c r="S16" s="16"/>
      <c r="T16" s="16"/>
      <c r="U16" s="16"/>
      <c r="V16" s="16"/>
      <c r="W16" s="16"/>
    </row>
    <row r="17" ht="18.75" customHeight="1" spans="1:23">
      <c r="A17" s="8" t="s">
        <v>56</v>
      </c>
      <c r="B17" s="8" t="s">
        <v>168</v>
      </c>
      <c r="C17" s="9" t="s">
        <v>169</v>
      </c>
      <c r="D17" s="8" t="s">
        <v>103</v>
      </c>
      <c r="E17" s="8" t="s">
        <v>104</v>
      </c>
      <c r="F17" s="8" t="s">
        <v>174</v>
      </c>
      <c r="G17" s="8" t="s">
        <v>175</v>
      </c>
      <c r="H17" s="16">
        <v>40626</v>
      </c>
      <c r="I17" s="16">
        <v>40626</v>
      </c>
      <c r="J17" s="16"/>
      <c r="K17" s="16"/>
      <c r="L17" s="16">
        <v>40626</v>
      </c>
      <c r="M17" s="16"/>
      <c r="N17" s="16"/>
      <c r="O17" s="16"/>
      <c r="P17" s="22"/>
      <c r="Q17" s="16"/>
      <c r="R17" s="16"/>
      <c r="S17" s="16"/>
      <c r="T17" s="16"/>
      <c r="U17" s="16"/>
      <c r="V17" s="16"/>
      <c r="W17" s="16"/>
    </row>
    <row r="18" ht="18.75" customHeight="1" spans="1:23">
      <c r="A18" s="8" t="s">
        <v>56</v>
      </c>
      <c r="B18" s="8" t="s">
        <v>168</v>
      </c>
      <c r="C18" s="9" t="s">
        <v>169</v>
      </c>
      <c r="D18" s="8" t="s">
        <v>105</v>
      </c>
      <c r="E18" s="8" t="s">
        <v>106</v>
      </c>
      <c r="F18" s="8" t="s">
        <v>176</v>
      </c>
      <c r="G18" s="8" t="s">
        <v>177</v>
      </c>
      <c r="H18" s="16">
        <v>528894</v>
      </c>
      <c r="I18" s="16">
        <v>528894</v>
      </c>
      <c r="J18" s="16"/>
      <c r="K18" s="16"/>
      <c r="L18" s="16">
        <v>528894</v>
      </c>
      <c r="M18" s="16"/>
      <c r="N18" s="16"/>
      <c r="O18" s="16"/>
      <c r="P18" s="22"/>
      <c r="Q18" s="16"/>
      <c r="R18" s="16"/>
      <c r="S18" s="16"/>
      <c r="T18" s="16"/>
      <c r="U18" s="16"/>
      <c r="V18" s="16"/>
      <c r="W18" s="16"/>
    </row>
    <row r="19" ht="18.75" customHeight="1" spans="1:23">
      <c r="A19" s="8" t="s">
        <v>56</v>
      </c>
      <c r="B19" s="8" t="s">
        <v>168</v>
      </c>
      <c r="C19" s="9" t="s">
        <v>169</v>
      </c>
      <c r="D19" s="8" t="s">
        <v>107</v>
      </c>
      <c r="E19" s="8" t="s">
        <v>108</v>
      </c>
      <c r="F19" s="8" t="s">
        <v>170</v>
      </c>
      <c r="G19" s="8" t="s">
        <v>171</v>
      </c>
      <c r="H19" s="16">
        <v>43348</v>
      </c>
      <c r="I19" s="16">
        <v>43348</v>
      </c>
      <c r="J19" s="16"/>
      <c r="K19" s="16"/>
      <c r="L19" s="16">
        <v>43348</v>
      </c>
      <c r="M19" s="16"/>
      <c r="N19" s="16"/>
      <c r="O19" s="16"/>
      <c r="P19" s="22"/>
      <c r="Q19" s="16"/>
      <c r="R19" s="16"/>
      <c r="S19" s="16"/>
      <c r="T19" s="16"/>
      <c r="U19" s="16"/>
      <c r="V19" s="16"/>
      <c r="W19" s="16"/>
    </row>
    <row r="20" ht="18.75" customHeight="1" spans="1:23">
      <c r="A20" s="8" t="s">
        <v>56</v>
      </c>
      <c r="B20" s="8" t="s">
        <v>178</v>
      </c>
      <c r="C20" s="9" t="s">
        <v>114</v>
      </c>
      <c r="D20" s="8" t="s">
        <v>113</v>
      </c>
      <c r="E20" s="8" t="s">
        <v>114</v>
      </c>
      <c r="F20" s="8" t="s">
        <v>179</v>
      </c>
      <c r="G20" s="8" t="s">
        <v>114</v>
      </c>
      <c r="H20" s="16">
        <v>912840</v>
      </c>
      <c r="I20" s="16">
        <v>912840</v>
      </c>
      <c r="J20" s="16"/>
      <c r="K20" s="16"/>
      <c r="L20" s="16">
        <v>912840</v>
      </c>
      <c r="M20" s="16"/>
      <c r="N20" s="16"/>
      <c r="O20" s="16"/>
      <c r="P20" s="22"/>
      <c r="Q20" s="16"/>
      <c r="R20" s="16"/>
      <c r="S20" s="16"/>
      <c r="T20" s="16"/>
      <c r="U20" s="16"/>
      <c r="V20" s="16"/>
      <c r="W20" s="16"/>
    </row>
    <row r="21" ht="18.75" customHeight="1" spans="1:23">
      <c r="A21" s="8" t="s">
        <v>56</v>
      </c>
      <c r="B21" s="8" t="s">
        <v>180</v>
      </c>
      <c r="C21" s="9" t="s">
        <v>181</v>
      </c>
      <c r="D21" s="8" t="s">
        <v>77</v>
      </c>
      <c r="E21" s="8" t="s">
        <v>78</v>
      </c>
      <c r="F21" s="8" t="s">
        <v>182</v>
      </c>
      <c r="G21" s="8" t="s">
        <v>181</v>
      </c>
      <c r="H21" s="16">
        <v>81600</v>
      </c>
      <c r="I21" s="16">
        <v>81600</v>
      </c>
      <c r="J21" s="16"/>
      <c r="K21" s="16"/>
      <c r="L21" s="16">
        <v>81600</v>
      </c>
      <c r="M21" s="16"/>
      <c r="N21" s="16"/>
      <c r="O21" s="16"/>
      <c r="P21" s="22"/>
      <c r="Q21" s="16"/>
      <c r="R21" s="16"/>
      <c r="S21" s="16"/>
      <c r="T21" s="16"/>
      <c r="U21" s="16"/>
      <c r="V21" s="16"/>
      <c r="W21" s="16"/>
    </row>
    <row r="22" ht="18.75" customHeight="1" spans="1:23">
      <c r="A22" s="8" t="s">
        <v>56</v>
      </c>
      <c r="B22" s="8" t="s">
        <v>183</v>
      </c>
      <c r="C22" s="9" t="s">
        <v>184</v>
      </c>
      <c r="D22" s="8" t="s">
        <v>77</v>
      </c>
      <c r="E22" s="8" t="s">
        <v>78</v>
      </c>
      <c r="F22" s="8" t="s">
        <v>185</v>
      </c>
      <c r="G22" s="8" t="s">
        <v>186</v>
      </c>
      <c r="H22" s="16">
        <v>35700</v>
      </c>
      <c r="I22" s="16">
        <v>35700</v>
      </c>
      <c r="J22" s="16"/>
      <c r="K22" s="16"/>
      <c r="L22" s="16">
        <v>35700</v>
      </c>
      <c r="M22" s="16"/>
      <c r="N22" s="16"/>
      <c r="O22" s="16"/>
      <c r="P22" s="22"/>
      <c r="Q22" s="16"/>
      <c r="R22" s="16"/>
      <c r="S22" s="16"/>
      <c r="T22" s="16"/>
      <c r="U22" s="16"/>
      <c r="V22" s="16"/>
      <c r="W22" s="16"/>
    </row>
    <row r="23" ht="18.75" customHeight="1" spans="1:23">
      <c r="A23" s="8" t="s">
        <v>56</v>
      </c>
      <c r="B23" s="8" t="s">
        <v>187</v>
      </c>
      <c r="C23" s="9" t="s">
        <v>188</v>
      </c>
      <c r="D23" s="8" t="s">
        <v>77</v>
      </c>
      <c r="E23" s="8" t="s">
        <v>78</v>
      </c>
      <c r="F23" s="8" t="s">
        <v>166</v>
      </c>
      <c r="G23" s="8" t="s">
        <v>167</v>
      </c>
      <c r="H23" s="16">
        <v>918000</v>
      </c>
      <c r="I23" s="16">
        <v>918000</v>
      </c>
      <c r="J23" s="16"/>
      <c r="K23" s="16"/>
      <c r="L23" s="16">
        <v>918000</v>
      </c>
      <c r="M23" s="16"/>
      <c r="N23" s="16"/>
      <c r="O23" s="16"/>
      <c r="P23" s="22"/>
      <c r="Q23" s="16"/>
      <c r="R23" s="16"/>
      <c r="S23" s="16"/>
      <c r="T23" s="16"/>
      <c r="U23" s="16"/>
      <c r="V23" s="16"/>
      <c r="W23" s="16"/>
    </row>
    <row r="24" ht="18.75" customHeight="1" spans="1:23">
      <c r="A24" s="8" t="s">
        <v>56</v>
      </c>
      <c r="B24" s="8" t="s">
        <v>189</v>
      </c>
      <c r="C24" s="9" t="s">
        <v>190</v>
      </c>
      <c r="D24" s="8" t="s">
        <v>91</v>
      </c>
      <c r="E24" s="8" t="s">
        <v>92</v>
      </c>
      <c r="F24" s="8" t="s">
        <v>191</v>
      </c>
      <c r="G24" s="8" t="s">
        <v>192</v>
      </c>
      <c r="H24" s="16">
        <v>21300</v>
      </c>
      <c r="I24" s="16">
        <v>21300</v>
      </c>
      <c r="J24" s="16"/>
      <c r="K24" s="16"/>
      <c r="L24" s="16">
        <v>21300</v>
      </c>
      <c r="M24" s="16"/>
      <c r="N24" s="16"/>
      <c r="O24" s="16"/>
      <c r="P24" s="22"/>
      <c r="Q24" s="16"/>
      <c r="R24" s="16"/>
      <c r="S24" s="16"/>
      <c r="T24" s="16"/>
      <c r="U24" s="16"/>
      <c r="V24" s="16"/>
      <c r="W24" s="16"/>
    </row>
    <row r="25" ht="18.75" customHeight="1" spans="1:23">
      <c r="A25" s="11" t="s">
        <v>32</v>
      </c>
      <c r="B25" s="11"/>
      <c r="C25" s="11"/>
      <c r="D25" s="11"/>
      <c r="E25" s="11"/>
      <c r="F25" s="11"/>
      <c r="G25" s="11"/>
      <c r="H25" s="16">
        <v>10886111</v>
      </c>
      <c r="I25" s="16">
        <v>10886111</v>
      </c>
      <c r="J25" s="16"/>
      <c r="K25" s="16"/>
      <c r="L25" s="16">
        <v>10886111</v>
      </c>
      <c r="M25" s="16"/>
      <c r="N25" s="16"/>
      <c r="O25" s="16"/>
      <c r="P25" s="16"/>
      <c r="Q25" s="16"/>
      <c r="R25" s="16"/>
      <c r="S25" s="16"/>
      <c r="T25" s="16"/>
      <c r="U25" s="16"/>
      <c r="V25" s="16"/>
      <c r="W25" s="16"/>
    </row>
  </sheetData>
  <mergeCells count="30">
    <mergeCell ref="A2:W2"/>
    <mergeCell ref="A3:G3"/>
    <mergeCell ref="I4:W4"/>
    <mergeCell ref="I5:M5"/>
    <mergeCell ref="N5:P5"/>
    <mergeCell ref="R5:W5"/>
    <mergeCell ref="A25:G25"/>
    <mergeCell ref="A4:A7"/>
    <mergeCell ref="B4:B7"/>
    <mergeCell ref="C4:C7"/>
    <mergeCell ref="D4:D7"/>
    <mergeCell ref="E4:E7"/>
    <mergeCell ref="F4:F7"/>
    <mergeCell ref="G4:G7"/>
    <mergeCell ref="H4: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pageSetup paperSize="1" pageOrder="overThenDown"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33"/>
  <sheetViews>
    <sheetView showZeros="0" topLeftCell="B10" workbookViewId="0">
      <selection activeCell="A1" sqref="A1"/>
    </sheetView>
  </sheetViews>
  <sheetFormatPr defaultColWidth="8.85" defaultRowHeight="15" customHeight="1"/>
  <cols>
    <col min="1" max="8" width="28.575" customWidth="1"/>
    <col min="9" max="23" width="14.2833333333333" customWidth="1"/>
  </cols>
  <sheetData>
    <row r="1" ht="18.75" customHeight="1" spans="1:23">
      <c r="A1" s="1"/>
      <c r="B1" s="1"/>
      <c r="C1" s="1"/>
      <c r="D1" s="1"/>
      <c r="E1" s="1"/>
      <c r="F1" s="1"/>
      <c r="G1" s="1"/>
      <c r="H1" s="1"/>
      <c r="I1" s="1"/>
      <c r="J1" s="1"/>
      <c r="K1" s="1"/>
      <c r="L1" s="1"/>
      <c r="M1" s="1"/>
      <c r="N1" s="2"/>
      <c r="O1" s="2"/>
      <c r="P1" s="2"/>
      <c r="Q1" s="2"/>
      <c r="R1" s="2"/>
      <c r="S1" s="2"/>
      <c r="T1" s="2"/>
      <c r="U1" s="2"/>
      <c r="V1" s="2"/>
      <c r="W1" s="2" t="s">
        <v>193</v>
      </c>
    </row>
    <row r="2" ht="45" customHeight="1" spans="1:23">
      <c r="A2" s="3" t="s">
        <v>194</v>
      </c>
      <c r="B2" s="3"/>
      <c r="C2" s="3"/>
      <c r="D2" s="3"/>
      <c r="E2" s="3"/>
      <c r="F2" s="3"/>
      <c r="G2" s="3"/>
      <c r="H2" s="3"/>
      <c r="I2" s="3"/>
      <c r="J2" s="3"/>
      <c r="K2" s="3"/>
      <c r="L2" s="3"/>
      <c r="M2" s="3"/>
      <c r="N2" s="63"/>
      <c r="O2" s="63"/>
      <c r="P2" s="63"/>
      <c r="Q2" s="63"/>
      <c r="R2" s="63"/>
      <c r="S2" s="63"/>
      <c r="T2" s="63"/>
      <c r="U2" s="63"/>
      <c r="V2" s="63"/>
      <c r="W2" s="63"/>
    </row>
    <row r="3" ht="18.75" customHeight="1" spans="1:23">
      <c r="A3" s="4" t="str">
        <f>"单位名称："&amp;"新平彝族傣族自治县第二小学"</f>
        <v>单位名称：新平彝族傣族自治县第二小学</v>
      </c>
      <c r="B3" s="4"/>
      <c r="C3" s="4"/>
      <c r="D3" s="4"/>
      <c r="E3" s="4"/>
      <c r="F3" s="4"/>
      <c r="G3" s="4"/>
      <c r="H3" s="4"/>
      <c r="I3" s="64"/>
      <c r="J3" s="64"/>
      <c r="K3" s="64"/>
      <c r="L3" s="64"/>
      <c r="M3" s="64"/>
      <c r="N3" s="5"/>
      <c r="O3" s="5"/>
      <c r="P3" s="5"/>
      <c r="Q3" s="5"/>
      <c r="R3" s="5"/>
      <c r="S3" s="5"/>
      <c r="T3" s="5"/>
      <c r="U3" s="5"/>
      <c r="V3" s="5"/>
      <c r="W3" s="5" t="s">
        <v>29</v>
      </c>
    </row>
    <row r="4" ht="18.75" customHeight="1" spans="1:23">
      <c r="A4" s="12" t="s">
        <v>195</v>
      </c>
      <c r="B4" s="12" t="s">
        <v>145</v>
      </c>
      <c r="C4" s="12" t="s">
        <v>146</v>
      </c>
      <c r="D4" s="12" t="s">
        <v>196</v>
      </c>
      <c r="E4" s="12" t="s">
        <v>147</v>
      </c>
      <c r="F4" s="12" t="s">
        <v>148</v>
      </c>
      <c r="G4" s="12" t="s">
        <v>197</v>
      </c>
      <c r="H4" s="12" t="s">
        <v>150</v>
      </c>
      <c r="I4" s="56" t="s">
        <v>32</v>
      </c>
      <c r="J4" s="56" t="s">
        <v>198</v>
      </c>
      <c r="K4" s="12"/>
      <c r="L4" s="12"/>
      <c r="M4" s="12"/>
      <c r="N4" s="12" t="s">
        <v>152</v>
      </c>
      <c r="O4" s="12"/>
      <c r="P4" s="12"/>
      <c r="Q4" s="12" t="s">
        <v>38</v>
      </c>
      <c r="R4" s="12" t="s">
        <v>62</v>
      </c>
      <c r="S4" s="12"/>
      <c r="T4" s="12"/>
      <c r="U4" s="12"/>
      <c r="V4" s="12"/>
      <c r="W4" s="12"/>
    </row>
    <row r="5" ht="18.75" customHeight="1" spans="1:23">
      <c r="A5" s="12"/>
      <c r="B5" s="12"/>
      <c r="C5" s="12"/>
      <c r="D5" s="12"/>
      <c r="E5" s="12"/>
      <c r="F5" s="12"/>
      <c r="G5" s="12"/>
      <c r="H5" s="12"/>
      <c r="I5" s="56" t="s">
        <v>153</v>
      </c>
      <c r="J5" s="56" t="s">
        <v>35</v>
      </c>
      <c r="K5" s="12"/>
      <c r="L5" s="12" t="s">
        <v>36</v>
      </c>
      <c r="M5" s="12" t="s">
        <v>37</v>
      </c>
      <c r="N5" s="12" t="s">
        <v>35</v>
      </c>
      <c r="O5" s="12" t="s">
        <v>36</v>
      </c>
      <c r="P5" s="12" t="s">
        <v>37</v>
      </c>
      <c r="Q5" s="12" t="s">
        <v>38</v>
      </c>
      <c r="R5" s="12" t="s">
        <v>34</v>
      </c>
      <c r="S5" s="12" t="s">
        <v>41</v>
      </c>
      <c r="T5" s="12" t="s">
        <v>42</v>
      </c>
      <c r="U5" s="12" t="s">
        <v>43</v>
      </c>
      <c r="V5" s="12" t="s">
        <v>44</v>
      </c>
      <c r="W5" s="12" t="s">
        <v>45</v>
      </c>
    </row>
    <row r="6" ht="18.75" customHeight="1" spans="1:23">
      <c r="A6" s="12"/>
      <c r="B6" s="12"/>
      <c r="C6" s="12"/>
      <c r="D6" s="12"/>
      <c r="E6" s="12"/>
      <c r="F6" s="12"/>
      <c r="G6" s="12"/>
      <c r="H6" s="12"/>
      <c r="I6" s="56"/>
      <c r="J6" s="56" t="s">
        <v>35</v>
      </c>
      <c r="K6" s="12"/>
      <c r="L6" s="12" t="s">
        <v>36</v>
      </c>
      <c r="M6" s="12" t="s">
        <v>37</v>
      </c>
      <c r="N6" s="12" t="s">
        <v>35</v>
      </c>
      <c r="O6" s="12" t="s">
        <v>36</v>
      </c>
      <c r="P6" s="12" t="s">
        <v>37</v>
      </c>
      <c r="Q6" s="12"/>
      <c r="R6" s="12" t="s">
        <v>34</v>
      </c>
      <c r="S6" s="12" t="s">
        <v>41</v>
      </c>
      <c r="T6" s="12" t="s">
        <v>42</v>
      </c>
      <c r="U6" s="12" t="s">
        <v>43</v>
      </c>
      <c r="V6" s="12" t="s">
        <v>44</v>
      </c>
      <c r="W6" s="12" t="s">
        <v>45</v>
      </c>
    </row>
    <row r="7" ht="22.65" customHeight="1" spans="1:23">
      <c r="A7" s="12"/>
      <c r="B7" s="12"/>
      <c r="C7" s="12"/>
      <c r="D7" s="12"/>
      <c r="E7" s="12"/>
      <c r="F7" s="12"/>
      <c r="G7" s="12"/>
      <c r="H7" s="12"/>
      <c r="I7" s="56"/>
      <c r="J7" s="56" t="s">
        <v>34</v>
      </c>
      <c r="K7" s="12" t="s">
        <v>199</v>
      </c>
      <c r="L7" s="12"/>
      <c r="M7" s="12"/>
      <c r="N7" s="12"/>
      <c r="O7" s="12"/>
      <c r="P7" s="12"/>
      <c r="Q7" s="12"/>
      <c r="R7" s="12"/>
      <c r="S7" s="12"/>
      <c r="T7" s="12"/>
      <c r="U7" s="12"/>
      <c r="V7" s="12"/>
      <c r="W7" s="12"/>
    </row>
    <row r="8" ht="18.75" customHeight="1" spans="1:23">
      <c r="A8" s="13" t="s">
        <v>46</v>
      </c>
      <c r="B8" s="13">
        <v>2</v>
      </c>
      <c r="C8" s="13">
        <v>3</v>
      </c>
      <c r="D8" s="13">
        <v>4</v>
      </c>
      <c r="E8" s="13">
        <v>5</v>
      </c>
      <c r="F8" s="13">
        <v>6</v>
      </c>
      <c r="G8" s="13">
        <v>7</v>
      </c>
      <c r="H8" s="13">
        <v>8</v>
      </c>
      <c r="I8" s="13">
        <v>9</v>
      </c>
      <c r="J8" s="13">
        <v>10</v>
      </c>
      <c r="K8" s="13">
        <v>11</v>
      </c>
      <c r="L8" s="13">
        <v>12</v>
      </c>
      <c r="M8" s="13">
        <v>13</v>
      </c>
      <c r="N8" s="13">
        <v>14</v>
      </c>
      <c r="O8" s="13">
        <v>15</v>
      </c>
      <c r="P8" s="13">
        <v>16</v>
      </c>
      <c r="Q8" s="13">
        <v>17</v>
      </c>
      <c r="R8" s="13">
        <v>18</v>
      </c>
      <c r="S8" s="13">
        <v>19</v>
      </c>
      <c r="T8" s="13">
        <v>20</v>
      </c>
      <c r="U8" s="13">
        <v>21</v>
      </c>
      <c r="V8" s="13">
        <v>22</v>
      </c>
      <c r="W8" s="13">
        <v>23</v>
      </c>
    </row>
    <row r="9" ht="18.75" customHeight="1" spans="1:23">
      <c r="A9" s="8"/>
      <c r="B9" s="8"/>
      <c r="C9" s="9" t="s">
        <v>200</v>
      </c>
      <c r="D9" s="8"/>
      <c r="E9" s="8"/>
      <c r="F9" s="8"/>
      <c r="G9" s="8"/>
      <c r="H9" s="8"/>
      <c r="I9" s="10">
        <v>91800</v>
      </c>
      <c r="J9" s="10">
        <v>91800</v>
      </c>
      <c r="K9" s="10">
        <v>91800</v>
      </c>
      <c r="L9" s="10"/>
      <c r="M9" s="10"/>
      <c r="N9" s="10"/>
      <c r="O9" s="10"/>
      <c r="P9" s="10"/>
      <c r="Q9" s="10"/>
      <c r="R9" s="10"/>
      <c r="S9" s="10"/>
      <c r="T9" s="10"/>
      <c r="U9" s="10"/>
      <c r="V9" s="10"/>
      <c r="W9" s="10"/>
    </row>
    <row r="10" ht="18.75" customHeight="1" spans="1:23">
      <c r="A10" s="8" t="s">
        <v>201</v>
      </c>
      <c r="B10" s="8" t="s">
        <v>202</v>
      </c>
      <c r="C10" s="9" t="s">
        <v>200</v>
      </c>
      <c r="D10" s="8" t="s">
        <v>56</v>
      </c>
      <c r="E10" s="8" t="s">
        <v>85</v>
      </c>
      <c r="F10" s="8" t="s">
        <v>86</v>
      </c>
      <c r="G10" s="8" t="s">
        <v>203</v>
      </c>
      <c r="H10" s="8" t="s">
        <v>204</v>
      </c>
      <c r="I10" s="10">
        <v>91800</v>
      </c>
      <c r="J10" s="10">
        <v>91800</v>
      </c>
      <c r="K10" s="10">
        <v>91800</v>
      </c>
      <c r="L10" s="10"/>
      <c r="M10" s="10"/>
      <c r="N10" s="10"/>
      <c r="O10" s="10"/>
      <c r="P10" s="10"/>
      <c r="Q10" s="10"/>
      <c r="R10" s="10"/>
      <c r="S10" s="10"/>
      <c r="T10" s="10"/>
      <c r="U10" s="10"/>
      <c r="V10" s="10"/>
      <c r="W10" s="10"/>
    </row>
    <row r="11" ht="18.75" customHeight="1" spans="1:23">
      <c r="A11" s="22"/>
      <c r="B11" s="22"/>
      <c r="C11" s="9" t="s">
        <v>205</v>
      </c>
      <c r="D11" s="22"/>
      <c r="E11" s="22"/>
      <c r="F11" s="22"/>
      <c r="G11" s="22"/>
      <c r="H11" s="22"/>
      <c r="I11" s="10">
        <v>208700</v>
      </c>
      <c r="J11" s="10">
        <v>208700</v>
      </c>
      <c r="K11" s="10">
        <v>208700</v>
      </c>
      <c r="L11" s="10"/>
      <c r="M11" s="10"/>
      <c r="N11" s="10"/>
      <c r="O11" s="10"/>
      <c r="P11" s="22"/>
      <c r="Q11" s="10"/>
      <c r="R11" s="10"/>
      <c r="S11" s="10"/>
      <c r="T11" s="10"/>
      <c r="U11" s="10"/>
      <c r="V11" s="10"/>
      <c r="W11" s="10"/>
    </row>
    <row r="12" ht="18.75" customHeight="1" spans="1:23">
      <c r="A12" s="8" t="s">
        <v>206</v>
      </c>
      <c r="B12" s="8" t="s">
        <v>207</v>
      </c>
      <c r="C12" s="9" t="s">
        <v>205</v>
      </c>
      <c r="D12" s="8" t="s">
        <v>56</v>
      </c>
      <c r="E12" s="8" t="s">
        <v>77</v>
      </c>
      <c r="F12" s="8" t="s">
        <v>78</v>
      </c>
      <c r="G12" s="8" t="s">
        <v>185</v>
      </c>
      <c r="H12" s="8" t="s">
        <v>186</v>
      </c>
      <c r="I12" s="10">
        <v>62500</v>
      </c>
      <c r="J12" s="10">
        <v>62500</v>
      </c>
      <c r="K12" s="10">
        <v>62500</v>
      </c>
      <c r="L12" s="10"/>
      <c r="M12" s="10"/>
      <c r="N12" s="10"/>
      <c r="O12" s="10"/>
      <c r="P12" s="22"/>
      <c r="Q12" s="10"/>
      <c r="R12" s="10"/>
      <c r="S12" s="10"/>
      <c r="T12" s="10"/>
      <c r="U12" s="10"/>
      <c r="V12" s="10"/>
      <c r="W12" s="10"/>
    </row>
    <row r="13" ht="18.75" customHeight="1" spans="1:23">
      <c r="A13" s="8" t="s">
        <v>206</v>
      </c>
      <c r="B13" s="8" t="s">
        <v>207</v>
      </c>
      <c r="C13" s="9" t="s">
        <v>205</v>
      </c>
      <c r="D13" s="8" t="s">
        <v>56</v>
      </c>
      <c r="E13" s="8" t="s">
        <v>77</v>
      </c>
      <c r="F13" s="8" t="s">
        <v>78</v>
      </c>
      <c r="G13" s="8" t="s">
        <v>208</v>
      </c>
      <c r="H13" s="8" t="s">
        <v>209</v>
      </c>
      <c r="I13" s="10">
        <v>15000</v>
      </c>
      <c r="J13" s="10">
        <v>15000</v>
      </c>
      <c r="K13" s="10">
        <v>15000</v>
      </c>
      <c r="L13" s="10"/>
      <c r="M13" s="10"/>
      <c r="N13" s="10"/>
      <c r="O13" s="10"/>
      <c r="P13" s="22"/>
      <c r="Q13" s="10"/>
      <c r="R13" s="10"/>
      <c r="S13" s="10"/>
      <c r="T13" s="10"/>
      <c r="U13" s="10"/>
      <c r="V13" s="10"/>
      <c r="W13" s="10"/>
    </row>
    <row r="14" ht="18.75" customHeight="1" spans="1:23">
      <c r="A14" s="8" t="s">
        <v>206</v>
      </c>
      <c r="B14" s="8" t="s">
        <v>207</v>
      </c>
      <c r="C14" s="9" t="s">
        <v>205</v>
      </c>
      <c r="D14" s="8" t="s">
        <v>56</v>
      </c>
      <c r="E14" s="8" t="s">
        <v>77</v>
      </c>
      <c r="F14" s="8" t="s">
        <v>78</v>
      </c>
      <c r="G14" s="8" t="s">
        <v>210</v>
      </c>
      <c r="H14" s="8" t="s">
        <v>211</v>
      </c>
      <c r="I14" s="10">
        <v>8000</v>
      </c>
      <c r="J14" s="10">
        <v>8000</v>
      </c>
      <c r="K14" s="10">
        <v>8000</v>
      </c>
      <c r="L14" s="10"/>
      <c r="M14" s="10"/>
      <c r="N14" s="10"/>
      <c r="O14" s="10"/>
      <c r="P14" s="22"/>
      <c r="Q14" s="10"/>
      <c r="R14" s="10"/>
      <c r="S14" s="10"/>
      <c r="T14" s="10"/>
      <c r="U14" s="10"/>
      <c r="V14" s="10"/>
      <c r="W14" s="10"/>
    </row>
    <row r="15" ht="18.75" customHeight="1" spans="1:23">
      <c r="A15" s="8" t="s">
        <v>206</v>
      </c>
      <c r="B15" s="8" t="s">
        <v>207</v>
      </c>
      <c r="C15" s="9" t="s">
        <v>205</v>
      </c>
      <c r="D15" s="8" t="s">
        <v>56</v>
      </c>
      <c r="E15" s="8" t="s">
        <v>77</v>
      </c>
      <c r="F15" s="8" t="s">
        <v>78</v>
      </c>
      <c r="G15" s="8" t="s">
        <v>212</v>
      </c>
      <c r="H15" s="8" t="s">
        <v>213</v>
      </c>
      <c r="I15" s="10">
        <v>8000</v>
      </c>
      <c r="J15" s="10">
        <v>8000</v>
      </c>
      <c r="K15" s="10">
        <v>8000</v>
      </c>
      <c r="L15" s="10"/>
      <c r="M15" s="10"/>
      <c r="N15" s="10"/>
      <c r="O15" s="10"/>
      <c r="P15" s="22"/>
      <c r="Q15" s="10"/>
      <c r="R15" s="10"/>
      <c r="S15" s="10"/>
      <c r="T15" s="10"/>
      <c r="U15" s="10"/>
      <c r="V15" s="10"/>
      <c r="W15" s="10"/>
    </row>
    <row r="16" ht="18.75" customHeight="1" spans="1:23">
      <c r="A16" s="8" t="s">
        <v>206</v>
      </c>
      <c r="B16" s="8" t="s">
        <v>207</v>
      </c>
      <c r="C16" s="9" t="s">
        <v>205</v>
      </c>
      <c r="D16" s="8" t="s">
        <v>56</v>
      </c>
      <c r="E16" s="8" t="s">
        <v>77</v>
      </c>
      <c r="F16" s="8" t="s">
        <v>78</v>
      </c>
      <c r="G16" s="8" t="s">
        <v>214</v>
      </c>
      <c r="H16" s="8" t="s">
        <v>215</v>
      </c>
      <c r="I16" s="10">
        <v>80000</v>
      </c>
      <c r="J16" s="10">
        <v>80000</v>
      </c>
      <c r="K16" s="10">
        <v>80000</v>
      </c>
      <c r="L16" s="10"/>
      <c r="M16" s="10"/>
      <c r="N16" s="10"/>
      <c r="O16" s="10"/>
      <c r="P16" s="22"/>
      <c r="Q16" s="10"/>
      <c r="R16" s="10"/>
      <c r="S16" s="10"/>
      <c r="T16" s="10"/>
      <c r="U16" s="10"/>
      <c r="V16" s="10"/>
      <c r="W16" s="10"/>
    </row>
    <row r="17" ht="18.75" customHeight="1" spans="1:23">
      <c r="A17" s="8" t="s">
        <v>206</v>
      </c>
      <c r="B17" s="8" t="s">
        <v>207</v>
      </c>
      <c r="C17" s="9" t="s">
        <v>205</v>
      </c>
      <c r="D17" s="8" t="s">
        <v>56</v>
      </c>
      <c r="E17" s="8" t="s">
        <v>77</v>
      </c>
      <c r="F17" s="8" t="s">
        <v>78</v>
      </c>
      <c r="G17" s="8" t="s">
        <v>216</v>
      </c>
      <c r="H17" s="8" t="s">
        <v>217</v>
      </c>
      <c r="I17" s="10">
        <v>15000</v>
      </c>
      <c r="J17" s="10">
        <v>15000</v>
      </c>
      <c r="K17" s="10">
        <v>15000</v>
      </c>
      <c r="L17" s="10"/>
      <c r="M17" s="10"/>
      <c r="N17" s="10"/>
      <c r="O17" s="10"/>
      <c r="P17" s="22"/>
      <c r="Q17" s="10"/>
      <c r="R17" s="10"/>
      <c r="S17" s="10"/>
      <c r="T17" s="10"/>
      <c r="U17" s="10"/>
      <c r="V17" s="10"/>
      <c r="W17" s="10"/>
    </row>
    <row r="18" ht="18.75" customHeight="1" spans="1:23">
      <c r="A18" s="8" t="s">
        <v>206</v>
      </c>
      <c r="B18" s="8" t="s">
        <v>207</v>
      </c>
      <c r="C18" s="9" t="s">
        <v>205</v>
      </c>
      <c r="D18" s="8" t="s">
        <v>56</v>
      </c>
      <c r="E18" s="8" t="s">
        <v>81</v>
      </c>
      <c r="F18" s="8" t="s">
        <v>82</v>
      </c>
      <c r="G18" s="8" t="s">
        <v>185</v>
      </c>
      <c r="H18" s="8" t="s">
        <v>186</v>
      </c>
      <c r="I18" s="10">
        <v>20200</v>
      </c>
      <c r="J18" s="10">
        <v>20200</v>
      </c>
      <c r="K18" s="10">
        <v>20200</v>
      </c>
      <c r="L18" s="10"/>
      <c r="M18" s="10"/>
      <c r="N18" s="10"/>
      <c r="O18" s="10"/>
      <c r="P18" s="22"/>
      <c r="Q18" s="10"/>
      <c r="R18" s="10"/>
      <c r="S18" s="10"/>
      <c r="T18" s="10"/>
      <c r="U18" s="10"/>
      <c r="V18" s="10"/>
      <c r="W18" s="10"/>
    </row>
    <row r="19" ht="18.75" customHeight="1" spans="1:23">
      <c r="A19" s="22"/>
      <c r="B19" s="22"/>
      <c r="C19" s="9" t="s">
        <v>218</v>
      </c>
      <c r="D19" s="22"/>
      <c r="E19" s="22"/>
      <c r="F19" s="22"/>
      <c r="G19" s="22"/>
      <c r="H19" s="22"/>
      <c r="I19" s="10">
        <v>21510.72</v>
      </c>
      <c r="J19" s="10">
        <v>21510.72</v>
      </c>
      <c r="K19" s="10">
        <v>21510.72</v>
      </c>
      <c r="L19" s="10"/>
      <c r="M19" s="10"/>
      <c r="N19" s="10"/>
      <c r="O19" s="10"/>
      <c r="P19" s="22"/>
      <c r="Q19" s="10"/>
      <c r="R19" s="10"/>
      <c r="S19" s="10"/>
      <c r="T19" s="10"/>
      <c r="U19" s="10"/>
      <c r="V19" s="10"/>
      <c r="W19" s="10"/>
    </row>
    <row r="20" ht="18.75" customHeight="1" spans="1:23">
      <c r="A20" s="8" t="s">
        <v>206</v>
      </c>
      <c r="B20" s="8" t="s">
        <v>219</v>
      </c>
      <c r="C20" s="9" t="s">
        <v>218</v>
      </c>
      <c r="D20" s="8" t="s">
        <v>56</v>
      </c>
      <c r="E20" s="8" t="s">
        <v>77</v>
      </c>
      <c r="F20" s="8" t="s">
        <v>78</v>
      </c>
      <c r="G20" s="8" t="s">
        <v>191</v>
      </c>
      <c r="H20" s="8" t="s">
        <v>192</v>
      </c>
      <c r="I20" s="10">
        <v>20502.72</v>
      </c>
      <c r="J20" s="10">
        <v>20502.72</v>
      </c>
      <c r="K20" s="10">
        <v>20502.72</v>
      </c>
      <c r="L20" s="10"/>
      <c r="M20" s="10"/>
      <c r="N20" s="10"/>
      <c r="O20" s="10"/>
      <c r="P20" s="22"/>
      <c r="Q20" s="10"/>
      <c r="R20" s="10"/>
      <c r="S20" s="10"/>
      <c r="T20" s="10"/>
      <c r="U20" s="10"/>
      <c r="V20" s="10"/>
      <c r="W20" s="10"/>
    </row>
    <row r="21" ht="18.75" customHeight="1" spans="1:23">
      <c r="A21" s="8" t="s">
        <v>206</v>
      </c>
      <c r="B21" s="8" t="s">
        <v>219</v>
      </c>
      <c r="C21" s="9" t="s">
        <v>218</v>
      </c>
      <c r="D21" s="8" t="s">
        <v>56</v>
      </c>
      <c r="E21" s="8" t="s">
        <v>81</v>
      </c>
      <c r="F21" s="8" t="s">
        <v>82</v>
      </c>
      <c r="G21" s="8" t="s">
        <v>191</v>
      </c>
      <c r="H21" s="8" t="s">
        <v>192</v>
      </c>
      <c r="I21" s="10">
        <v>1008</v>
      </c>
      <c r="J21" s="10">
        <v>1008</v>
      </c>
      <c r="K21" s="10">
        <v>1008</v>
      </c>
      <c r="L21" s="10"/>
      <c r="M21" s="10"/>
      <c r="N21" s="10"/>
      <c r="O21" s="10"/>
      <c r="P21" s="22"/>
      <c r="Q21" s="10"/>
      <c r="R21" s="10"/>
      <c r="S21" s="10"/>
      <c r="T21" s="10"/>
      <c r="U21" s="10"/>
      <c r="V21" s="10"/>
      <c r="W21" s="10"/>
    </row>
    <row r="22" ht="18.75" customHeight="1" spans="1:23">
      <c r="A22" s="22"/>
      <c r="B22" s="22"/>
      <c r="C22" s="9" t="s">
        <v>220</v>
      </c>
      <c r="D22" s="22"/>
      <c r="E22" s="22"/>
      <c r="F22" s="22"/>
      <c r="G22" s="22"/>
      <c r="H22" s="22"/>
      <c r="I22" s="10">
        <v>49416</v>
      </c>
      <c r="J22" s="10">
        <v>49416</v>
      </c>
      <c r="K22" s="10">
        <v>49416</v>
      </c>
      <c r="L22" s="10"/>
      <c r="M22" s="10"/>
      <c r="N22" s="10"/>
      <c r="O22" s="10"/>
      <c r="P22" s="22"/>
      <c r="Q22" s="10"/>
      <c r="R22" s="10"/>
      <c r="S22" s="10"/>
      <c r="T22" s="10"/>
      <c r="U22" s="10"/>
      <c r="V22" s="10"/>
      <c r="W22" s="10"/>
    </row>
    <row r="23" ht="18.75" customHeight="1" spans="1:23">
      <c r="A23" s="8" t="s">
        <v>206</v>
      </c>
      <c r="B23" s="8" t="s">
        <v>221</v>
      </c>
      <c r="C23" s="9" t="s">
        <v>220</v>
      </c>
      <c r="D23" s="8" t="s">
        <v>56</v>
      </c>
      <c r="E23" s="8" t="s">
        <v>97</v>
      </c>
      <c r="F23" s="8" t="s">
        <v>98</v>
      </c>
      <c r="G23" s="8" t="s">
        <v>222</v>
      </c>
      <c r="H23" s="8" t="s">
        <v>223</v>
      </c>
      <c r="I23" s="10">
        <v>23208</v>
      </c>
      <c r="J23" s="10">
        <v>23208</v>
      </c>
      <c r="K23" s="10">
        <v>23208</v>
      </c>
      <c r="L23" s="10"/>
      <c r="M23" s="10"/>
      <c r="N23" s="10"/>
      <c r="O23" s="10"/>
      <c r="P23" s="22"/>
      <c r="Q23" s="10"/>
      <c r="R23" s="10"/>
      <c r="S23" s="10"/>
      <c r="T23" s="10"/>
      <c r="U23" s="10"/>
      <c r="V23" s="10"/>
      <c r="W23" s="10"/>
    </row>
    <row r="24" ht="18.75" customHeight="1" spans="1:23">
      <c r="A24" s="8" t="s">
        <v>206</v>
      </c>
      <c r="B24" s="8" t="s">
        <v>221</v>
      </c>
      <c r="C24" s="9" t="s">
        <v>220</v>
      </c>
      <c r="D24" s="8" t="s">
        <v>56</v>
      </c>
      <c r="E24" s="8" t="s">
        <v>97</v>
      </c>
      <c r="F24" s="8" t="s">
        <v>98</v>
      </c>
      <c r="G24" s="8" t="s">
        <v>222</v>
      </c>
      <c r="H24" s="8" t="s">
        <v>223</v>
      </c>
      <c r="I24" s="10">
        <v>26208</v>
      </c>
      <c r="J24" s="10">
        <v>26208</v>
      </c>
      <c r="K24" s="10">
        <v>26208</v>
      </c>
      <c r="L24" s="10"/>
      <c r="M24" s="10"/>
      <c r="N24" s="10"/>
      <c r="O24" s="10"/>
      <c r="P24" s="22"/>
      <c r="Q24" s="10"/>
      <c r="R24" s="10"/>
      <c r="S24" s="10"/>
      <c r="T24" s="10"/>
      <c r="U24" s="10"/>
      <c r="V24" s="10"/>
      <c r="W24" s="10"/>
    </row>
    <row r="25" ht="18.75" customHeight="1" spans="1:23">
      <c r="A25" s="22"/>
      <c r="B25" s="22"/>
      <c r="C25" s="9" t="s">
        <v>224</v>
      </c>
      <c r="D25" s="22"/>
      <c r="E25" s="22"/>
      <c r="F25" s="22"/>
      <c r="G25" s="22"/>
      <c r="H25" s="22"/>
      <c r="I25" s="10">
        <v>9367.2</v>
      </c>
      <c r="J25" s="10">
        <v>9367.2</v>
      </c>
      <c r="K25" s="10">
        <v>9367.2</v>
      </c>
      <c r="L25" s="10"/>
      <c r="M25" s="10"/>
      <c r="N25" s="10"/>
      <c r="O25" s="10"/>
      <c r="P25" s="22"/>
      <c r="Q25" s="10"/>
      <c r="R25" s="10"/>
      <c r="S25" s="10"/>
      <c r="T25" s="10"/>
      <c r="U25" s="10"/>
      <c r="V25" s="10"/>
      <c r="W25" s="10"/>
    </row>
    <row r="26" ht="18.75" customHeight="1" spans="1:23">
      <c r="A26" s="8" t="s">
        <v>201</v>
      </c>
      <c r="B26" s="8" t="s">
        <v>225</v>
      </c>
      <c r="C26" s="9" t="s">
        <v>224</v>
      </c>
      <c r="D26" s="8" t="s">
        <v>56</v>
      </c>
      <c r="E26" s="8" t="s">
        <v>75</v>
      </c>
      <c r="F26" s="8" t="s">
        <v>76</v>
      </c>
      <c r="G26" s="8" t="s">
        <v>226</v>
      </c>
      <c r="H26" s="8" t="s">
        <v>227</v>
      </c>
      <c r="I26" s="10">
        <v>9367.2</v>
      </c>
      <c r="J26" s="10">
        <v>9367.2</v>
      </c>
      <c r="K26" s="10">
        <v>9367.2</v>
      </c>
      <c r="L26" s="10"/>
      <c r="M26" s="10"/>
      <c r="N26" s="10"/>
      <c r="O26" s="10"/>
      <c r="P26" s="22"/>
      <c r="Q26" s="10"/>
      <c r="R26" s="10"/>
      <c r="S26" s="10"/>
      <c r="T26" s="10"/>
      <c r="U26" s="10"/>
      <c r="V26" s="10"/>
      <c r="W26" s="10"/>
    </row>
    <row r="27" ht="18.75" customHeight="1" spans="1:23">
      <c r="A27" s="22"/>
      <c r="B27" s="22"/>
      <c r="C27" s="9" t="s">
        <v>228</v>
      </c>
      <c r="D27" s="22"/>
      <c r="E27" s="22"/>
      <c r="F27" s="22"/>
      <c r="G27" s="22"/>
      <c r="H27" s="22"/>
      <c r="I27" s="10">
        <v>144180</v>
      </c>
      <c r="J27" s="10">
        <v>144180</v>
      </c>
      <c r="K27" s="10">
        <v>144180</v>
      </c>
      <c r="L27" s="10"/>
      <c r="M27" s="10"/>
      <c r="N27" s="10"/>
      <c r="O27" s="10"/>
      <c r="P27" s="22"/>
      <c r="Q27" s="10"/>
      <c r="R27" s="10"/>
      <c r="S27" s="10"/>
      <c r="T27" s="10"/>
      <c r="U27" s="10"/>
      <c r="V27" s="10"/>
      <c r="W27" s="10"/>
    </row>
    <row r="28" ht="18.75" customHeight="1" spans="1:23">
      <c r="A28" s="8" t="s">
        <v>206</v>
      </c>
      <c r="B28" s="8" t="s">
        <v>229</v>
      </c>
      <c r="C28" s="9" t="s">
        <v>228</v>
      </c>
      <c r="D28" s="8" t="s">
        <v>56</v>
      </c>
      <c r="E28" s="8" t="s">
        <v>77</v>
      </c>
      <c r="F28" s="8" t="s">
        <v>78</v>
      </c>
      <c r="G28" s="8" t="s">
        <v>230</v>
      </c>
      <c r="H28" s="8" t="s">
        <v>231</v>
      </c>
      <c r="I28" s="10">
        <v>144180</v>
      </c>
      <c r="J28" s="10">
        <v>144180</v>
      </c>
      <c r="K28" s="10">
        <v>144180</v>
      </c>
      <c r="L28" s="10"/>
      <c r="M28" s="10"/>
      <c r="N28" s="10"/>
      <c r="O28" s="10"/>
      <c r="P28" s="22"/>
      <c r="Q28" s="10"/>
      <c r="R28" s="10"/>
      <c r="S28" s="10"/>
      <c r="T28" s="10"/>
      <c r="U28" s="10"/>
      <c r="V28" s="10"/>
      <c r="W28" s="10"/>
    </row>
    <row r="29" ht="18.75" customHeight="1" spans="1:23">
      <c r="A29" s="22"/>
      <c r="B29" s="22"/>
      <c r="C29" s="9" t="s">
        <v>232</v>
      </c>
      <c r="D29" s="22"/>
      <c r="E29" s="22"/>
      <c r="F29" s="22"/>
      <c r="G29" s="22"/>
      <c r="H29" s="22"/>
      <c r="I29" s="10">
        <v>19687.5</v>
      </c>
      <c r="J29" s="10">
        <v>19687.5</v>
      </c>
      <c r="K29" s="10">
        <v>19687.5</v>
      </c>
      <c r="L29" s="10"/>
      <c r="M29" s="10"/>
      <c r="N29" s="10"/>
      <c r="O29" s="10"/>
      <c r="P29" s="22"/>
      <c r="Q29" s="10"/>
      <c r="R29" s="10"/>
      <c r="S29" s="10"/>
      <c r="T29" s="10"/>
      <c r="U29" s="10"/>
      <c r="V29" s="10"/>
      <c r="W29" s="10"/>
    </row>
    <row r="30" ht="18.75" customHeight="1" spans="1:23">
      <c r="A30" s="8" t="s">
        <v>206</v>
      </c>
      <c r="B30" s="8" t="s">
        <v>233</v>
      </c>
      <c r="C30" s="9" t="s">
        <v>232</v>
      </c>
      <c r="D30" s="8" t="s">
        <v>56</v>
      </c>
      <c r="E30" s="8" t="s">
        <v>77</v>
      </c>
      <c r="F30" s="8" t="s">
        <v>78</v>
      </c>
      <c r="G30" s="8" t="s">
        <v>230</v>
      </c>
      <c r="H30" s="8" t="s">
        <v>231</v>
      </c>
      <c r="I30" s="10">
        <v>19687.5</v>
      </c>
      <c r="J30" s="10">
        <v>19687.5</v>
      </c>
      <c r="K30" s="10">
        <v>19687.5</v>
      </c>
      <c r="L30" s="10"/>
      <c r="M30" s="10"/>
      <c r="N30" s="10"/>
      <c r="O30" s="10"/>
      <c r="P30" s="22"/>
      <c r="Q30" s="10"/>
      <c r="R30" s="10"/>
      <c r="S30" s="10"/>
      <c r="T30" s="10"/>
      <c r="U30" s="10"/>
      <c r="V30" s="10"/>
      <c r="W30" s="10"/>
    </row>
    <row r="31" ht="18.75" customHeight="1" spans="1:23">
      <c r="A31" s="22"/>
      <c r="B31" s="22"/>
      <c r="C31" s="9" t="s">
        <v>234</v>
      </c>
      <c r="D31" s="22"/>
      <c r="E31" s="22"/>
      <c r="F31" s="22"/>
      <c r="G31" s="22"/>
      <c r="H31" s="22"/>
      <c r="I31" s="10">
        <v>732600</v>
      </c>
      <c r="J31" s="10"/>
      <c r="K31" s="10"/>
      <c r="L31" s="10"/>
      <c r="M31" s="10"/>
      <c r="N31" s="10"/>
      <c r="O31" s="10"/>
      <c r="P31" s="22"/>
      <c r="Q31" s="10"/>
      <c r="R31" s="10">
        <v>732600</v>
      </c>
      <c r="S31" s="10"/>
      <c r="T31" s="10"/>
      <c r="U31" s="10"/>
      <c r="V31" s="10"/>
      <c r="W31" s="10">
        <v>732600</v>
      </c>
    </row>
    <row r="32" ht="18.75" customHeight="1" spans="1:23">
      <c r="A32" s="8" t="s">
        <v>201</v>
      </c>
      <c r="B32" s="8" t="s">
        <v>235</v>
      </c>
      <c r="C32" s="9" t="s">
        <v>234</v>
      </c>
      <c r="D32" s="8" t="s">
        <v>56</v>
      </c>
      <c r="E32" s="8" t="s">
        <v>77</v>
      </c>
      <c r="F32" s="8" t="s">
        <v>78</v>
      </c>
      <c r="G32" s="8" t="s">
        <v>236</v>
      </c>
      <c r="H32" s="8" t="s">
        <v>237</v>
      </c>
      <c r="I32" s="10">
        <v>732600</v>
      </c>
      <c r="J32" s="10"/>
      <c r="K32" s="10"/>
      <c r="L32" s="10"/>
      <c r="M32" s="10"/>
      <c r="N32" s="10"/>
      <c r="O32" s="10"/>
      <c r="P32" s="22"/>
      <c r="Q32" s="10"/>
      <c r="R32" s="10">
        <v>732600</v>
      </c>
      <c r="S32" s="10"/>
      <c r="T32" s="10"/>
      <c r="U32" s="10"/>
      <c r="V32" s="10"/>
      <c r="W32" s="10">
        <v>732600</v>
      </c>
    </row>
    <row r="33" ht="18.75" customHeight="1" spans="1:23">
      <c r="A33" s="11" t="s">
        <v>32</v>
      </c>
      <c r="B33" s="11"/>
      <c r="C33" s="11"/>
      <c r="D33" s="11"/>
      <c r="E33" s="11"/>
      <c r="F33" s="11"/>
      <c r="G33" s="11"/>
      <c r="H33" s="11"/>
      <c r="I33" s="10">
        <v>1277261.42</v>
      </c>
      <c r="J33" s="10">
        <v>544661.42</v>
      </c>
      <c r="K33" s="10">
        <v>544661.42</v>
      </c>
      <c r="L33" s="10"/>
      <c r="M33" s="10"/>
      <c r="N33" s="10"/>
      <c r="O33" s="10"/>
      <c r="P33" s="10"/>
      <c r="Q33" s="10"/>
      <c r="R33" s="10">
        <v>732600</v>
      </c>
      <c r="S33" s="10"/>
      <c r="T33" s="10"/>
      <c r="U33" s="10"/>
      <c r="V33" s="10"/>
      <c r="W33" s="10">
        <v>732600</v>
      </c>
    </row>
  </sheetData>
  <mergeCells count="28">
    <mergeCell ref="A2:W2"/>
    <mergeCell ref="A3:H3"/>
    <mergeCell ref="J4:M4"/>
    <mergeCell ref="N4:P4"/>
    <mergeCell ref="R4:W4"/>
    <mergeCell ref="A33:H33"/>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ageMargins left="0.75" right="0.75" top="1" bottom="1" header="0.5" footer="0.5"/>
  <pageSetup paperSize="1" pageOrder="overThenDown"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72"/>
  <sheetViews>
    <sheetView showZeros="0" tabSelected="1" topLeftCell="B53" workbookViewId="0">
      <selection activeCell="B65" sqref="B65"/>
    </sheetView>
  </sheetViews>
  <sheetFormatPr defaultColWidth="8.85" defaultRowHeight="15" customHeight="1"/>
  <cols>
    <col min="1" max="1" width="44.4166666666667" customWidth="1"/>
    <col min="2" max="2" width="42.75" customWidth="1"/>
    <col min="3" max="4" width="13.8416666666667" customWidth="1"/>
    <col min="5" max="5" width="26.8416666666667" customWidth="1"/>
    <col min="6" max="8" width="10" customWidth="1"/>
    <col min="9" max="9" width="13.7" customWidth="1"/>
    <col min="10" max="10" width="37.25" customWidth="1"/>
  </cols>
  <sheetData>
    <row r="1" customHeight="1" spans="1:10">
      <c r="A1" s="19" t="s">
        <v>238</v>
      </c>
      <c r="B1" s="19"/>
      <c r="C1" s="19"/>
      <c r="D1" s="19"/>
      <c r="E1" s="19"/>
      <c r="F1" s="19"/>
      <c r="G1" s="19"/>
      <c r="H1" s="19"/>
      <c r="I1" s="19"/>
      <c r="J1" s="19"/>
    </row>
    <row r="2" ht="45" customHeight="1" spans="1:10">
      <c r="A2" s="41" t="s">
        <v>239</v>
      </c>
      <c r="B2" s="41"/>
      <c r="C2" s="41"/>
      <c r="D2" s="41"/>
      <c r="E2" s="41"/>
      <c r="F2" s="41"/>
      <c r="G2" s="41"/>
      <c r="H2" s="41"/>
      <c r="I2" s="41"/>
      <c r="J2" s="41"/>
    </row>
    <row r="3" ht="20.25" customHeight="1" spans="1:10">
      <c r="A3" s="18" t="str">
        <f>"单位名称："&amp;"新平彝族傣族自治县第二小学"</f>
        <v>单位名称：新平彝族傣族自治县第二小学</v>
      </c>
      <c r="B3" s="18"/>
      <c r="C3" s="18"/>
      <c r="D3" s="18"/>
      <c r="E3" s="18"/>
      <c r="F3" s="18"/>
      <c r="G3" s="18"/>
      <c r="H3" s="18"/>
      <c r="I3" s="18"/>
      <c r="J3" s="18"/>
    </row>
    <row r="4" ht="20.25" customHeight="1" spans="1:10">
      <c r="A4" s="42" t="s">
        <v>240</v>
      </c>
      <c r="B4" s="42" t="s">
        <v>241</v>
      </c>
      <c r="C4" s="42" t="s">
        <v>242</v>
      </c>
      <c r="D4" s="42" t="s">
        <v>243</v>
      </c>
      <c r="E4" s="42" t="s">
        <v>244</v>
      </c>
      <c r="F4" s="42" t="s">
        <v>245</v>
      </c>
      <c r="G4" s="42" t="s">
        <v>246</v>
      </c>
      <c r="H4" s="42" t="s">
        <v>247</v>
      </c>
      <c r="I4" s="42" t="s">
        <v>248</v>
      </c>
      <c r="J4" s="42" t="s">
        <v>249</v>
      </c>
    </row>
    <row r="5" ht="46.5" customHeight="1" spans="1:10">
      <c r="A5" s="42"/>
      <c r="B5" s="42"/>
      <c r="C5" s="42"/>
      <c r="D5" s="42"/>
      <c r="E5" s="42"/>
      <c r="F5" s="42"/>
      <c r="G5" s="42"/>
      <c r="H5" s="42"/>
      <c r="I5" s="42"/>
      <c r="J5" s="42"/>
    </row>
    <row r="6" ht="20.25" customHeight="1" spans="1:10">
      <c r="A6" s="44">
        <v>1</v>
      </c>
      <c r="B6" s="44">
        <v>2</v>
      </c>
      <c r="C6" s="44">
        <v>3</v>
      </c>
      <c r="D6" s="44">
        <v>4</v>
      </c>
      <c r="E6" s="44">
        <v>5</v>
      </c>
      <c r="F6" s="44">
        <v>6</v>
      </c>
      <c r="G6" s="44">
        <v>7</v>
      </c>
      <c r="H6" s="44">
        <v>8</v>
      </c>
      <c r="I6" s="44">
        <v>9</v>
      </c>
      <c r="J6" s="44">
        <v>10</v>
      </c>
    </row>
    <row r="7" ht="20.25" customHeight="1" spans="1:10">
      <c r="A7" s="22" t="s">
        <v>56</v>
      </c>
      <c r="B7" s="22"/>
      <c r="C7" s="22"/>
      <c r="E7" s="50"/>
      <c r="F7" s="50"/>
      <c r="G7" s="50"/>
      <c r="H7" s="50"/>
      <c r="I7" s="50"/>
      <c r="J7" s="50"/>
    </row>
    <row r="8" ht="218" customHeight="1" spans="1:10">
      <c r="A8" s="59" t="s">
        <v>218</v>
      </c>
      <c r="B8" s="60" t="s">
        <v>250</v>
      </c>
      <c r="C8" s="23"/>
      <c r="D8" s="23"/>
      <c r="E8" s="50"/>
      <c r="F8" s="50"/>
      <c r="G8" s="50"/>
      <c r="H8" s="50"/>
      <c r="I8" s="50"/>
      <c r="J8" s="50"/>
    </row>
    <row r="9" ht="20.25" customHeight="1" spans="1:10">
      <c r="A9" s="22"/>
      <c r="B9" s="22"/>
      <c r="C9" s="22" t="s">
        <v>251</v>
      </c>
      <c r="D9" s="61" t="s">
        <v>252</v>
      </c>
      <c r="E9" s="62" t="s">
        <v>253</v>
      </c>
      <c r="F9" s="51" t="s">
        <v>254</v>
      </c>
      <c r="G9" s="23" t="s">
        <v>255</v>
      </c>
      <c r="H9" s="51" t="s">
        <v>256</v>
      </c>
      <c r="I9" s="51" t="s">
        <v>257</v>
      </c>
      <c r="J9" s="62" t="s">
        <v>258</v>
      </c>
    </row>
    <row r="10" ht="20.25" customHeight="1" spans="1:10">
      <c r="A10" s="22"/>
      <c r="B10" s="22"/>
      <c r="C10" s="22" t="s">
        <v>251</v>
      </c>
      <c r="D10" s="61" t="s">
        <v>252</v>
      </c>
      <c r="E10" s="62" t="s">
        <v>259</v>
      </c>
      <c r="F10" s="51" t="s">
        <v>254</v>
      </c>
      <c r="G10" s="23" t="s">
        <v>260</v>
      </c>
      <c r="H10" s="51" t="s">
        <v>261</v>
      </c>
      <c r="I10" s="51" t="s">
        <v>257</v>
      </c>
      <c r="J10" s="62" t="s">
        <v>262</v>
      </c>
    </row>
    <row r="11" ht="20.25" customHeight="1" spans="1:10">
      <c r="A11" s="22"/>
      <c r="B11" s="22"/>
      <c r="C11" s="22" t="s">
        <v>251</v>
      </c>
      <c r="D11" s="61" t="s">
        <v>263</v>
      </c>
      <c r="E11" s="62" t="s">
        <v>264</v>
      </c>
      <c r="F11" s="51" t="s">
        <v>254</v>
      </c>
      <c r="G11" s="23" t="s">
        <v>265</v>
      </c>
      <c r="H11" s="51" t="s">
        <v>266</v>
      </c>
      <c r="I11" s="51" t="s">
        <v>257</v>
      </c>
      <c r="J11" s="62" t="s">
        <v>267</v>
      </c>
    </row>
    <row r="12" ht="20.25" customHeight="1" spans="1:10">
      <c r="A12" s="22"/>
      <c r="B12" s="22"/>
      <c r="C12" s="22" t="s">
        <v>251</v>
      </c>
      <c r="D12" s="61" t="s">
        <v>268</v>
      </c>
      <c r="E12" s="62" t="s">
        <v>269</v>
      </c>
      <c r="F12" s="51" t="s">
        <v>254</v>
      </c>
      <c r="G12" s="23" t="s">
        <v>265</v>
      </c>
      <c r="H12" s="51" t="s">
        <v>266</v>
      </c>
      <c r="I12" s="51" t="s">
        <v>257</v>
      </c>
      <c r="J12" s="62" t="s">
        <v>270</v>
      </c>
    </row>
    <row r="13" ht="20.25" customHeight="1" spans="1:10">
      <c r="A13" s="22"/>
      <c r="B13" s="22"/>
      <c r="C13" s="22" t="s">
        <v>271</v>
      </c>
      <c r="D13" s="61" t="s">
        <v>272</v>
      </c>
      <c r="E13" s="62" t="s">
        <v>273</v>
      </c>
      <c r="F13" s="51" t="s">
        <v>274</v>
      </c>
      <c r="G13" s="23" t="s">
        <v>275</v>
      </c>
      <c r="H13" s="51" t="s">
        <v>266</v>
      </c>
      <c r="I13" s="51" t="s">
        <v>257</v>
      </c>
      <c r="J13" s="62" t="s">
        <v>258</v>
      </c>
    </row>
    <row r="14" ht="20.25" customHeight="1" spans="1:10">
      <c r="A14" s="22"/>
      <c r="B14" s="22"/>
      <c r="C14" s="22" t="s">
        <v>271</v>
      </c>
      <c r="D14" s="61" t="s">
        <v>276</v>
      </c>
      <c r="E14" s="62" t="s">
        <v>277</v>
      </c>
      <c r="F14" s="51" t="s">
        <v>254</v>
      </c>
      <c r="G14" s="23" t="s">
        <v>260</v>
      </c>
      <c r="H14" s="51" t="s">
        <v>261</v>
      </c>
      <c r="I14" s="51" t="s">
        <v>257</v>
      </c>
      <c r="J14" s="62" t="s">
        <v>258</v>
      </c>
    </row>
    <row r="15" ht="20.25" customHeight="1" spans="1:10">
      <c r="A15" s="22"/>
      <c r="B15" s="22"/>
      <c r="C15" s="22" t="s">
        <v>271</v>
      </c>
      <c r="D15" s="61" t="s">
        <v>278</v>
      </c>
      <c r="E15" s="62" t="s">
        <v>279</v>
      </c>
      <c r="F15" s="51" t="s">
        <v>274</v>
      </c>
      <c r="G15" s="23" t="s">
        <v>275</v>
      </c>
      <c r="H15" s="51" t="s">
        <v>266</v>
      </c>
      <c r="I15" s="51" t="s">
        <v>257</v>
      </c>
      <c r="J15" s="62" t="s">
        <v>280</v>
      </c>
    </row>
    <row r="16" ht="20.25" customHeight="1" spans="1:10">
      <c r="A16" s="22"/>
      <c r="B16" s="22"/>
      <c r="C16" s="22" t="s">
        <v>281</v>
      </c>
      <c r="D16" s="61" t="s">
        <v>282</v>
      </c>
      <c r="E16" s="62" t="s">
        <v>283</v>
      </c>
      <c r="F16" s="51" t="s">
        <v>274</v>
      </c>
      <c r="G16" s="23" t="s">
        <v>275</v>
      </c>
      <c r="H16" s="51" t="s">
        <v>266</v>
      </c>
      <c r="I16" s="51" t="s">
        <v>257</v>
      </c>
      <c r="J16" s="62" t="s">
        <v>284</v>
      </c>
    </row>
    <row r="17" ht="204" customHeight="1" spans="1:10">
      <c r="A17" s="59" t="s">
        <v>205</v>
      </c>
      <c r="B17" s="60" t="s">
        <v>285</v>
      </c>
      <c r="C17" s="22"/>
      <c r="D17" s="22"/>
      <c r="E17" s="22"/>
      <c r="F17" s="22"/>
      <c r="G17" s="22"/>
      <c r="H17" s="22"/>
      <c r="I17" s="22"/>
      <c r="J17" s="22"/>
    </row>
    <row r="18" ht="20.25" customHeight="1" spans="1:10">
      <c r="A18" s="22"/>
      <c r="B18" s="22"/>
      <c r="C18" s="22" t="s">
        <v>251</v>
      </c>
      <c r="D18" s="61" t="s">
        <v>252</v>
      </c>
      <c r="E18" s="62" t="s">
        <v>286</v>
      </c>
      <c r="F18" s="51" t="s">
        <v>274</v>
      </c>
      <c r="G18" s="23" t="s">
        <v>70</v>
      </c>
      <c r="H18" s="51" t="s">
        <v>287</v>
      </c>
      <c r="I18" s="51" t="s">
        <v>257</v>
      </c>
      <c r="J18" s="62" t="s">
        <v>288</v>
      </c>
    </row>
    <row r="19" ht="20.25" customHeight="1" spans="1:10">
      <c r="A19" s="22"/>
      <c r="B19" s="22"/>
      <c r="C19" s="22" t="s">
        <v>251</v>
      </c>
      <c r="D19" s="61" t="s">
        <v>252</v>
      </c>
      <c r="E19" s="62" t="s">
        <v>289</v>
      </c>
      <c r="F19" s="51" t="s">
        <v>290</v>
      </c>
      <c r="G19" s="23" t="s">
        <v>51</v>
      </c>
      <c r="H19" s="51" t="s">
        <v>291</v>
      </c>
      <c r="I19" s="51" t="s">
        <v>257</v>
      </c>
      <c r="J19" s="62" t="s">
        <v>292</v>
      </c>
    </row>
    <row r="20" ht="20.25" customHeight="1" spans="1:10">
      <c r="A20" s="22"/>
      <c r="B20" s="22"/>
      <c r="C20" s="22" t="s">
        <v>251</v>
      </c>
      <c r="D20" s="61" t="s">
        <v>252</v>
      </c>
      <c r="E20" s="62" t="s">
        <v>293</v>
      </c>
      <c r="F20" s="51" t="s">
        <v>290</v>
      </c>
      <c r="G20" s="23" t="s">
        <v>294</v>
      </c>
      <c r="H20" s="51" t="s">
        <v>256</v>
      </c>
      <c r="I20" s="51" t="s">
        <v>257</v>
      </c>
      <c r="J20" s="62" t="s">
        <v>295</v>
      </c>
    </row>
    <row r="21" ht="20.25" customHeight="1" spans="1:10">
      <c r="A21" s="22"/>
      <c r="B21" s="22"/>
      <c r="C21" s="22" t="s">
        <v>251</v>
      </c>
      <c r="D21" s="61" t="s">
        <v>263</v>
      </c>
      <c r="E21" s="62" t="s">
        <v>296</v>
      </c>
      <c r="F21" s="51" t="s">
        <v>254</v>
      </c>
      <c r="G21" s="23" t="s">
        <v>265</v>
      </c>
      <c r="H21" s="51" t="s">
        <v>266</v>
      </c>
      <c r="I21" s="51" t="s">
        <v>257</v>
      </c>
      <c r="J21" s="62" t="s">
        <v>297</v>
      </c>
    </row>
    <row r="22" ht="20.25" customHeight="1" spans="1:10">
      <c r="A22" s="22"/>
      <c r="B22" s="22"/>
      <c r="C22" s="22" t="s">
        <v>251</v>
      </c>
      <c r="D22" s="61" t="s">
        <v>263</v>
      </c>
      <c r="E22" s="62" t="s">
        <v>298</v>
      </c>
      <c r="F22" s="51" t="s">
        <v>274</v>
      </c>
      <c r="G22" s="23" t="s">
        <v>275</v>
      </c>
      <c r="H22" s="51" t="s">
        <v>266</v>
      </c>
      <c r="I22" s="51" t="s">
        <v>257</v>
      </c>
      <c r="J22" s="62" t="s">
        <v>299</v>
      </c>
    </row>
    <row r="23" ht="20.25" customHeight="1" spans="1:10">
      <c r="A23" s="22"/>
      <c r="B23" s="22"/>
      <c r="C23" s="22" t="s">
        <v>251</v>
      </c>
      <c r="D23" s="61" t="s">
        <v>268</v>
      </c>
      <c r="E23" s="62" t="s">
        <v>300</v>
      </c>
      <c r="F23" s="51" t="s">
        <v>254</v>
      </c>
      <c r="G23" s="23" t="s">
        <v>265</v>
      </c>
      <c r="H23" s="51" t="s">
        <v>266</v>
      </c>
      <c r="I23" s="51" t="s">
        <v>257</v>
      </c>
      <c r="J23" s="62" t="s">
        <v>301</v>
      </c>
    </row>
    <row r="24" ht="20.25" customHeight="1" spans="1:10">
      <c r="A24" s="22"/>
      <c r="B24" s="22"/>
      <c r="C24" s="22" t="s">
        <v>271</v>
      </c>
      <c r="D24" s="61" t="s">
        <v>276</v>
      </c>
      <c r="E24" s="62" t="s">
        <v>302</v>
      </c>
      <c r="F24" s="51" t="s">
        <v>254</v>
      </c>
      <c r="G24" s="23" t="s">
        <v>303</v>
      </c>
      <c r="H24" s="51"/>
      <c r="I24" s="51" t="s">
        <v>304</v>
      </c>
      <c r="J24" s="62" t="s">
        <v>305</v>
      </c>
    </row>
    <row r="25" ht="20.25" customHeight="1" spans="1:10">
      <c r="A25" s="22"/>
      <c r="B25" s="22"/>
      <c r="C25" s="22" t="s">
        <v>271</v>
      </c>
      <c r="D25" s="61" t="s">
        <v>278</v>
      </c>
      <c r="E25" s="62" t="s">
        <v>306</v>
      </c>
      <c r="F25" s="51" t="s">
        <v>274</v>
      </c>
      <c r="G25" s="23" t="s">
        <v>70</v>
      </c>
      <c r="H25" s="51" t="s">
        <v>307</v>
      </c>
      <c r="I25" s="51" t="s">
        <v>257</v>
      </c>
      <c r="J25" s="62" t="s">
        <v>308</v>
      </c>
    </row>
    <row r="26" ht="33" customHeight="1" spans="1:10">
      <c r="A26" s="22"/>
      <c r="B26" s="22"/>
      <c r="C26" s="22" t="s">
        <v>281</v>
      </c>
      <c r="D26" s="61" t="s">
        <v>282</v>
      </c>
      <c r="E26" s="62" t="s">
        <v>283</v>
      </c>
      <c r="F26" s="51" t="s">
        <v>274</v>
      </c>
      <c r="G26" s="23" t="s">
        <v>275</v>
      </c>
      <c r="H26" s="51" t="s">
        <v>266</v>
      </c>
      <c r="I26" s="51" t="s">
        <v>257</v>
      </c>
      <c r="J26" s="62" t="s">
        <v>309</v>
      </c>
    </row>
    <row r="27" ht="177" customHeight="1" spans="1:10">
      <c r="A27" s="59" t="s">
        <v>220</v>
      </c>
      <c r="B27" s="22" t="s">
        <v>310</v>
      </c>
      <c r="C27" s="22"/>
      <c r="D27" s="22"/>
      <c r="E27" s="22"/>
      <c r="F27" s="22"/>
      <c r="G27" s="22"/>
      <c r="H27" s="22"/>
      <c r="I27" s="22"/>
      <c r="J27" s="22"/>
    </row>
    <row r="28" ht="20.25" customHeight="1" spans="1:10">
      <c r="A28" s="22"/>
      <c r="B28" s="22"/>
      <c r="C28" s="22" t="s">
        <v>251</v>
      </c>
      <c r="D28" s="61" t="s">
        <v>252</v>
      </c>
      <c r="E28" s="62" t="s">
        <v>311</v>
      </c>
      <c r="F28" s="51" t="s">
        <v>254</v>
      </c>
      <c r="G28" s="23" t="s">
        <v>48</v>
      </c>
      <c r="H28" s="51" t="s">
        <v>261</v>
      </c>
      <c r="I28" s="51" t="s">
        <v>257</v>
      </c>
      <c r="J28" s="62" t="s">
        <v>312</v>
      </c>
    </row>
    <row r="29" ht="20.25" customHeight="1" spans="1:10">
      <c r="A29" s="22"/>
      <c r="B29" s="22"/>
      <c r="C29" s="22" t="s">
        <v>251</v>
      </c>
      <c r="D29" s="61" t="s">
        <v>263</v>
      </c>
      <c r="E29" s="62" t="s">
        <v>313</v>
      </c>
      <c r="F29" s="51" t="s">
        <v>274</v>
      </c>
      <c r="G29" s="23" t="s">
        <v>275</v>
      </c>
      <c r="H29" s="51" t="s">
        <v>266</v>
      </c>
      <c r="I29" s="51" t="s">
        <v>257</v>
      </c>
      <c r="J29" s="62" t="s">
        <v>312</v>
      </c>
    </row>
    <row r="30" ht="20.25" customHeight="1" spans="1:10">
      <c r="A30" s="22"/>
      <c r="B30" s="22"/>
      <c r="C30" s="22" t="s">
        <v>251</v>
      </c>
      <c r="D30" s="61" t="s">
        <v>268</v>
      </c>
      <c r="E30" s="62" t="s">
        <v>314</v>
      </c>
      <c r="F30" s="51" t="s">
        <v>254</v>
      </c>
      <c r="G30" s="23" t="s">
        <v>265</v>
      </c>
      <c r="H30" s="51" t="s">
        <v>266</v>
      </c>
      <c r="I30" s="51" t="s">
        <v>257</v>
      </c>
      <c r="J30" s="62" t="s">
        <v>312</v>
      </c>
    </row>
    <row r="31" ht="20.25" customHeight="1" spans="1:10">
      <c r="A31" s="22"/>
      <c r="B31" s="22"/>
      <c r="C31" s="22" t="s">
        <v>271</v>
      </c>
      <c r="D31" s="61" t="s">
        <v>272</v>
      </c>
      <c r="E31" s="62" t="s">
        <v>315</v>
      </c>
      <c r="F31" s="51" t="s">
        <v>274</v>
      </c>
      <c r="G31" s="23" t="s">
        <v>275</v>
      </c>
      <c r="H31" s="51" t="s">
        <v>266</v>
      </c>
      <c r="I31" s="51" t="s">
        <v>257</v>
      </c>
      <c r="J31" s="62" t="s">
        <v>312</v>
      </c>
    </row>
    <row r="32" ht="20.25" customHeight="1" spans="1:10">
      <c r="A32" s="22"/>
      <c r="B32" s="22"/>
      <c r="C32" s="22" t="s">
        <v>271</v>
      </c>
      <c r="D32" s="61" t="s">
        <v>276</v>
      </c>
      <c r="E32" s="62" t="s">
        <v>316</v>
      </c>
      <c r="F32" s="51" t="s">
        <v>254</v>
      </c>
      <c r="G32" s="23" t="s">
        <v>48</v>
      </c>
      <c r="H32" s="51" t="s">
        <v>261</v>
      </c>
      <c r="I32" s="51" t="s">
        <v>257</v>
      </c>
      <c r="J32" s="62" t="s">
        <v>312</v>
      </c>
    </row>
    <row r="33" ht="20.25" customHeight="1" spans="1:10">
      <c r="A33" s="22"/>
      <c r="B33" s="22"/>
      <c r="C33" s="22" t="s">
        <v>271</v>
      </c>
      <c r="D33" s="61" t="s">
        <v>278</v>
      </c>
      <c r="E33" s="62" t="s">
        <v>317</v>
      </c>
      <c r="F33" s="51" t="s">
        <v>274</v>
      </c>
      <c r="G33" s="23" t="s">
        <v>70</v>
      </c>
      <c r="H33" s="51" t="s">
        <v>307</v>
      </c>
      <c r="I33" s="51" t="s">
        <v>257</v>
      </c>
      <c r="J33" s="62" t="s">
        <v>318</v>
      </c>
    </row>
    <row r="34" ht="20.25" customHeight="1" spans="1:10">
      <c r="A34" s="22"/>
      <c r="B34" s="22"/>
      <c r="C34" s="22" t="s">
        <v>281</v>
      </c>
      <c r="D34" s="61" t="s">
        <v>282</v>
      </c>
      <c r="E34" s="62" t="s">
        <v>319</v>
      </c>
      <c r="F34" s="51" t="s">
        <v>274</v>
      </c>
      <c r="G34" s="23" t="s">
        <v>275</v>
      </c>
      <c r="H34" s="51" t="s">
        <v>266</v>
      </c>
      <c r="I34" s="51" t="s">
        <v>257</v>
      </c>
      <c r="J34" s="62" t="s">
        <v>318</v>
      </c>
    </row>
    <row r="35" ht="192" customHeight="1" spans="1:10">
      <c r="A35" s="59" t="s">
        <v>228</v>
      </c>
      <c r="B35" s="22" t="s">
        <v>320</v>
      </c>
      <c r="C35" s="22"/>
      <c r="D35" s="22"/>
      <c r="E35" s="22"/>
      <c r="F35" s="22"/>
      <c r="G35" s="22"/>
      <c r="H35" s="22"/>
      <c r="I35" s="22"/>
      <c r="J35" s="22"/>
    </row>
    <row r="36" ht="20.25" customHeight="1" spans="1:10">
      <c r="A36" s="22"/>
      <c r="B36" s="22"/>
      <c r="C36" s="22" t="s">
        <v>251</v>
      </c>
      <c r="D36" s="61" t="s">
        <v>252</v>
      </c>
      <c r="E36" s="62" t="s">
        <v>321</v>
      </c>
      <c r="F36" s="51" t="s">
        <v>274</v>
      </c>
      <c r="G36" s="23" t="s">
        <v>260</v>
      </c>
      <c r="H36" s="51" t="s">
        <v>261</v>
      </c>
      <c r="I36" s="51" t="s">
        <v>257</v>
      </c>
      <c r="J36" s="62" t="s">
        <v>322</v>
      </c>
    </row>
    <row r="37" ht="20.25" customHeight="1" spans="1:10">
      <c r="A37" s="22"/>
      <c r="B37" s="22"/>
      <c r="C37" s="22" t="s">
        <v>251</v>
      </c>
      <c r="D37" s="61" t="s">
        <v>263</v>
      </c>
      <c r="E37" s="62" t="s">
        <v>323</v>
      </c>
      <c r="F37" s="51" t="s">
        <v>254</v>
      </c>
      <c r="G37" s="23" t="s">
        <v>265</v>
      </c>
      <c r="H37" s="51" t="s">
        <v>266</v>
      </c>
      <c r="I37" s="51" t="s">
        <v>257</v>
      </c>
      <c r="J37" s="62" t="s">
        <v>324</v>
      </c>
    </row>
    <row r="38" ht="20.25" customHeight="1" spans="1:10">
      <c r="A38" s="22"/>
      <c r="B38" s="22"/>
      <c r="C38" s="22" t="s">
        <v>251</v>
      </c>
      <c r="D38" s="61" t="s">
        <v>268</v>
      </c>
      <c r="E38" s="62" t="s">
        <v>325</v>
      </c>
      <c r="F38" s="51" t="s">
        <v>290</v>
      </c>
      <c r="G38" s="23" t="s">
        <v>255</v>
      </c>
      <c r="H38" s="51" t="s">
        <v>326</v>
      </c>
      <c r="I38" s="51" t="s">
        <v>257</v>
      </c>
      <c r="J38" s="62" t="s">
        <v>327</v>
      </c>
    </row>
    <row r="39" ht="40" customHeight="1" spans="1:10">
      <c r="A39" s="22"/>
      <c r="B39" s="22"/>
      <c r="C39" s="22" t="s">
        <v>271</v>
      </c>
      <c r="D39" s="61" t="s">
        <v>276</v>
      </c>
      <c r="E39" s="62" t="s">
        <v>328</v>
      </c>
      <c r="F39" s="51" t="s">
        <v>254</v>
      </c>
      <c r="G39" s="23" t="s">
        <v>329</v>
      </c>
      <c r="H39" s="51"/>
      <c r="I39" s="51" t="s">
        <v>304</v>
      </c>
      <c r="J39" s="62" t="s">
        <v>330</v>
      </c>
    </row>
    <row r="40" ht="20.25" customHeight="1" spans="1:10">
      <c r="A40" s="22"/>
      <c r="B40" s="22"/>
      <c r="C40" s="22" t="s">
        <v>281</v>
      </c>
      <c r="D40" s="61" t="s">
        <v>282</v>
      </c>
      <c r="E40" s="62" t="s">
        <v>331</v>
      </c>
      <c r="F40" s="51" t="s">
        <v>274</v>
      </c>
      <c r="G40" s="23" t="s">
        <v>332</v>
      </c>
      <c r="H40" s="51" t="s">
        <v>266</v>
      </c>
      <c r="I40" s="51" t="s">
        <v>257</v>
      </c>
      <c r="J40" s="62" t="s">
        <v>333</v>
      </c>
    </row>
    <row r="41" ht="208" customHeight="1" spans="1:10">
      <c r="A41" s="59" t="s">
        <v>232</v>
      </c>
      <c r="B41" s="22" t="s">
        <v>334</v>
      </c>
      <c r="C41" s="22"/>
      <c r="D41" s="22"/>
      <c r="E41" s="22"/>
      <c r="F41" s="22"/>
      <c r="G41" s="22"/>
      <c r="H41" s="22"/>
      <c r="I41" s="22"/>
      <c r="J41" s="22"/>
    </row>
    <row r="42" ht="20.25" customHeight="1" spans="1:10">
      <c r="A42" s="22"/>
      <c r="B42" s="22"/>
      <c r="C42" s="22" t="s">
        <v>251</v>
      </c>
      <c r="D42" s="61" t="s">
        <v>252</v>
      </c>
      <c r="E42" s="62" t="s">
        <v>335</v>
      </c>
      <c r="F42" s="51" t="s">
        <v>254</v>
      </c>
      <c r="G42" s="23" t="s">
        <v>336</v>
      </c>
      <c r="H42" s="51" t="s">
        <v>261</v>
      </c>
      <c r="I42" s="51" t="s">
        <v>257</v>
      </c>
      <c r="J42" s="62" t="s">
        <v>337</v>
      </c>
    </row>
    <row r="43" ht="20.25" customHeight="1" spans="1:10">
      <c r="A43" s="22"/>
      <c r="B43" s="22"/>
      <c r="C43" s="22" t="s">
        <v>251</v>
      </c>
      <c r="D43" s="61" t="s">
        <v>263</v>
      </c>
      <c r="E43" s="62" t="s">
        <v>338</v>
      </c>
      <c r="F43" s="51" t="s">
        <v>254</v>
      </c>
      <c r="G43" s="23" t="s">
        <v>265</v>
      </c>
      <c r="H43" s="51" t="s">
        <v>266</v>
      </c>
      <c r="I43" s="51" t="s">
        <v>257</v>
      </c>
      <c r="J43" s="62" t="s">
        <v>339</v>
      </c>
    </row>
    <row r="44" ht="20.25" customHeight="1" spans="1:10">
      <c r="A44" s="22"/>
      <c r="B44" s="22"/>
      <c r="C44" s="22" t="s">
        <v>251</v>
      </c>
      <c r="D44" s="61" t="s">
        <v>268</v>
      </c>
      <c r="E44" s="62" t="s">
        <v>340</v>
      </c>
      <c r="F44" s="51" t="s">
        <v>290</v>
      </c>
      <c r="G44" s="23" t="s">
        <v>255</v>
      </c>
      <c r="H44" s="51" t="s">
        <v>326</v>
      </c>
      <c r="I44" s="51" t="s">
        <v>257</v>
      </c>
      <c r="J44" s="62" t="s">
        <v>341</v>
      </c>
    </row>
    <row r="45" ht="20.25" customHeight="1" spans="1:10">
      <c r="A45" s="22"/>
      <c r="B45" s="22"/>
      <c r="C45" s="22" t="s">
        <v>271</v>
      </c>
      <c r="D45" s="61" t="s">
        <v>272</v>
      </c>
      <c r="E45" s="62" t="s">
        <v>342</v>
      </c>
      <c r="F45" s="51" t="s">
        <v>274</v>
      </c>
      <c r="G45" s="23" t="s">
        <v>343</v>
      </c>
      <c r="H45" s="51" t="s">
        <v>344</v>
      </c>
      <c r="I45" s="51" t="s">
        <v>257</v>
      </c>
      <c r="J45" s="62" t="s">
        <v>345</v>
      </c>
    </row>
    <row r="46" ht="20.25" customHeight="1" spans="1:10">
      <c r="A46" s="22"/>
      <c r="B46" s="22"/>
      <c r="C46" s="22" t="s">
        <v>271</v>
      </c>
      <c r="D46" s="61" t="s">
        <v>276</v>
      </c>
      <c r="E46" s="62" t="s">
        <v>346</v>
      </c>
      <c r="F46" s="51" t="s">
        <v>254</v>
      </c>
      <c r="G46" s="23" t="s">
        <v>265</v>
      </c>
      <c r="H46" s="51" t="s">
        <v>266</v>
      </c>
      <c r="I46" s="51" t="s">
        <v>257</v>
      </c>
      <c r="J46" s="62" t="s">
        <v>347</v>
      </c>
    </row>
    <row r="47" ht="20.25" customHeight="1" spans="1:10">
      <c r="A47" s="22"/>
      <c r="B47" s="22"/>
      <c r="C47" s="22" t="s">
        <v>271</v>
      </c>
      <c r="D47" s="61" t="s">
        <v>278</v>
      </c>
      <c r="E47" s="62" t="s">
        <v>348</v>
      </c>
      <c r="F47" s="51" t="s">
        <v>274</v>
      </c>
      <c r="G47" s="23" t="s">
        <v>70</v>
      </c>
      <c r="H47" s="51" t="s">
        <v>307</v>
      </c>
      <c r="I47" s="51" t="s">
        <v>257</v>
      </c>
      <c r="J47" s="62" t="s">
        <v>345</v>
      </c>
    </row>
    <row r="48" ht="20.25" customHeight="1" spans="1:10">
      <c r="A48" s="22"/>
      <c r="B48" s="22"/>
      <c r="C48" s="22" t="s">
        <v>281</v>
      </c>
      <c r="D48" s="61" t="s">
        <v>282</v>
      </c>
      <c r="E48" s="62" t="s">
        <v>349</v>
      </c>
      <c r="F48" s="51" t="s">
        <v>274</v>
      </c>
      <c r="G48" s="23" t="s">
        <v>275</v>
      </c>
      <c r="H48" s="51" t="s">
        <v>266</v>
      </c>
      <c r="I48" s="51" t="s">
        <v>257</v>
      </c>
      <c r="J48" s="62" t="s">
        <v>350</v>
      </c>
    </row>
    <row r="49" ht="159" customHeight="1" spans="1:10">
      <c r="A49" s="59" t="s">
        <v>234</v>
      </c>
      <c r="B49" s="22" t="s">
        <v>351</v>
      </c>
      <c r="C49" s="22"/>
      <c r="D49" s="22"/>
      <c r="E49" s="22"/>
      <c r="F49" s="22"/>
      <c r="G49" s="22"/>
      <c r="H49" s="22"/>
      <c r="I49" s="22"/>
      <c r="J49" s="22"/>
    </row>
    <row r="50" ht="20.25" customHeight="1" spans="1:10">
      <c r="A50" s="22"/>
      <c r="B50" s="22"/>
      <c r="C50" s="22" t="s">
        <v>251</v>
      </c>
      <c r="D50" s="61" t="s">
        <v>252</v>
      </c>
      <c r="E50" s="62" t="s">
        <v>352</v>
      </c>
      <c r="F50" s="51" t="s">
        <v>254</v>
      </c>
      <c r="G50" s="23" t="s">
        <v>353</v>
      </c>
      <c r="H50" s="51" t="s">
        <v>261</v>
      </c>
      <c r="I50" s="51" t="s">
        <v>257</v>
      </c>
      <c r="J50" s="62" t="s">
        <v>354</v>
      </c>
    </row>
    <row r="51" ht="20.25" customHeight="1" spans="1:10">
      <c r="A51" s="22"/>
      <c r="B51" s="22"/>
      <c r="C51" s="22" t="s">
        <v>251</v>
      </c>
      <c r="D51" s="61" t="s">
        <v>252</v>
      </c>
      <c r="E51" s="62" t="s">
        <v>355</v>
      </c>
      <c r="F51" s="51" t="s">
        <v>254</v>
      </c>
      <c r="G51" s="23" t="s">
        <v>260</v>
      </c>
      <c r="H51" s="51" t="s">
        <v>261</v>
      </c>
      <c r="I51" s="51" t="s">
        <v>257</v>
      </c>
      <c r="J51" s="62" t="s">
        <v>356</v>
      </c>
    </row>
    <row r="52" ht="39" customHeight="1" spans="1:10">
      <c r="A52" s="22"/>
      <c r="B52" s="22"/>
      <c r="C52" s="22" t="s">
        <v>251</v>
      </c>
      <c r="D52" s="61" t="s">
        <v>263</v>
      </c>
      <c r="E52" s="62" t="s">
        <v>357</v>
      </c>
      <c r="F52" s="51" t="s">
        <v>274</v>
      </c>
      <c r="G52" s="23" t="s">
        <v>275</v>
      </c>
      <c r="H52" s="51" t="s">
        <v>266</v>
      </c>
      <c r="I52" s="51" t="s">
        <v>257</v>
      </c>
      <c r="J52" s="62" t="s">
        <v>358</v>
      </c>
    </row>
    <row r="53" ht="35" customHeight="1" spans="1:10">
      <c r="A53" s="22"/>
      <c r="B53" s="22"/>
      <c r="C53" s="22" t="s">
        <v>251</v>
      </c>
      <c r="D53" s="61" t="s">
        <v>268</v>
      </c>
      <c r="E53" s="62" t="s">
        <v>359</v>
      </c>
      <c r="F53" s="51" t="s">
        <v>290</v>
      </c>
      <c r="G53" s="23" t="s">
        <v>255</v>
      </c>
      <c r="H53" s="51" t="s">
        <v>326</v>
      </c>
      <c r="I53" s="51" t="s">
        <v>257</v>
      </c>
      <c r="J53" s="62" t="s">
        <v>360</v>
      </c>
    </row>
    <row r="54" ht="20.25" customHeight="1" spans="1:10">
      <c r="A54" s="22"/>
      <c r="B54" s="22"/>
      <c r="C54" s="22" t="s">
        <v>271</v>
      </c>
      <c r="D54" s="61" t="s">
        <v>276</v>
      </c>
      <c r="E54" s="62" t="s">
        <v>361</v>
      </c>
      <c r="F54" s="51" t="s">
        <v>254</v>
      </c>
      <c r="G54" s="23" t="s">
        <v>303</v>
      </c>
      <c r="H54" s="51"/>
      <c r="I54" s="51" t="s">
        <v>304</v>
      </c>
      <c r="J54" s="62" t="s">
        <v>362</v>
      </c>
    </row>
    <row r="55" ht="20.25" customHeight="1" spans="1:10">
      <c r="A55" s="22"/>
      <c r="B55" s="22"/>
      <c r="C55" s="22" t="s">
        <v>271</v>
      </c>
      <c r="D55" s="61" t="s">
        <v>278</v>
      </c>
      <c r="E55" s="62" t="s">
        <v>363</v>
      </c>
      <c r="F55" s="51" t="s">
        <v>254</v>
      </c>
      <c r="G55" s="23" t="s">
        <v>70</v>
      </c>
      <c r="H55" s="51" t="s">
        <v>307</v>
      </c>
      <c r="I55" s="51" t="s">
        <v>257</v>
      </c>
      <c r="J55" s="62" t="s">
        <v>362</v>
      </c>
    </row>
    <row r="56" ht="36" customHeight="1" spans="1:10">
      <c r="A56" s="22"/>
      <c r="B56" s="22"/>
      <c r="C56" s="22" t="s">
        <v>281</v>
      </c>
      <c r="D56" s="61" t="s">
        <v>282</v>
      </c>
      <c r="E56" s="62" t="s">
        <v>283</v>
      </c>
      <c r="F56" s="51" t="s">
        <v>274</v>
      </c>
      <c r="G56" s="23" t="s">
        <v>275</v>
      </c>
      <c r="H56" s="51" t="s">
        <v>266</v>
      </c>
      <c r="I56" s="51" t="s">
        <v>257</v>
      </c>
      <c r="J56" s="62" t="s">
        <v>364</v>
      </c>
    </row>
    <row r="57" ht="136" customHeight="1" spans="1:10">
      <c r="A57" s="59" t="s">
        <v>224</v>
      </c>
      <c r="B57" s="22" t="s">
        <v>365</v>
      </c>
      <c r="C57" s="22"/>
      <c r="D57" s="22"/>
      <c r="E57" s="22"/>
      <c r="F57" s="22"/>
      <c r="G57" s="22"/>
      <c r="H57" s="22"/>
      <c r="I57" s="22"/>
      <c r="J57" s="22"/>
    </row>
    <row r="58" ht="20.25" customHeight="1" spans="1:10">
      <c r="A58" s="22"/>
      <c r="B58" s="22"/>
      <c r="C58" s="22" t="s">
        <v>251</v>
      </c>
      <c r="D58" s="61" t="s">
        <v>252</v>
      </c>
      <c r="E58" s="62" t="s">
        <v>366</v>
      </c>
      <c r="F58" s="51" t="s">
        <v>254</v>
      </c>
      <c r="G58" s="23" t="s">
        <v>265</v>
      </c>
      <c r="H58" s="51" t="s">
        <v>266</v>
      </c>
      <c r="I58" s="51" t="s">
        <v>257</v>
      </c>
      <c r="J58" s="62" t="s">
        <v>367</v>
      </c>
    </row>
    <row r="59" ht="20.25" customHeight="1" spans="1:10">
      <c r="A59" s="22"/>
      <c r="B59" s="22"/>
      <c r="C59" s="22" t="s">
        <v>251</v>
      </c>
      <c r="D59" s="61" t="s">
        <v>252</v>
      </c>
      <c r="E59" s="62" t="s">
        <v>368</v>
      </c>
      <c r="F59" s="51" t="s">
        <v>254</v>
      </c>
      <c r="G59" s="23" t="s">
        <v>369</v>
      </c>
      <c r="H59" s="51" t="s">
        <v>261</v>
      </c>
      <c r="I59" s="51" t="s">
        <v>257</v>
      </c>
      <c r="J59" s="62" t="s">
        <v>367</v>
      </c>
    </row>
    <row r="60" ht="20.25" customHeight="1" spans="1:10">
      <c r="A60" s="22"/>
      <c r="B60" s="22"/>
      <c r="C60" s="22" t="s">
        <v>251</v>
      </c>
      <c r="D60" s="61" t="s">
        <v>263</v>
      </c>
      <c r="E60" s="62" t="s">
        <v>370</v>
      </c>
      <c r="F60" s="51" t="s">
        <v>254</v>
      </c>
      <c r="G60" s="23" t="s">
        <v>265</v>
      </c>
      <c r="H60" s="51" t="s">
        <v>266</v>
      </c>
      <c r="I60" s="51" t="s">
        <v>257</v>
      </c>
      <c r="J60" s="62" t="s">
        <v>371</v>
      </c>
    </row>
    <row r="61" ht="20.25" customHeight="1" spans="1:10">
      <c r="A61" s="22"/>
      <c r="B61" s="22"/>
      <c r="C61" s="22" t="s">
        <v>251</v>
      </c>
      <c r="D61" s="61" t="s">
        <v>268</v>
      </c>
      <c r="E61" s="62" t="s">
        <v>372</v>
      </c>
      <c r="F61" s="51" t="s">
        <v>254</v>
      </c>
      <c r="G61" s="23" t="s">
        <v>265</v>
      </c>
      <c r="H61" s="51" t="s">
        <v>266</v>
      </c>
      <c r="I61" s="51" t="s">
        <v>257</v>
      </c>
      <c r="J61" s="62" t="s">
        <v>373</v>
      </c>
    </row>
    <row r="62" ht="20.25" customHeight="1" spans="1:10">
      <c r="A62" s="22"/>
      <c r="B62" s="22"/>
      <c r="C62" s="22" t="s">
        <v>271</v>
      </c>
      <c r="D62" s="61" t="s">
        <v>276</v>
      </c>
      <c r="E62" s="62" t="s">
        <v>374</v>
      </c>
      <c r="F62" s="51" t="s">
        <v>274</v>
      </c>
      <c r="G62" s="23" t="s">
        <v>275</v>
      </c>
      <c r="H62" s="51" t="s">
        <v>266</v>
      </c>
      <c r="I62" s="51" t="s">
        <v>257</v>
      </c>
      <c r="J62" s="62" t="s">
        <v>375</v>
      </c>
    </row>
    <row r="63" ht="20.25" customHeight="1" spans="1:10">
      <c r="A63" s="22"/>
      <c r="B63" s="22"/>
      <c r="C63" s="22" t="s">
        <v>271</v>
      </c>
      <c r="D63" s="61" t="s">
        <v>278</v>
      </c>
      <c r="E63" s="62" t="s">
        <v>376</v>
      </c>
      <c r="F63" s="51" t="s">
        <v>274</v>
      </c>
      <c r="G63" s="23" t="s">
        <v>50</v>
      </c>
      <c r="H63" s="51" t="s">
        <v>307</v>
      </c>
      <c r="I63" s="51" t="s">
        <v>257</v>
      </c>
      <c r="J63" s="62" t="s">
        <v>367</v>
      </c>
    </row>
    <row r="64" ht="42" customHeight="1" spans="1:10">
      <c r="A64" s="22"/>
      <c r="B64" s="22"/>
      <c r="C64" s="22" t="s">
        <v>281</v>
      </c>
      <c r="D64" s="61" t="s">
        <v>282</v>
      </c>
      <c r="E64" s="62" t="s">
        <v>377</v>
      </c>
      <c r="F64" s="51" t="s">
        <v>274</v>
      </c>
      <c r="G64" s="23" t="s">
        <v>378</v>
      </c>
      <c r="H64" s="51" t="s">
        <v>266</v>
      </c>
      <c r="I64" s="51" t="s">
        <v>257</v>
      </c>
      <c r="J64" s="62" t="s">
        <v>379</v>
      </c>
    </row>
    <row r="65" ht="150" customHeight="1" spans="1:10">
      <c r="A65" s="59" t="s">
        <v>200</v>
      </c>
      <c r="B65" s="22" t="s">
        <v>380</v>
      </c>
      <c r="C65" s="22"/>
      <c r="D65" s="22"/>
      <c r="E65" s="22"/>
      <c r="F65" s="22"/>
      <c r="G65" s="22"/>
      <c r="H65" s="22"/>
      <c r="I65" s="22"/>
      <c r="J65" s="22"/>
    </row>
    <row r="66" ht="20.25" customHeight="1" spans="1:10">
      <c r="A66" s="22"/>
      <c r="B66" s="22"/>
      <c r="C66" s="22" t="s">
        <v>251</v>
      </c>
      <c r="D66" s="61" t="s">
        <v>252</v>
      </c>
      <c r="E66" s="62" t="s">
        <v>381</v>
      </c>
      <c r="F66" s="51" t="s">
        <v>254</v>
      </c>
      <c r="G66" s="23" t="s">
        <v>48</v>
      </c>
      <c r="H66" s="51" t="s">
        <v>261</v>
      </c>
      <c r="I66" s="51" t="s">
        <v>257</v>
      </c>
      <c r="J66" s="62" t="s">
        <v>382</v>
      </c>
    </row>
    <row r="67" ht="29" customHeight="1" spans="1:10">
      <c r="A67" s="22"/>
      <c r="B67" s="22"/>
      <c r="C67" s="22" t="s">
        <v>251</v>
      </c>
      <c r="D67" s="61" t="s">
        <v>263</v>
      </c>
      <c r="E67" s="62" t="s">
        <v>383</v>
      </c>
      <c r="F67" s="51" t="s">
        <v>274</v>
      </c>
      <c r="G67" s="23" t="s">
        <v>275</v>
      </c>
      <c r="H67" s="51" t="s">
        <v>266</v>
      </c>
      <c r="I67" s="51" t="s">
        <v>257</v>
      </c>
      <c r="J67" s="62" t="s">
        <v>384</v>
      </c>
    </row>
    <row r="68" ht="36" customHeight="1" spans="1:10">
      <c r="A68" s="22"/>
      <c r="B68" s="22"/>
      <c r="C68" s="22" t="s">
        <v>251</v>
      </c>
      <c r="D68" s="61" t="s">
        <v>268</v>
      </c>
      <c r="E68" s="62" t="s">
        <v>385</v>
      </c>
      <c r="F68" s="51" t="s">
        <v>254</v>
      </c>
      <c r="G68" s="23" t="s">
        <v>265</v>
      </c>
      <c r="H68" s="51" t="s">
        <v>266</v>
      </c>
      <c r="I68" s="51" t="s">
        <v>257</v>
      </c>
      <c r="J68" s="62" t="s">
        <v>386</v>
      </c>
    </row>
    <row r="69" ht="32" customHeight="1" spans="1:10">
      <c r="A69" s="22"/>
      <c r="B69" s="22"/>
      <c r="C69" s="22" t="s">
        <v>271</v>
      </c>
      <c r="D69" s="61" t="s">
        <v>276</v>
      </c>
      <c r="E69" s="62" t="s">
        <v>387</v>
      </c>
      <c r="F69" s="51" t="s">
        <v>254</v>
      </c>
      <c r="G69" s="23" t="s">
        <v>388</v>
      </c>
      <c r="H69" s="51"/>
      <c r="I69" s="51" t="s">
        <v>304</v>
      </c>
      <c r="J69" s="62" t="s">
        <v>384</v>
      </c>
    </row>
    <row r="70" ht="20.25" customHeight="1" spans="1:10">
      <c r="A70" s="22"/>
      <c r="B70" s="22"/>
      <c r="C70" s="22" t="s">
        <v>271</v>
      </c>
      <c r="D70" s="61" t="s">
        <v>278</v>
      </c>
      <c r="E70" s="62" t="s">
        <v>389</v>
      </c>
      <c r="F70" s="51" t="s">
        <v>254</v>
      </c>
      <c r="G70" s="23" t="s">
        <v>70</v>
      </c>
      <c r="H70" s="51" t="s">
        <v>307</v>
      </c>
      <c r="I70" s="51" t="s">
        <v>257</v>
      </c>
      <c r="J70" s="62" t="s">
        <v>382</v>
      </c>
    </row>
    <row r="71" ht="20.25" customHeight="1" spans="1:10">
      <c r="A71" s="22"/>
      <c r="B71" s="22"/>
      <c r="C71" s="22" t="s">
        <v>281</v>
      </c>
      <c r="D71" s="61" t="s">
        <v>282</v>
      </c>
      <c r="E71" s="62" t="s">
        <v>283</v>
      </c>
      <c r="F71" s="51" t="s">
        <v>274</v>
      </c>
      <c r="G71" s="23" t="s">
        <v>275</v>
      </c>
      <c r="H71" s="51" t="s">
        <v>266</v>
      </c>
      <c r="I71" s="51" t="s">
        <v>257</v>
      </c>
      <c r="J71" s="62" t="s">
        <v>390</v>
      </c>
    </row>
    <row r="72" ht="20.25" customHeight="1" spans="1:10">
      <c r="A72" s="22"/>
      <c r="B72" s="22"/>
      <c r="C72" s="22" t="s">
        <v>391</v>
      </c>
      <c r="D72" s="61" t="s">
        <v>392</v>
      </c>
      <c r="E72" s="62" t="s">
        <v>393</v>
      </c>
      <c r="F72" s="51" t="s">
        <v>290</v>
      </c>
      <c r="G72" s="23" t="s">
        <v>394</v>
      </c>
      <c r="H72" s="51" t="s">
        <v>266</v>
      </c>
      <c r="I72" s="51" t="s">
        <v>257</v>
      </c>
      <c r="J72" s="62" t="s">
        <v>382</v>
      </c>
    </row>
  </sheetData>
  <mergeCells count="13">
    <mergeCell ref="A1:J1"/>
    <mergeCell ref="A2:J2"/>
    <mergeCell ref="A3:J3"/>
    <mergeCell ref="A4:A5"/>
    <mergeCell ref="B4:B5"/>
    <mergeCell ref="C4:C5"/>
    <mergeCell ref="D4:D5"/>
    <mergeCell ref="E4:E5"/>
    <mergeCell ref="F4:F5"/>
    <mergeCell ref="G4:G5"/>
    <mergeCell ref="H4:H5"/>
    <mergeCell ref="I4:I5"/>
    <mergeCell ref="J4:J5"/>
  </mergeCells>
  <pageMargins left="0.75" right="0.75" top="1" bottom="1" header="0.5" footer="0.5"/>
  <pageSetup paperSize="1" pageOrder="overThenDown"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 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杨新明</cp:lastModifiedBy>
  <dcterms:created xsi:type="dcterms:W3CDTF">2026-03-09T07:56:00Z</dcterms:created>
  <dcterms:modified xsi:type="dcterms:W3CDTF">2026-03-11T07:17:14Z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F768F0E529F94901A0E8F5E93095325D_12</vt:lpwstr>
  </property>
</Properties>
</file>