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0" windowHeight="1086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8">'部门项目支出绩效目标表05-2'!$1:$6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<sst xmlns="http://schemas.openxmlformats.org/spreadsheetml/2006/main" count="1127" uniqueCount="409">
  <si>
    <t>预算01-1表</t>
  </si>
  <si>
    <t>2026年部门财务收支预算总表</t>
  </si>
  <si>
    <t>单位名称：新平彝族傣族自治县政务服务管理局(本级）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</si>
  <si>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</si>
  <si>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</si>
  <si>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</si>
  <si>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</si>
  <si>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</si>
  <si>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</si>
  <si>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</si>
  <si>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</si>
  <si>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</si>
  <si>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</si>
  <si>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</si>
  <si>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</si>
  <si>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</si>
  <si>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</si>
  <si>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</si>
  <si>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</si>
  <si>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</si>
  <si>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</si>
  <si>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</si>
  <si>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</si>
  <si>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</si>
  <si>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</si>
  <si>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</si>
  <si>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</si>
  <si>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</si>
  <si>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</si>
  <si>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</si>
  <si>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</si>
  <si>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</si>
  <si>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</si>
  <si>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</si>
  <si>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</si>
  <si>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</si>
  <si>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</si>
  <si>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</si>
  <si>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</si>
  <si>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</si>
  <si>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</si>
  <si>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</si>
  <si>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</si>
  <si>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</si>
  <si>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</si>
  <si>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</si>
  <si>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</si>
  <si>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</si>
  <si>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</si>
  <si>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</si>
  <si>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</si>
  <si>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</si>
  <si>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</si>
  <si>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</si>
  <si>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</si>
  <si>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</si>
  <si>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360001</t>
  </si>
  <si>
    <t>新平彝族傣族自治县政务服务管理局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</si>
  <si>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</si>
  <si>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</si>
  <si>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</si>
  <si>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</si>
  <si>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</si>
  <si>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</si>
  <si>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</si>
  <si>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</si>
  <si>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</si>
  <si>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</si>
  <si>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</si>
  <si>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</si>
  <si>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</si>
  <si>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</si>
  <si>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</si>
  <si>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</si>
  <si>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</si>
  <si>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</si>
  <si>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</si>
  <si>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</si>
  <si>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</si>
  <si>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</si>
  <si>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</si>
  <si>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</si>
  <si>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</si>
  <si>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</si>
  <si>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</si>
  <si>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</si>
  <si>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</si>
  <si>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</si>
  <si>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</si>
  <si>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</si>
  <si>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</si>
  <si>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</si>
  <si>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</si>
  <si>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</si>
  <si>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</si>
  <si>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</si>
  <si>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</si>
  <si>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</si>
  <si>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</si>
  <si>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</si>
  <si>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</si>
  <si>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</si>
  <si>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</si>
  <si>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</si>
  <si>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</si>
  <si>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</si>
  <si>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</si>
  <si>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</si>
  <si>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</si>
  <si>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</si>
  <si>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</si>
  <si>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</si>
  <si>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</si>
  <si>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</si>
  <si>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</si>
  <si>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</si>
  <si>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</si>
  <si>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</si>
  <si>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</si>
  <si>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</si>
  <si>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</si>
  <si>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</si>
  <si>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</si>
  <si>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</si>
  <si>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</si>
  <si>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</si>
  <si>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</si>
  <si>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</si>
  <si>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</si>
  <si>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</si>
  <si>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</si>
  <si>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</si>
  <si>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</si>
  <si>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</si>
  <si>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</si>
  <si>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</si>
  <si>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</si>
  <si>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</si>
  <si>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</si>
  <si>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</si>
  <si>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</si>
  <si>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</si>
  <si>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</si>
  <si>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</si>
  <si>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</si>
  <si>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</si>
  <si>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</si>
  <si>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</si>
  <si>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</si>
  <si>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</si>
  <si>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</si>
  <si>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</si>
  <si>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</si>
  <si>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</si>
  <si>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</si>
  <si>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530427210000000015704</t>
  </si>
  <si>
    <t>行政人员工资支出</t>
  </si>
  <si>
    <t>30101</t>
  </si>
  <si>
    <t>基本工资</t>
  </si>
  <si>
    <t>30102</t>
  </si>
  <si>
    <t>津贴补贴</t>
  </si>
  <si>
    <t>530427210000000015705</t>
  </si>
  <si>
    <t>事业人员工资支出</t>
  </si>
  <si>
    <t>30107</t>
  </si>
  <si>
    <t>绩效工资</t>
  </si>
  <si>
    <t>530427210000000015706</t>
  </si>
  <si>
    <t>社会保障缴费</t>
  </si>
  <si>
    <t>30112</t>
  </si>
  <si>
    <t>其他社会保障缴费</t>
  </si>
  <si>
    <t>30108</t>
  </si>
  <si>
    <t>机关事业单位基本养老保险缴费</t>
  </si>
  <si>
    <t>30110</t>
  </si>
  <si>
    <t>职工基本医疗保险缴费</t>
  </si>
  <si>
    <t>30111</t>
  </si>
  <si>
    <t>公务员医疗补助缴费</t>
  </si>
  <si>
    <t>530427210000000015707</t>
  </si>
  <si>
    <t>30113</t>
  </si>
  <si>
    <t>530427210000000015710</t>
  </si>
  <si>
    <t>公车购置及运维费</t>
  </si>
  <si>
    <t>30231</t>
  </si>
  <si>
    <t>公务用车运行维护费</t>
  </si>
  <si>
    <t>530427210000000015711</t>
  </si>
  <si>
    <t>行政人员公务交通补贴</t>
  </si>
  <si>
    <t>30239</t>
  </si>
  <si>
    <t>其他交通费用</t>
  </si>
  <si>
    <t>530427210000000015712</t>
  </si>
  <si>
    <t>工会经费</t>
  </si>
  <si>
    <t>30228</t>
  </si>
  <si>
    <t>530427210000000015713</t>
  </si>
  <si>
    <t>一般公用经费</t>
  </si>
  <si>
    <t>30201</t>
  </si>
  <si>
    <t>办公费</t>
  </si>
  <si>
    <t>30207</t>
  </si>
  <si>
    <t>邮电费</t>
  </si>
  <si>
    <t>30211</t>
  </si>
  <si>
    <t>差旅费</t>
  </si>
  <si>
    <t>30299</t>
  </si>
  <si>
    <t>其他商品和服务支出</t>
  </si>
  <si>
    <t>530427221100000596518</t>
  </si>
  <si>
    <t>30217</t>
  </si>
  <si>
    <t>530427231100001450344</t>
  </si>
  <si>
    <t>奖励性绩效工资(地方)</t>
  </si>
  <si>
    <t>530427231100001450347</t>
  </si>
  <si>
    <t>公务员基础绩效奖</t>
  </si>
  <si>
    <t>30103</t>
  </si>
  <si>
    <t>奖金</t>
  </si>
  <si>
    <t>530427231100001450373</t>
  </si>
  <si>
    <t>退休干部公用经费</t>
  </si>
  <si>
    <t>530427261100004929498</t>
  </si>
  <si>
    <t>编外人员经费</t>
  </si>
  <si>
    <t>30199</t>
  </si>
  <si>
    <t>其他工资福利支出</t>
  </si>
  <si>
    <t>预算05-1表</t>
  </si>
  <si>
    <t>2026年部门项目支出预算表</t>
  </si>
  <si>
    <t>项目分类</t>
  </si>
  <si>
    <t>项目单位</t>
  </si>
  <si>
    <t>经济科目编码</t>
  </si>
  <si>
    <t>本年拨款</t>
  </si>
  <si>
    <t>其中：本次下达</t>
  </si>
  <si>
    <t>党建工作经费</t>
  </si>
  <si>
    <t>313 事业发展类</t>
  </si>
  <si>
    <t>530427241100002134522</t>
  </si>
  <si>
    <t>30226</t>
  </si>
  <si>
    <t>劳务费</t>
  </si>
  <si>
    <t>退休党支部经费</t>
  </si>
  <si>
    <t>530427251100004466895</t>
  </si>
  <si>
    <t>烟草专卖管理政务服务费用及协作经费</t>
  </si>
  <si>
    <t>530427241100003018797</t>
  </si>
  <si>
    <t>30227</t>
  </si>
  <si>
    <t>委托业务费</t>
  </si>
  <si>
    <t>政务服务大厅运行经费</t>
  </si>
  <si>
    <t>530427200000000016148</t>
  </si>
  <si>
    <t>30205</t>
  </si>
  <si>
    <t>水费</t>
  </si>
  <si>
    <t>30206</t>
  </si>
  <si>
    <t>电费</t>
  </si>
  <si>
    <t>30213</t>
  </si>
  <si>
    <t>维修（护）费</t>
  </si>
  <si>
    <t>30216</t>
  </si>
  <si>
    <t>培训费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</si>
  <si>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</si>
  <si>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</si>
  <si>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</si>
  <si>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</si>
  <si>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</si>
  <si>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</si>
  <si>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</si>
  <si>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</si>
  <si>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</si>
  <si>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</si>
  <si>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</si>
  <si>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</si>
  <si>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</si>
  <si>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</si>
  <si>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厉行节约，着力保障新平县政务服务管理局退休党支部订阅或购买用于开展退休党员教育的报刊、书籍、资料等费用，以及开展党内主题党日、学习教育、慰问或补助退休党员等各项支出。2026年预计完成项目资金支付2500元。</t>
  </si>
  <si>
    <t>产出指标</t>
  </si>
  <si>
    <t>数量指标</t>
  </si>
  <si>
    <t>支部服务人数</t>
  </si>
  <si>
    <t>=</t>
  </si>
  <si>
    <t>人</t>
  </si>
  <si>
    <t>定量指标</t>
  </si>
  <si>
    <t>反映支部服务的退休党员数量</t>
  </si>
  <si>
    <t>组织生活会</t>
  </si>
  <si>
    <t>&gt;=</t>
  </si>
  <si>
    <t>01</t>
  </si>
  <si>
    <t>次</t>
  </si>
  <si>
    <t>反映当年退休支部召开组织生活会的次数。</t>
  </si>
  <si>
    <t>质量指标</t>
  </si>
  <si>
    <t>购买党建书刊验收合格率</t>
  </si>
  <si>
    <t>90</t>
  </si>
  <si>
    <t>%</t>
  </si>
  <si>
    <t>反映购买资料验收合格率，验收合格率=验收合格数/验收总数*100%。</t>
  </si>
  <si>
    <t>时效指标</t>
  </si>
  <si>
    <t>持续开展党务工作时间</t>
  </si>
  <si>
    <t>12</t>
  </si>
  <si>
    <t>月</t>
  </si>
  <si>
    <t>反映当年持续开展党务工作的时间</t>
  </si>
  <si>
    <t>效益指标</t>
  </si>
  <si>
    <t>经济效益</t>
  </si>
  <si>
    <t>项目资金支付执行率</t>
  </si>
  <si>
    <t>95</t>
  </si>
  <si>
    <t>反映项目资金的完成使用情况。</t>
  </si>
  <si>
    <t>社会效益</t>
  </si>
  <si>
    <t>退休党员项目资金受益率</t>
  </si>
  <si>
    <t>100</t>
  </si>
  <si>
    <t>反映退休党员对项目资金使用的受益情况。</t>
  </si>
  <si>
    <t>满意度指标</t>
  </si>
  <si>
    <t>服务对象满意度</t>
  </si>
  <si>
    <t>退休党员满意度</t>
  </si>
  <si>
    <t>反映退休党员对组织生活的满意度。</t>
  </si>
  <si>
    <t>本着“整合资源、改进作风、优化服务、方便群众”的原则，筑牢服务理念，强化服务功能，创新机制、补齐短板，在满足烟草专卖服务事项办理需求、符合政务服务中心统筹规划和管理要求的前提下，全力打造集审批、咨询、服务于一体的烟草专卖政务服务窗口，从而进一步提升政务服务效能，为群众提供优质、高效、便捷的政务服务，切实提升企业和群众的体验感、满意度。2026年度预计完成资金支付15.00万元。</t>
  </si>
  <si>
    <t>协作资金最大额度</t>
  </si>
  <si>
    <t>&lt;=</t>
  </si>
  <si>
    <t>30000</t>
  </si>
  <si>
    <t>元</t>
  </si>
  <si>
    <t>项目经费中可用于办公业务支出的金额总量</t>
  </si>
  <si>
    <t>统一窗口标识</t>
  </si>
  <si>
    <t>98</t>
  </si>
  <si>
    <t>烟草专卖窗口视觉标识按照《烟草行业视觉识别系统》设置，背景、标牌、标语按照省烟草专卖局统一标准设计。</t>
  </si>
  <si>
    <t>提供窗口辅助人员数</t>
  </si>
  <si>
    <t>反映项目资金能够提供的窗口辅助人员数。</t>
  </si>
  <si>
    <t>接件办结率</t>
  </si>
  <si>
    <t>反映年度内窗口接件办结率</t>
  </si>
  <si>
    <t>企业群众满意度</t>
  </si>
  <si>
    <t>反映来新平政务大厅办事的企业及群众对窗口服务的满意度。</t>
  </si>
  <si>
    <t>（一）抓好理论学习，筑牢思想根基。坚持把学习贯彻习近平新时代中国特色社会主义思想作为首要政治任务，不断推进学习教育的常态化、制度化建设，培养党员“终身学习”的观念，不断补足党员的思想之基和精神之钙，不断强化党员干部政策理论水平和业务能力。
（二）强化党员意识，发挥模范作用。继续加强党支部建设，贯彻党要管党，全面从严治党方针，发挥党组织战斗堡垒作用和党员干部模范引领作用，严格落实组织生活各项制度，抓好“三会一课”、主题党日活动、党员“政治生日”、民主生活会、组织生活会和民主评议党员等制度落地落实。2026年完成“三会一课”36次，主题党日12次，党员集中学习培训学时不低于32学时。
（三）服务中心大局，推动党建、业务融合。继续推动正确处理党建和业务的关系，坚持把党建工作和业务工作同谋划、同部署、同落实，实现党建工作和业务工作相互促进。紧扣机关党建工作的特点和党员工作思想实际，创新工作方式，不断增强机关党组织创造力、凝聚力、战斗力。
2026年预计完成党建经费项目资金支付13200.00元</t>
  </si>
  <si>
    <t>“三会一课”次数</t>
  </si>
  <si>
    <t>36</t>
  </si>
  <si>
    <t>定期召开支部党员大会、支部委员会、党小组会，按时上好党课。</t>
  </si>
  <si>
    <t>主题党日活动次数</t>
  </si>
  <si>
    <t>党支部每月相对固定1天开展主题党日，组织党员集中学习、过组织生活、进行民主议事和志愿服务等。</t>
  </si>
  <si>
    <t>党员年集中培训学时</t>
  </si>
  <si>
    <t>32</t>
  </si>
  <si>
    <t>学时</t>
  </si>
  <si>
    <t>反映党员每年参加集中培训学习的时间要求。</t>
  </si>
  <si>
    <t>购买党建书刊资料验收合格率</t>
  </si>
  <si>
    <t>党建工作宣传力度</t>
  </si>
  <si>
    <t>提高</t>
  </si>
  <si>
    <t>定性指标</t>
  </si>
  <si>
    <t>反映党建工作的宣传情况</t>
  </si>
  <si>
    <t>党组织满意度</t>
  </si>
  <si>
    <t>反映党组织对于项目执行效果的满意度</t>
  </si>
  <si>
    <t>党员满意度</t>
  </si>
  <si>
    <t>反映党员干部对于项目执行效果的满意度</t>
  </si>
  <si>
    <t>保障政务服务大厅所有入驻的单位或部门、窗口工作人员正常开展政务服务工作，以及大厅日常运转的基本运营支出，主要包括大楼水电费、维修维护、办公耗材、广告宣传、网络运行、公共场所安全保险、公共设施、消防安全、后勤保障等费用的开支，旨在为公民、法人和其他组织提供规范、优质的政务服务及办公环境。2026年具体工作目标为：（一）深化跨部门协同联动，打通审批交易堵点。推动市、县政务数据平台互联互通，解决“信息壁垒”和数据归集难题，实现政务服务、审批、交易数据高效流转。（二）加速数字化转型赋能，提升智慧服务水平。升级大厅自助终端、窗口显示屏等数字化设施，优化云南政务服务网功能，扩大“一网通办”“掌上办”覆盖范围；完善“交地即开工”“竣工即投产”数字化审批流程，开发适配企业的申报辅助系统。（三）强化队伍能力建设，夯实人才支撑基础。制定分层分类的培训计划，围绕政务服务新政策、审批新模式、交易新技术开展专题培训，提升工作人员数字化思维和实操能力。（四）创新服务模式与资源配置，优化营商环境。持续深化“微改革”，拓展“高效办成一件事”覆盖范围，推动更多民生和企业服务事项下沉基层。
2026年项目预算资金为320000.00元。</t>
  </si>
  <si>
    <t>政务大厅窗口业务年办件量</t>
  </si>
  <si>
    <t>100000</t>
  </si>
  <si>
    <t>件</t>
  </si>
  <si>
    <t>统计大厅预算年度内各部门窗口接件办件量</t>
  </si>
  <si>
    <t>设备购置数量</t>
  </si>
  <si>
    <t>台</t>
  </si>
  <si>
    <t>反映年度内购置设备的数量。</t>
  </si>
  <si>
    <t>验收合格率</t>
  </si>
  <si>
    <t>反映所购置的资产合格验收情况。</t>
  </si>
  <si>
    <t>项目运转周期</t>
  </si>
  <si>
    <t>个月</t>
  </si>
  <si>
    <t>反映项目资金保障大厅运转的时效。</t>
  </si>
  <si>
    <t>受理业务办结率</t>
  </si>
  <si>
    <t>统计大厅预算年度内各部门窗口接件办结率</t>
  </si>
  <si>
    <t>全程网办率</t>
  </si>
  <si>
    <t>96</t>
  </si>
  <si>
    <t>反映公共服务事项网上办理进度效率</t>
  </si>
  <si>
    <t>反映群众及来访人员对政务服务工作的满意度</t>
  </si>
  <si>
    <t>预算06表</t>
  </si>
  <si>
    <t>2026年部门政府性基金预算支出预算表</t>
  </si>
  <si>
    <t>政府性基金预算支出</t>
  </si>
  <si>
    <t>说明：本单位无此事项。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</si>
  <si>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</si>
  <si>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</si>
  <si>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</si>
  <si>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</si>
  <si>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</si>
  <si>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</si>
  <si>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</si>
  <si>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</si>
  <si>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</si>
  <si>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</si>
  <si>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</si>
  <si>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</si>
  <si>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车辆维修及保养</t>
  </si>
  <si>
    <t>年</t>
  </si>
  <si>
    <t>车辆燃油费</t>
  </si>
  <si>
    <t>车辆保险</t>
  </si>
  <si>
    <t xml:space="preserve">办公打印纸 </t>
  </si>
  <si>
    <t>包</t>
  </si>
  <si>
    <t>打印机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</si>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</sst>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0"/>
      <name val="宋体"/>
      <charset val="134"/>
    </font>
    <font>
      <sz val="9"/>
      <name val="宋体"/>
      <charset val="134"/>
    </font>
    <font>
      <sz val="24"/>
      <name val="SimSun"/>
      <charset val="134"/>
    </font>
    <font>
      <sz val="27"/>
      <name val="SimSun"/>
      <charset val="134"/>
    </font>
    <font>
      <sz val="10.5"/>
      <name val="SimSun"/>
      <charset val="134"/>
    </font>
    <font>
      <sz val="9"/>
      <name val="SimSun"/>
      <charset val="134"/>
    </font>
    <font>
      <sz val="10.5"/>
      <name val="宋体"/>
      <charset val="134"/>
    </font>
    <font>
      <sz val="11"/>
      <name val="宋体"/>
      <charset val="134"/>
    </font>
    <font>
      <sz val="24"/>
      <name val="宋体"/>
      <charset val="134"/>
    </font>
    <font>
      <sz val="27"/>
      <name val="宋体"/>
      <charset val="134"/>
    </font>
    <font>
      <sz val="24"/>
      <name val="Calibri"/>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94">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10"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0" fontId="12"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0" fillId="0" borderId="0" xfId="0" applyFont="1" applyFill="1" applyAlignment="1">
      <alignment vertical="top"/>
    </xf>
    <xf numFmtId="49" fontId="2" fillId="0" borderId="2" xfId="50" applyNumberFormat="1" applyFont="1" applyBorder="1" applyAlignment="1">
      <alignment horizontal="right" vertical="center" wrapText="1"/>
    </xf>
    <xf numFmtId="49" fontId="2" fillId="0" borderId="3"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49" fontId="2" fillId="0" borderId="2" xfId="50" applyNumberFormat="1" applyFont="1" applyBorder="1" applyAlignment="1">
      <alignment horizontal="left" vertical="center" wrapText="1"/>
    </xf>
    <xf numFmtId="49" fontId="2" fillId="0" borderId="4" xfId="50" applyNumberFormat="1" applyFont="1" applyBorder="1" applyAlignment="1">
      <alignment horizontal="left" vertical="center" wrapText="1"/>
    </xf>
    <xf numFmtId="49" fontId="2" fillId="0" borderId="3" xfId="50" applyNumberFormat="1" applyFont="1" applyBorder="1" applyAlignment="1">
      <alignment horizontal="left"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3" fillId="0" borderId="0"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7"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3" fillId="0" borderId="0" xfId="50" applyNumberFormat="1" applyFont="1" applyBorder="1" applyAlignment="1">
      <alignment horizontal="right" vertical="center" wrapText="1"/>
    </xf>
    <xf numFmtId="49" fontId="14"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0" fillId="0" borderId="0" xfId="0" applyFont="1" applyAlignment="1">
      <alignment vertical="top" wrapText="1"/>
    </xf>
    <xf numFmtId="0" fontId="8" fillId="0" borderId="0" xfId="0" applyFont="1" applyAlignment="1"/>
    <xf numFmtId="49" fontId="2" fillId="0" borderId="1" xfId="50" applyNumberFormat="1" applyFont="1" applyBorder="1" applyAlignment="1">
      <alignment horizontal="left" vertical="center" wrapText="1"/>
    </xf>
    <xf numFmtId="176" fontId="6" fillId="0" borderId="1" xfId="0" applyNumberFormat="1" applyFont="1" applyBorder="1" applyAlignment="1">
      <alignment horizontal="right" vertical="center" wrapText="1"/>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10" xfId="0" applyFont="1" applyBorder="1" applyAlignment="1">
      <alignment horizontal="left" vertical="center"/>
    </xf>
    <xf numFmtId="0" fontId="13" fillId="0" borderId="10"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7"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8" fillId="0" borderId="9" xfId="0" applyFont="1" applyBorder="1" applyAlignment="1">
      <alignment horizontal="center" vertical="center"/>
    </xf>
    <xf numFmtId="0" fontId="13" fillId="0" borderId="10" xfId="0" applyFont="1" applyBorder="1" applyAlignment="1">
      <alignment horizontal="left" vertical="center"/>
    </xf>
    <xf numFmtId="0" fontId="13"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7" sqref="A7"/>
    </sheetView>
  </sheetViews>
  <sheetFormatPr defaultColWidth="8.85" defaultRowHeight="15" customHeight="1" outlineLevelCol="3"/>
  <cols>
    <col min="1" max="4" width="35.7083333333333" customWidth="1"/>
  </cols>
  <sheetData>
    <row r="1" ht="18.75" customHeight="1" spans="1:4">
      <c r="A1" s="1"/>
      <c r="B1" s="1"/>
      <c r="C1" s="1"/>
      <c r="D1" s="6" t="s">
        <v>0</v>
      </c>
    </row>
    <row r="2" ht="33" customHeight="1" spans="1:4">
      <c r="A2" s="3" t="s">
        <v>1</v>
      </c>
      <c r="B2" s="3"/>
      <c r="C2" s="3"/>
      <c r="D2" s="3"/>
    </row>
    <row r="3" ht="18.75" customHeight="1" spans="1:4">
      <c r="A3" s="5" t="s">
        <v>2</v>
      </c>
      <c r="B3" s="5"/>
      <c r="C3" s="82"/>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15" t="s">
        <v>9</v>
      </c>
      <c r="B7" s="17">
        <v>2853141</v>
      </c>
      <c r="C7" s="15" t="str">
        <f>"一"&amp;"、"&amp;"一般公共服务支出"</f>
        <v>一、一般公共服务支出</v>
      </c>
      <c r="D7" s="17">
        <v>2447176</v>
      </c>
    </row>
    <row r="8" ht="22.5" customHeight="1" spans="1:4">
      <c r="A8" s="15" t="s">
        <v>10</v>
      </c>
      <c r="B8" s="17"/>
      <c r="C8" s="15" t="str">
        <f>"二"&amp;"、"&amp;"社会保障和就业支出"</f>
        <v>二、社会保障和就业支出</v>
      </c>
      <c r="D8" s="17">
        <v>201963</v>
      </c>
    </row>
    <row r="9" ht="22.5" customHeight="1" spans="1:4">
      <c r="A9" s="15" t="s">
        <v>11</v>
      </c>
      <c r="B9" s="17"/>
      <c r="C9" s="15" t="str">
        <f>"三"&amp;"、"&amp;"卫生健康支出"</f>
        <v>三、卫生健康支出</v>
      </c>
      <c r="D9" s="17">
        <v>184374</v>
      </c>
    </row>
    <row r="10" ht="22.5" customHeight="1" spans="1:4">
      <c r="A10" s="15" t="s">
        <v>12</v>
      </c>
      <c r="B10" s="17"/>
      <c r="C10" s="15" t="str">
        <f>"四"&amp;"、"&amp;"住房保障支出"</f>
        <v>四、住房保障支出</v>
      </c>
      <c r="D10" s="17">
        <v>172128</v>
      </c>
    </row>
    <row r="11" ht="22.5" customHeight="1" spans="1:4">
      <c r="A11" s="15" t="s">
        <v>13</v>
      </c>
      <c r="B11" s="17">
        <v>152500</v>
      </c>
      <c r="C11" s="15"/>
      <c r="D11" s="17"/>
    </row>
    <row r="12" ht="22.5" customHeight="1" spans="1:4">
      <c r="A12" s="15" t="s">
        <v>14</v>
      </c>
      <c r="B12" s="17"/>
      <c r="C12" s="15"/>
      <c r="D12" s="17"/>
    </row>
    <row r="13" ht="22.5" customHeight="1" spans="1:4">
      <c r="A13" s="15" t="s">
        <v>15</v>
      </c>
      <c r="B13" s="17"/>
      <c r="C13" s="15"/>
      <c r="D13" s="17"/>
    </row>
    <row r="14" ht="22.5" customHeight="1" spans="1:4">
      <c r="A14" s="15" t="s">
        <v>16</v>
      </c>
      <c r="B14" s="17"/>
      <c r="C14" s="15"/>
      <c r="D14" s="17"/>
    </row>
    <row r="15" ht="22.5" customHeight="1" spans="1:4">
      <c r="A15" s="83" t="s">
        <v>17</v>
      </c>
      <c r="B15" s="17"/>
      <c r="C15" s="86"/>
      <c r="D15" s="17"/>
    </row>
    <row r="16" ht="22.5" customHeight="1" spans="1:4">
      <c r="A16" s="83" t="s">
        <v>18</v>
      </c>
      <c r="B16" s="17">
        <v>152500</v>
      </c>
      <c r="C16" s="86"/>
      <c r="D16" s="17"/>
    </row>
    <row r="17" ht="22.5" customHeight="1" spans="1:4">
      <c r="A17" s="83"/>
      <c r="B17" s="17"/>
      <c r="C17" s="86"/>
      <c r="D17" s="17"/>
    </row>
    <row r="18" ht="22.5" customHeight="1" spans="1:4">
      <c r="A18" s="84" t="s">
        <v>19</v>
      </c>
      <c r="B18" s="85">
        <v>3005641</v>
      </c>
      <c r="C18" s="86" t="s">
        <v>20</v>
      </c>
      <c r="D18" s="85">
        <v>3005641</v>
      </c>
    </row>
    <row r="19" ht="22.5" customHeight="1" spans="1:4">
      <c r="A19" s="92" t="s">
        <v>21</v>
      </c>
      <c r="B19" s="17"/>
      <c r="C19" s="93" t="s">
        <v>22</v>
      </c>
      <c r="D19" s="60"/>
    </row>
    <row r="20" ht="22.5" customHeight="1" spans="1:4">
      <c r="A20" s="83" t="s">
        <v>23</v>
      </c>
      <c r="B20" s="85"/>
      <c r="C20" s="83" t="s">
        <v>23</v>
      </c>
      <c r="D20" s="85"/>
    </row>
    <row r="21" ht="22.5" customHeight="1" spans="1:4">
      <c r="A21" s="83" t="s">
        <v>24</v>
      </c>
      <c r="B21" s="85"/>
      <c r="C21" s="83" t="s">
        <v>25</v>
      </c>
      <c r="D21" s="85"/>
    </row>
    <row r="22" ht="22.5" customHeight="1" spans="1:4">
      <c r="A22" s="84" t="s">
        <v>26</v>
      </c>
      <c r="B22" s="85">
        <v>3005641</v>
      </c>
      <c r="C22" s="86" t="s">
        <v>27</v>
      </c>
      <c r="D22" s="85">
        <v>3005641</v>
      </c>
    </row>
  </sheetData>
  <mergeCells count="8">
    <mergeCell ref="A2:D2"/>
    <mergeCell ref="A3:B3"/>
    <mergeCell ref="A4:B4"/>
    <mergeCell ref="C4:D4"/>
    <mergeCell ref="A5:A6"/>
    <mergeCell ref="B5:B6"/>
    <mergeCell ref="C5:C6"/>
    <mergeCell ref="D5:D6"/>
  </mergeCells>
  <printOptions horizontalCentered="1"/>
  <pageMargins left="0.590277777777778" right="0.590277777777778" top="1" bottom="1" header="0.5" footer="0.5"/>
  <pageSetup paperSize="9" scale="9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4" t="s">
        <v>343</v>
      </c>
    </row>
    <row r="2" ht="37.5" customHeight="1" spans="1:6">
      <c r="A2" s="3" t="s">
        <v>344</v>
      </c>
      <c r="B2" s="3"/>
      <c r="C2" s="3"/>
      <c r="D2" s="3"/>
      <c r="E2" s="4"/>
      <c r="F2" s="4"/>
    </row>
    <row r="3" ht="18.75" customHeight="1" spans="1:6">
      <c r="A3" s="55" t="s">
        <v>2</v>
      </c>
      <c r="B3" s="55"/>
      <c r="C3" s="55"/>
      <c r="D3" s="56"/>
      <c r="E3" s="56"/>
      <c r="F3" s="57" t="s">
        <v>30</v>
      </c>
    </row>
    <row r="4" ht="18.75" customHeight="1" spans="1:6">
      <c r="A4" s="13" t="s">
        <v>139</v>
      </c>
      <c r="B4" s="13" t="s">
        <v>60</v>
      </c>
      <c r="C4" s="13" t="s">
        <v>61</v>
      </c>
      <c r="D4" s="58" t="s">
        <v>345</v>
      </c>
      <c r="E4" s="58"/>
      <c r="F4" s="58"/>
    </row>
    <row r="5" ht="18.75" customHeight="1" spans="1:6">
      <c r="A5" s="13" t="s">
        <v>60</v>
      </c>
      <c r="B5" s="13" t="s">
        <v>60</v>
      </c>
      <c r="C5" s="13" t="s">
        <v>61</v>
      </c>
      <c r="D5" s="58" t="s">
        <v>35</v>
      </c>
      <c r="E5" s="58" t="s">
        <v>64</v>
      </c>
      <c r="F5" s="58" t="s">
        <v>65</v>
      </c>
    </row>
    <row r="6" ht="18.75" customHeight="1" spans="1:6">
      <c r="A6" s="14" t="s">
        <v>47</v>
      </c>
      <c r="B6" s="14">
        <v>2</v>
      </c>
      <c r="C6" s="14">
        <v>3</v>
      </c>
      <c r="D6" s="14" t="s">
        <v>50</v>
      </c>
      <c r="E6" s="14" t="s">
        <v>51</v>
      </c>
      <c r="F6" s="14" t="s">
        <v>52</v>
      </c>
    </row>
    <row r="7" ht="20.25" customHeight="1" spans="1:6">
      <c r="A7" s="16"/>
      <c r="B7" s="16"/>
      <c r="C7" s="16"/>
      <c r="D7" s="17"/>
      <c r="E7" s="17"/>
      <c r="F7" s="17"/>
    </row>
    <row r="8" ht="20.25" customHeight="1" spans="1:6">
      <c r="A8" s="59" t="s">
        <v>111</v>
      </c>
      <c r="B8" s="59"/>
      <c r="C8" s="59"/>
      <c r="D8" s="60"/>
      <c r="E8" s="60"/>
      <c r="F8" s="60"/>
    </row>
    <row r="9" customHeight="1" spans="1:6">
      <c r="A9" t="s">
        <v>346</v>
      </c>
    </row>
  </sheetData>
  <mergeCells count="7">
    <mergeCell ref="A2:F2"/>
    <mergeCell ref="A3:C3"/>
    <mergeCell ref="D4:F4"/>
    <mergeCell ref="A8:C8"/>
    <mergeCell ref="A4:A5"/>
    <mergeCell ref="B4:B5"/>
    <mergeCell ref="C4:C5"/>
  </mergeCells>
  <printOptions horizontalCentered="1"/>
  <pageMargins left="0.590277777777778" right="0.590277777777778" top="1" bottom="1" header="0.5" footer="0.5"/>
  <pageSetup paperSize="9" scale="98"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3" sqref="A3:M3"/>
    </sheetView>
  </sheetViews>
  <sheetFormatPr defaultColWidth="8.85" defaultRowHeight="15" customHeight="1"/>
  <cols>
    <col min="1" max="1" width="18" customWidth="1"/>
    <col min="2" max="2" width="13.5" customWidth="1"/>
    <col min="3" max="3" width="30.6416666666667" customWidth="1"/>
    <col min="4" max="5" width="5.625" customWidth="1"/>
    <col min="6" max="8" width="10.75" customWidth="1"/>
    <col min="9" max="17" width="7.375" customWidth="1"/>
  </cols>
  <sheetData>
    <row r="1" customHeight="1" spans="1:17">
      <c r="A1" s="48"/>
      <c r="B1" s="48"/>
      <c r="C1" s="48"/>
      <c r="D1" s="48"/>
      <c r="E1" s="48"/>
      <c r="F1" s="48"/>
      <c r="G1" s="48"/>
      <c r="H1" s="48"/>
      <c r="I1" s="48"/>
      <c r="J1" s="48"/>
      <c r="K1" s="48"/>
      <c r="L1" s="48"/>
      <c r="M1" s="48"/>
      <c r="N1" s="48"/>
      <c r="O1" s="48"/>
      <c r="P1" s="48"/>
      <c r="Q1" s="20" t="s">
        <v>347</v>
      </c>
    </row>
    <row r="2" ht="45" customHeight="1" spans="1:17">
      <c r="A2" s="42" t="s">
        <v>348</v>
      </c>
      <c r="B2" s="42"/>
      <c r="C2" s="42"/>
      <c r="D2" s="42"/>
      <c r="E2" s="43"/>
      <c r="F2" s="43"/>
      <c r="G2" s="43"/>
      <c r="H2" s="43"/>
      <c r="I2" s="43"/>
      <c r="J2" s="43"/>
      <c r="K2" s="43"/>
      <c r="L2" s="43"/>
      <c r="M2" s="43"/>
      <c r="N2" s="49"/>
      <c r="O2" s="49"/>
      <c r="P2" s="49"/>
      <c r="Q2" s="49"/>
    </row>
    <row r="3" ht="20.25" customHeight="1" spans="1:17">
      <c r="A3" s="19" t="s">
        <v>2</v>
      </c>
      <c r="B3" s="19"/>
      <c r="C3" s="19"/>
      <c r="D3" s="19"/>
      <c r="E3" s="19"/>
      <c r="F3" s="19"/>
      <c r="G3" s="19"/>
      <c r="H3" s="19"/>
      <c r="I3" s="19"/>
      <c r="J3" s="19"/>
      <c r="K3" s="19"/>
      <c r="L3" s="19"/>
      <c r="M3" s="19"/>
      <c r="N3" s="19"/>
      <c r="O3" s="19"/>
      <c r="P3" s="19"/>
      <c r="Q3" s="20" t="s">
        <v>30</v>
      </c>
    </row>
    <row r="4" ht="20.25" customHeight="1" spans="1:17">
      <c r="A4" s="23" t="s">
        <v>349</v>
      </c>
      <c r="B4" s="23" t="s">
        <v>350</v>
      </c>
      <c r="C4" s="23" t="s">
        <v>351</v>
      </c>
      <c r="D4" s="23" t="s">
        <v>352</v>
      </c>
      <c r="E4" s="23" t="s">
        <v>353</v>
      </c>
      <c r="F4" s="23" t="s">
        <v>354</v>
      </c>
      <c r="G4" s="23" t="s">
        <v>146</v>
      </c>
      <c r="H4" s="23"/>
      <c r="I4" s="23"/>
      <c r="J4" s="23"/>
      <c r="K4" s="23"/>
      <c r="L4" s="23"/>
      <c r="M4" s="23"/>
      <c r="N4" s="23"/>
      <c r="O4" s="23"/>
      <c r="P4" s="23"/>
      <c r="Q4" s="23"/>
    </row>
    <row r="5" ht="20.25" customHeight="1" spans="1:17">
      <c r="A5" s="23" t="s">
        <v>355</v>
      </c>
      <c r="B5" s="23" t="s">
        <v>350</v>
      </c>
      <c r="C5" s="23" t="s">
        <v>351</v>
      </c>
      <c r="D5" s="23" t="s">
        <v>352</v>
      </c>
      <c r="E5" s="23" t="s">
        <v>353</v>
      </c>
      <c r="F5" s="23" t="s">
        <v>354</v>
      </c>
      <c r="G5" s="23" t="s">
        <v>33</v>
      </c>
      <c r="H5" s="23" t="s">
        <v>36</v>
      </c>
      <c r="I5" s="23" t="s">
        <v>356</v>
      </c>
      <c r="J5" s="23" t="s">
        <v>357</v>
      </c>
      <c r="K5" s="23" t="s">
        <v>39</v>
      </c>
      <c r="L5" s="23" t="s">
        <v>358</v>
      </c>
      <c r="M5" s="23" t="s">
        <v>63</v>
      </c>
      <c r="N5" s="23"/>
      <c r="O5" s="23"/>
      <c r="P5" s="23"/>
      <c r="Q5" s="23"/>
    </row>
    <row r="6" ht="44" customHeight="1" spans="1:17">
      <c r="A6" s="23"/>
      <c r="B6" s="23"/>
      <c r="C6" s="23"/>
      <c r="D6" s="23"/>
      <c r="E6" s="23"/>
      <c r="F6" s="23"/>
      <c r="G6" s="23"/>
      <c r="H6" s="23" t="s">
        <v>35</v>
      </c>
      <c r="I6" s="23"/>
      <c r="J6" s="23"/>
      <c r="K6" s="23"/>
      <c r="L6" s="23" t="s">
        <v>35</v>
      </c>
      <c r="M6" s="23" t="s">
        <v>42</v>
      </c>
      <c r="N6" s="23" t="s">
        <v>43</v>
      </c>
      <c r="O6" s="50" t="s">
        <v>44</v>
      </c>
      <c r="P6" s="50" t="s">
        <v>45</v>
      </c>
      <c r="Q6" s="50" t="s">
        <v>46</v>
      </c>
    </row>
    <row r="7" ht="20.25" customHeight="1" spans="1:17">
      <c r="A7" s="46">
        <v>1</v>
      </c>
      <c r="B7" s="46">
        <v>2</v>
      </c>
      <c r="C7" s="46">
        <v>3</v>
      </c>
      <c r="D7" s="46">
        <v>4</v>
      </c>
      <c r="E7" s="46">
        <v>5</v>
      </c>
      <c r="F7" s="46">
        <v>6</v>
      </c>
      <c r="G7" s="46">
        <v>7</v>
      </c>
      <c r="H7" s="46">
        <v>8</v>
      </c>
      <c r="I7" s="46">
        <v>9</v>
      </c>
      <c r="J7" s="46">
        <v>10</v>
      </c>
      <c r="K7" s="46">
        <v>11</v>
      </c>
      <c r="L7" s="46">
        <v>12</v>
      </c>
      <c r="M7" s="46">
        <v>13</v>
      </c>
      <c r="N7" s="46">
        <v>14</v>
      </c>
      <c r="O7" s="46">
        <v>15</v>
      </c>
      <c r="P7" s="46">
        <v>16</v>
      </c>
      <c r="Q7" s="46">
        <v>17</v>
      </c>
    </row>
    <row r="8" ht="20.25" customHeight="1" spans="1:17">
      <c r="A8" s="51" t="s">
        <v>178</v>
      </c>
      <c r="B8" s="24"/>
      <c r="C8" s="24"/>
      <c r="D8" s="52"/>
      <c r="E8" s="52"/>
      <c r="F8" s="52">
        <v>16500</v>
      </c>
      <c r="G8" s="52">
        <v>16500</v>
      </c>
      <c r="H8" s="52">
        <v>16500</v>
      </c>
      <c r="I8" s="52"/>
      <c r="J8" s="47"/>
      <c r="K8" s="47"/>
      <c r="L8" s="52"/>
      <c r="M8" s="52"/>
      <c r="N8" s="52"/>
      <c r="O8" s="52"/>
      <c r="P8" s="52"/>
      <c r="Q8" s="52"/>
    </row>
    <row r="9" ht="20.25" customHeight="1" spans="1:17">
      <c r="A9" s="24"/>
      <c r="B9" s="24" t="s">
        <v>359</v>
      </c>
      <c r="C9" s="24" t="str">
        <f>"C23120301"&amp;"  "&amp;"车辆维修和保养服务"</f>
        <v>C23120301  车辆维修和保养服务</v>
      </c>
      <c r="D9" s="53" t="s">
        <v>360</v>
      </c>
      <c r="E9" s="25">
        <v>1</v>
      </c>
      <c r="F9" s="52">
        <v>4000</v>
      </c>
      <c r="G9" s="52">
        <v>4000</v>
      </c>
      <c r="H9" s="47">
        <v>4000</v>
      </c>
      <c r="I9" s="47"/>
      <c r="J9" s="47"/>
      <c r="K9" s="47"/>
      <c r="L9" s="52"/>
      <c r="M9" s="52"/>
      <c r="N9" s="52"/>
      <c r="O9" s="52"/>
      <c r="P9" s="52"/>
      <c r="Q9" s="52"/>
    </row>
    <row r="10" ht="20.25" customHeight="1" spans="1:17">
      <c r="A10" s="24"/>
      <c r="B10" s="24" t="s">
        <v>361</v>
      </c>
      <c r="C10" s="24" t="str">
        <f>"C23120302"&amp;"  "&amp;"车辆加油、添加燃料服务"</f>
        <v>C23120302  车辆加油、添加燃料服务</v>
      </c>
      <c r="D10" s="53" t="s">
        <v>360</v>
      </c>
      <c r="E10" s="25">
        <v>1</v>
      </c>
      <c r="F10" s="52">
        <v>10000</v>
      </c>
      <c r="G10" s="52">
        <v>10000</v>
      </c>
      <c r="H10" s="47">
        <v>10000</v>
      </c>
      <c r="I10" s="47"/>
      <c r="J10" s="47"/>
      <c r="K10" s="47"/>
      <c r="L10" s="52"/>
      <c r="M10" s="52"/>
      <c r="N10" s="52"/>
      <c r="O10" s="52"/>
      <c r="P10" s="52"/>
      <c r="Q10" s="52"/>
    </row>
    <row r="11" ht="20.25" customHeight="1" spans="1:17">
      <c r="A11" s="24"/>
      <c r="B11" s="24" t="s">
        <v>362</v>
      </c>
      <c r="C11" s="24" t="str">
        <f>"C1804010201"&amp;"  "&amp;"机动车保险服务"</f>
        <v>C1804010201  机动车保险服务</v>
      </c>
      <c r="D11" s="53" t="s">
        <v>360</v>
      </c>
      <c r="E11" s="25">
        <v>1</v>
      </c>
      <c r="F11" s="52">
        <v>2500</v>
      </c>
      <c r="G11" s="52">
        <v>2500</v>
      </c>
      <c r="H11" s="47">
        <v>2500</v>
      </c>
      <c r="I11" s="47"/>
      <c r="J11" s="47"/>
      <c r="K11" s="47"/>
      <c r="L11" s="52"/>
      <c r="M11" s="52"/>
      <c r="N11" s="52"/>
      <c r="O11" s="52"/>
      <c r="P11" s="52"/>
      <c r="Q11" s="52"/>
    </row>
    <row r="12" ht="20.25" customHeight="1" spans="1:17">
      <c r="A12" s="51" t="s">
        <v>230</v>
      </c>
      <c r="B12" s="24"/>
      <c r="C12" s="24"/>
      <c r="D12" s="24"/>
      <c r="E12" s="24"/>
      <c r="F12" s="52">
        <v>12100</v>
      </c>
      <c r="G12" s="52">
        <v>12100</v>
      </c>
      <c r="H12" s="52">
        <v>12100</v>
      </c>
      <c r="I12" s="52"/>
      <c r="J12" s="47"/>
      <c r="K12" s="47"/>
      <c r="L12" s="52"/>
      <c r="M12" s="52"/>
      <c r="N12" s="52"/>
      <c r="O12" s="52"/>
      <c r="P12" s="52"/>
      <c r="Q12" s="52"/>
    </row>
    <row r="13" ht="20.25" customHeight="1" spans="1:17">
      <c r="A13" s="24"/>
      <c r="B13" s="24" t="s">
        <v>363</v>
      </c>
      <c r="C13" s="24" t="str">
        <f>"A05040101"&amp;"  "&amp;"复印纸"</f>
        <v>A05040101  复印纸</v>
      </c>
      <c r="D13" s="53" t="s">
        <v>364</v>
      </c>
      <c r="E13" s="25">
        <v>300</v>
      </c>
      <c r="F13" s="52">
        <v>8100</v>
      </c>
      <c r="G13" s="52">
        <v>8100</v>
      </c>
      <c r="H13" s="47">
        <v>8100</v>
      </c>
      <c r="I13" s="47"/>
      <c r="J13" s="47"/>
      <c r="K13" s="47"/>
      <c r="L13" s="52"/>
      <c r="M13" s="52"/>
      <c r="N13" s="52"/>
      <c r="O13" s="52"/>
      <c r="P13" s="52"/>
      <c r="Q13" s="52"/>
    </row>
    <row r="14" ht="20.25" customHeight="1" spans="1:17">
      <c r="A14" s="24"/>
      <c r="B14" s="24" t="s">
        <v>365</v>
      </c>
      <c r="C14" s="24" t="str">
        <f>"A02021003"&amp;"  "&amp;"A4黑白打印机"</f>
        <v>A02021003  A4黑白打印机</v>
      </c>
      <c r="D14" s="53" t="s">
        <v>330</v>
      </c>
      <c r="E14" s="25">
        <v>1</v>
      </c>
      <c r="F14" s="52">
        <v>4000</v>
      </c>
      <c r="G14" s="52">
        <v>4000</v>
      </c>
      <c r="H14" s="47">
        <v>4000</v>
      </c>
      <c r="I14" s="47"/>
      <c r="J14" s="47"/>
      <c r="K14" s="47"/>
      <c r="L14" s="52"/>
      <c r="M14" s="52"/>
      <c r="N14" s="52"/>
      <c r="O14" s="52"/>
      <c r="P14" s="52"/>
      <c r="Q14" s="52"/>
    </row>
    <row r="15" ht="20.25" customHeight="1" spans="1:17">
      <c r="A15" s="25" t="s">
        <v>33</v>
      </c>
      <c r="B15" s="25"/>
      <c r="C15" s="25"/>
      <c r="D15" s="53"/>
      <c r="E15" s="53"/>
      <c r="F15" s="52">
        <v>28600</v>
      </c>
      <c r="G15" s="52">
        <v>28600</v>
      </c>
      <c r="H15" s="52">
        <v>28600</v>
      </c>
      <c r="I15" s="52"/>
      <c r="J15" s="52"/>
      <c r="K15" s="52"/>
      <c r="L15" s="52"/>
      <c r="M15" s="52"/>
      <c r="N15" s="52"/>
      <c r="O15" s="52"/>
      <c r="P15" s="52"/>
      <c r="Q15" s="52"/>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590277777777778" right="0.590277777777778" top="1" bottom="1" header="0.5" footer="0.5"/>
  <pageSetup paperSize="9" scale="79"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3" sqref="A3:H3"/>
    </sheetView>
  </sheetViews>
  <sheetFormatPr defaultColWidth="8.85" defaultRowHeight="15" customHeight="1"/>
  <cols>
    <col min="1" max="14" width="11.375" customWidth="1"/>
  </cols>
  <sheetData>
    <row r="1" customHeight="1" spans="1:14">
      <c r="A1" s="20"/>
      <c r="B1" s="20"/>
      <c r="C1" s="20"/>
      <c r="D1" s="20"/>
      <c r="E1" s="20"/>
      <c r="F1" s="20"/>
      <c r="G1" s="20"/>
      <c r="H1" s="20"/>
      <c r="I1" s="20"/>
      <c r="J1" s="20"/>
      <c r="K1" s="20"/>
      <c r="L1" s="20"/>
      <c r="M1" s="20"/>
      <c r="N1" s="20" t="s">
        <v>366</v>
      </c>
    </row>
    <row r="2" ht="45" customHeight="1" spans="1:14">
      <c r="A2" s="42" t="s">
        <v>367</v>
      </c>
      <c r="B2" s="42"/>
      <c r="C2" s="42"/>
      <c r="D2" s="42"/>
      <c r="E2" s="43"/>
      <c r="F2" s="43"/>
      <c r="G2" s="43"/>
      <c r="H2" s="43"/>
      <c r="I2" s="43"/>
      <c r="J2" s="43"/>
      <c r="K2" s="43"/>
      <c r="L2" s="43"/>
      <c r="M2" s="43"/>
      <c r="N2" s="43"/>
    </row>
    <row r="3" ht="20.25" customHeight="1" spans="1:14">
      <c r="A3" s="19" t="s">
        <v>2</v>
      </c>
      <c r="B3" s="19"/>
      <c r="C3" s="19"/>
      <c r="D3" s="19"/>
      <c r="E3" s="19"/>
      <c r="F3" s="19"/>
      <c r="G3" s="19"/>
      <c r="H3" s="19"/>
      <c r="I3" s="20"/>
      <c r="J3" s="20"/>
      <c r="K3" s="20"/>
      <c r="L3" s="20"/>
      <c r="M3" s="20"/>
      <c r="N3" s="20" t="s">
        <v>30</v>
      </c>
    </row>
    <row r="4" ht="27.15" customHeight="1" spans="1:14">
      <c r="A4" s="44" t="s">
        <v>349</v>
      </c>
      <c r="B4" s="44" t="s">
        <v>368</v>
      </c>
      <c r="C4" s="44" t="s">
        <v>369</v>
      </c>
      <c r="D4" s="44" t="s">
        <v>146</v>
      </c>
      <c r="E4" s="44"/>
      <c r="F4" s="44"/>
      <c r="G4" s="44"/>
      <c r="H4" s="44"/>
      <c r="I4" s="44"/>
      <c r="J4" s="44"/>
      <c r="K4" s="44"/>
      <c r="L4" s="44"/>
      <c r="M4" s="44"/>
      <c r="N4" s="44"/>
    </row>
    <row r="5" ht="23.4" customHeight="1" spans="1:14">
      <c r="A5" s="44" t="s">
        <v>355</v>
      </c>
      <c r="B5" s="44"/>
      <c r="C5" s="44" t="s">
        <v>370</v>
      </c>
      <c r="D5" s="44" t="s">
        <v>33</v>
      </c>
      <c r="E5" s="44" t="s">
        <v>36</v>
      </c>
      <c r="F5" s="44" t="s">
        <v>356</v>
      </c>
      <c r="G5" s="44" t="s">
        <v>357</v>
      </c>
      <c r="H5" s="44" t="s">
        <v>39</v>
      </c>
      <c r="I5" s="44" t="s">
        <v>358</v>
      </c>
      <c r="J5" s="44"/>
      <c r="K5" s="44"/>
      <c r="L5" s="44"/>
      <c r="M5" s="44"/>
      <c r="N5" s="44"/>
    </row>
    <row r="6" ht="40" customHeight="1" spans="1:14">
      <c r="A6" s="44"/>
      <c r="B6" s="44"/>
      <c r="C6" s="44"/>
      <c r="D6" s="44"/>
      <c r="E6" s="44" t="s">
        <v>35</v>
      </c>
      <c r="F6" s="44"/>
      <c r="G6" s="44"/>
      <c r="H6" s="44"/>
      <c r="I6" s="44" t="s">
        <v>35</v>
      </c>
      <c r="J6" s="44" t="s">
        <v>42</v>
      </c>
      <c r="K6" s="44" t="s">
        <v>43</v>
      </c>
      <c r="L6" s="45" t="s">
        <v>44</v>
      </c>
      <c r="M6" s="45" t="s">
        <v>45</v>
      </c>
      <c r="N6" s="45" t="s">
        <v>46</v>
      </c>
    </row>
    <row r="7" ht="20.25" customHeight="1" spans="1:14">
      <c r="A7" s="46">
        <v>1</v>
      </c>
      <c r="B7" s="46">
        <v>2</v>
      </c>
      <c r="C7" s="46">
        <v>3</v>
      </c>
      <c r="D7" s="46">
        <v>4</v>
      </c>
      <c r="E7" s="46">
        <v>5</v>
      </c>
      <c r="F7" s="46">
        <v>6</v>
      </c>
      <c r="G7" s="46">
        <v>7</v>
      </c>
      <c r="H7" s="46">
        <v>8</v>
      </c>
      <c r="I7" s="46">
        <v>9</v>
      </c>
      <c r="J7" s="46">
        <v>10</v>
      </c>
      <c r="K7" s="46">
        <v>11</v>
      </c>
      <c r="L7" s="46">
        <v>12</v>
      </c>
      <c r="M7" s="46">
        <v>13</v>
      </c>
      <c r="N7" s="46">
        <v>14</v>
      </c>
    </row>
    <row r="8" ht="20.25" customHeight="1" spans="1:14">
      <c r="A8" s="24"/>
      <c r="B8" s="24"/>
      <c r="C8" s="24"/>
      <c r="D8" s="47"/>
      <c r="E8" s="47"/>
      <c r="F8" s="47"/>
      <c r="G8" s="47"/>
      <c r="H8" s="47"/>
      <c r="I8" s="47"/>
      <c r="J8" s="47"/>
      <c r="K8" s="47"/>
      <c r="L8" s="47"/>
      <c r="M8" s="47"/>
      <c r="N8" s="47"/>
    </row>
    <row r="9" ht="20.25" customHeight="1" spans="1:14">
      <c r="A9" s="24"/>
      <c r="B9" s="24"/>
      <c r="C9" s="24"/>
      <c r="D9" s="47"/>
      <c r="E9" s="47"/>
      <c r="F9" s="47"/>
      <c r="G9" s="47"/>
      <c r="H9" s="47"/>
      <c r="I9" s="47"/>
      <c r="J9" s="47"/>
      <c r="K9" s="47"/>
      <c r="L9" s="47"/>
      <c r="M9" s="47"/>
      <c r="N9" s="47"/>
    </row>
    <row r="10" ht="20.25" customHeight="1" spans="1:14">
      <c r="A10" s="25" t="s">
        <v>33</v>
      </c>
      <c r="B10" s="25"/>
      <c r="C10" s="25"/>
      <c r="D10" s="47"/>
      <c r="E10" s="47"/>
      <c r="F10" s="47"/>
      <c r="G10" s="47"/>
      <c r="H10" s="47"/>
      <c r="I10" s="47"/>
      <c r="J10" s="47"/>
      <c r="K10" s="47"/>
      <c r="L10" s="47"/>
      <c r="M10" s="47"/>
      <c r="N10" s="47"/>
    </row>
    <row r="11" customHeight="1" spans="1:14">
      <c r="A11" t="s">
        <v>346</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590277777777778" right="0.590277777777778" top="1" bottom="1" header="0.5" footer="0.5"/>
  <pageSetup paperSize="9" scale="8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workbookViewId="0">
      <selection activeCell="A3" sqref="A3:D3"/>
    </sheetView>
  </sheetViews>
  <sheetFormatPr defaultColWidth="8.85" defaultRowHeight="15" customHeight="1"/>
  <cols>
    <col min="1" max="1" width="16.5" customWidth="1"/>
    <col min="2" max="2" width="8.25" customWidth="1"/>
    <col min="3" max="4" width="14.125" customWidth="1"/>
    <col min="5" max="16" width="8.25" customWidth="1"/>
  </cols>
  <sheetData>
    <row r="1" ht="24.15" customHeight="1" spans="1:16">
      <c r="A1" s="19"/>
      <c r="B1" s="19"/>
      <c r="C1" s="19"/>
      <c r="D1" s="19"/>
      <c r="E1" s="19"/>
      <c r="F1" s="19"/>
      <c r="G1" s="19"/>
      <c r="H1" s="19"/>
      <c r="I1" s="19"/>
      <c r="J1" s="19"/>
      <c r="K1" s="19"/>
      <c r="L1" s="19"/>
      <c r="M1" s="19"/>
      <c r="O1" s="31" t="s">
        <v>371</v>
      </c>
      <c r="P1" s="32"/>
    </row>
    <row r="2" ht="45.15" customHeight="1" spans="1:16">
      <c r="A2" s="26" t="s">
        <v>372</v>
      </c>
      <c r="B2" s="26"/>
      <c r="C2" s="26"/>
      <c r="D2" s="26"/>
      <c r="E2" s="33"/>
      <c r="F2" s="33"/>
      <c r="G2" s="33"/>
      <c r="H2" s="33"/>
      <c r="I2" s="33"/>
      <c r="J2" s="33"/>
      <c r="K2" s="33"/>
      <c r="L2" s="33"/>
      <c r="M2" s="33"/>
      <c r="N2" s="33"/>
    </row>
    <row r="3" ht="18.75" customHeight="1" spans="1:16">
      <c r="A3" s="34" t="s">
        <v>2</v>
      </c>
      <c r="B3" s="35"/>
      <c r="C3" s="35"/>
      <c r="D3" s="36"/>
      <c r="E3" s="19"/>
      <c r="F3" s="19"/>
      <c r="G3" s="19"/>
      <c r="H3" s="19"/>
      <c r="I3" s="19"/>
      <c r="J3" s="19"/>
      <c r="K3" s="19"/>
      <c r="L3" s="19"/>
      <c r="M3" s="19"/>
      <c r="P3" s="20" t="s">
        <v>30</v>
      </c>
    </row>
    <row r="4" s="30" customFormat="1" ht="22.5" customHeight="1" spans="1:16">
      <c r="A4" s="37" t="s">
        <v>373</v>
      </c>
      <c r="B4" s="37" t="s">
        <v>146</v>
      </c>
      <c r="C4" s="37"/>
      <c r="D4" s="38"/>
      <c r="E4" s="39" t="s">
        <v>374</v>
      </c>
      <c r="F4" s="39"/>
      <c r="G4" s="39"/>
      <c r="H4" s="39"/>
      <c r="I4" s="39"/>
      <c r="J4" s="39"/>
      <c r="K4" s="39"/>
      <c r="L4" s="39"/>
      <c r="M4" s="39"/>
      <c r="N4" s="39"/>
      <c r="O4" s="39"/>
      <c r="P4" s="39"/>
    </row>
    <row r="5" s="30" customFormat="1" ht="39" customHeight="1" spans="1:16">
      <c r="A5" s="40"/>
      <c r="B5" s="40" t="s">
        <v>33</v>
      </c>
      <c r="C5" s="40" t="s">
        <v>36</v>
      </c>
      <c r="D5" s="41" t="s">
        <v>356</v>
      </c>
      <c r="E5" s="39" t="s">
        <v>375</v>
      </c>
      <c r="F5" s="39" t="s">
        <v>376</v>
      </c>
      <c r="G5" s="39" t="s">
        <v>377</v>
      </c>
      <c r="H5" s="39" t="s">
        <v>378</v>
      </c>
      <c r="I5" s="39" t="s">
        <v>379</v>
      </c>
      <c r="J5" s="39" t="s">
        <v>380</v>
      </c>
      <c r="K5" s="39" t="s">
        <v>381</v>
      </c>
      <c r="L5" s="39" t="s">
        <v>382</v>
      </c>
      <c r="M5" s="39" t="s">
        <v>383</v>
      </c>
      <c r="N5" s="39" t="s">
        <v>384</v>
      </c>
      <c r="O5" s="39" t="s">
        <v>385</v>
      </c>
      <c r="P5" s="39" t="s">
        <v>386</v>
      </c>
    </row>
    <row r="6" s="30" customFormat="1" ht="25" customHeight="1" spans="1:16">
      <c r="A6" s="25" t="s">
        <v>47</v>
      </c>
      <c r="B6" s="25" t="s">
        <v>48</v>
      </c>
      <c r="C6" s="25" t="s">
        <v>49</v>
      </c>
      <c r="D6" s="25" t="s">
        <v>50</v>
      </c>
      <c r="E6" s="25" t="s">
        <v>51</v>
      </c>
      <c r="F6" s="25" t="s">
        <v>52</v>
      </c>
      <c r="G6" s="25" t="s">
        <v>53</v>
      </c>
      <c r="H6" s="25" t="s">
        <v>54</v>
      </c>
      <c r="I6" s="25" t="s">
        <v>55</v>
      </c>
      <c r="J6" s="25" t="s">
        <v>71</v>
      </c>
      <c r="K6" s="25" t="s">
        <v>387</v>
      </c>
      <c r="L6" s="25" t="s">
        <v>274</v>
      </c>
      <c r="M6" s="25" t="s">
        <v>388</v>
      </c>
      <c r="N6" s="25" t="s">
        <v>389</v>
      </c>
      <c r="O6" s="25" t="s">
        <v>390</v>
      </c>
      <c r="P6" s="25" t="s">
        <v>391</v>
      </c>
    </row>
    <row r="7" s="30" customFormat="1" ht="25" customHeight="1" spans="1:16">
      <c r="A7" s="24"/>
      <c r="B7" s="24"/>
      <c r="C7" s="24"/>
      <c r="D7" s="24"/>
      <c r="E7" s="24"/>
      <c r="F7" s="24"/>
      <c r="G7" s="24"/>
      <c r="H7" s="24"/>
      <c r="I7" s="24"/>
      <c r="J7" s="24"/>
      <c r="K7" s="24"/>
      <c r="L7" s="24"/>
      <c r="M7" s="24"/>
      <c r="N7" s="24"/>
      <c r="O7" s="24"/>
      <c r="P7" s="24"/>
    </row>
    <row r="8" s="30" customFormat="1" ht="25" customHeight="1" spans="1:16">
      <c r="A8" s="25"/>
      <c r="B8" s="24"/>
      <c r="C8" s="24"/>
      <c r="D8" s="24"/>
      <c r="E8" s="24"/>
      <c r="F8" s="24"/>
      <c r="G8" s="24"/>
      <c r="H8" s="24"/>
      <c r="I8" s="24"/>
      <c r="J8" s="24"/>
      <c r="K8" s="24"/>
      <c r="L8" s="24"/>
      <c r="M8" s="24"/>
      <c r="N8" s="24"/>
      <c r="O8" s="24"/>
      <c r="P8" s="24"/>
    </row>
    <row r="9" customHeight="1" spans="1:16">
      <c r="A9" t="s">
        <v>346</v>
      </c>
    </row>
  </sheetData>
  <mergeCells count="6">
    <mergeCell ref="O1:P1"/>
    <mergeCell ref="A2:N2"/>
    <mergeCell ref="A3:D3"/>
    <mergeCell ref="B4:D4"/>
    <mergeCell ref="E4:P4"/>
    <mergeCell ref="A4:A5"/>
  </mergeCells>
  <printOptions horizontalCentered="1"/>
  <pageMargins left="0.590277777777778" right="0.590277777777778" top="1" bottom="1" header="0.5" footer="0.5"/>
  <pageSetup paperSize="9" scale="89"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C3"/>
    </sheetView>
  </sheetViews>
  <sheetFormatPr defaultColWidth="8.85" defaultRowHeight="15" customHeight="1" outlineLevelRow="7"/>
  <cols>
    <col min="1" max="2" width="19" customWidth="1"/>
    <col min="3" max="10" width="11.625" customWidth="1"/>
  </cols>
  <sheetData>
    <row r="1" ht="18.75" customHeight="1" spans="1:10">
      <c r="A1" s="19"/>
      <c r="B1" s="19"/>
      <c r="C1" s="19"/>
      <c r="D1" s="19"/>
      <c r="E1" s="19"/>
      <c r="F1" s="19"/>
      <c r="G1" s="19"/>
      <c r="H1" s="19"/>
      <c r="I1" s="19"/>
      <c r="J1" s="20" t="s">
        <v>392</v>
      </c>
    </row>
    <row r="2" ht="52.05" customHeight="1" spans="1:10">
      <c r="A2" s="26" t="s">
        <v>393</v>
      </c>
      <c r="B2" s="27"/>
      <c r="C2" s="27"/>
      <c r="D2" s="27"/>
      <c r="E2" s="28"/>
      <c r="F2" s="28"/>
      <c r="G2" s="28"/>
      <c r="H2" s="28"/>
      <c r="I2" s="28"/>
      <c r="J2" s="28"/>
    </row>
    <row r="3" ht="21.3" customHeight="1" spans="1:10">
      <c r="A3" s="19" t="s">
        <v>2</v>
      </c>
      <c r="B3" s="19"/>
      <c r="C3" s="19"/>
      <c r="D3" s="29"/>
      <c r="E3" s="29"/>
      <c r="F3" s="29"/>
      <c r="G3" s="29"/>
      <c r="H3" s="29"/>
      <c r="I3" s="29"/>
      <c r="J3" s="29"/>
    </row>
    <row r="4" ht="27.15" customHeight="1" spans="1:10">
      <c r="A4" s="23" t="s">
        <v>244</v>
      </c>
      <c r="B4" s="23" t="s">
        <v>245</v>
      </c>
      <c r="C4" s="23" t="s">
        <v>246</v>
      </c>
      <c r="D4" s="23" t="s">
        <v>247</v>
      </c>
      <c r="E4" s="23" t="s">
        <v>248</v>
      </c>
      <c r="F4" s="23" t="s">
        <v>249</v>
      </c>
      <c r="G4" s="23" t="s">
        <v>250</v>
      </c>
      <c r="H4" s="23" t="s">
        <v>251</v>
      </c>
      <c r="I4" s="23" t="s">
        <v>252</v>
      </c>
      <c r="J4" s="23" t="s">
        <v>253</v>
      </c>
    </row>
    <row r="5" ht="18.75" customHeight="1" spans="1:10">
      <c r="A5" s="23" t="s">
        <v>47</v>
      </c>
      <c r="B5" s="23" t="s">
        <v>48</v>
      </c>
      <c r="C5" s="23" t="s">
        <v>49</v>
      </c>
      <c r="D5" s="23" t="s">
        <v>50</v>
      </c>
      <c r="E5" s="23" t="s">
        <v>51</v>
      </c>
      <c r="F5" s="23" t="s">
        <v>52</v>
      </c>
      <c r="G5" s="23" t="s">
        <v>53</v>
      </c>
      <c r="H5" s="23" t="s">
        <v>54</v>
      </c>
      <c r="I5" s="23" t="s">
        <v>55</v>
      </c>
      <c r="J5" s="23" t="s">
        <v>71</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0">
      <c r="A8" t="s">
        <v>346</v>
      </c>
    </row>
  </sheetData>
  <mergeCells count="2">
    <mergeCell ref="A2:J2"/>
    <mergeCell ref="A3:C3"/>
  </mergeCells>
  <printOptions horizontalCentered="1"/>
  <pageMargins left="0.590277777777778" right="0.590277777777778" top="1" bottom="1" header="0.5" footer="0.5"/>
  <pageSetup paperSize="9"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A3" sqref="A3:C3"/>
    </sheetView>
  </sheetViews>
  <sheetFormatPr defaultColWidth="8.85" defaultRowHeight="15" customHeight="1" outlineLevelRow="7" outlineLevelCol="7"/>
  <cols>
    <col min="1" max="1" width="28.575" customWidth="1"/>
    <col min="2" max="8" width="14.25" customWidth="1"/>
  </cols>
  <sheetData>
    <row r="1" ht="18.75" customHeight="1" spans="1:8">
      <c r="A1" s="19"/>
      <c r="B1" s="19"/>
      <c r="C1" s="19"/>
      <c r="D1" s="19"/>
      <c r="E1" s="19"/>
      <c r="F1" s="19"/>
      <c r="G1" s="19"/>
      <c r="H1" s="20" t="s">
        <v>394</v>
      </c>
    </row>
    <row r="2" ht="41.4" customHeight="1" spans="1:8">
      <c r="A2" s="21" t="s">
        <v>395</v>
      </c>
      <c r="B2" s="21"/>
      <c r="C2" s="21"/>
      <c r="D2" s="21"/>
      <c r="E2" s="22"/>
      <c r="F2" s="22"/>
      <c r="G2" s="22"/>
      <c r="H2" s="22"/>
    </row>
    <row r="3" ht="18.75" customHeight="1" spans="1:8">
      <c r="A3" s="19" t="s">
        <v>2</v>
      </c>
      <c r="B3" s="19"/>
      <c r="C3" s="19"/>
      <c r="D3" s="19"/>
      <c r="E3" s="19"/>
      <c r="F3" s="19"/>
      <c r="G3" s="19"/>
      <c r="H3" s="19"/>
    </row>
    <row r="4" ht="18.75" customHeight="1" spans="1:8">
      <c r="A4" s="23" t="s">
        <v>139</v>
      </c>
      <c r="B4" s="23" t="s">
        <v>396</v>
      </c>
      <c r="C4" s="23" t="s">
        <v>397</v>
      </c>
      <c r="D4" s="23" t="s">
        <v>398</v>
      </c>
      <c r="E4" s="23" t="s">
        <v>352</v>
      </c>
      <c r="F4" s="23" t="s">
        <v>399</v>
      </c>
      <c r="G4" s="23"/>
      <c r="H4" s="23"/>
    </row>
    <row r="5" ht="18.75" customHeight="1" spans="1:8">
      <c r="A5" s="23"/>
      <c r="B5" s="23"/>
      <c r="C5" s="23"/>
      <c r="D5" s="23"/>
      <c r="E5" s="23"/>
      <c r="F5" s="23" t="s">
        <v>353</v>
      </c>
      <c r="G5" s="23" t="s">
        <v>400</v>
      </c>
      <c r="H5" s="23" t="s">
        <v>401</v>
      </c>
    </row>
    <row r="6" ht="18.75" customHeight="1" spans="1:8">
      <c r="A6" s="23" t="s">
        <v>47</v>
      </c>
      <c r="B6" s="23" t="s">
        <v>48</v>
      </c>
      <c r="C6" s="23" t="s">
        <v>49</v>
      </c>
      <c r="D6" s="23" t="s">
        <v>50</v>
      </c>
      <c r="E6" s="23" t="s">
        <v>51</v>
      </c>
      <c r="F6" s="23" t="s">
        <v>52</v>
      </c>
      <c r="G6" s="23" t="s">
        <v>53</v>
      </c>
      <c r="H6" s="23" t="s">
        <v>54</v>
      </c>
    </row>
    <row r="7" ht="18.75" customHeight="1" spans="1:8">
      <c r="A7" s="24"/>
      <c r="B7" s="24"/>
      <c r="C7" s="24"/>
      <c r="D7" s="24"/>
      <c r="E7" s="25"/>
      <c r="F7" s="25"/>
      <c r="G7" s="17"/>
      <c r="H7" s="17"/>
    </row>
    <row r="8" customHeight="1" spans="1:8">
      <c r="A8" t="s">
        <v>346</v>
      </c>
    </row>
  </sheetData>
  <mergeCells count="8">
    <mergeCell ref="A2:H2"/>
    <mergeCell ref="A3:C3"/>
    <mergeCell ref="F4:H4"/>
    <mergeCell ref="A4:A5"/>
    <mergeCell ref="B4:B5"/>
    <mergeCell ref="C4:C5"/>
    <mergeCell ref="D4:D5"/>
    <mergeCell ref="E4:E5"/>
  </mergeCells>
  <printOptions horizontalCentered="1"/>
  <pageMargins left="0.590277777777778" right="0.590277777777778" top="1" bottom="1" header="0.5" footer="0.5"/>
  <pageSetup paperSize="9"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8.85" defaultRowHeight="15" customHeight="1"/>
  <cols>
    <col min="1" max="1" width="21.425" customWidth="1"/>
    <col min="2" max="11" width="13.25" customWidth="1"/>
  </cols>
  <sheetData>
    <row r="1" ht="18.75" customHeight="1" spans="1:11">
      <c r="A1" s="1"/>
      <c r="B1" s="1"/>
      <c r="C1" s="1"/>
      <c r="D1" s="1"/>
      <c r="E1" s="1"/>
      <c r="F1" s="1"/>
      <c r="G1" s="1"/>
      <c r="H1" s="2"/>
      <c r="I1" s="2"/>
      <c r="J1" s="2"/>
      <c r="K1" s="2" t="s">
        <v>402</v>
      </c>
    </row>
    <row r="2" ht="45" customHeight="1" spans="1:11">
      <c r="A2" s="3" t="s">
        <v>403</v>
      </c>
      <c r="B2" s="3"/>
      <c r="C2" s="3"/>
      <c r="D2" s="3"/>
      <c r="E2" s="4"/>
      <c r="F2" s="4"/>
      <c r="G2" s="4"/>
      <c r="H2" s="4"/>
      <c r="I2" s="4"/>
      <c r="J2" s="4"/>
      <c r="K2" s="4"/>
    </row>
    <row r="3" ht="18.75" customHeight="1" spans="1:11">
      <c r="A3" s="5" t="s">
        <v>2</v>
      </c>
      <c r="B3" s="5"/>
      <c r="C3" s="5"/>
      <c r="D3" s="5"/>
      <c r="E3" s="5"/>
      <c r="F3" s="5"/>
      <c r="G3" s="5"/>
      <c r="H3" s="6"/>
      <c r="I3" s="6"/>
      <c r="J3" s="6"/>
      <c r="K3" s="6" t="s">
        <v>30</v>
      </c>
    </row>
    <row r="4" ht="18.75" customHeight="1" spans="1:11">
      <c r="A4" s="13" t="s">
        <v>214</v>
      </c>
      <c r="B4" s="13" t="s">
        <v>141</v>
      </c>
      <c r="C4" s="13" t="s">
        <v>215</v>
      </c>
      <c r="D4" s="13" t="s">
        <v>142</v>
      </c>
      <c r="E4" s="13" t="s">
        <v>143</v>
      </c>
      <c r="F4" s="13" t="s">
        <v>216</v>
      </c>
      <c r="G4" s="13" t="s">
        <v>145</v>
      </c>
      <c r="H4" s="13" t="s">
        <v>33</v>
      </c>
      <c r="I4" s="13" t="s">
        <v>404</v>
      </c>
      <c r="J4" s="13"/>
      <c r="K4" s="13"/>
    </row>
    <row r="5" ht="18.75" customHeight="1" spans="1:11">
      <c r="A5" s="13"/>
      <c r="B5" s="13"/>
      <c r="C5" s="13"/>
      <c r="D5" s="13"/>
      <c r="E5" s="13"/>
      <c r="F5" s="13"/>
      <c r="G5" s="13"/>
      <c r="H5" s="13"/>
      <c r="I5" s="13" t="s">
        <v>36</v>
      </c>
      <c r="J5" s="13" t="s">
        <v>37</v>
      </c>
      <c r="K5" s="13" t="s">
        <v>38</v>
      </c>
    </row>
    <row r="6" ht="22.65" customHeight="1" spans="1:11">
      <c r="A6" s="13"/>
      <c r="B6" s="13"/>
      <c r="C6" s="13"/>
      <c r="D6" s="13"/>
      <c r="E6" s="13"/>
      <c r="F6" s="13"/>
      <c r="G6" s="13"/>
      <c r="H6" s="13"/>
      <c r="I6" s="13"/>
      <c r="J6" s="13"/>
      <c r="K6" s="13"/>
    </row>
    <row r="7" ht="18.75" customHeight="1" spans="1:11">
      <c r="A7" s="14" t="s">
        <v>47</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33</v>
      </c>
      <c r="B10" s="18"/>
      <c r="C10" s="18"/>
      <c r="D10" s="18"/>
      <c r="E10" s="18"/>
      <c r="F10" s="18"/>
      <c r="G10" s="18"/>
      <c r="H10" s="17"/>
      <c r="I10" s="17"/>
      <c r="J10" s="17"/>
      <c r="K10" s="17"/>
    </row>
    <row r="11" customHeight="1" spans="1:11">
      <c r="A11" t="s">
        <v>346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590277777777778" right="0.590277777777778" top="1" bottom="1" header="0.5" footer="0.5"/>
  <pageSetup paperSize="9" scale="88"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3" sqref="A3:D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405</v>
      </c>
    </row>
    <row r="2" ht="45" customHeight="1" spans="1:7">
      <c r="A2" s="3" t="s">
        <v>406</v>
      </c>
      <c r="B2" s="3"/>
      <c r="C2" s="3"/>
      <c r="D2" s="3"/>
      <c r="E2" s="4"/>
      <c r="F2" s="4"/>
      <c r="G2" s="4"/>
    </row>
    <row r="3" ht="24.15" customHeight="1" spans="1:7">
      <c r="A3" s="5" t="s">
        <v>2</v>
      </c>
      <c r="B3" s="5"/>
      <c r="C3" s="5"/>
      <c r="D3" s="5"/>
      <c r="E3" s="6"/>
      <c r="F3" s="6"/>
      <c r="G3" s="6" t="s">
        <v>30</v>
      </c>
    </row>
    <row r="4" ht="18.75" customHeight="1" spans="1:7">
      <c r="A4" s="7" t="s">
        <v>215</v>
      </c>
      <c r="B4" s="7" t="s">
        <v>214</v>
      </c>
      <c r="C4" s="7" t="s">
        <v>141</v>
      </c>
      <c r="D4" s="7" t="s">
        <v>407</v>
      </c>
      <c r="E4" s="7" t="s">
        <v>36</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47</v>
      </c>
      <c r="B7" s="8">
        <v>2</v>
      </c>
      <c r="C7" s="8">
        <v>3</v>
      </c>
      <c r="D7" s="8">
        <v>4</v>
      </c>
      <c r="E7" s="8">
        <v>5</v>
      </c>
      <c r="F7" s="8">
        <v>6</v>
      </c>
      <c r="G7" s="8">
        <v>7</v>
      </c>
    </row>
    <row r="8" ht="20.25" customHeight="1" spans="1:7">
      <c r="A8" s="9" t="s">
        <v>57</v>
      </c>
      <c r="B8" s="9" t="s">
        <v>220</v>
      </c>
      <c r="C8" s="10" t="s">
        <v>219</v>
      </c>
      <c r="D8" s="9" t="s">
        <v>408</v>
      </c>
      <c r="E8" s="11">
        <v>13200</v>
      </c>
      <c r="F8" s="11"/>
      <c r="G8" s="11"/>
    </row>
    <row r="9" ht="20.25" customHeight="1" spans="1:7">
      <c r="A9" s="9" t="s">
        <v>57</v>
      </c>
      <c r="B9" s="9" t="s">
        <v>220</v>
      </c>
      <c r="C9" s="10" t="s">
        <v>230</v>
      </c>
      <c r="D9" s="9" t="s">
        <v>408</v>
      </c>
      <c r="E9" s="11">
        <v>300000</v>
      </c>
      <c r="F9" s="11"/>
      <c r="G9" s="11"/>
    </row>
    <row r="10" ht="20.25" customHeight="1" spans="1:7">
      <c r="A10" s="12" t="s">
        <v>33</v>
      </c>
      <c r="B10" s="12"/>
      <c r="C10" s="12"/>
      <c r="D10" s="12"/>
      <c r="E10" s="11">
        <v>313200</v>
      </c>
      <c r="F10" s="11"/>
      <c r="G10" s="11"/>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590277777777778" right="0.590277777777778" top="1" bottom="1" header="0.5" footer="0.5"/>
  <pageSetup paperSize="9" scale="82"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3" sqref="A3:D3"/>
    </sheetView>
  </sheetViews>
  <sheetFormatPr defaultColWidth="8.85" defaultRowHeight="15" customHeight="1"/>
  <cols>
    <col min="1" max="1" width="8.325" customWidth="1"/>
    <col min="2" max="2" width="28.4916666666667" customWidth="1"/>
    <col min="3" max="5" width="11.375" customWidth="1"/>
    <col min="6" max="8" width="6.625" customWidth="1"/>
    <col min="9" max="9" width="10.75" customWidth="1"/>
    <col min="10" max="13" width="6.625" customWidth="1"/>
    <col min="14" max="14" width="10.75" customWidth="1"/>
    <col min="15" max="19" width="6.625" customWidth="1"/>
  </cols>
  <sheetData>
    <row r="1" ht="18.75" customHeight="1" spans="1:19">
      <c r="A1" s="1"/>
      <c r="B1" s="1"/>
      <c r="C1" s="1"/>
      <c r="D1" s="1"/>
      <c r="E1" s="1"/>
      <c r="F1" s="1"/>
      <c r="G1" s="1"/>
      <c r="H1" s="1"/>
      <c r="I1" s="2"/>
      <c r="J1" s="2"/>
      <c r="K1" s="2"/>
      <c r="L1" s="2"/>
      <c r="M1" s="2"/>
      <c r="N1" s="2"/>
      <c r="O1" s="2"/>
      <c r="P1" s="2"/>
      <c r="Q1" s="2"/>
      <c r="R1" s="2"/>
      <c r="S1" s="2" t="s">
        <v>28</v>
      </c>
    </row>
    <row r="2" ht="32" customHeight="1" spans="1:19">
      <c r="A2" s="3" t="s">
        <v>29</v>
      </c>
      <c r="B2" s="3"/>
      <c r="C2" s="3"/>
      <c r="D2" s="3"/>
      <c r="E2" s="4"/>
      <c r="F2" s="4"/>
      <c r="G2" s="4"/>
      <c r="H2" s="4"/>
      <c r="I2" s="4"/>
      <c r="J2" s="4"/>
      <c r="K2" s="4"/>
      <c r="L2" s="4"/>
      <c r="M2" s="4"/>
      <c r="N2" s="4"/>
      <c r="O2" s="4"/>
      <c r="P2" s="4"/>
      <c r="Q2" s="4"/>
      <c r="R2" s="4"/>
      <c r="S2" s="4"/>
    </row>
    <row r="3" ht="18.75" customHeight="1" spans="1:19">
      <c r="A3" s="5" t="s">
        <v>2</v>
      </c>
      <c r="B3" s="5"/>
      <c r="C3" s="5"/>
      <c r="D3" s="5"/>
      <c r="E3" s="66"/>
      <c r="F3" s="66"/>
      <c r="G3" s="66"/>
      <c r="H3" s="66"/>
      <c r="I3" s="6"/>
      <c r="J3" s="6"/>
      <c r="K3" s="6"/>
      <c r="L3" s="6"/>
      <c r="M3" s="6"/>
      <c r="N3" s="6"/>
      <c r="O3" s="6"/>
      <c r="P3" s="6"/>
      <c r="Q3" s="6"/>
      <c r="R3" s="6"/>
      <c r="S3" s="6" t="s">
        <v>30</v>
      </c>
    </row>
    <row r="4" ht="18.75" customHeight="1" spans="1:19">
      <c r="A4" s="13" t="s">
        <v>31</v>
      </c>
      <c r="B4" s="87" t="s">
        <v>32</v>
      </c>
      <c r="C4" s="87" t="s">
        <v>33</v>
      </c>
      <c r="D4" s="87" t="s">
        <v>34</v>
      </c>
      <c r="E4" s="87"/>
      <c r="F4" s="87"/>
      <c r="G4" s="87"/>
      <c r="H4" s="87"/>
      <c r="I4" s="87"/>
      <c r="J4" s="88"/>
      <c r="K4" s="88"/>
      <c r="L4" s="88"/>
      <c r="M4" s="88"/>
      <c r="N4" s="88"/>
      <c r="O4" s="87" t="s">
        <v>21</v>
      </c>
      <c r="P4" s="87"/>
      <c r="Q4" s="87"/>
      <c r="R4" s="87"/>
      <c r="S4" s="87"/>
    </row>
    <row r="5" s="65" customFormat="1" ht="18.75" customHeight="1" spans="1:19">
      <c r="A5" s="13"/>
      <c r="B5" s="87"/>
      <c r="C5" s="87"/>
      <c r="D5" s="89" t="s">
        <v>35</v>
      </c>
      <c r="E5" s="89" t="s">
        <v>36</v>
      </c>
      <c r="F5" s="89" t="s">
        <v>37</v>
      </c>
      <c r="G5" s="89" t="s">
        <v>38</v>
      </c>
      <c r="H5" s="89" t="s">
        <v>39</v>
      </c>
      <c r="I5" s="89" t="s">
        <v>40</v>
      </c>
      <c r="J5" s="90"/>
      <c r="K5" s="90"/>
      <c r="L5" s="90"/>
      <c r="M5" s="90"/>
      <c r="N5" s="90"/>
      <c r="O5" s="89" t="s">
        <v>35</v>
      </c>
      <c r="P5" s="89" t="s">
        <v>36</v>
      </c>
      <c r="Q5" s="89" t="s">
        <v>37</v>
      </c>
      <c r="R5" s="89" t="s">
        <v>38</v>
      </c>
      <c r="S5" s="89" t="s">
        <v>41</v>
      </c>
    </row>
    <row r="6" s="65" customFormat="1" ht="48" customHeight="1" spans="1:19">
      <c r="A6" s="13"/>
      <c r="B6" s="87"/>
      <c r="C6" s="87"/>
      <c r="D6" s="89"/>
      <c r="E6" s="89"/>
      <c r="F6" s="89"/>
      <c r="G6" s="89"/>
      <c r="H6" s="89"/>
      <c r="I6" s="89" t="s">
        <v>35</v>
      </c>
      <c r="J6" s="89" t="s">
        <v>42</v>
      </c>
      <c r="K6" s="89" t="s">
        <v>43</v>
      </c>
      <c r="L6" s="89" t="s">
        <v>44</v>
      </c>
      <c r="M6" s="89" t="s">
        <v>45</v>
      </c>
      <c r="N6" s="89" t="s">
        <v>46</v>
      </c>
      <c r="O6" s="89"/>
      <c r="P6" s="89"/>
      <c r="Q6" s="89"/>
      <c r="R6" s="89"/>
      <c r="S6" s="89"/>
    </row>
    <row r="7" ht="18.75" customHeight="1" spans="1:19">
      <c r="A7" s="91" t="s">
        <v>47</v>
      </c>
      <c r="B7" s="14" t="s">
        <v>48</v>
      </c>
      <c r="C7" s="14" t="s">
        <v>49</v>
      </c>
      <c r="D7" s="14" t="s">
        <v>50</v>
      </c>
      <c r="E7" s="91" t="s">
        <v>51</v>
      </c>
      <c r="F7" s="14" t="s">
        <v>52</v>
      </c>
      <c r="G7" s="14" t="s">
        <v>53</v>
      </c>
      <c r="H7" s="91" t="s">
        <v>54</v>
      </c>
      <c r="I7" s="14" t="s">
        <v>55</v>
      </c>
      <c r="J7" s="14">
        <v>10</v>
      </c>
      <c r="K7" s="14">
        <v>11</v>
      </c>
      <c r="L7" s="14">
        <v>12</v>
      </c>
      <c r="M7" s="14">
        <v>13</v>
      </c>
      <c r="N7" s="14">
        <v>14</v>
      </c>
      <c r="O7" s="14">
        <v>15</v>
      </c>
      <c r="P7" s="14">
        <v>16</v>
      </c>
      <c r="Q7" s="14">
        <v>17</v>
      </c>
      <c r="R7" s="14">
        <v>18</v>
      </c>
      <c r="S7" s="14">
        <v>19</v>
      </c>
    </row>
    <row r="8" ht="27" customHeight="1" spans="1:19">
      <c r="A8" s="16" t="s">
        <v>56</v>
      </c>
      <c r="B8" s="16" t="s">
        <v>57</v>
      </c>
      <c r="C8" s="17">
        <v>3005641</v>
      </c>
      <c r="D8" s="17">
        <v>2853141</v>
      </c>
      <c r="E8" s="17">
        <v>2853141</v>
      </c>
      <c r="F8" s="17"/>
      <c r="G8" s="17"/>
      <c r="H8" s="17"/>
      <c r="I8" s="17">
        <v>152500</v>
      </c>
      <c r="J8" s="17"/>
      <c r="K8" s="17"/>
      <c r="L8" s="17"/>
      <c r="M8" s="17"/>
      <c r="N8" s="17">
        <v>152500</v>
      </c>
      <c r="O8" s="17"/>
      <c r="P8" s="17"/>
      <c r="Q8" s="17"/>
      <c r="R8" s="17"/>
      <c r="S8" s="17"/>
    </row>
    <row r="9" ht="27" customHeight="1" spans="1:19">
      <c r="A9" s="59" t="s">
        <v>33</v>
      </c>
      <c r="B9" s="59"/>
      <c r="C9" s="17">
        <v>3005641</v>
      </c>
      <c r="D9" s="17">
        <v>2853141</v>
      </c>
      <c r="E9" s="17">
        <v>2853141</v>
      </c>
      <c r="F9" s="17"/>
      <c r="G9" s="17"/>
      <c r="H9" s="17"/>
      <c r="I9" s="17">
        <v>152500</v>
      </c>
      <c r="J9" s="17"/>
      <c r="K9" s="17"/>
      <c r="L9" s="17"/>
      <c r="M9" s="17"/>
      <c r="N9" s="17">
        <v>152500</v>
      </c>
      <c r="O9" s="17"/>
      <c r="P9" s="17"/>
      <c r="Q9" s="17"/>
      <c r="R9" s="17"/>
      <c r="S9" s="17"/>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590277777777778" right="0.590277777777778" top="1" bottom="1" header="0.5" footer="0.5"/>
  <pageSetup paperSize="9" scale="79"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A3" sqref="A3:I3"/>
    </sheetView>
  </sheetViews>
  <sheetFormatPr defaultColWidth="8.85" defaultRowHeight="15" customHeight="1"/>
  <cols>
    <col min="1" max="1" width="13.125" customWidth="1"/>
    <col min="2" max="2" width="38" customWidth="1"/>
    <col min="3" max="5" width="11.75" customWidth="1"/>
    <col min="6" max="6" width="10.125" customWidth="1"/>
    <col min="7" max="9" width="8.375" customWidth="1"/>
    <col min="10" max="10" width="10.125" customWidth="1"/>
    <col min="11" max="14" width="8.375" customWidth="1"/>
    <col min="15" max="15" width="10.125" customWidth="1"/>
  </cols>
  <sheetData>
    <row r="1" ht="18.75" customHeight="1" spans="1:15">
      <c r="A1" s="1"/>
      <c r="B1" s="1"/>
      <c r="C1" s="1"/>
      <c r="D1" s="1"/>
      <c r="E1" s="1"/>
      <c r="F1" s="1"/>
      <c r="G1" s="1"/>
      <c r="H1" s="1"/>
      <c r="I1" s="1"/>
      <c r="J1" s="2"/>
      <c r="K1" s="2"/>
      <c r="L1" s="2"/>
      <c r="M1" s="2"/>
      <c r="N1" s="2"/>
      <c r="O1" s="2" t="s">
        <v>58</v>
      </c>
    </row>
    <row r="2" ht="28" customHeight="1" spans="1:15">
      <c r="A2" s="3" t="s">
        <v>59</v>
      </c>
      <c r="B2" s="3"/>
      <c r="C2" s="3"/>
      <c r="D2" s="3"/>
      <c r="E2" s="4"/>
      <c r="F2" s="4"/>
      <c r="G2" s="4"/>
      <c r="H2" s="4"/>
      <c r="I2" s="4"/>
      <c r="J2" s="4"/>
      <c r="K2" s="69"/>
      <c r="L2" s="69"/>
      <c r="M2" s="69"/>
      <c r="N2" s="69"/>
      <c r="O2" s="69"/>
    </row>
    <row r="3" ht="18.75" customHeight="1" spans="1:15">
      <c r="A3" s="55" t="s">
        <v>2</v>
      </c>
      <c r="B3" s="55"/>
      <c r="C3" s="55"/>
      <c r="D3" s="55"/>
      <c r="E3" s="55"/>
      <c r="F3" s="55"/>
      <c r="G3" s="55"/>
      <c r="H3" s="55"/>
      <c r="I3" s="55"/>
      <c r="J3" s="2"/>
      <c r="K3" s="2"/>
      <c r="L3" s="2"/>
      <c r="M3" s="2"/>
      <c r="N3" s="2"/>
      <c r="O3" s="2" t="s">
        <v>30</v>
      </c>
    </row>
    <row r="4" s="65" customFormat="1" ht="18.75" customHeight="1" spans="1:15">
      <c r="A4" s="13" t="s">
        <v>60</v>
      </c>
      <c r="B4" s="13" t="s">
        <v>61</v>
      </c>
      <c r="C4" s="13" t="s">
        <v>33</v>
      </c>
      <c r="D4" s="13" t="s">
        <v>36</v>
      </c>
      <c r="E4" s="13"/>
      <c r="F4" s="13"/>
      <c r="G4" s="13" t="s">
        <v>37</v>
      </c>
      <c r="H4" s="13" t="s">
        <v>38</v>
      </c>
      <c r="I4" s="13" t="s">
        <v>62</v>
      </c>
      <c r="J4" s="13" t="s">
        <v>63</v>
      </c>
      <c r="K4" s="13"/>
      <c r="L4" s="13"/>
      <c r="M4" s="13"/>
      <c r="N4" s="13"/>
      <c r="O4" s="13"/>
    </row>
    <row r="5" s="65" customFormat="1" ht="41" customHeight="1" spans="1:15">
      <c r="A5" s="13"/>
      <c r="B5" s="13"/>
      <c r="C5" s="13"/>
      <c r="D5" s="13" t="s">
        <v>35</v>
      </c>
      <c r="E5" s="13" t="s">
        <v>64</v>
      </c>
      <c r="F5" s="13" t="s">
        <v>65</v>
      </c>
      <c r="G5" s="13"/>
      <c r="H5" s="13"/>
      <c r="I5" s="13"/>
      <c r="J5" s="13" t="s">
        <v>35</v>
      </c>
      <c r="K5" s="13" t="s">
        <v>66</v>
      </c>
      <c r="L5" s="78" t="s">
        <v>67</v>
      </c>
      <c r="M5" s="78" t="s">
        <v>68</v>
      </c>
      <c r="N5" s="78" t="s">
        <v>69</v>
      </c>
      <c r="O5" s="78" t="s">
        <v>70</v>
      </c>
    </row>
    <row r="6" ht="18.75" customHeight="1" spans="1:15">
      <c r="A6" s="14" t="s">
        <v>47</v>
      </c>
      <c r="B6" s="14" t="s">
        <v>48</v>
      </c>
      <c r="C6" s="14" t="s">
        <v>49</v>
      </c>
      <c r="D6" s="14" t="s">
        <v>50</v>
      </c>
      <c r="E6" s="14" t="s">
        <v>51</v>
      </c>
      <c r="F6" s="14" t="s">
        <v>52</v>
      </c>
      <c r="G6" s="14" t="s">
        <v>53</v>
      </c>
      <c r="H6" s="14" t="s">
        <v>54</v>
      </c>
      <c r="I6" s="14" t="s">
        <v>55</v>
      </c>
      <c r="J6" s="14" t="s">
        <v>71</v>
      </c>
      <c r="K6" s="14">
        <v>11</v>
      </c>
      <c r="L6" s="14">
        <v>12</v>
      </c>
      <c r="M6" s="14">
        <v>13</v>
      </c>
      <c r="N6" s="14">
        <v>14</v>
      </c>
      <c r="O6" s="14">
        <v>15</v>
      </c>
    </row>
    <row r="7" ht="20.25" customHeight="1" spans="1:15">
      <c r="A7" s="16" t="s">
        <v>72</v>
      </c>
      <c r="B7" s="16" t="s">
        <v>73</v>
      </c>
      <c r="C7" s="17">
        <v>2447176</v>
      </c>
      <c r="D7" s="17">
        <v>2294676</v>
      </c>
      <c r="E7" s="17">
        <v>1981476</v>
      </c>
      <c r="F7" s="17">
        <v>313200</v>
      </c>
      <c r="G7" s="17"/>
      <c r="H7" s="17"/>
      <c r="I7" s="17"/>
      <c r="J7" s="17">
        <v>152500</v>
      </c>
      <c r="K7" s="17"/>
      <c r="L7" s="17"/>
      <c r="M7" s="17"/>
      <c r="N7" s="17"/>
      <c r="O7" s="17">
        <v>152500</v>
      </c>
    </row>
    <row r="8" ht="20.25" customHeight="1" spans="1:15">
      <c r="A8" s="80" t="s">
        <v>74</v>
      </c>
      <c r="B8" s="80" t="s">
        <v>75</v>
      </c>
      <c r="C8" s="17">
        <v>2431476</v>
      </c>
      <c r="D8" s="17">
        <v>2281476</v>
      </c>
      <c r="E8" s="17">
        <v>1981476</v>
      </c>
      <c r="F8" s="17">
        <v>300000</v>
      </c>
      <c r="G8" s="17"/>
      <c r="H8" s="17"/>
      <c r="I8" s="17"/>
      <c r="J8" s="17">
        <v>150000</v>
      </c>
      <c r="K8" s="17"/>
      <c r="L8" s="17"/>
      <c r="M8" s="17"/>
      <c r="N8" s="17"/>
      <c r="O8" s="17">
        <v>150000</v>
      </c>
    </row>
    <row r="9" ht="20.25" customHeight="1" spans="1:15">
      <c r="A9" s="81" t="s">
        <v>76</v>
      </c>
      <c r="B9" s="81" t="s">
        <v>77</v>
      </c>
      <c r="C9" s="17">
        <v>1981476</v>
      </c>
      <c r="D9" s="17">
        <v>1981476</v>
      </c>
      <c r="E9" s="17">
        <v>1981476</v>
      </c>
      <c r="F9" s="17"/>
      <c r="G9" s="17"/>
      <c r="H9" s="17"/>
      <c r="I9" s="17"/>
      <c r="J9" s="17"/>
      <c r="K9" s="17"/>
      <c r="L9" s="17"/>
      <c r="M9" s="17"/>
      <c r="N9" s="17"/>
      <c r="O9" s="17"/>
    </row>
    <row r="10" ht="20.25" customHeight="1" spans="1:15">
      <c r="A10" s="81" t="s">
        <v>78</v>
      </c>
      <c r="B10" s="81" t="s">
        <v>79</v>
      </c>
      <c r="C10" s="17">
        <v>300000</v>
      </c>
      <c r="D10" s="17">
        <v>300000</v>
      </c>
      <c r="E10" s="17"/>
      <c r="F10" s="17">
        <v>300000</v>
      </c>
      <c r="G10" s="17"/>
      <c r="H10" s="17"/>
      <c r="I10" s="17"/>
      <c r="J10" s="17"/>
      <c r="K10" s="17"/>
      <c r="L10" s="17"/>
      <c r="M10" s="17"/>
      <c r="N10" s="17"/>
      <c r="O10" s="17"/>
    </row>
    <row r="11" ht="20.25" customHeight="1" spans="1:15">
      <c r="A11" s="81" t="s">
        <v>80</v>
      </c>
      <c r="B11" s="81" t="s">
        <v>81</v>
      </c>
      <c r="C11" s="17">
        <v>150000</v>
      </c>
      <c r="D11" s="17"/>
      <c r="E11" s="17"/>
      <c r="F11" s="17"/>
      <c r="G11" s="17"/>
      <c r="H11" s="17"/>
      <c r="I11" s="17"/>
      <c r="J11" s="17">
        <v>150000</v>
      </c>
      <c r="K11" s="17"/>
      <c r="L11" s="17"/>
      <c r="M11" s="17"/>
      <c r="N11" s="17"/>
      <c r="O11" s="17">
        <v>150000</v>
      </c>
    </row>
    <row r="12" ht="20.25" customHeight="1" spans="1:15">
      <c r="A12" s="80" t="s">
        <v>82</v>
      </c>
      <c r="B12" s="80" t="s">
        <v>83</v>
      </c>
      <c r="C12" s="17">
        <v>15700</v>
      </c>
      <c r="D12" s="17">
        <v>13200</v>
      </c>
      <c r="E12" s="17"/>
      <c r="F12" s="17">
        <v>13200</v>
      </c>
      <c r="G12" s="17"/>
      <c r="H12" s="17"/>
      <c r="I12" s="17"/>
      <c r="J12" s="17">
        <v>2500</v>
      </c>
      <c r="K12" s="17"/>
      <c r="L12" s="17"/>
      <c r="M12" s="17"/>
      <c r="N12" s="17"/>
      <c r="O12" s="17">
        <v>2500</v>
      </c>
    </row>
    <row r="13" ht="20.25" customHeight="1" spans="1:15">
      <c r="A13" s="81" t="s">
        <v>84</v>
      </c>
      <c r="B13" s="81" t="s">
        <v>83</v>
      </c>
      <c r="C13" s="17">
        <v>15700</v>
      </c>
      <c r="D13" s="17">
        <v>13200</v>
      </c>
      <c r="E13" s="17"/>
      <c r="F13" s="17">
        <v>13200</v>
      </c>
      <c r="G13" s="17"/>
      <c r="H13" s="17"/>
      <c r="I13" s="17"/>
      <c r="J13" s="17">
        <v>2500</v>
      </c>
      <c r="K13" s="17"/>
      <c r="L13" s="17"/>
      <c r="M13" s="17"/>
      <c r="N13" s="17"/>
      <c r="O13" s="17">
        <v>2500</v>
      </c>
    </row>
    <row r="14" ht="20.25" customHeight="1" spans="1:15">
      <c r="A14" s="16" t="s">
        <v>85</v>
      </c>
      <c r="B14" s="16" t="s">
        <v>86</v>
      </c>
      <c r="C14" s="17">
        <v>201963</v>
      </c>
      <c r="D14" s="17">
        <v>201963</v>
      </c>
      <c r="E14" s="17">
        <v>201963</v>
      </c>
      <c r="F14" s="17"/>
      <c r="G14" s="17"/>
      <c r="H14" s="17"/>
      <c r="I14" s="17"/>
      <c r="J14" s="17"/>
      <c r="K14" s="17"/>
      <c r="L14" s="17"/>
      <c r="M14" s="17"/>
      <c r="N14" s="17"/>
      <c r="O14" s="17"/>
    </row>
    <row r="15" ht="20.25" customHeight="1" spans="1:15">
      <c r="A15" s="80" t="s">
        <v>87</v>
      </c>
      <c r="B15" s="80" t="s">
        <v>88</v>
      </c>
      <c r="C15" s="17">
        <v>201963</v>
      </c>
      <c r="D15" s="17">
        <v>201963</v>
      </c>
      <c r="E15" s="17">
        <v>201963</v>
      </c>
      <c r="F15" s="17"/>
      <c r="G15" s="17"/>
      <c r="H15" s="17"/>
      <c r="I15" s="17"/>
      <c r="J15" s="17"/>
      <c r="K15" s="17"/>
      <c r="L15" s="17"/>
      <c r="M15" s="17"/>
      <c r="N15" s="17"/>
      <c r="O15" s="17"/>
    </row>
    <row r="16" ht="20.25" customHeight="1" spans="1:15">
      <c r="A16" s="81" t="s">
        <v>89</v>
      </c>
      <c r="B16" s="81" t="s">
        <v>90</v>
      </c>
      <c r="C16" s="17">
        <v>1800</v>
      </c>
      <c r="D16" s="17">
        <v>1800</v>
      </c>
      <c r="E16" s="17">
        <v>1800</v>
      </c>
      <c r="F16" s="17"/>
      <c r="G16" s="17"/>
      <c r="H16" s="17"/>
      <c r="I16" s="17"/>
      <c r="J16" s="17"/>
      <c r="K16" s="17"/>
      <c r="L16" s="17"/>
      <c r="M16" s="17"/>
      <c r="N16" s="17"/>
      <c r="O16" s="17"/>
    </row>
    <row r="17" ht="20.25" customHeight="1" spans="1:15">
      <c r="A17" s="81" t="s">
        <v>91</v>
      </c>
      <c r="B17" s="81" t="s">
        <v>92</v>
      </c>
      <c r="C17" s="17">
        <v>200163</v>
      </c>
      <c r="D17" s="17">
        <v>200163</v>
      </c>
      <c r="E17" s="17">
        <v>200163</v>
      </c>
      <c r="F17" s="17"/>
      <c r="G17" s="17"/>
      <c r="H17" s="17"/>
      <c r="I17" s="17"/>
      <c r="J17" s="17"/>
      <c r="K17" s="17"/>
      <c r="L17" s="17"/>
      <c r="M17" s="17"/>
      <c r="N17" s="17"/>
      <c r="O17" s="17"/>
    </row>
    <row r="18" ht="20.25" customHeight="1" spans="1:15">
      <c r="A18" s="16" t="s">
        <v>93</v>
      </c>
      <c r="B18" s="16" t="s">
        <v>94</v>
      </c>
      <c r="C18" s="17">
        <v>184374</v>
      </c>
      <c r="D18" s="17">
        <v>184374</v>
      </c>
      <c r="E18" s="17">
        <v>184374</v>
      </c>
      <c r="F18" s="17"/>
      <c r="G18" s="17"/>
      <c r="H18" s="17"/>
      <c r="I18" s="17"/>
      <c r="J18" s="17"/>
      <c r="K18" s="17"/>
      <c r="L18" s="17"/>
      <c r="M18" s="17"/>
      <c r="N18" s="17"/>
      <c r="O18" s="17"/>
    </row>
    <row r="19" ht="20.25" customHeight="1" spans="1:15">
      <c r="A19" s="80" t="s">
        <v>95</v>
      </c>
      <c r="B19" s="80" t="s">
        <v>96</v>
      </c>
      <c r="C19" s="17">
        <v>184374</v>
      </c>
      <c r="D19" s="17">
        <v>184374</v>
      </c>
      <c r="E19" s="17">
        <v>184374</v>
      </c>
      <c r="F19" s="17"/>
      <c r="G19" s="17"/>
      <c r="H19" s="17"/>
      <c r="I19" s="17"/>
      <c r="J19" s="17"/>
      <c r="K19" s="17"/>
      <c r="L19" s="17"/>
      <c r="M19" s="17"/>
      <c r="N19" s="17"/>
      <c r="O19" s="17"/>
    </row>
    <row r="20" ht="20.25" customHeight="1" spans="1:15">
      <c r="A20" s="81" t="s">
        <v>97</v>
      </c>
      <c r="B20" s="81" t="s">
        <v>98</v>
      </c>
      <c r="C20" s="17">
        <v>79950</v>
      </c>
      <c r="D20" s="17">
        <v>79950</v>
      </c>
      <c r="E20" s="17">
        <v>79950</v>
      </c>
      <c r="F20" s="17"/>
      <c r="G20" s="17"/>
      <c r="H20" s="17"/>
      <c r="I20" s="17"/>
      <c r="J20" s="17"/>
      <c r="K20" s="17"/>
      <c r="L20" s="17"/>
      <c r="M20" s="17"/>
      <c r="N20" s="17"/>
      <c r="O20" s="17"/>
    </row>
    <row r="21" ht="20.25" customHeight="1" spans="1:15">
      <c r="A21" s="81" t="s">
        <v>99</v>
      </c>
      <c r="B21" s="81" t="s">
        <v>100</v>
      </c>
      <c r="C21" s="17">
        <v>29213</v>
      </c>
      <c r="D21" s="17">
        <v>29213</v>
      </c>
      <c r="E21" s="17">
        <v>29213</v>
      </c>
      <c r="F21" s="17"/>
      <c r="G21" s="17"/>
      <c r="H21" s="17"/>
      <c r="I21" s="17"/>
      <c r="J21" s="17"/>
      <c r="K21" s="17"/>
      <c r="L21" s="17"/>
      <c r="M21" s="17"/>
      <c r="N21" s="17"/>
      <c r="O21" s="17"/>
    </row>
    <row r="22" ht="20.25" customHeight="1" spans="1:15">
      <c r="A22" s="81" t="s">
        <v>101</v>
      </c>
      <c r="B22" s="81" t="s">
        <v>102</v>
      </c>
      <c r="C22" s="17">
        <v>72708</v>
      </c>
      <c r="D22" s="17">
        <v>72708</v>
      </c>
      <c r="E22" s="17">
        <v>72708</v>
      </c>
      <c r="F22" s="17"/>
      <c r="G22" s="17"/>
      <c r="H22" s="17"/>
      <c r="I22" s="17"/>
      <c r="J22" s="17"/>
      <c r="K22" s="17"/>
      <c r="L22" s="17"/>
      <c r="M22" s="17"/>
      <c r="N22" s="17"/>
      <c r="O22" s="17"/>
    </row>
    <row r="23" ht="20.25" customHeight="1" spans="1:15">
      <c r="A23" s="81" t="s">
        <v>103</v>
      </c>
      <c r="B23" s="81" t="s">
        <v>104</v>
      </c>
      <c r="C23" s="17">
        <v>2503</v>
      </c>
      <c r="D23" s="17">
        <v>2503</v>
      </c>
      <c r="E23" s="17">
        <v>2503</v>
      </c>
      <c r="F23" s="17"/>
      <c r="G23" s="17"/>
      <c r="H23" s="17"/>
      <c r="I23" s="17"/>
      <c r="J23" s="17"/>
      <c r="K23" s="17"/>
      <c r="L23" s="17"/>
      <c r="M23" s="17"/>
      <c r="N23" s="17"/>
      <c r="O23" s="17"/>
    </row>
    <row r="24" ht="20.25" customHeight="1" spans="1:15">
      <c r="A24" s="16" t="s">
        <v>105</v>
      </c>
      <c r="B24" s="16" t="s">
        <v>106</v>
      </c>
      <c r="C24" s="17">
        <v>172128</v>
      </c>
      <c r="D24" s="17">
        <v>172128</v>
      </c>
      <c r="E24" s="17">
        <v>172128</v>
      </c>
      <c r="F24" s="17"/>
      <c r="G24" s="17"/>
      <c r="H24" s="17"/>
      <c r="I24" s="17"/>
      <c r="J24" s="17"/>
      <c r="K24" s="17"/>
      <c r="L24" s="17"/>
      <c r="M24" s="17"/>
      <c r="N24" s="17"/>
      <c r="O24" s="17"/>
    </row>
    <row r="25" ht="20.25" customHeight="1" spans="1:15">
      <c r="A25" s="80" t="s">
        <v>107</v>
      </c>
      <c r="B25" s="80" t="s">
        <v>108</v>
      </c>
      <c r="C25" s="17">
        <v>172128</v>
      </c>
      <c r="D25" s="17">
        <v>172128</v>
      </c>
      <c r="E25" s="17">
        <v>172128</v>
      </c>
      <c r="F25" s="17"/>
      <c r="G25" s="17"/>
      <c r="H25" s="17"/>
      <c r="I25" s="17"/>
      <c r="J25" s="17"/>
      <c r="K25" s="17"/>
      <c r="L25" s="17"/>
      <c r="M25" s="17"/>
      <c r="N25" s="17"/>
      <c r="O25" s="17"/>
    </row>
    <row r="26" ht="20.25" customHeight="1" spans="1:15">
      <c r="A26" s="81" t="s">
        <v>109</v>
      </c>
      <c r="B26" s="81" t="s">
        <v>110</v>
      </c>
      <c r="C26" s="17">
        <v>172128</v>
      </c>
      <c r="D26" s="17">
        <v>172128</v>
      </c>
      <c r="E26" s="17">
        <v>172128</v>
      </c>
      <c r="F26" s="17"/>
      <c r="G26" s="17"/>
      <c r="H26" s="17"/>
      <c r="I26" s="17"/>
      <c r="J26" s="17"/>
      <c r="K26" s="17"/>
      <c r="L26" s="17"/>
      <c r="M26" s="17"/>
      <c r="N26" s="17"/>
      <c r="O26" s="17"/>
    </row>
    <row r="27" ht="20.25" customHeight="1" spans="1:15">
      <c r="A27" s="59" t="s">
        <v>111</v>
      </c>
      <c r="B27" s="59"/>
      <c r="C27" s="17">
        <v>3005641</v>
      </c>
      <c r="D27" s="17">
        <v>2853141</v>
      </c>
      <c r="E27" s="17">
        <v>2539941</v>
      </c>
      <c r="F27" s="17">
        <v>313200</v>
      </c>
      <c r="G27" s="17"/>
      <c r="H27" s="17"/>
      <c r="I27" s="17"/>
      <c r="J27" s="17">
        <v>152500</v>
      </c>
      <c r="K27" s="17"/>
      <c r="L27" s="17"/>
      <c r="M27" s="17"/>
      <c r="N27" s="17"/>
      <c r="O27" s="17">
        <v>152500</v>
      </c>
    </row>
  </sheetData>
  <mergeCells count="11">
    <mergeCell ref="A2:O2"/>
    <mergeCell ref="A3:I3"/>
    <mergeCell ref="D4:F4"/>
    <mergeCell ref="J4:O4"/>
    <mergeCell ref="A27:B27"/>
    <mergeCell ref="A4:A5"/>
    <mergeCell ref="B4:B5"/>
    <mergeCell ref="C4:C5"/>
    <mergeCell ref="G4:G5"/>
    <mergeCell ref="H4:H5"/>
    <mergeCell ref="I4:I5"/>
  </mergeCells>
  <printOptions horizontalCentered="1"/>
  <pageMargins left="0.590277777777778" right="0.590277777777778" top="1" bottom="1" header="0.5" footer="0.5"/>
  <pageSetup paperSize="9" scale="78"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3" workbookViewId="0">
      <selection activeCell="A12" sqref="A12"/>
    </sheetView>
  </sheetViews>
  <sheetFormatPr defaultColWidth="8.85" defaultRowHeight="15" customHeight="1" outlineLevelCol="3"/>
  <cols>
    <col min="1" max="4" width="35.7083333333333" customWidth="1"/>
  </cols>
  <sheetData>
    <row r="1" ht="18.75" customHeight="1" spans="1:4">
      <c r="A1" s="1"/>
      <c r="B1" s="1"/>
      <c r="C1" s="1"/>
      <c r="D1" s="6" t="s">
        <v>112</v>
      </c>
    </row>
    <row r="2" ht="45" customHeight="1" spans="1:4">
      <c r="A2" s="3" t="s">
        <v>113</v>
      </c>
      <c r="B2" s="3"/>
      <c r="C2" s="3"/>
      <c r="D2" s="3"/>
    </row>
    <row r="3" ht="18.75" customHeight="1" spans="1:4">
      <c r="A3" s="5" t="s">
        <v>2</v>
      </c>
      <c r="B3" s="5"/>
      <c r="C3" s="82"/>
      <c r="D3" s="6" t="s">
        <v>3</v>
      </c>
    </row>
    <row r="4" ht="22.5" customHeight="1" spans="1:4">
      <c r="A4" s="8" t="s">
        <v>4</v>
      </c>
      <c r="B4" s="8"/>
      <c r="C4" s="8" t="s">
        <v>5</v>
      </c>
      <c r="D4" s="8"/>
    </row>
    <row r="5" ht="18.75" customHeight="1" spans="1:4">
      <c r="A5" s="8" t="s">
        <v>6</v>
      </c>
      <c r="B5" s="8" t="s">
        <v>7</v>
      </c>
      <c r="C5" s="8" t="s">
        <v>114</v>
      </c>
      <c r="D5" s="8" t="s">
        <v>7</v>
      </c>
    </row>
    <row r="6" ht="18.75" customHeight="1" spans="1:4">
      <c r="A6" s="8"/>
      <c r="B6" s="8"/>
      <c r="C6" s="8"/>
      <c r="D6" s="8"/>
    </row>
    <row r="7" ht="22.5" customHeight="1" spans="1:4">
      <c r="A7" s="15" t="s">
        <v>115</v>
      </c>
      <c r="B7" s="17">
        <v>2853141</v>
      </c>
      <c r="C7" s="15" t="s">
        <v>116</v>
      </c>
      <c r="D7" s="17">
        <v>2853141</v>
      </c>
    </row>
    <row r="8" ht="22.5" customHeight="1" spans="1:4">
      <c r="A8" s="15" t="s">
        <v>117</v>
      </c>
      <c r="B8" s="17">
        <v>2853141</v>
      </c>
      <c r="C8" s="15" t="str">
        <f>"（"&amp;"一"&amp;"）"&amp;"一般公共服务支出"</f>
        <v>（一）一般公共服务支出</v>
      </c>
      <c r="D8" s="17">
        <v>2294676</v>
      </c>
    </row>
    <row r="9" ht="22.5" customHeight="1" spans="1:4">
      <c r="A9" s="15" t="s">
        <v>118</v>
      </c>
      <c r="B9" s="17"/>
      <c r="C9" s="15" t="str">
        <f>"（"&amp;"二"&amp;"）"&amp;"社会保障和就业支出"</f>
        <v>（二）社会保障和就业支出</v>
      </c>
      <c r="D9" s="17">
        <v>201963</v>
      </c>
    </row>
    <row r="10" ht="22.5" customHeight="1" spans="1:4">
      <c r="A10" s="15" t="s">
        <v>119</v>
      </c>
      <c r="B10" s="17"/>
      <c r="C10" s="15" t="str">
        <f>"（"&amp;"三"&amp;"）"&amp;"卫生健康支出"</f>
        <v>（三）卫生健康支出</v>
      </c>
      <c r="D10" s="17">
        <v>184374</v>
      </c>
    </row>
    <row r="11" ht="22.5" customHeight="1" spans="1:4">
      <c r="A11" s="15" t="s">
        <v>120</v>
      </c>
      <c r="B11" s="17"/>
      <c r="C11" s="15" t="str">
        <f>"（"&amp;"四"&amp;"）"&amp;"住房保障支出"</f>
        <v>（四）住房保障支出</v>
      </c>
      <c r="D11" s="17">
        <v>172128</v>
      </c>
    </row>
    <row r="12" ht="22.5" customHeight="1" spans="1:4">
      <c r="A12" s="15" t="s">
        <v>117</v>
      </c>
      <c r="B12" s="17"/>
      <c r="C12" s="15"/>
      <c r="D12" s="17"/>
    </row>
    <row r="13" ht="22.5" customHeight="1" spans="1:4">
      <c r="A13" s="15" t="s">
        <v>118</v>
      </c>
      <c r="B13" s="17"/>
      <c r="C13" s="15"/>
      <c r="D13" s="17"/>
    </row>
    <row r="14" ht="22.5" customHeight="1" spans="1:4">
      <c r="A14" s="15" t="s">
        <v>119</v>
      </c>
      <c r="B14" s="17"/>
      <c r="C14" s="15"/>
      <c r="D14" s="17"/>
    </row>
    <row r="15" ht="22.5" customHeight="1" spans="1:4">
      <c r="A15" s="83"/>
      <c r="B15" s="17"/>
      <c r="C15" s="15" t="s">
        <v>121</v>
      </c>
      <c r="D15" s="17"/>
    </row>
    <row r="16" ht="22.5" customHeight="1" spans="1:4">
      <c r="A16" s="84" t="s">
        <v>122</v>
      </c>
      <c r="B16" s="85">
        <v>2853141</v>
      </c>
      <c r="C16" s="86" t="s">
        <v>123</v>
      </c>
      <c r="D16" s="85">
        <v>2853141</v>
      </c>
    </row>
  </sheetData>
  <mergeCells count="8">
    <mergeCell ref="A2:D2"/>
    <mergeCell ref="A3:B3"/>
    <mergeCell ref="A4:B4"/>
    <mergeCell ref="C4:D4"/>
    <mergeCell ref="A5:A6"/>
    <mergeCell ref="B5:B6"/>
    <mergeCell ref="C5:C6"/>
    <mergeCell ref="D5:D6"/>
  </mergeCells>
  <printOptions horizontalCentered="1"/>
  <pageMargins left="0.590277777777778" right="0.590277777777778" top="1" bottom="1" header="0.5" footer="0.5"/>
  <pageSetup paperSize="9" scale="95"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3" sqref="A3:C3"/>
    </sheetView>
  </sheetViews>
  <sheetFormatPr defaultColWidth="8.85" defaultRowHeight="15" customHeight="1" outlineLevelCol="6"/>
  <cols>
    <col min="1" max="1" width="14.7583333333333" customWidth="1"/>
    <col min="2" max="2" width="36.9083333333333" customWidth="1"/>
    <col min="3" max="7" width="21.425" customWidth="1"/>
  </cols>
  <sheetData>
    <row r="1" ht="18.75" customHeight="1" spans="1:7">
      <c r="A1" s="1"/>
      <c r="B1" s="1"/>
      <c r="C1" s="1"/>
      <c r="D1" s="1"/>
      <c r="E1" s="1"/>
      <c r="F1" s="1"/>
      <c r="G1" s="54" t="s">
        <v>124</v>
      </c>
    </row>
    <row r="2" ht="37.5" customHeight="1" spans="1:7">
      <c r="A2" s="3" t="s">
        <v>125</v>
      </c>
      <c r="B2" s="3"/>
      <c r="C2" s="3"/>
      <c r="D2" s="3"/>
      <c r="E2" s="4"/>
      <c r="F2" s="4"/>
      <c r="G2" s="4"/>
    </row>
    <row r="3" ht="18.75" customHeight="1" spans="1:7">
      <c r="A3" s="55" t="s">
        <v>2</v>
      </c>
      <c r="B3" s="55"/>
      <c r="C3" s="55"/>
      <c r="D3" s="56"/>
      <c r="E3" s="56"/>
      <c r="F3" s="56"/>
      <c r="G3" s="57" t="s">
        <v>30</v>
      </c>
    </row>
    <row r="4" ht="18.75" customHeight="1" spans="1:7">
      <c r="A4" s="13" t="s">
        <v>126</v>
      </c>
      <c r="B4" s="13" t="s">
        <v>61</v>
      </c>
      <c r="C4" s="58" t="s">
        <v>33</v>
      </c>
      <c r="D4" s="58" t="s">
        <v>64</v>
      </c>
      <c r="E4" s="58"/>
      <c r="F4" s="58"/>
      <c r="G4" s="13" t="s">
        <v>65</v>
      </c>
    </row>
    <row r="5" ht="18.75" customHeight="1" spans="1:7">
      <c r="A5" s="13" t="s">
        <v>60</v>
      </c>
      <c r="B5" s="13" t="s">
        <v>61</v>
      </c>
      <c r="C5" s="58"/>
      <c r="D5" s="58" t="s">
        <v>35</v>
      </c>
      <c r="E5" s="58" t="s">
        <v>127</v>
      </c>
      <c r="F5" s="58" t="s">
        <v>128</v>
      </c>
      <c r="G5" s="13"/>
    </row>
    <row r="6" ht="18.75" customHeight="1" spans="1:7">
      <c r="A6" s="14" t="s">
        <v>47</v>
      </c>
      <c r="B6" s="14" t="s">
        <v>48</v>
      </c>
      <c r="C6" s="14" t="s">
        <v>49</v>
      </c>
      <c r="D6" s="14" t="s">
        <v>50</v>
      </c>
      <c r="E6" s="14" t="s">
        <v>51</v>
      </c>
      <c r="F6" s="14" t="s">
        <v>52</v>
      </c>
      <c r="G6" s="14" t="s">
        <v>53</v>
      </c>
    </row>
    <row r="7" ht="20.25" customHeight="1" spans="1:7">
      <c r="A7" s="16" t="s">
        <v>72</v>
      </c>
      <c r="B7" s="16" t="s">
        <v>73</v>
      </c>
      <c r="C7" s="17">
        <v>2294676</v>
      </c>
      <c r="D7" s="17">
        <v>1981476</v>
      </c>
      <c r="E7" s="17">
        <v>1826476</v>
      </c>
      <c r="F7" s="17">
        <v>155000</v>
      </c>
      <c r="G7" s="17">
        <v>313200</v>
      </c>
    </row>
    <row r="8" ht="20.25" customHeight="1" spans="1:7">
      <c r="A8" s="80" t="s">
        <v>74</v>
      </c>
      <c r="B8" s="80" t="s">
        <v>75</v>
      </c>
      <c r="C8" s="17">
        <v>2281476</v>
      </c>
      <c r="D8" s="17">
        <v>1981476</v>
      </c>
      <c r="E8" s="17">
        <v>1826476</v>
      </c>
      <c r="F8" s="17">
        <v>155000</v>
      </c>
      <c r="G8" s="17">
        <v>300000</v>
      </c>
    </row>
    <row r="9" ht="20.25" customHeight="1" spans="1:7">
      <c r="A9" s="81" t="s">
        <v>76</v>
      </c>
      <c r="B9" s="81" t="s">
        <v>77</v>
      </c>
      <c r="C9" s="17">
        <v>1981476</v>
      </c>
      <c r="D9" s="17">
        <v>1981476</v>
      </c>
      <c r="E9" s="17">
        <v>1826476</v>
      </c>
      <c r="F9" s="17">
        <v>155000</v>
      </c>
      <c r="G9" s="17"/>
    </row>
    <row r="10" ht="20.25" customHeight="1" spans="1:7">
      <c r="A10" s="81" t="s">
        <v>78</v>
      </c>
      <c r="B10" s="81" t="s">
        <v>79</v>
      </c>
      <c r="C10" s="17">
        <v>300000</v>
      </c>
      <c r="D10" s="17"/>
      <c r="E10" s="17"/>
      <c r="F10" s="17"/>
      <c r="G10" s="17">
        <v>300000</v>
      </c>
    </row>
    <row r="11" ht="20.25" customHeight="1" spans="1:7">
      <c r="A11" s="80" t="s">
        <v>82</v>
      </c>
      <c r="B11" s="80" t="s">
        <v>83</v>
      </c>
      <c r="C11" s="17">
        <v>13200</v>
      </c>
      <c r="D11" s="17"/>
      <c r="E11" s="17"/>
      <c r="F11" s="17"/>
      <c r="G11" s="17">
        <v>13200</v>
      </c>
    </row>
    <row r="12" ht="20.25" customHeight="1" spans="1:7">
      <c r="A12" s="81" t="s">
        <v>84</v>
      </c>
      <c r="B12" s="81" t="s">
        <v>83</v>
      </c>
      <c r="C12" s="17">
        <v>13200</v>
      </c>
      <c r="D12" s="17"/>
      <c r="E12" s="17"/>
      <c r="F12" s="17"/>
      <c r="G12" s="17">
        <v>13200</v>
      </c>
    </row>
    <row r="13" ht="20.25" customHeight="1" spans="1:7">
      <c r="A13" s="16" t="s">
        <v>85</v>
      </c>
      <c r="B13" s="16" t="s">
        <v>86</v>
      </c>
      <c r="C13" s="17">
        <v>201963</v>
      </c>
      <c r="D13" s="17">
        <v>201963</v>
      </c>
      <c r="E13" s="17">
        <v>200163</v>
      </c>
      <c r="F13" s="17">
        <v>1800</v>
      </c>
      <c r="G13" s="17"/>
    </row>
    <row r="14" ht="20.25" customHeight="1" spans="1:7">
      <c r="A14" s="80" t="s">
        <v>87</v>
      </c>
      <c r="B14" s="80" t="s">
        <v>88</v>
      </c>
      <c r="C14" s="17">
        <v>201963</v>
      </c>
      <c r="D14" s="17">
        <v>201963</v>
      </c>
      <c r="E14" s="17">
        <v>200163</v>
      </c>
      <c r="F14" s="17">
        <v>1800</v>
      </c>
      <c r="G14" s="17"/>
    </row>
    <row r="15" ht="20.25" customHeight="1" spans="1:7">
      <c r="A15" s="81" t="s">
        <v>89</v>
      </c>
      <c r="B15" s="81" t="s">
        <v>90</v>
      </c>
      <c r="C15" s="17">
        <v>1800</v>
      </c>
      <c r="D15" s="17">
        <v>1800</v>
      </c>
      <c r="E15" s="17"/>
      <c r="F15" s="17">
        <v>1800</v>
      </c>
      <c r="G15" s="17"/>
    </row>
    <row r="16" ht="20.25" customHeight="1" spans="1:7">
      <c r="A16" s="81" t="s">
        <v>91</v>
      </c>
      <c r="B16" s="81" t="s">
        <v>92</v>
      </c>
      <c r="C16" s="17">
        <v>200163</v>
      </c>
      <c r="D16" s="17">
        <v>200163</v>
      </c>
      <c r="E16" s="17">
        <v>200163</v>
      </c>
      <c r="F16" s="17"/>
      <c r="G16" s="17"/>
    </row>
    <row r="17" ht="20.25" customHeight="1" spans="1:7">
      <c r="A17" s="16" t="s">
        <v>93</v>
      </c>
      <c r="B17" s="16" t="s">
        <v>94</v>
      </c>
      <c r="C17" s="17">
        <v>184374</v>
      </c>
      <c r="D17" s="17">
        <v>184374</v>
      </c>
      <c r="E17" s="17">
        <v>184374</v>
      </c>
      <c r="F17" s="17"/>
      <c r="G17" s="17"/>
    </row>
    <row r="18" ht="20.25" customHeight="1" spans="1:7">
      <c r="A18" s="80" t="s">
        <v>95</v>
      </c>
      <c r="B18" s="80" t="s">
        <v>96</v>
      </c>
      <c r="C18" s="17">
        <v>184374</v>
      </c>
      <c r="D18" s="17">
        <v>184374</v>
      </c>
      <c r="E18" s="17">
        <v>184374</v>
      </c>
      <c r="F18" s="17"/>
      <c r="G18" s="17"/>
    </row>
    <row r="19" ht="20.25" customHeight="1" spans="1:7">
      <c r="A19" s="81" t="s">
        <v>97</v>
      </c>
      <c r="B19" s="81" t="s">
        <v>98</v>
      </c>
      <c r="C19" s="17">
        <v>79950</v>
      </c>
      <c r="D19" s="17">
        <v>79950</v>
      </c>
      <c r="E19" s="17">
        <v>79950</v>
      </c>
      <c r="F19" s="17"/>
      <c r="G19" s="17"/>
    </row>
    <row r="20" ht="20.25" customHeight="1" spans="1:7">
      <c r="A20" s="81" t="s">
        <v>99</v>
      </c>
      <c r="B20" s="81" t="s">
        <v>100</v>
      </c>
      <c r="C20" s="17">
        <v>29213</v>
      </c>
      <c r="D20" s="17">
        <v>29213</v>
      </c>
      <c r="E20" s="17">
        <v>29213</v>
      </c>
      <c r="F20" s="17"/>
      <c r="G20" s="17"/>
    </row>
    <row r="21" ht="20.25" customHeight="1" spans="1:7">
      <c r="A21" s="81" t="s">
        <v>101</v>
      </c>
      <c r="B21" s="81" t="s">
        <v>102</v>
      </c>
      <c r="C21" s="17">
        <v>72708</v>
      </c>
      <c r="D21" s="17">
        <v>72708</v>
      </c>
      <c r="E21" s="17">
        <v>72708</v>
      </c>
      <c r="F21" s="17"/>
      <c r="G21" s="17"/>
    </row>
    <row r="22" ht="20.25" customHeight="1" spans="1:7">
      <c r="A22" s="81" t="s">
        <v>103</v>
      </c>
      <c r="B22" s="81" t="s">
        <v>104</v>
      </c>
      <c r="C22" s="17">
        <v>2503</v>
      </c>
      <c r="D22" s="17">
        <v>2503</v>
      </c>
      <c r="E22" s="17">
        <v>2503</v>
      </c>
      <c r="F22" s="17"/>
      <c r="G22" s="17"/>
    </row>
    <row r="23" ht="20.25" customHeight="1" spans="1:7">
      <c r="A23" s="16" t="s">
        <v>105</v>
      </c>
      <c r="B23" s="16" t="s">
        <v>106</v>
      </c>
      <c r="C23" s="17">
        <v>172128</v>
      </c>
      <c r="D23" s="17">
        <v>172128</v>
      </c>
      <c r="E23" s="17">
        <v>172128</v>
      </c>
      <c r="F23" s="17"/>
      <c r="G23" s="17"/>
    </row>
    <row r="24" ht="20.25" customHeight="1" spans="1:7">
      <c r="A24" s="80" t="s">
        <v>107</v>
      </c>
      <c r="B24" s="80" t="s">
        <v>108</v>
      </c>
      <c r="C24" s="17">
        <v>172128</v>
      </c>
      <c r="D24" s="17">
        <v>172128</v>
      </c>
      <c r="E24" s="17">
        <v>172128</v>
      </c>
      <c r="F24" s="17"/>
      <c r="G24" s="17"/>
    </row>
    <row r="25" ht="20.25" customHeight="1" spans="1:7">
      <c r="A25" s="81" t="s">
        <v>109</v>
      </c>
      <c r="B25" s="81" t="s">
        <v>110</v>
      </c>
      <c r="C25" s="17">
        <v>172128</v>
      </c>
      <c r="D25" s="17">
        <v>172128</v>
      </c>
      <c r="E25" s="17">
        <v>172128</v>
      </c>
      <c r="F25" s="17"/>
      <c r="G25" s="17"/>
    </row>
    <row r="26" ht="20.25" customHeight="1" spans="1:7">
      <c r="A26" s="59" t="s">
        <v>111</v>
      </c>
      <c r="B26" s="59"/>
      <c r="C26" s="60">
        <v>2853141</v>
      </c>
      <c r="D26" s="60">
        <v>2539941</v>
      </c>
      <c r="E26" s="60">
        <v>2383141</v>
      </c>
      <c r="F26" s="60">
        <v>156800</v>
      </c>
      <c r="G26" s="60">
        <v>313200</v>
      </c>
    </row>
  </sheetData>
  <mergeCells count="7">
    <mergeCell ref="A2:G2"/>
    <mergeCell ref="A3:C3"/>
    <mergeCell ref="A4:B4"/>
    <mergeCell ref="D4:F4"/>
    <mergeCell ref="A26:B26"/>
    <mergeCell ref="C4:C5"/>
    <mergeCell ref="G4:G5"/>
  </mergeCells>
  <printOptions horizontalCentered="1"/>
  <pageMargins left="0.590277777777778" right="0.590277777777778" top="1" bottom="1" header="0.5" footer="0.5"/>
  <pageSetup paperSize="9" scale="83"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C3"/>
    </sheetView>
  </sheetViews>
  <sheetFormatPr defaultColWidth="8.85" defaultRowHeight="15" customHeight="1" outlineLevelRow="6" outlineLevelCol="5"/>
  <cols>
    <col min="1" max="1" width="25.2333333333333" customWidth="1"/>
    <col min="2" max="2" width="22.3583333333333" customWidth="1"/>
    <col min="3" max="3" width="24.9833333333333" customWidth="1"/>
    <col min="4" max="4" width="25.1166666666667" customWidth="1"/>
    <col min="5" max="5" width="24.775" customWidth="1"/>
    <col min="6" max="6" width="24.1416666666667" customWidth="1"/>
  </cols>
  <sheetData>
    <row r="1" ht="18.75" customHeight="1" spans="1:6">
      <c r="A1" s="72"/>
      <c r="B1" s="72"/>
      <c r="C1" s="73"/>
      <c r="D1" s="1"/>
      <c r="E1" s="1"/>
      <c r="F1" s="74" t="s">
        <v>129</v>
      </c>
    </row>
    <row r="2" ht="41.25" customHeight="1" spans="1:6">
      <c r="A2" s="75" t="s">
        <v>130</v>
      </c>
      <c r="B2" s="75"/>
      <c r="C2" s="75"/>
      <c r="D2" s="75"/>
      <c r="E2" s="76"/>
      <c r="F2" s="76"/>
    </row>
    <row r="3" ht="18.75" customHeight="1" spans="1:6">
      <c r="A3" s="5" t="s">
        <v>2</v>
      </c>
      <c r="B3" s="5"/>
      <c r="C3" s="5"/>
      <c r="D3" s="77"/>
      <c r="E3" s="1"/>
      <c r="F3" s="74" t="s">
        <v>30</v>
      </c>
    </row>
    <row r="4" ht="18.75" customHeight="1" spans="1:6">
      <c r="A4" s="13" t="s">
        <v>131</v>
      </c>
      <c r="B4" s="58" t="s">
        <v>132</v>
      </c>
      <c r="C4" s="58" t="s">
        <v>133</v>
      </c>
      <c r="D4" s="58"/>
      <c r="E4" s="58"/>
      <c r="F4" s="58" t="s">
        <v>134</v>
      </c>
    </row>
    <row r="5" ht="18.75" customHeight="1" spans="1:6">
      <c r="A5" s="13"/>
      <c r="B5" s="58"/>
      <c r="C5" s="58" t="s">
        <v>35</v>
      </c>
      <c r="D5" s="58" t="s">
        <v>135</v>
      </c>
      <c r="E5" s="58" t="s">
        <v>136</v>
      </c>
      <c r="F5" s="58"/>
    </row>
    <row r="6" ht="18.75" customHeight="1" spans="1:6">
      <c r="A6" s="78">
        <v>1</v>
      </c>
      <c r="B6" s="79">
        <v>2</v>
      </c>
      <c r="C6" s="78">
        <v>3</v>
      </c>
      <c r="D6" s="78">
        <v>4</v>
      </c>
      <c r="E6" s="78">
        <v>5</v>
      </c>
      <c r="F6" s="78">
        <v>6</v>
      </c>
    </row>
    <row r="7" ht="20.25" customHeight="1" spans="1:6">
      <c r="A7" s="17">
        <v>34000</v>
      </c>
      <c r="B7" s="17"/>
      <c r="C7" s="17">
        <v>24000</v>
      </c>
      <c r="D7" s="17"/>
      <c r="E7" s="17">
        <v>24000</v>
      </c>
      <c r="F7" s="17">
        <v>10000</v>
      </c>
    </row>
  </sheetData>
  <mergeCells count="6">
    <mergeCell ref="A2:F2"/>
    <mergeCell ref="A3:C3"/>
    <mergeCell ref="C4:E4"/>
    <mergeCell ref="A4:A5"/>
    <mergeCell ref="B4:B5"/>
    <mergeCell ref="F4:F5"/>
  </mergeCells>
  <printOptions horizontalCentered="1"/>
  <pageMargins left="0.590277777777778" right="0.590277777777778" top="1" bottom="1" header="0.5" footer="0.5"/>
  <pageSetup paperSize="9" scale="93"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8" workbookViewId="0">
      <selection activeCell="C33" sqref="C33"/>
    </sheetView>
  </sheetViews>
  <sheetFormatPr defaultColWidth="8.85" defaultRowHeight="15" customHeight="1"/>
  <cols>
    <col min="1" max="1" width="28.575" customWidth="1"/>
    <col min="2" max="2" width="18.875" customWidth="1"/>
    <col min="3" max="3" width="21.125" customWidth="1"/>
    <col min="4" max="4" width="7.875" customWidth="1"/>
    <col min="5" max="5" width="28.575" customWidth="1"/>
    <col min="6" max="6" width="7" customWidth="1"/>
    <col min="7" max="7" width="24" customWidth="1"/>
    <col min="8" max="9" width="10.5" customWidth="1"/>
    <col min="10" max="11" width="4.875" customWidth="1"/>
    <col min="12" max="12" width="10.5" customWidth="1"/>
    <col min="13" max="13" width="3.5" customWidth="1"/>
    <col min="14" max="17" width="4.875" customWidth="1"/>
    <col min="18" max="19" width="3.5" customWidth="1"/>
    <col min="20" max="22" width="4.875" customWidth="1"/>
    <col min="23" max="23" width="3.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137</v>
      </c>
    </row>
    <row r="2" ht="33" customHeight="1" spans="1:23">
      <c r="A2" s="3" t="s">
        <v>138</v>
      </c>
      <c r="B2" s="3"/>
      <c r="C2" s="3"/>
      <c r="D2" s="3"/>
      <c r="E2" s="4"/>
      <c r="F2" s="4"/>
      <c r="G2" s="4"/>
      <c r="H2" s="4"/>
      <c r="I2" s="4"/>
      <c r="J2" s="4"/>
      <c r="K2" s="4"/>
      <c r="L2" s="69"/>
      <c r="M2" s="69"/>
      <c r="N2" s="69"/>
      <c r="O2" s="69"/>
      <c r="P2" s="69"/>
      <c r="Q2" s="69"/>
      <c r="R2" s="69"/>
      <c r="S2" s="69"/>
      <c r="T2" s="69"/>
      <c r="U2" s="69"/>
      <c r="V2" s="69"/>
      <c r="W2" s="69"/>
    </row>
    <row r="3" ht="18.75" customHeight="1" spans="1:23">
      <c r="A3" s="5" t="s">
        <v>2</v>
      </c>
      <c r="B3" s="5"/>
      <c r="C3" s="5"/>
      <c r="D3" s="5"/>
      <c r="E3" s="5"/>
      <c r="F3" s="5"/>
      <c r="G3" s="5"/>
      <c r="H3" s="66"/>
      <c r="I3" s="66"/>
      <c r="J3" s="66"/>
      <c r="K3" s="66"/>
      <c r="L3" s="6"/>
      <c r="M3" s="6"/>
      <c r="N3" s="6"/>
      <c r="O3" s="6"/>
      <c r="P3" s="6"/>
      <c r="Q3" s="6"/>
      <c r="R3" s="6"/>
      <c r="S3" s="6"/>
      <c r="T3" s="6"/>
      <c r="U3" s="6"/>
      <c r="V3" s="6"/>
      <c r="W3" s="6" t="s">
        <v>30</v>
      </c>
    </row>
    <row r="4" ht="18.75" customHeight="1" spans="1:23">
      <c r="A4" s="70" t="s">
        <v>139</v>
      </c>
      <c r="B4" s="70" t="s">
        <v>140</v>
      </c>
      <c r="C4" s="70" t="s">
        <v>141</v>
      </c>
      <c r="D4" s="70" t="s">
        <v>142</v>
      </c>
      <c r="E4" s="70" t="s">
        <v>143</v>
      </c>
      <c r="F4" s="70" t="s">
        <v>144</v>
      </c>
      <c r="G4" s="70" t="s">
        <v>145</v>
      </c>
      <c r="H4" s="71" t="s">
        <v>33</v>
      </c>
      <c r="I4" s="71" t="s">
        <v>146</v>
      </c>
      <c r="J4" s="70"/>
      <c r="K4" s="70"/>
      <c r="L4" s="70"/>
      <c r="M4" s="70"/>
      <c r="N4" s="70" t="s">
        <v>147</v>
      </c>
      <c r="O4" s="70"/>
      <c r="P4" s="70"/>
      <c r="Q4" s="70" t="s">
        <v>39</v>
      </c>
      <c r="R4" s="70" t="s">
        <v>63</v>
      </c>
      <c r="S4" s="70"/>
      <c r="T4" s="70"/>
      <c r="U4" s="70"/>
      <c r="V4" s="70"/>
      <c r="W4" s="70"/>
    </row>
    <row r="5" ht="18.75" customHeight="1" spans="1:23">
      <c r="A5" s="70"/>
      <c r="B5" s="70"/>
      <c r="C5" s="70"/>
      <c r="D5" s="70"/>
      <c r="E5" s="70"/>
      <c r="F5" s="70"/>
      <c r="G5" s="70"/>
      <c r="H5" s="71" t="s">
        <v>148</v>
      </c>
      <c r="I5" s="71" t="s">
        <v>149</v>
      </c>
      <c r="J5" s="70" t="s">
        <v>37</v>
      </c>
      <c r="K5" s="70" t="s">
        <v>38</v>
      </c>
      <c r="L5" s="70"/>
      <c r="M5" s="70"/>
      <c r="N5" s="70" t="s">
        <v>147</v>
      </c>
      <c r="O5" s="70" t="s">
        <v>37</v>
      </c>
      <c r="P5" s="70" t="s">
        <v>38</v>
      </c>
      <c r="Q5" s="70" t="s">
        <v>39</v>
      </c>
      <c r="R5" s="70" t="s">
        <v>63</v>
      </c>
      <c r="S5" s="70" t="s">
        <v>42</v>
      </c>
      <c r="T5" s="70" t="s">
        <v>43</v>
      </c>
      <c r="U5" s="70" t="s">
        <v>44</v>
      </c>
      <c r="V5" s="70" t="s">
        <v>45</v>
      </c>
      <c r="W5" s="70" t="s">
        <v>46</v>
      </c>
    </row>
    <row r="6" ht="18.75" customHeight="1" spans="1:23">
      <c r="A6" s="70"/>
      <c r="B6" s="70"/>
      <c r="C6" s="70"/>
      <c r="D6" s="70"/>
      <c r="E6" s="70"/>
      <c r="F6" s="70"/>
      <c r="G6" s="70"/>
      <c r="H6" s="71"/>
      <c r="I6" s="71" t="s">
        <v>150</v>
      </c>
      <c r="J6" s="70" t="s">
        <v>151</v>
      </c>
      <c r="K6" s="70" t="s">
        <v>152</v>
      </c>
      <c r="L6" s="70" t="s">
        <v>153</v>
      </c>
      <c r="M6" s="70" t="s">
        <v>154</v>
      </c>
      <c r="N6" s="70" t="s">
        <v>36</v>
      </c>
      <c r="O6" s="70" t="s">
        <v>37</v>
      </c>
      <c r="P6" s="70" t="s">
        <v>38</v>
      </c>
      <c r="Q6" s="70"/>
      <c r="R6" s="70" t="s">
        <v>35</v>
      </c>
      <c r="S6" s="70" t="s">
        <v>42</v>
      </c>
      <c r="T6" s="70" t="s">
        <v>43</v>
      </c>
      <c r="U6" s="70" t="s">
        <v>44</v>
      </c>
      <c r="V6" s="70" t="s">
        <v>45</v>
      </c>
      <c r="W6" s="70" t="s">
        <v>46</v>
      </c>
    </row>
    <row r="7" ht="47" customHeight="1" spans="1:23">
      <c r="A7" s="70"/>
      <c r="B7" s="70"/>
      <c r="C7" s="70"/>
      <c r="D7" s="70"/>
      <c r="E7" s="70"/>
      <c r="F7" s="70"/>
      <c r="G7" s="70"/>
      <c r="H7" s="71"/>
      <c r="I7" s="71" t="s">
        <v>35</v>
      </c>
      <c r="J7" s="70"/>
      <c r="K7" s="70"/>
      <c r="L7" s="70"/>
      <c r="M7" s="70"/>
      <c r="N7" s="70"/>
      <c r="O7" s="70"/>
      <c r="P7" s="70"/>
      <c r="Q7" s="70"/>
      <c r="R7" s="70"/>
      <c r="S7" s="70"/>
      <c r="T7" s="70"/>
      <c r="U7" s="70"/>
      <c r="V7" s="70"/>
      <c r="W7" s="70"/>
    </row>
    <row r="8" ht="18.75" customHeight="1" spans="1:23">
      <c r="A8" s="71" t="s">
        <v>47</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18.75" customHeight="1" spans="1:23">
      <c r="A9" s="9" t="s">
        <v>57</v>
      </c>
      <c r="B9" s="9" t="s">
        <v>155</v>
      </c>
      <c r="C9" s="10" t="s">
        <v>156</v>
      </c>
      <c r="D9" s="9" t="s">
        <v>76</v>
      </c>
      <c r="E9" s="9" t="s">
        <v>77</v>
      </c>
      <c r="F9" s="9" t="s">
        <v>157</v>
      </c>
      <c r="G9" s="9" t="s">
        <v>158</v>
      </c>
      <c r="H9" s="17">
        <v>391464</v>
      </c>
      <c r="I9" s="17">
        <v>391464</v>
      </c>
      <c r="J9" s="17"/>
      <c r="K9" s="17"/>
      <c r="L9" s="17">
        <v>391464</v>
      </c>
      <c r="M9" s="17"/>
      <c r="N9" s="17"/>
      <c r="O9" s="17"/>
      <c r="P9" s="17"/>
      <c r="Q9" s="17"/>
      <c r="R9" s="17"/>
      <c r="S9" s="17"/>
      <c r="T9" s="17"/>
      <c r="U9" s="17"/>
      <c r="V9" s="17"/>
      <c r="W9" s="17"/>
    </row>
    <row r="10" ht="18.75" customHeight="1" spans="1:23">
      <c r="A10" s="9" t="s">
        <v>57</v>
      </c>
      <c r="B10" s="9" t="s">
        <v>155</v>
      </c>
      <c r="C10" s="10" t="s">
        <v>156</v>
      </c>
      <c r="D10" s="9" t="s">
        <v>76</v>
      </c>
      <c r="E10" s="9" t="s">
        <v>77</v>
      </c>
      <c r="F10" s="9" t="s">
        <v>159</v>
      </c>
      <c r="G10" s="9" t="s">
        <v>160</v>
      </c>
      <c r="H10" s="17">
        <v>442992</v>
      </c>
      <c r="I10" s="17">
        <v>442992</v>
      </c>
      <c r="J10" s="17"/>
      <c r="K10" s="17"/>
      <c r="L10" s="17">
        <v>442992</v>
      </c>
      <c r="M10" s="17"/>
      <c r="N10" s="17"/>
      <c r="O10" s="17"/>
      <c r="P10" s="24"/>
      <c r="Q10" s="17"/>
      <c r="R10" s="17"/>
      <c r="S10" s="17"/>
      <c r="T10" s="17"/>
      <c r="U10" s="17"/>
      <c r="V10" s="17"/>
      <c r="W10" s="17"/>
    </row>
    <row r="11" ht="18.75" customHeight="1" spans="1:23">
      <c r="A11" s="9" t="s">
        <v>57</v>
      </c>
      <c r="B11" s="9" t="s">
        <v>161</v>
      </c>
      <c r="C11" s="10" t="s">
        <v>162</v>
      </c>
      <c r="D11" s="9" t="s">
        <v>76</v>
      </c>
      <c r="E11" s="9" t="s">
        <v>77</v>
      </c>
      <c r="F11" s="9" t="s">
        <v>157</v>
      </c>
      <c r="G11" s="9" t="s">
        <v>158</v>
      </c>
      <c r="H11" s="17">
        <v>137424</v>
      </c>
      <c r="I11" s="17">
        <v>137424</v>
      </c>
      <c r="J11" s="17"/>
      <c r="K11" s="17"/>
      <c r="L11" s="17">
        <v>137424</v>
      </c>
      <c r="M11" s="17"/>
      <c r="N11" s="17"/>
      <c r="O11" s="17"/>
      <c r="P11" s="24"/>
      <c r="Q11" s="17"/>
      <c r="R11" s="17"/>
      <c r="S11" s="17"/>
      <c r="T11" s="17"/>
      <c r="U11" s="17"/>
      <c r="V11" s="17"/>
      <c r="W11" s="17"/>
    </row>
    <row r="12" ht="18.75" customHeight="1" spans="1:23">
      <c r="A12" s="9" t="s">
        <v>57</v>
      </c>
      <c r="B12" s="9" t="s">
        <v>161</v>
      </c>
      <c r="C12" s="10" t="s">
        <v>162</v>
      </c>
      <c r="D12" s="9" t="s">
        <v>76</v>
      </c>
      <c r="E12" s="9" t="s">
        <v>77</v>
      </c>
      <c r="F12" s="9" t="s">
        <v>159</v>
      </c>
      <c r="G12" s="9" t="s">
        <v>160</v>
      </c>
      <c r="H12" s="17">
        <v>13500</v>
      </c>
      <c r="I12" s="17">
        <v>13500</v>
      </c>
      <c r="J12" s="17"/>
      <c r="K12" s="17"/>
      <c r="L12" s="17">
        <v>13500</v>
      </c>
      <c r="M12" s="17"/>
      <c r="N12" s="17"/>
      <c r="O12" s="17"/>
      <c r="P12" s="24"/>
      <c r="Q12" s="17"/>
      <c r="R12" s="17"/>
      <c r="S12" s="17"/>
      <c r="T12" s="17"/>
      <c r="U12" s="17"/>
      <c r="V12" s="17"/>
      <c r="W12" s="17"/>
    </row>
    <row r="13" ht="18.75" customHeight="1" spans="1:23">
      <c r="A13" s="9" t="s">
        <v>57</v>
      </c>
      <c r="B13" s="9" t="s">
        <v>161</v>
      </c>
      <c r="C13" s="10" t="s">
        <v>162</v>
      </c>
      <c r="D13" s="9" t="s">
        <v>76</v>
      </c>
      <c r="E13" s="9" t="s">
        <v>77</v>
      </c>
      <c r="F13" s="9" t="s">
        <v>163</v>
      </c>
      <c r="G13" s="9" t="s">
        <v>164</v>
      </c>
      <c r="H13" s="17">
        <v>45000</v>
      </c>
      <c r="I13" s="17">
        <v>45000</v>
      </c>
      <c r="J13" s="17"/>
      <c r="K13" s="17"/>
      <c r="L13" s="17">
        <v>45000</v>
      </c>
      <c r="M13" s="17"/>
      <c r="N13" s="17"/>
      <c r="O13" s="17"/>
      <c r="P13" s="24"/>
      <c r="Q13" s="17"/>
      <c r="R13" s="17"/>
      <c r="S13" s="17"/>
      <c r="T13" s="17"/>
      <c r="U13" s="17"/>
      <c r="V13" s="17"/>
      <c r="W13" s="17"/>
    </row>
    <row r="14" ht="18.75" customHeight="1" spans="1:23">
      <c r="A14" s="9" t="s">
        <v>57</v>
      </c>
      <c r="B14" s="9" t="s">
        <v>161</v>
      </c>
      <c r="C14" s="10" t="s">
        <v>162</v>
      </c>
      <c r="D14" s="9" t="s">
        <v>76</v>
      </c>
      <c r="E14" s="9" t="s">
        <v>77</v>
      </c>
      <c r="F14" s="9" t="s">
        <v>163</v>
      </c>
      <c r="G14" s="9" t="s">
        <v>164</v>
      </c>
      <c r="H14" s="17">
        <v>90000</v>
      </c>
      <c r="I14" s="17">
        <v>90000</v>
      </c>
      <c r="J14" s="17"/>
      <c r="K14" s="17"/>
      <c r="L14" s="17">
        <v>90000</v>
      </c>
      <c r="M14" s="17"/>
      <c r="N14" s="17"/>
      <c r="O14" s="17"/>
      <c r="P14" s="24"/>
      <c r="Q14" s="17"/>
      <c r="R14" s="17"/>
      <c r="S14" s="17"/>
      <c r="T14" s="17"/>
      <c r="U14" s="17"/>
      <c r="V14" s="17"/>
      <c r="W14" s="17"/>
    </row>
    <row r="15" ht="18.75" customHeight="1" spans="1:23">
      <c r="A15" s="9" t="s">
        <v>57</v>
      </c>
      <c r="B15" s="9" t="s">
        <v>165</v>
      </c>
      <c r="C15" s="10" t="s">
        <v>166</v>
      </c>
      <c r="D15" s="9" t="s">
        <v>76</v>
      </c>
      <c r="E15" s="9" t="s">
        <v>77</v>
      </c>
      <c r="F15" s="9" t="s">
        <v>167</v>
      </c>
      <c r="G15" s="9" t="s">
        <v>168</v>
      </c>
      <c r="H15" s="17">
        <v>2380</v>
      </c>
      <c r="I15" s="17">
        <v>2380</v>
      </c>
      <c r="J15" s="17"/>
      <c r="K15" s="17"/>
      <c r="L15" s="17">
        <v>2380</v>
      </c>
      <c r="M15" s="17"/>
      <c r="N15" s="17"/>
      <c r="O15" s="17"/>
      <c r="P15" s="24"/>
      <c r="Q15" s="17"/>
      <c r="R15" s="17"/>
      <c r="S15" s="17"/>
      <c r="T15" s="17"/>
      <c r="U15" s="17"/>
      <c r="V15" s="17"/>
      <c r="W15" s="17"/>
    </row>
    <row r="16" ht="18.75" customHeight="1" spans="1:23">
      <c r="A16" s="9" t="s">
        <v>57</v>
      </c>
      <c r="B16" s="9" t="s">
        <v>165</v>
      </c>
      <c r="C16" s="10" t="s">
        <v>166</v>
      </c>
      <c r="D16" s="9" t="s">
        <v>91</v>
      </c>
      <c r="E16" s="9" t="s">
        <v>92</v>
      </c>
      <c r="F16" s="9" t="s">
        <v>169</v>
      </c>
      <c r="G16" s="9" t="s">
        <v>170</v>
      </c>
      <c r="H16" s="17">
        <v>200163</v>
      </c>
      <c r="I16" s="17">
        <v>200163</v>
      </c>
      <c r="J16" s="17"/>
      <c r="K16" s="17"/>
      <c r="L16" s="17">
        <v>200163</v>
      </c>
      <c r="M16" s="17"/>
      <c r="N16" s="17"/>
      <c r="O16" s="17"/>
      <c r="P16" s="24"/>
      <c r="Q16" s="17"/>
      <c r="R16" s="17"/>
      <c r="S16" s="17"/>
      <c r="T16" s="17"/>
      <c r="U16" s="17"/>
      <c r="V16" s="17"/>
      <c r="W16" s="17"/>
    </row>
    <row r="17" ht="18.75" customHeight="1" spans="1:23">
      <c r="A17" s="9" t="s">
        <v>57</v>
      </c>
      <c r="B17" s="9" t="s">
        <v>165</v>
      </c>
      <c r="C17" s="10" t="s">
        <v>166</v>
      </c>
      <c r="D17" s="9" t="s">
        <v>97</v>
      </c>
      <c r="E17" s="9" t="s">
        <v>98</v>
      </c>
      <c r="F17" s="9" t="s">
        <v>171</v>
      </c>
      <c r="G17" s="9" t="s">
        <v>172</v>
      </c>
      <c r="H17" s="17">
        <v>75621</v>
      </c>
      <c r="I17" s="17">
        <v>75621</v>
      </c>
      <c r="J17" s="17"/>
      <c r="K17" s="17"/>
      <c r="L17" s="17">
        <v>75621</v>
      </c>
      <c r="M17" s="17"/>
      <c r="N17" s="17"/>
      <c r="O17" s="17"/>
      <c r="P17" s="24"/>
      <c r="Q17" s="17"/>
      <c r="R17" s="17"/>
      <c r="S17" s="17"/>
      <c r="T17" s="17"/>
      <c r="U17" s="17"/>
      <c r="V17" s="17"/>
      <c r="W17" s="17"/>
    </row>
    <row r="18" ht="18.75" customHeight="1" spans="1:23">
      <c r="A18" s="9" t="s">
        <v>57</v>
      </c>
      <c r="B18" s="9" t="s">
        <v>165</v>
      </c>
      <c r="C18" s="10" t="s">
        <v>166</v>
      </c>
      <c r="D18" s="9" t="s">
        <v>97</v>
      </c>
      <c r="E18" s="9" t="s">
        <v>98</v>
      </c>
      <c r="F18" s="9" t="s">
        <v>171</v>
      </c>
      <c r="G18" s="9" t="s">
        <v>172</v>
      </c>
      <c r="H18" s="17">
        <v>4329</v>
      </c>
      <c r="I18" s="17">
        <v>4329</v>
      </c>
      <c r="J18" s="17"/>
      <c r="K18" s="17"/>
      <c r="L18" s="17">
        <v>4329</v>
      </c>
      <c r="M18" s="17"/>
      <c r="N18" s="17"/>
      <c r="O18" s="17"/>
      <c r="P18" s="24"/>
      <c r="Q18" s="17"/>
      <c r="R18" s="17"/>
      <c r="S18" s="17"/>
      <c r="T18" s="17"/>
      <c r="U18" s="17"/>
      <c r="V18" s="17"/>
      <c r="W18" s="17"/>
    </row>
    <row r="19" ht="18.75" customHeight="1" spans="1:23">
      <c r="A19" s="9" t="s">
        <v>57</v>
      </c>
      <c r="B19" s="9" t="s">
        <v>165</v>
      </c>
      <c r="C19" s="10" t="s">
        <v>166</v>
      </c>
      <c r="D19" s="9" t="s">
        <v>99</v>
      </c>
      <c r="E19" s="9" t="s">
        <v>100</v>
      </c>
      <c r="F19" s="9" t="s">
        <v>171</v>
      </c>
      <c r="G19" s="9" t="s">
        <v>172</v>
      </c>
      <c r="H19" s="17">
        <v>999</v>
      </c>
      <c r="I19" s="17">
        <v>999</v>
      </c>
      <c r="J19" s="17"/>
      <c r="K19" s="17"/>
      <c r="L19" s="17">
        <v>999</v>
      </c>
      <c r="M19" s="17"/>
      <c r="N19" s="17"/>
      <c r="O19" s="17"/>
      <c r="P19" s="24"/>
      <c r="Q19" s="17"/>
      <c r="R19" s="17"/>
      <c r="S19" s="17"/>
      <c r="T19" s="17"/>
      <c r="U19" s="17"/>
      <c r="V19" s="17"/>
      <c r="W19" s="17"/>
    </row>
    <row r="20" ht="18.75" customHeight="1" spans="1:23">
      <c r="A20" s="9" t="s">
        <v>57</v>
      </c>
      <c r="B20" s="9" t="s">
        <v>165</v>
      </c>
      <c r="C20" s="10" t="s">
        <v>166</v>
      </c>
      <c r="D20" s="9" t="s">
        <v>99</v>
      </c>
      <c r="E20" s="9" t="s">
        <v>100</v>
      </c>
      <c r="F20" s="9" t="s">
        <v>171</v>
      </c>
      <c r="G20" s="9" t="s">
        <v>172</v>
      </c>
      <c r="H20" s="17">
        <v>28214</v>
      </c>
      <c r="I20" s="17">
        <v>28214</v>
      </c>
      <c r="J20" s="17"/>
      <c r="K20" s="17"/>
      <c r="L20" s="17">
        <v>28214</v>
      </c>
      <c r="M20" s="17"/>
      <c r="N20" s="17"/>
      <c r="O20" s="17"/>
      <c r="P20" s="24"/>
      <c r="Q20" s="17"/>
      <c r="R20" s="17"/>
      <c r="S20" s="17"/>
      <c r="T20" s="17"/>
      <c r="U20" s="17"/>
      <c r="V20" s="17"/>
      <c r="W20" s="17"/>
    </row>
    <row r="21" ht="18.75" customHeight="1" spans="1:23">
      <c r="A21" s="9" t="s">
        <v>57</v>
      </c>
      <c r="B21" s="9" t="s">
        <v>165</v>
      </c>
      <c r="C21" s="10" t="s">
        <v>166</v>
      </c>
      <c r="D21" s="9" t="s">
        <v>101</v>
      </c>
      <c r="E21" s="9" t="s">
        <v>102</v>
      </c>
      <c r="F21" s="9" t="s">
        <v>173</v>
      </c>
      <c r="G21" s="9" t="s">
        <v>174</v>
      </c>
      <c r="H21" s="17">
        <v>72708</v>
      </c>
      <c r="I21" s="17">
        <v>72708</v>
      </c>
      <c r="J21" s="17"/>
      <c r="K21" s="17"/>
      <c r="L21" s="17">
        <v>72708</v>
      </c>
      <c r="M21" s="17"/>
      <c r="N21" s="17"/>
      <c r="O21" s="17"/>
      <c r="P21" s="24"/>
      <c r="Q21" s="17"/>
      <c r="R21" s="17"/>
      <c r="S21" s="17"/>
      <c r="T21" s="17"/>
      <c r="U21" s="17"/>
      <c r="V21" s="17"/>
      <c r="W21" s="17"/>
    </row>
    <row r="22" ht="18.75" customHeight="1" spans="1:23">
      <c r="A22" s="9" t="s">
        <v>57</v>
      </c>
      <c r="B22" s="9" t="s">
        <v>165</v>
      </c>
      <c r="C22" s="10" t="s">
        <v>166</v>
      </c>
      <c r="D22" s="9" t="s">
        <v>103</v>
      </c>
      <c r="E22" s="9" t="s">
        <v>104</v>
      </c>
      <c r="F22" s="9" t="s">
        <v>167</v>
      </c>
      <c r="G22" s="9" t="s">
        <v>168</v>
      </c>
      <c r="H22" s="17">
        <v>2503</v>
      </c>
      <c r="I22" s="17">
        <v>2503</v>
      </c>
      <c r="J22" s="17"/>
      <c r="K22" s="17"/>
      <c r="L22" s="17">
        <v>2503</v>
      </c>
      <c r="M22" s="17"/>
      <c r="N22" s="17"/>
      <c r="O22" s="17"/>
      <c r="P22" s="24"/>
      <c r="Q22" s="17"/>
      <c r="R22" s="17"/>
      <c r="S22" s="17"/>
      <c r="T22" s="17"/>
      <c r="U22" s="17"/>
      <c r="V22" s="17"/>
      <c r="W22" s="17"/>
    </row>
    <row r="23" ht="18.75" customHeight="1" spans="1:23">
      <c r="A23" s="9" t="s">
        <v>57</v>
      </c>
      <c r="B23" s="9" t="s">
        <v>175</v>
      </c>
      <c r="C23" s="10" t="s">
        <v>110</v>
      </c>
      <c r="D23" s="9" t="s">
        <v>109</v>
      </c>
      <c r="E23" s="9" t="s">
        <v>110</v>
      </c>
      <c r="F23" s="9" t="s">
        <v>176</v>
      </c>
      <c r="G23" s="9" t="s">
        <v>110</v>
      </c>
      <c r="H23" s="17">
        <v>172128</v>
      </c>
      <c r="I23" s="17">
        <v>172128</v>
      </c>
      <c r="J23" s="17"/>
      <c r="K23" s="17"/>
      <c r="L23" s="17">
        <v>172128</v>
      </c>
      <c r="M23" s="17"/>
      <c r="N23" s="17"/>
      <c r="O23" s="17"/>
      <c r="P23" s="24"/>
      <c r="Q23" s="17"/>
      <c r="R23" s="17"/>
      <c r="S23" s="17"/>
      <c r="T23" s="17"/>
      <c r="U23" s="17"/>
      <c r="V23" s="17"/>
      <c r="W23" s="17"/>
    </row>
    <row r="24" ht="18.75" customHeight="1" spans="1:23">
      <c r="A24" s="9" t="s">
        <v>57</v>
      </c>
      <c r="B24" s="9" t="s">
        <v>177</v>
      </c>
      <c r="C24" s="10" t="s">
        <v>178</v>
      </c>
      <c r="D24" s="9" t="s">
        <v>76</v>
      </c>
      <c r="E24" s="9" t="s">
        <v>77</v>
      </c>
      <c r="F24" s="9" t="s">
        <v>179</v>
      </c>
      <c r="G24" s="9" t="s">
        <v>180</v>
      </c>
      <c r="H24" s="17">
        <v>24000</v>
      </c>
      <c r="I24" s="17">
        <v>24000</v>
      </c>
      <c r="J24" s="17"/>
      <c r="K24" s="17"/>
      <c r="L24" s="17">
        <v>24000</v>
      </c>
      <c r="M24" s="17"/>
      <c r="N24" s="17"/>
      <c r="O24" s="17"/>
      <c r="P24" s="24"/>
      <c r="Q24" s="17"/>
      <c r="R24" s="17"/>
      <c r="S24" s="17"/>
      <c r="T24" s="17"/>
      <c r="U24" s="17"/>
      <c r="V24" s="17"/>
      <c r="W24" s="17"/>
    </row>
    <row r="25" ht="18.75" customHeight="1" spans="1:23">
      <c r="A25" s="9" t="s">
        <v>57</v>
      </c>
      <c r="B25" s="9" t="s">
        <v>181</v>
      </c>
      <c r="C25" s="10" t="s">
        <v>182</v>
      </c>
      <c r="D25" s="9" t="s">
        <v>76</v>
      </c>
      <c r="E25" s="9" t="s">
        <v>77</v>
      </c>
      <c r="F25" s="9" t="s">
        <v>183</v>
      </c>
      <c r="G25" s="9" t="s">
        <v>184</v>
      </c>
      <c r="H25" s="17">
        <v>63000</v>
      </c>
      <c r="I25" s="17">
        <v>63000</v>
      </c>
      <c r="J25" s="17"/>
      <c r="K25" s="17"/>
      <c r="L25" s="17">
        <v>63000</v>
      </c>
      <c r="M25" s="17"/>
      <c r="N25" s="17"/>
      <c r="O25" s="17"/>
      <c r="P25" s="24"/>
      <c r="Q25" s="17"/>
      <c r="R25" s="17"/>
      <c r="S25" s="17"/>
      <c r="T25" s="17"/>
      <c r="U25" s="17"/>
      <c r="V25" s="17"/>
      <c r="W25" s="17"/>
    </row>
    <row r="26" ht="18.75" customHeight="1" spans="1:23">
      <c r="A26" s="9" t="s">
        <v>57</v>
      </c>
      <c r="B26" s="9" t="s">
        <v>185</v>
      </c>
      <c r="C26" s="10" t="s">
        <v>186</v>
      </c>
      <c r="D26" s="9" t="s">
        <v>76</v>
      </c>
      <c r="E26" s="9" t="s">
        <v>77</v>
      </c>
      <c r="F26" s="9" t="s">
        <v>187</v>
      </c>
      <c r="G26" s="9" t="s">
        <v>186</v>
      </c>
      <c r="H26" s="17">
        <v>16000</v>
      </c>
      <c r="I26" s="17">
        <v>16000</v>
      </c>
      <c r="J26" s="17"/>
      <c r="K26" s="17"/>
      <c r="L26" s="17">
        <v>16000</v>
      </c>
      <c r="M26" s="17"/>
      <c r="N26" s="17"/>
      <c r="O26" s="17"/>
      <c r="P26" s="24"/>
      <c r="Q26" s="17"/>
      <c r="R26" s="17"/>
      <c r="S26" s="17"/>
      <c r="T26" s="17"/>
      <c r="U26" s="17"/>
      <c r="V26" s="17"/>
      <c r="W26" s="17"/>
    </row>
    <row r="27" ht="18.75" customHeight="1" spans="1:23">
      <c r="A27" s="9" t="s">
        <v>57</v>
      </c>
      <c r="B27" s="9" t="s">
        <v>188</v>
      </c>
      <c r="C27" s="10" t="s">
        <v>189</v>
      </c>
      <c r="D27" s="9" t="s">
        <v>76</v>
      </c>
      <c r="E27" s="9" t="s">
        <v>77</v>
      </c>
      <c r="F27" s="9" t="s">
        <v>190</v>
      </c>
      <c r="G27" s="9" t="s">
        <v>191</v>
      </c>
      <c r="H27" s="17">
        <v>3520</v>
      </c>
      <c r="I27" s="17">
        <v>3520</v>
      </c>
      <c r="J27" s="17"/>
      <c r="K27" s="17"/>
      <c r="L27" s="17">
        <v>3520</v>
      </c>
      <c r="M27" s="17"/>
      <c r="N27" s="17"/>
      <c r="O27" s="17"/>
      <c r="P27" s="24"/>
      <c r="Q27" s="17"/>
      <c r="R27" s="17"/>
      <c r="S27" s="17"/>
      <c r="T27" s="17"/>
      <c r="U27" s="17"/>
      <c r="V27" s="17"/>
      <c r="W27" s="17"/>
    </row>
    <row r="28" ht="18.75" customHeight="1" spans="1:23">
      <c r="A28" s="9" t="s">
        <v>57</v>
      </c>
      <c r="B28" s="9" t="s">
        <v>188</v>
      </c>
      <c r="C28" s="10" t="s">
        <v>189</v>
      </c>
      <c r="D28" s="9" t="s">
        <v>76</v>
      </c>
      <c r="E28" s="9" t="s">
        <v>77</v>
      </c>
      <c r="F28" s="9" t="s">
        <v>192</v>
      </c>
      <c r="G28" s="9" t="s">
        <v>193</v>
      </c>
      <c r="H28" s="17">
        <v>980</v>
      </c>
      <c r="I28" s="17">
        <v>980</v>
      </c>
      <c r="J28" s="17"/>
      <c r="K28" s="17"/>
      <c r="L28" s="17">
        <v>980</v>
      </c>
      <c r="M28" s="17"/>
      <c r="N28" s="17"/>
      <c r="O28" s="17"/>
      <c r="P28" s="24"/>
      <c r="Q28" s="17"/>
      <c r="R28" s="17"/>
      <c r="S28" s="17"/>
      <c r="T28" s="17"/>
      <c r="U28" s="17"/>
      <c r="V28" s="17"/>
      <c r="W28" s="17"/>
    </row>
    <row r="29" ht="18.75" customHeight="1" spans="1:23">
      <c r="A29" s="9" t="s">
        <v>57</v>
      </c>
      <c r="B29" s="9" t="s">
        <v>188</v>
      </c>
      <c r="C29" s="10" t="s">
        <v>189</v>
      </c>
      <c r="D29" s="9" t="s">
        <v>76</v>
      </c>
      <c r="E29" s="9" t="s">
        <v>77</v>
      </c>
      <c r="F29" s="9" t="s">
        <v>194</v>
      </c>
      <c r="G29" s="9" t="s">
        <v>195</v>
      </c>
      <c r="H29" s="17">
        <v>15000</v>
      </c>
      <c r="I29" s="17">
        <v>15000</v>
      </c>
      <c r="J29" s="17"/>
      <c r="K29" s="17"/>
      <c r="L29" s="17">
        <v>15000</v>
      </c>
      <c r="M29" s="17"/>
      <c r="N29" s="17"/>
      <c r="O29" s="17"/>
      <c r="P29" s="24"/>
      <c r="Q29" s="17"/>
      <c r="R29" s="17"/>
      <c r="S29" s="17"/>
      <c r="T29" s="17"/>
      <c r="U29" s="17"/>
      <c r="V29" s="17"/>
      <c r="W29" s="17"/>
    </row>
    <row r="30" ht="18.75" customHeight="1" spans="1:23">
      <c r="A30" s="9" t="s">
        <v>57</v>
      </c>
      <c r="B30" s="9" t="s">
        <v>188</v>
      </c>
      <c r="C30" s="10" t="s">
        <v>189</v>
      </c>
      <c r="D30" s="9" t="s">
        <v>76</v>
      </c>
      <c r="E30" s="9" t="s">
        <v>77</v>
      </c>
      <c r="F30" s="9" t="s">
        <v>183</v>
      </c>
      <c r="G30" s="9" t="s">
        <v>184</v>
      </c>
      <c r="H30" s="17">
        <v>1500</v>
      </c>
      <c r="I30" s="17">
        <v>1500</v>
      </c>
      <c r="J30" s="17"/>
      <c r="K30" s="17"/>
      <c r="L30" s="17">
        <v>1500</v>
      </c>
      <c r="M30" s="17"/>
      <c r="N30" s="17"/>
      <c r="O30" s="17"/>
      <c r="P30" s="24"/>
      <c r="Q30" s="17"/>
      <c r="R30" s="17"/>
      <c r="S30" s="17"/>
      <c r="T30" s="17"/>
      <c r="U30" s="17"/>
      <c r="V30" s="17"/>
      <c r="W30" s="17"/>
    </row>
    <row r="31" ht="18.75" customHeight="1" spans="1:23">
      <c r="A31" s="9" t="s">
        <v>57</v>
      </c>
      <c r="B31" s="9" t="s">
        <v>188</v>
      </c>
      <c r="C31" s="10" t="s">
        <v>189</v>
      </c>
      <c r="D31" s="9" t="s">
        <v>76</v>
      </c>
      <c r="E31" s="9" t="s">
        <v>77</v>
      </c>
      <c r="F31" s="9" t="s">
        <v>196</v>
      </c>
      <c r="G31" s="9" t="s">
        <v>197</v>
      </c>
      <c r="H31" s="17">
        <v>21000</v>
      </c>
      <c r="I31" s="17">
        <v>21000</v>
      </c>
      <c r="J31" s="17"/>
      <c r="K31" s="17"/>
      <c r="L31" s="17">
        <v>21000</v>
      </c>
      <c r="M31" s="17"/>
      <c r="N31" s="17"/>
      <c r="O31" s="17"/>
      <c r="P31" s="24"/>
      <c r="Q31" s="17"/>
      <c r="R31" s="17"/>
      <c r="S31" s="17"/>
      <c r="T31" s="17"/>
      <c r="U31" s="17"/>
      <c r="V31" s="17"/>
      <c r="W31" s="17"/>
    </row>
    <row r="32" ht="18.75" customHeight="1" spans="1:23">
      <c r="A32" s="9" t="s">
        <v>57</v>
      </c>
      <c r="B32" s="9" t="s">
        <v>198</v>
      </c>
      <c r="C32" s="10" t="s">
        <v>134</v>
      </c>
      <c r="D32" s="9" t="s">
        <v>76</v>
      </c>
      <c r="E32" s="9" t="s">
        <v>77</v>
      </c>
      <c r="F32" s="9" t="s">
        <v>199</v>
      </c>
      <c r="G32" s="9" t="s">
        <v>134</v>
      </c>
      <c r="H32" s="17">
        <v>10000</v>
      </c>
      <c r="I32" s="17">
        <v>10000</v>
      </c>
      <c r="J32" s="17"/>
      <c r="K32" s="17"/>
      <c r="L32" s="17">
        <v>10000</v>
      </c>
      <c r="M32" s="17"/>
      <c r="N32" s="17"/>
      <c r="O32" s="17"/>
      <c r="P32" s="24"/>
      <c r="Q32" s="17"/>
      <c r="R32" s="17"/>
      <c r="S32" s="17"/>
      <c r="T32" s="17"/>
      <c r="U32" s="17"/>
      <c r="V32" s="17"/>
      <c r="W32" s="17"/>
    </row>
    <row r="33" ht="18.75" customHeight="1" spans="1:23">
      <c r="A33" s="9" t="s">
        <v>57</v>
      </c>
      <c r="B33" s="9" t="s">
        <v>200</v>
      </c>
      <c r="C33" s="10" t="s">
        <v>201</v>
      </c>
      <c r="D33" s="9" t="s">
        <v>76</v>
      </c>
      <c r="E33" s="9" t="s">
        <v>77</v>
      </c>
      <c r="F33" s="9" t="s">
        <v>163</v>
      </c>
      <c r="G33" s="9" t="s">
        <v>164</v>
      </c>
      <c r="H33" s="17">
        <v>54000</v>
      </c>
      <c r="I33" s="17">
        <v>54000</v>
      </c>
      <c r="J33" s="17"/>
      <c r="K33" s="17"/>
      <c r="L33" s="17">
        <v>54000</v>
      </c>
      <c r="M33" s="17"/>
      <c r="N33" s="17"/>
      <c r="O33" s="17"/>
      <c r="P33" s="24"/>
      <c r="Q33" s="17"/>
      <c r="R33" s="17"/>
      <c r="S33" s="17"/>
      <c r="T33" s="17"/>
      <c r="U33" s="17"/>
      <c r="V33" s="17"/>
      <c r="W33" s="17"/>
    </row>
    <row r="34" ht="18.75" customHeight="1" spans="1:23">
      <c r="A34" s="9" t="s">
        <v>57</v>
      </c>
      <c r="B34" s="9" t="s">
        <v>202</v>
      </c>
      <c r="C34" s="10" t="s">
        <v>203</v>
      </c>
      <c r="D34" s="9" t="s">
        <v>76</v>
      </c>
      <c r="E34" s="9" t="s">
        <v>77</v>
      </c>
      <c r="F34" s="9" t="s">
        <v>204</v>
      </c>
      <c r="G34" s="9" t="s">
        <v>205</v>
      </c>
      <c r="H34" s="17">
        <v>129516</v>
      </c>
      <c r="I34" s="17">
        <v>129516</v>
      </c>
      <c r="J34" s="17"/>
      <c r="K34" s="17"/>
      <c r="L34" s="17">
        <v>129516</v>
      </c>
      <c r="M34" s="17"/>
      <c r="N34" s="17"/>
      <c r="O34" s="17"/>
      <c r="P34" s="24"/>
      <c r="Q34" s="17"/>
      <c r="R34" s="17"/>
      <c r="S34" s="17"/>
      <c r="T34" s="17"/>
      <c r="U34" s="17"/>
      <c r="V34" s="17"/>
      <c r="W34" s="17"/>
    </row>
    <row r="35" ht="18.75" customHeight="1" spans="1:23">
      <c r="A35" s="9" t="s">
        <v>57</v>
      </c>
      <c r="B35" s="9" t="s">
        <v>206</v>
      </c>
      <c r="C35" s="10" t="s">
        <v>207</v>
      </c>
      <c r="D35" s="9" t="s">
        <v>89</v>
      </c>
      <c r="E35" s="9" t="s">
        <v>90</v>
      </c>
      <c r="F35" s="9" t="s">
        <v>196</v>
      </c>
      <c r="G35" s="9" t="s">
        <v>197</v>
      </c>
      <c r="H35" s="17">
        <v>1800</v>
      </c>
      <c r="I35" s="17">
        <v>1800</v>
      </c>
      <c r="J35" s="17"/>
      <c r="K35" s="17"/>
      <c r="L35" s="17">
        <v>1800</v>
      </c>
      <c r="M35" s="17"/>
      <c r="N35" s="17"/>
      <c r="O35" s="17"/>
      <c r="P35" s="24"/>
      <c r="Q35" s="17"/>
      <c r="R35" s="17"/>
      <c r="S35" s="17"/>
      <c r="T35" s="17"/>
      <c r="U35" s="17"/>
      <c r="V35" s="17"/>
      <c r="W35" s="17"/>
    </row>
    <row r="36" ht="18.75" customHeight="1" spans="1:23">
      <c r="A36" s="9" t="s">
        <v>57</v>
      </c>
      <c r="B36" s="9" t="s">
        <v>208</v>
      </c>
      <c r="C36" s="10" t="s">
        <v>209</v>
      </c>
      <c r="D36" s="9" t="s">
        <v>76</v>
      </c>
      <c r="E36" s="9" t="s">
        <v>77</v>
      </c>
      <c r="F36" s="9" t="s">
        <v>210</v>
      </c>
      <c r="G36" s="9" t="s">
        <v>211</v>
      </c>
      <c r="H36" s="17">
        <v>520200</v>
      </c>
      <c r="I36" s="17">
        <v>520200</v>
      </c>
      <c r="J36" s="17"/>
      <c r="K36" s="17"/>
      <c r="L36" s="17">
        <v>520200</v>
      </c>
      <c r="M36" s="17"/>
      <c r="N36" s="17"/>
      <c r="O36" s="17"/>
      <c r="P36" s="24"/>
      <c r="Q36" s="17"/>
      <c r="R36" s="17"/>
      <c r="S36" s="17"/>
      <c r="T36" s="17"/>
      <c r="U36" s="17"/>
      <c r="V36" s="17"/>
      <c r="W36" s="17"/>
    </row>
    <row r="37" ht="18.75" customHeight="1" spans="1:23">
      <c r="A37" s="12" t="s">
        <v>33</v>
      </c>
      <c r="B37" s="12"/>
      <c r="C37" s="12"/>
      <c r="D37" s="12"/>
      <c r="E37" s="12"/>
      <c r="F37" s="12"/>
      <c r="G37" s="12"/>
      <c r="H37" s="17">
        <v>2539941</v>
      </c>
      <c r="I37" s="17">
        <v>2539941</v>
      </c>
      <c r="J37" s="17"/>
      <c r="K37" s="17"/>
      <c r="L37" s="17">
        <v>2539941</v>
      </c>
      <c r="M37" s="17"/>
      <c r="N37" s="17"/>
      <c r="O37" s="17"/>
      <c r="P37" s="17"/>
      <c r="Q37" s="17"/>
      <c r="R37" s="17"/>
      <c r="S37" s="17"/>
      <c r="T37" s="17"/>
      <c r="U37" s="17"/>
      <c r="V37" s="17"/>
      <c r="W37" s="17"/>
    </row>
  </sheetData>
  <mergeCells count="30">
    <mergeCell ref="A2:W2"/>
    <mergeCell ref="A3:G3"/>
    <mergeCell ref="I4:W4"/>
    <mergeCell ref="I5:M5"/>
    <mergeCell ref="N5:P5"/>
    <mergeCell ref="R5:W5"/>
    <mergeCell ref="A37:G3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3055555555556" right="0.393055555555556" top="1" bottom="1" header="0.5" footer="0.5"/>
  <pageSetup paperSize="9" scale="6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topLeftCell="A3" workbookViewId="0">
      <selection activeCell="A3" sqref="A3:H3"/>
    </sheetView>
  </sheetViews>
  <sheetFormatPr defaultColWidth="8.85" defaultRowHeight="15" customHeight="1"/>
  <cols>
    <col min="1" max="1" width="12.875" customWidth="1"/>
    <col min="2" max="2" width="19.375" customWidth="1"/>
    <col min="3" max="3" width="20.075" customWidth="1"/>
    <col min="4" max="4" width="27.125" customWidth="1"/>
    <col min="5" max="5" width="7.5" customWidth="1"/>
    <col min="6" max="6" width="15.75" customWidth="1"/>
    <col min="7" max="7" width="7.625" customWidth="1"/>
    <col min="8" max="8" width="16.3" customWidth="1"/>
    <col min="9" max="11" width="9.875" customWidth="1"/>
    <col min="12" max="17" width="5.125" customWidth="1"/>
    <col min="18" max="18" width="9.625" customWidth="1"/>
    <col min="19" max="22" width="5.125" customWidth="1"/>
    <col min="23" max="23" width="9.6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212</v>
      </c>
    </row>
    <row r="2" ht="36" customHeight="1" spans="1:23">
      <c r="A2" s="3" t="s">
        <v>213</v>
      </c>
      <c r="B2" s="3"/>
      <c r="C2" s="3"/>
      <c r="D2" s="3"/>
      <c r="E2" s="3"/>
      <c r="F2" s="3"/>
      <c r="G2" s="3"/>
      <c r="H2" s="3"/>
      <c r="I2" s="3"/>
      <c r="J2" s="3"/>
      <c r="K2" s="3"/>
      <c r="L2" s="3"/>
      <c r="M2" s="3"/>
      <c r="N2" s="3"/>
      <c r="O2" s="3"/>
      <c r="P2" s="3"/>
      <c r="Q2" s="3"/>
      <c r="R2" s="3"/>
      <c r="S2" s="3"/>
      <c r="T2" s="3"/>
      <c r="U2" s="3"/>
      <c r="V2" s="3"/>
      <c r="W2" s="3"/>
    </row>
    <row r="3" ht="18.75" customHeight="1" spans="1:23">
      <c r="A3" s="5" t="s">
        <v>2</v>
      </c>
      <c r="B3" s="5"/>
      <c r="C3" s="5"/>
      <c r="D3" s="5"/>
      <c r="E3" s="5"/>
      <c r="F3" s="5"/>
      <c r="G3" s="5"/>
      <c r="H3" s="5"/>
      <c r="I3" s="66"/>
      <c r="J3" s="66"/>
      <c r="K3" s="66"/>
      <c r="L3" s="66"/>
      <c r="M3" s="66"/>
      <c r="N3" s="6"/>
      <c r="O3" s="6"/>
      <c r="P3" s="6"/>
      <c r="Q3" s="6"/>
      <c r="R3" s="6"/>
      <c r="S3" s="6"/>
      <c r="T3" s="6"/>
      <c r="U3" s="6"/>
      <c r="V3" s="6"/>
      <c r="W3" s="6" t="s">
        <v>30</v>
      </c>
    </row>
    <row r="4" ht="18.75" customHeight="1" spans="1:23">
      <c r="A4" s="13" t="s">
        <v>214</v>
      </c>
      <c r="B4" s="13" t="s">
        <v>140</v>
      </c>
      <c r="C4" s="13" t="s">
        <v>141</v>
      </c>
      <c r="D4" s="13" t="s">
        <v>215</v>
      </c>
      <c r="E4" s="13" t="s">
        <v>142</v>
      </c>
      <c r="F4" s="13" t="s">
        <v>143</v>
      </c>
      <c r="G4" s="13" t="s">
        <v>216</v>
      </c>
      <c r="H4" s="13" t="s">
        <v>145</v>
      </c>
      <c r="I4" s="58" t="s">
        <v>33</v>
      </c>
      <c r="J4" s="58" t="s">
        <v>217</v>
      </c>
      <c r="K4" s="13"/>
      <c r="L4" s="13"/>
      <c r="M4" s="13"/>
      <c r="N4" s="13" t="s">
        <v>147</v>
      </c>
      <c r="O4" s="13"/>
      <c r="P4" s="13"/>
      <c r="Q4" s="13" t="s">
        <v>39</v>
      </c>
      <c r="R4" s="13" t="s">
        <v>63</v>
      </c>
      <c r="S4" s="13"/>
      <c r="T4" s="13"/>
      <c r="U4" s="13"/>
      <c r="V4" s="13"/>
      <c r="W4" s="13"/>
    </row>
    <row r="5" ht="18.75" customHeight="1" spans="1:23">
      <c r="A5" s="13"/>
      <c r="B5" s="13"/>
      <c r="C5" s="13"/>
      <c r="D5" s="13"/>
      <c r="E5" s="13"/>
      <c r="F5" s="13"/>
      <c r="G5" s="13"/>
      <c r="H5" s="13"/>
      <c r="I5" s="58" t="s">
        <v>148</v>
      </c>
      <c r="J5" s="58" t="s">
        <v>36</v>
      </c>
      <c r="K5" s="13"/>
      <c r="L5" s="13" t="s">
        <v>37</v>
      </c>
      <c r="M5" s="13" t="s">
        <v>38</v>
      </c>
      <c r="N5" s="13" t="s">
        <v>36</v>
      </c>
      <c r="O5" s="13" t="s">
        <v>37</v>
      </c>
      <c r="P5" s="13" t="s">
        <v>38</v>
      </c>
      <c r="Q5" s="13" t="s">
        <v>39</v>
      </c>
      <c r="R5" s="13" t="s">
        <v>35</v>
      </c>
      <c r="S5" s="13" t="s">
        <v>42</v>
      </c>
      <c r="T5" s="13" t="s">
        <v>43</v>
      </c>
      <c r="U5" s="13" t="s">
        <v>44</v>
      </c>
      <c r="V5" s="13" t="s">
        <v>45</v>
      </c>
      <c r="W5" s="13" t="s">
        <v>46</v>
      </c>
    </row>
    <row r="6" ht="18.75" customHeight="1" spans="1:23">
      <c r="A6" s="13"/>
      <c r="B6" s="13"/>
      <c r="C6" s="13"/>
      <c r="D6" s="13"/>
      <c r="E6" s="13"/>
      <c r="F6" s="13"/>
      <c r="G6" s="13"/>
      <c r="H6" s="13"/>
      <c r="I6" s="58"/>
      <c r="J6" s="58" t="s">
        <v>36</v>
      </c>
      <c r="K6" s="13"/>
      <c r="L6" s="13" t="s">
        <v>37</v>
      </c>
      <c r="M6" s="13" t="s">
        <v>38</v>
      </c>
      <c r="N6" s="13" t="s">
        <v>36</v>
      </c>
      <c r="O6" s="13" t="s">
        <v>37</v>
      </c>
      <c r="P6" s="13" t="s">
        <v>38</v>
      </c>
      <c r="Q6" s="13"/>
      <c r="R6" s="13" t="s">
        <v>35</v>
      </c>
      <c r="S6" s="13" t="s">
        <v>42</v>
      </c>
      <c r="T6" s="13" t="s">
        <v>43</v>
      </c>
      <c r="U6" s="13" t="s">
        <v>44</v>
      </c>
      <c r="V6" s="13" t="s">
        <v>45</v>
      </c>
      <c r="W6" s="13" t="s">
        <v>46</v>
      </c>
    </row>
    <row r="7" ht="36" customHeight="1" spans="1:23">
      <c r="A7" s="13"/>
      <c r="B7" s="13"/>
      <c r="C7" s="13"/>
      <c r="D7" s="13"/>
      <c r="E7" s="13"/>
      <c r="F7" s="13"/>
      <c r="G7" s="13"/>
      <c r="H7" s="13"/>
      <c r="I7" s="58"/>
      <c r="J7" s="58" t="s">
        <v>35</v>
      </c>
      <c r="K7" s="13" t="s">
        <v>218</v>
      </c>
      <c r="L7" s="13"/>
      <c r="M7" s="13"/>
      <c r="N7" s="13"/>
      <c r="O7" s="13"/>
      <c r="P7" s="13"/>
      <c r="Q7" s="13"/>
      <c r="R7" s="13"/>
      <c r="S7" s="13"/>
      <c r="T7" s="13"/>
      <c r="U7" s="13"/>
      <c r="V7" s="13"/>
      <c r="W7" s="13"/>
    </row>
    <row r="8" ht="18.75" customHeight="1" spans="1:23">
      <c r="A8" s="14" t="s">
        <v>47</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9"/>
      <c r="B9" s="9"/>
      <c r="C9" s="10" t="s">
        <v>219</v>
      </c>
      <c r="D9" s="9"/>
      <c r="E9" s="9"/>
      <c r="F9" s="9"/>
      <c r="G9" s="9"/>
      <c r="H9" s="9"/>
      <c r="I9" s="11">
        <v>13200</v>
      </c>
      <c r="J9" s="11">
        <v>13200</v>
      </c>
      <c r="K9" s="11">
        <v>13200</v>
      </c>
      <c r="L9" s="11"/>
      <c r="M9" s="11"/>
      <c r="N9" s="11"/>
      <c r="O9" s="11"/>
      <c r="P9" s="11"/>
      <c r="Q9" s="11"/>
      <c r="R9" s="11"/>
      <c r="S9" s="11"/>
      <c r="T9" s="11"/>
      <c r="U9" s="11"/>
      <c r="V9" s="11"/>
      <c r="W9" s="11"/>
    </row>
    <row r="10" ht="18.75" customHeight="1" spans="1:23">
      <c r="A10" s="9" t="s">
        <v>220</v>
      </c>
      <c r="B10" s="9" t="s">
        <v>221</v>
      </c>
      <c r="C10" s="10" t="s">
        <v>219</v>
      </c>
      <c r="D10" s="9" t="s">
        <v>57</v>
      </c>
      <c r="E10" s="9" t="s">
        <v>84</v>
      </c>
      <c r="F10" s="9" t="s">
        <v>83</v>
      </c>
      <c r="G10" s="9" t="s">
        <v>190</v>
      </c>
      <c r="H10" s="9" t="s">
        <v>191</v>
      </c>
      <c r="I10" s="11">
        <v>5300</v>
      </c>
      <c r="J10" s="11">
        <v>5300</v>
      </c>
      <c r="K10" s="11">
        <v>5300</v>
      </c>
      <c r="L10" s="11"/>
      <c r="M10" s="11"/>
      <c r="N10" s="11"/>
      <c r="O10" s="11"/>
      <c r="P10" s="11"/>
      <c r="Q10" s="11"/>
      <c r="R10" s="11"/>
      <c r="S10" s="11"/>
      <c r="T10" s="11"/>
      <c r="U10" s="11"/>
      <c r="V10" s="11"/>
      <c r="W10" s="11"/>
    </row>
    <row r="11" ht="18.75" customHeight="1" spans="1:23">
      <c r="A11" s="9" t="s">
        <v>220</v>
      </c>
      <c r="B11" s="9" t="s">
        <v>221</v>
      </c>
      <c r="C11" s="10" t="s">
        <v>219</v>
      </c>
      <c r="D11" s="9" t="s">
        <v>57</v>
      </c>
      <c r="E11" s="9" t="s">
        <v>84</v>
      </c>
      <c r="F11" s="9" t="s">
        <v>83</v>
      </c>
      <c r="G11" s="9" t="s">
        <v>222</v>
      </c>
      <c r="H11" s="9" t="s">
        <v>223</v>
      </c>
      <c r="I11" s="11">
        <v>1200</v>
      </c>
      <c r="J11" s="11">
        <v>1200</v>
      </c>
      <c r="K11" s="11">
        <v>1200</v>
      </c>
      <c r="L11" s="11"/>
      <c r="M11" s="11"/>
      <c r="N11" s="11"/>
      <c r="O11" s="11"/>
      <c r="P11" s="24"/>
      <c r="Q11" s="11"/>
      <c r="R11" s="11"/>
      <c r="S11" s="11"/>
      <c r="T11" s="11"/>
      <c r="U11" s="11"/>
      <c r="V11" s="11"/>
      <c r="W11" s="11"/>
    </row>
    <row r="12" ht="18.75" customHeight="1" spans="1:23">
      <c r="A12" s="9" t="s">
        <v>220</v>
      </c>
      <c r="B12" s="9" t="s">
        <v>221</v>
      </c>
      <c r="C12" s="10" t="s">
        <v>219</v>
      </c>
      <c r="D12" s="9" t="s">
        <v>57</v>
      </c>
      <c r="E12" s="9" t="s">
        <v>84</v>
      </c>
      <c r="F12" s="9" t="s">
        <v>83</v>
      </c>
      <c r="G12" s="9" t="s">
        <v>183</v>
      </c>
      <c r="H12" s="9" t="s">
        <v>184</v>
      </c>
      <c r="I12" s="11">
        <v>2500</v>
      </c>
      <c r="J12" s="11">
        <v>2500</v>
      </c>
      <c r="K12" s="11">
        <v>2500</v>
      </c>
      <c r="L12" s="11"/>
      <c r="M12" s="11"/>
      <c r="N12" s="11"/>
      <c r="O12" s="11"/>
      <c r="P12" s="24"/>
      <c r="Q12" s="11"/>
      <c r="R12" s="11"/>
      <c r="S12" s="11"/>
      <c r="T12" s="11"/>
      <c r="U12" s="11"/>
      <c r="V12" s="11"/>
      <c r="W12" s="11"/>
    </row>
    <row r="13" ht="18.75" customHeight="1" spans="1:23">
      <c r="A13" s="9" t="s">
        <v>220</v>
      </c>
      <c r="B13" s="9" t="s">
        <v>221</v>
      </c>
      <c r="C13" s="10" t="s">
        <v>219</v>
      </c>
      <c r="D13" s="9" t="s">
        <v>57</v>
      </c>
      <c r="E13" s="9" t="s">
        <v>84</v>
      </c>
      <c r="F13" s="9" t="s">
        <v>83</v>
      </c>
      <c r="G13" s="9" t="s">
        <v>196</v>
      </c>
      <c r="H13" s="9" t="s">
        <v>197</v>
      </c>
      <c r="I13" s="11">
        <v>4200</v>
      </c>
      <c r="J13" s="11">
        <v>4200</v>
      </c>
      <c r="K13" s="11">
        <v>4200</v>
      </c>
      <c r="L13" s="11"/>
      <c r="M13" s="11"/>
      <c r="N13" s="11"/>
      <c r="O13" s="11"/>
      <c r="P13" s="24"/>
      <c r="Q13" s="11"/>
      <c r="R13" s="11"/>
      <c r="S13" s="11"/>
      <c r="T13" s="11"/>
      <c r="U13" s="11"/>
      <c r="V13" s="11"/>
      <c r="W13" s="11"/>
    </row>
    <row r="14" ht="18.75" customHeight="1" spans="1:23">
      <c r="A14" s="24"/>
      <c r="B14" s="24"/>
      <c r="C14" s="10" t="s">
        <v>224</v>
      </c>
      <c r="D14" s="24"/>
      <c r="E14" s="24"/>
      <c r="F14" s="24"/>
      <c r="G14" s="24"/>
      <c r="H14" s="24"/>
      <c r="I14" s="11">
        <v>2500</v>
      </c>
      <c r="J14" s="11"/>
      <c r="K14" s="11"/>
      <c r="L14" s="11"/>
      <c r="M14" s="11"/>
      <c r="N14" s="11"/>
      <c r="O14" s="11"/>
      <c r="P14" s="24"/>
      <c r="Q14" s="11"/>
      <c r="R14" s="11">
        <v>2500</v>
      </c>
      <c r="S14" s="11"/>
      <c r="T14" s="11"/>
      <c r="U14" s="11"/>
      <c r="V14" s="11"/>
      <c r="W14" s="11">
        <v>2500</v>
      </c>
    </row>
    <row r="15" ht="18.75" customHeight="1" spans="1:23">
      <c r="A15" s="9" t="s">
        <v>220</v>
      </c>
      <c r="B15" s="9" t="s">
        <v>225</v>
      </c>
      <c r="C15" s="10" t="s">
        <v>224</v>
      </c>
      <c r="D15" s="9" t="s">
        <v>57</v>
      </c>
      <c r="E15" s="9" t="s">
        <v>84</v>
      </c>
      <c r="F15" s="9" t="s">
        <v>83</v>
      </c>
      <c r="G15" s="9" t="s">
        <v>190</v>
      </c>
      <c r="H15" s="9" t="s">
        <v>191</v>
      </c>
      <c r="I15" s="11">
        <v>1500</v>
      </c>
      <c r="J15" s="11"/>
      <c r="K15" s="11"/>
      <c r="L15" s="11"/>
      <c r="M15" s="11"/>
      <c r="N15" s="11"/>
      <c r="O15" s="11"/>
      <c r="P15" s="24"/>
      <c r="Q15" s="11"/>
      <c r="R15" s="11">
        <v>1500</v>
      </c>
      <c r="S15" s="11"/>
      <c r="T15" s="11"/>
      <c r="U15" s="11"/>
      <c r="V15" s="11"/>
      <c r="W15" s="11">
        <v>1500</v>
      </c>
    </row>
    <row r="16" ht="18.75" customHeight="1" spans="1:23">
      <c r="A16" s="9" t="s">
        <v>220</v>
      </c>
      <c r="B16" s="9" t="s">
        <v>225</v>
      </c>
      <c r="C16" s="10" t="s">
        <v>224</v>
      </c>
      <c r="D16" s="9" t="s">
        <v>57</v>
      </c>
      <c r="E16" s="9" t="s">
        <v>84</v>
      </c>
      <c r="F16" s="9" t="s">
        <v>83</v>
      </c>
      <c r="G16" s="9" t="s">
        <v>196</v>
      </c>
      <c r="H16" s="9" t="s">
        <v>197</v>
      </c>
      <c r="I16" s="11">
        <v>1000</v>
      </c>
      <c r="J16" s="11"/>
      <c r="K16" s="11"/>
      <c r="L16" s="11"/>
      <c r="M16" s="11"/>
      <c r="N16" s="11"/>
      <c r="O16" s="11"/>
      <c r="P16" s="24"/>
      <c r="Q16" s="11"/>
      <c r="R16" s="11">
        <v>1000</v>
      </c>
      <c r="S16" s="11"/>
      <c r="T16" s="11"/>
      <c r="U16" s="11"/>
      <c r="V16" s="11"/>
      <c r="W16" s="11">
        <v>1000</v>
      </c>
    </row>
    <row r="17" s="65" customFormat="1" ht="35" customHeight="1" spans="1:23">
      <c r="A17" s="67"/>
      <c r="B17" s="67"/>
      <c r="C17" s="10" t="s">
        <v>226</v>
      </c>
      <c r="D17" s="67"/>
      <c r="E17" s="67"/>
      <c r="F17" s="67"/>
      <c r="G17" s="67"/>
      <c r="H17" s="67"/>
      <c r="I17" s="68">
        <v>150000</v>
      </c>
      <c r="J17" s="68"/>
      <c r="K17" s="68"/>
      <c r="L17" s="68"/>
      <c r="M17" s="68"/>
      <c r="N17" s="68"/>
      <c r="O17" s="68"/>
      <c r="P17" s="67"/>
      <c r="Q17" s="68"/>
      <c r="R17" s="68">
        <v>150000</v>
      </c>
      <c r="S17" s="68"/>
      <c r="T17" s="68"/>
      <c r="U17" s="68"/>
      <c r="V17" s="68"/>
      <c r="W17" s="68">
        <v>150000</v>
      </c>
    </row>
    <row r="18" s="65" customFormat="1" ht="40" customHeight="1" spans="1:23">
      <c r="A18" s="10" t="s">
        <v>220</v>
      </c>
      <c r="B18" s="10" t="s">
        <v>227</v>
      </c>
      <c r="C18" s="10" t="s">
        <v>226</v>
      </c>
      <c r="D18" s="10" t="s">
        <v>57</v>
      </c>
      <c r="E18" s="10" t="s">
        <v>80</v>
      </c>
      <c r="F18" s="10" t="s">
        <v>81</v>
      </c>
      <c r="G18" s="10" t="s">
        <v>190</v>
      </c>
      <c r="H18" s="10" t="s">
        <v>191</v>
      </c>
      <c r="I18" s="68">
        <v>30000</v>
      </c>
      <c r="J18" s="68"/>
      <c r="K18" s="68"/>
      <c r="L18" s="68"/>
      <c r="M18" s="68"/>
      <c r="N18" s="68"/>
      <c r="O18" s="68"/>
      <c r="P18" s="67"/>
      <c r="Q18" s="68"/>
      <c r="R18" s="68">
        <v>30000</v>
      </c>
      <c r="S18" s="68"/>
      <c r="T18" s="68"/>
      <c r="U18" s="68"/>
      <c r="V18" s="68"/>
      <c r="W18" s="68">
        <v>30000</v>
      </c>
    </row>
    <row r="19" s="65" customFormat="1" ht="40" customHeight="1" spans="1:23">
      <c r="A19" s="10" t="s">
        <v>220</v>
      </c>
      <c r="B19" s="10" t="s">
        <v>227</v>
      </c>
      <c r="C19" s="10" t="s">
        <v>226</v>
      </c>
      <c r="D19" s="10" t="s">
        <v>57</v>
      </c>
      <c r="E19" s="10" t="s">
        <v>80</v>
      </c>
      <c r="F19" s="10" t="s">
        <v>81</v>
      </c>
      <c r="G19" s="10" t="s">
        <v>228</v>
      </c>
      <c r="H19" s="10" t="s">
        <v>229</v>
      </c>
      <c r="I19" s="68">
        <v>120000</v>
      </c>
      <c r="J19" s="68"/>
      <c r="K19" s="68"/>
      <c r="L19" s="68"/>
      <c r="M19" s="68"/>
      <c r="N19" s="68"/>
      <c r="O19" s="68"/>
      <c r="P19" s="67"/>
      <c r="Q19" s="68"/>
      <c r="R19" s="68">
        <v>120000</v>
      </c>
      <c r="S19" s="68"/>
      <c r="T19" s="68"/>
      <c r="U19" s="68"/>
      <c r="V19" s="68"/>
      <c r="W19" s="68">
        <v>120000</v>
      </c>
    </row>
    <row r="20" ht="18.75" customHeight="1" spans="1:23">
      <c r="A20" s="24"/>
      <c r="B20" s="24"/>
      <c r="C20" s="10" t="s">
        <v>230</v>
      </c>
      <c r="D20" s="24"/>
      <c r="E20" s="24"/>
      <c r="F20" s="24"/>
      <c r="G20" s="24"/>
      <c r="H20" s="24"/>
      <c r="I20" s="11">
        <v>300000</v>
      </c>
      <c r="J20" s="11">
        <v>300000</v>
      </c>
      <c r="K20" s="11">
        <v>300000</v>
      </c>
      <c r="L20" s="11"/>
      <c r="M20" s="11"/>
      <c r="N20" s="11"/>
      <c r="O20" s="11"/>
      <c r="P20" s="24"/>
      <c r="Q20" s="11"/>
      <c r="R20" s="11"/>
      <c r="S20" s="11"/>
      <c r="T20" s="11"/>
      <c r="U20" s="11"/>
      <c r="V20" s="11"/>
      <c r="W20" s="11"/>
    </row>
    <row r="21" ht="18.75" customHeight="1" spans="1:23">
      <c r="A21" s="9" t="s">
        <v>220</v>
      </c>
      <c r="B21" s="9" t="s">
        <v>231</v>
      </c>
      <c r="C21" s="10" t="s">
        <v>230</v>
      </c>
      <c r="D21" s="9" t="s">
        <v>57</v>
      </c>
      <c r="E21" s="9" t="s">
        <v>78</v>
      </c>
      <c r="F21" s="9" t="s">
        <v>79</v>
      </c>
      <c r="G21" s="9" t="s">
        <v>190</v>
      </c>
      <c r="H21" s="9" t="s">
        <v>191</v>
      </c>
      <c r="I21" s="11">
        <v>30000</v>
      </c>
      <c r="J21" s="11">
        <v>30000</v>
      </c>
      <c r="K21" s="11">
        <v>30000</v>
      </c>
      <c r="L21" s="11"/>
      <c r="M21" s="11"/>
      <c r="N21" s="11"/>
      <c r="O21" s="11"/>
      <c r="P21" s="24"/>
      <c r="Q21" s="11"/>
      <c r="R21" s="11"/>
      <c r="S21" s="11"/>
      <c r="T21" s="11"/>
      <c r="U21" s="11"/>
      <c r="V21" s="11"/>
      <c r="W21" s="11"/>
    </row>
    <row r="22" ht="18.75" customHeight="1" spans="1:23">
      <c r="A22" s="9" t="s">
        <v>220</v>
      </c>
      <c r="B22" s="9" t="s">
        <v>231</v>
      </c>
      <c r="C22" s="10" t="s">
        <v>230</v>
      </c>
      <c r="D22" s="9" t="s">
        <v>57</v>
      </c>
      <c r="E22" s="9" t="s">
        <v>78</v>
      </c>
      <c r="F22" s="9" t="s">
        <v>79</v>
      </c>
      <c r="G22" s="9" t="s">
        <v>190</v>
      </c>
      <c r="H22" s="9" t="s">
        <v>191</v>
      </c>
      <c r="I22" s="11">
        <v>63700</v>
      </c>
      <c r="J22" s="11">
        <v>63700</v>
      </c>
      <c r="K22" s="11">
        <v>63700</v>
      </c>
      <c r="L22" s="11"/>
      <c r="M22" s="11"/>
      <c r="N22" s="11"/>
      <c r="O22" s="11"/>
      <c r="P22" s="24"/>
      <c r="Q22" s="11"/>
      <c r="R22" s="11"/>
      <c r="S22" s="11"/>
      <c r="T22" s="11"/>
      <c r="U22" s="11"/>
      <c r="V22" s="11"/>
      <c r="W22" s="11"/>
    </row>
    <row r="23" ht="18.75" customHeight="1" spans="1:23">
      <c r="A23" s="9" t="s">
        <v>220</v>
      </c>
      <c r="B23" s="9" t="s">
        <v>231</v>
      </c>
      <c r="C23" s="10" t="s">
        <v>230</v>
      </c>
      <c r="D23" s="9" t="s">
        <v>57</v>
      </c>
      <c r="E23" s="9" t="s">
        <v>78</v>
      </c>
      <c r="F23" s="9" t="s">
        <v>79</v>
      </c>
      <c r="G23" s="9" t="s">
        <v>190</v>
      </c>
      <c r="H23" s="9" t="s">
        <v>191</v>
      </c>
      <c r="I23" s="11">
        <v>8100</v>
      </c>
      <c r="J23" s="11">
        <v>8100</v>
      </c>
      <c r="K23" s="11">
        <v>8100</v>
      </c>
      <c r="L23" s="11"/>
      <c r="M23" s="11"/>
      <c r="N23" s="11"/>
      <c r="O23" s="11"/>
      <c r="P23" s="24"/>
      <c r="Q23" s="11"/>
      <c r="R23" s="11"/>
      <c r="S23" s="11"/>
      <c r="T23" s="11"/>
      <c r="U23" s="11"/>
      <c r="V23" s="11"/>
      <c r="W23" s="11"/>
    </row>
    <row r="24" ht="18.75" customHeight="1" spans="1:23">
      <c r="A24" s="9" t="s">
        <v>220</v>
      </c>
      <c r="B24" s="9" t="s">
        <v>231</v>
      </c>
      <c r="C24" s="10" t="s">
        <v>230</v>
      </c>
      <c r="D24" s="9" t="s">
        <v>57</v>
      </c>
      <c r="E24" s="9" t="s">
        <v>78</v>
      </c>
      <c r="F24" s="9" t="s">
        <v>79</v>
      </c>
      <c r="G24" s="9" t="s">
        <v>232</v>
      </c>
      <c r="H24" s="9" t="s">
        <v>233</v>
      </c>
      <c r="I24" s="11">
        <v>12000</v>
      </c>
      <c r="J24" s="11">
        <v>12000</v>
      </c>
      <c r="K24" s="11">
        <v>12000</v>
      </c>
      <c r="L24" s="11"/>
      <c r="M24" s="11"/>
      <c r="N24" s="11"/>
      <c r="O24" s="11"/>
      <c r="P24" s="24"/>
      <c r="Q24" s="11"/>
      <c r="R24" s="11"/>
      <c r="S24" s="11"/>
      <c r="T24" s="11"/>
      <c r="U24" s="11"/>
      <c r="V24" s="11"/>
      <c r="W24" s="11"/>
    </row>
    <row r="25" ht="18.75" customHeight="1" spans="1:23">
      <c r="A25" s="9" t="s">
        <v>220</v>
      </c>
      <c r="B25" s="9" t="s">
        <v>231</v>
      </c>
      <c r="C25" s="10" t="s">
        <v>230</v>
      </c>
      <c r="D25" s="9" t="s">
        <v>57</v>
      </c>
      <c r="E25" s="9" t="s">
        <v>78</v>
      </c>
      <c r="F25" s="9" t="s">
        <v>79</v>
      </c>
      <c r="G25" s="9" t="s">
        <v>234</v>
      </c>
      <c r="H25" s="9" t="s">
        <v>235</v>
      </c>
      <c r="I25" s="11">
        <v>90000</v>
      </c>
      <c r="J25" s="11">
        <v>90000</v>
      </c>
      <c r="K25" s="11">
        <v>90000</v>
      </c>
      <c r="L25" s="11"/>
      <c r="M25" s="11"/>
      <c r="N25" s="11"/>
      <c r="O25" s="11"/>
      <c r="P25" s="24"/>
      <c r="Q25" s="11"/>
      <c r="R25" s="11"/>
      <c r="S25" s="11"/>
      <c r="T25" s="11"/>
      <c r="U25" s="11"/>
      <c r="V25" s="11"/>
      <c r="W25" s="11"/>
    </row>
    <row r="26" ht="18.75" customHeight="1" spans="1:23">
      <c r="A26" s="9" t="s">
        <v>220</v>
      </c>
      <c r="B26" s="9" t="s">
        <v>231</v>
      </c>
      <c r="C26" s="10" t="s">
        <v>230</v>
      </c>
      <c r="D26" s="9" t="s">
        <v>57</v>
      </c>
      <c r="E26" s="9" t="s">
        <v>78</v>
      </c>
      <c r="F26" s="9" t="s">
        <v>79</v>
      </c>
      <c r="G26" s="9" t="s">
        <v>192</v>
      </c>
      <c r="H26" s="9" t="s">
        <v>193</v>
      </c>
      <c r="I26" s="11">
        <v>22200</v>
      </c>
      <c r="J26" s="11">
        <v>22200</v>
      </c>
      <c r="K26" s="11">
        <v>22200</v>
      </c>
      <c r="L26" s="11"/>
      <c r="M26" s="11"/>
      <c r="N26" s="11"/>
      <c r="O26" s="11"/>
      <c r="P26" s="24"/>
      <c r="Q26" s="11"/>
      <c r="R26" s="11"/>
      <c r="S26" s="11"/>
      <c r="T26" s="11"/>
      <c r="U26" s="11"/>
      <c r="V26" s="11"/>
      <c r="W26" s="11"/>
    </row>
    <row r="27" ht="18.75" customHeight="1" spans="1:23">
      <c r="A27" s="9" t="s">
        <v>220</v>
      </c>
      <c r="B27" s="9" t="s">
        <v>231</v>
      </c>
      <c r="C27" s="10" t="s">
        <v>230</v>
      </c>
      <c r="D27" s="9" t="s">
        <v>57</v>
      </c>
      <c r="E27" s="9" t="s">
        <v>78</v>
      </c>
      <c r="F27" s="9" t="s">
        <v>79</v>
      </c>
      <c r="G27" s="9" t="s">
        <v>236</v>
      </c>
      <c r="H27" s="9" t="s">
        <v>237</v>
      </c>
      <c r="I27" s="11">
        <v>10000</v>
      </c>
      <c r="J27" s="11">
        <v>10000</v>
      </c>
      <c r="K27" s="11">
        <v>10000</v>
      </c>
      <c r="L27" s="11"/>
      <c r="M27" s="11"/>
      <c r="N27" s="11"/>
      <c r="O27" s="11"/>
      <c r="P27" s="24"/>
      <c r="Q27" s="11"/>
      <c r="R27" s="11"/>
      <c r="S27" s="11"/>
      <c r="T27" s="11"/>
      <c r="U27" s="11"/>
      <c r="V27" s="11"/>
      <c r="W27" s="11"/>
    </row>
    <row r="28" ht="18.75" customHeight="1" spans="1:23">
      <c r="A28" s="9" t="s">
        <v>220</v>
      </c>
      <c r="B28" s="9" t="s">
        <v>231</v>
      </c>
      <c r="C28" s="10" t="s">
        <v>230</v>
      </c>
      <c r="D28" s="9" t="s">
        <v>57</v>
      </c>
      <c r="E28" s="9" t="s">
        <v>78</v>
      </c>
      <c r="F28" s="9" t="s">
        <v>79</v>
      </c>
      <c r="G28" s="9" t="s">
        <v>236</v>
      </c>
      <c r="H28" s="9" t="s">
        <v>237</v>
      </c>
      <c r="I28" s="11">
        <v>30000</v>
      </c>
      <c r="J28" s="11">
        <v>30000</v>
      </c>
      <c r="K28" s="11">
        <v>30000</v>
      </c>
      <c r="L28" s="11"/>
      <c r="M28" s="11"/>
      <c r="N28" s="11"/>
      <c r="O28" s="11"/>
      <c r="P28" s="24"/>
      <c r="Q28" s="11"/>
      <c r="R28" s="11"/>
      <c r="S28" s="11"/>
      <c r="T28" s="11"/>
      <c r="U28" s="11"/>
      <c r="V28" s="11"/>
      <c r="W28" s="11"/>
    </row>
    <row r="29" ht="18.75" customHeight="1" spans="1:23">
      <c r="A29" s="9" t="s">
        <v>220</v>
      </c>
      <c r="B29" s="9" t="s">
        <v>231</v>
      </c>
      <c r="C29" s="10" t="s">
        <v>230</v>
      </c>
      <c r="D29" s="9" t="s">
        <v>57</v>
      </c>
      <c r="E29" s="9" t="s">
        <v>78</v>
      </c>
      <c r="F29" s="9" t="s">
        <v>79</v>
      </c>
      <c r="G29" s="9" t="s">
        <v>236</v>
      </c>
      <c r="H29" s="9" t="s">
        <v>237</v>
      </c>
      <c r="I29" s="11">
        <v>10000</v>
      </c>
      <c r="J29" s="11">
        <v>10000</v>
      </c>
      <c r="K29" s="11">
        <v>10000</v>
      </c>
      <c r="L29" s="11"/>
      <c r="M29" s="11"/>
      <c r="N29" s="11"/>
      <c r="O29" s="11"/>
      <c r="P29" s="24"/>
      <c r="Q29" s="11"/>
      <c r="R29" s="11"/>
      <c r="S29" s="11"/>
      <c r="T29" s="11"/>
      <c r="U29" s="11"/>
      <c r="V29" s="11"/>
      <c r="W29" s="11"/>
    </row>
    <row r="30" ht="18.75" customHeight="1" spans="1:23">
      <c r="A30" s="9" t="s">
        <v>220</v>
      </c>
      <c r="B30" s="9" t="s">
        <v>231</v>
      </c>
      <c r="C30" s="10" t="s">
        <v>230</v>
      </c>
      <c r="D30" s="9" t="s">
        <v>57</v>
      </c>
      <c r="E30" s="9" t="s">
        <v>78</v>
      </c>
      <c r="F30" s="9" t="s">
        <v>79</v>
      </c>
      <c r="G30" s="9" t="s">
        <v>238</v>
      </c>
      <c r="H30" s="9" t="s">
        <v>239</v>
      </c>
      <c r="I30" s="11">
        <v>12000</v>
      </c>
      <c r="J30" s="11">
        <v>12000</v>
      </c>
      <c r="K30" s="11">
        <v>12000</v>
      </c>
      <c r="L30" s="11"/>
      <c r="M30" s="11"/>
      <c r="N30" s="11"/>
      <c r="O30" s="11"/>
      <c r="P30" s="24"/>
      <c r="Q30" s="11"/>
      <c r="R30" s="11"/>
      <c r="S30" s="11"/>
      <c r="T30" s="11"/>
      <c r="U30" s="11"/>
      <c r="V30" s="11"/>
      <c r="W30" s="11"/>
    </row>
    <row r="31" ht="18.75" customHeight="1" spans="1:23">
      <c r="A31" s="9" t="s">
        <v>220</v>
      </c>
      <c r="B31" s="9" t="s">
        <v>231</v>
      </c>
      <c r="C31" s="10" t="s">
        <v>230</v>
      </c>
      <c r="D31" s="9" t="s">
        <v>57</v>
      </c>
      <c r="E31" s="9" t="s">
        <v>78</v>
      </c>
      <c r="F31" s="9" t="s">
        <v>79</v>
      </c>
      <c r="G31" s="9" t="s">
        <v>228</v>
      </c>
      <c r="H31" s="9" t="s">
        <v>229</v>
      </c>
      <c r="I31" s="11">
        <v>8000</v>
      </c>
      <c r="J31" s="11">
        <v>8000</v>
      </c>
      <c r="K31" s="11">
        <v>8000</v>
      </c>
      <c r="L31" s="11"/>
      <c r="M31" s="11"/>
      <c r="N31" s="11"/>
      <c r="O31" s="11"/>
      <c r="P31" s="24"/>
      <c r="Q31" s="11"/>
      <c r="R31" s="11"/>
      <c r="S31" s="11"/>
      <c r="T31" s="11"/>
      <c r="U31" s="11"/>
      <c r="V31" s="11"/>
      <c r="W31" s="11"/>
    </row>
    <row r="32" ht="18.75" customHeight="1" spans="1:23">
      <c r="A32" s="9" t="s">
        <v>220</v>
      </c>
      <c r="B32" s="9" t="s">
        <v>231</v>
      </c>
      <c r="C32" s="10" t="s">
        <v>230</v>
      </c>
      <c r="D32" s="9" t="s">
        <v>57</v>
      </c>
      <c r="E32" s="9" t="s">
        <v>78</v>
      </c>
      <c r="F32" s="9" t="s">
        <v>79</v>
      </c>
      <c r="G32" s="9" t="s">
        <v>240</v>
      </c>
      <c r="H32" s="9" t="s">
        <v>241</v>
      </c>
      <c r="I32" s="11">
        <v>4000</v>
      </c>
      <c r="J32" s="11">
        <v>4000</v>
      </c>
      <c r="K32" s="11">
        <v>4000</v>
      </c>
      <c r="L32" s="11"/>
      <c r="M32" s="11"/>
      <c r="N32" s="11"/>
      <c r="O32" s="11"/>
      <c r="P32" s="24"/>
      <c r="Q32" s="11"/>
      <c r="R32" s="11"/>
      <c r="S32" s="11"/>
      <c r="T32" s="11"/>
      <c r="U32" s="11"/>
      <c r="V32" s="11"/>
      <c r="W32" s="11"/>
    </row>
    <row r="33" ht="18.75" customHeight="1" spans="1:23">
      <c r="A33" s="12" t="s">
        <v>33</v>
      </c>
      <c r="B33" s="12"/>
      <c r="C33" s="12"/>
      <c r="D33" s="12"/>
      <c r="E33" s="12"/>
      <c r="F33" s="12"/>
      <c r="G33" s="12"/>
      <c r="H33" s="12"/>
      <c r="I33" s="11">
        <v>465700</v>
      </c>
      <c r="J33" s="11">
        <v>313200</v>
      </c>
      <c r="K33" s="11">
        <v>313200</v>
      </c>
      <c r="L33" s="11"/>
      <c r="M33" s="11"/>
      <c r="N33" s="11"/>
      <c r="O33" s="11"/>
      <c r="P33" s="11"/>
      <c r="Q33" s="11"/>
      <c r="R33" s="11">
        <v>152500</v>
      </c>
      <c r="S33" s="11"/>
      <c r="T33" s="11"/>
      <c r="U33" s="11"/>
      <c r="V33" s="11"/>
      <c r="W33" s="11">
        <v>152500</v>
      </c>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14583333333333" right="0.314583333333333" top="0.984027777777778" bottom="0.393055555555556" header="0.5" footer="0.5"/>
  <pageSetup paperSize="9" scale="63"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7"/>
  <sheetViews>
    <sheetView showZeros="0" tabSelected="1" topLeftCell="C26" workbookViewId="0">
      <selection activeCell="J32" sqref="J32"/>
    </sheetView>
  </sheetViews>
  <sheetFormatPr defaultColWidth="8.85" defaultRowHeight="15" customHeight="1"/>
  <cols>
    <col min="1" max="1" width="14.875" customWidth="1"/>
    <col min="2" max="2" width="41.55" customWidth="1"/>
    <col min="3" max="3" width="10.25" customWidth="1"/>
    <col min="4" max="4" width="13.8416666666667" customWidth="1"/>
    <col min="5" max="5" width="22" customWidth="1"/>
    <col min="6" max="6" width="6.125" customWidth="1"/>
    <col min="7" max="7" width="6.5" customWidth="1"/>
    <col min="8" max="8" width="4.625" customWidth="1"/>
    <col min="9" max="9" width="9" customWidth="1"/>
    <col min="10" max="10" width="35.375" customWidth="1"/>
  </cols>
  <sheetData>
    <row r="1" customHeight="1" spans="1:10">
      <c r="A1" s="20" t="s">
        <v>242</v>
      </c>
      <c r="B1" s="20"/>
      <c r="C1" s="20"/>
      <c r="D1" s="20"/>
      <c r="E1" s="20"/>
      <c r="F1" s="20"/>
      <c r="G1" s="20"/>
      <c r="H1" s="20"/>
      <c r="I1" s="20"/>
      <c r="J1" s="20"/>
    </row>
    <row r="2" ht="33" customHeight="1" spans="1:10">
      <c r="A2" s="42" t="s">
        <v>243</v>
      </c>
      <c r="B2" s="42"/>
      <c r="C2" s="42"/>
      <c r="D2" s="42"/>
      <c r="E2" s="43"/>
      <c r="F2" s="43"/>
      <c r="G2" s="43"/>
      <c r="H2" s="43"/>
      <c r="I2" s="43"/>
      <c r="J2" s="43"/>
    </row>
    <row r="3" ht="20.25" customHeight="1" spans="1:10">
      <c r="A3" s="19" t="s">
        <v>2</v>
      </c>
      <c r="B3" s="19"/>
      <c r="C3" s="19"/>
      <c r="D3" s="19"/>
      <c r="E3" s="19"/>
      <c r="F3" s="19"/>
      <c r="G3" s="19"/>
      <c r="H3" s="19"/>
      <c r="I3" s="19"/>
      <c r="J3" s="19"/>
    </row>
    <row r="4" ht="20.25" customHeight="1" spans="1:10">
      <c r="A4" s="44" t="s">
        <v>244</v>
      </c>
      <c r="B4" s="44" t="s">
        <v>245</v>
      </c>
      <c r="C4" s="44" t="s">
        <v>246</v>
      </c>
      <c r="D4" s="44" t="s">
        <v>247</v>
      </c>
      <c r="E4" s="44" t="s">
        <v>248</v>
      </c>
      <c r="F4" s="44" t="s">
        <v>249</v>
      </c>
      <c r="G4" s="44" t="s">
        <v>250</v>
      </c>
      <c r="H4" s="44" t="s">
        <v>251</v>
      </c>
      <c r="I4" s="44" t="s">
        <v>252</v>
      </c>
      <c r="J4" s="44" t="s">
        <v>253</v>
      </c>
    </row>
    <row r="5" ht="46.5" customHeight="1" spans="1:10">
      <c r="A5" s="44"/>
      <c r="B5" s="44"/>
      <c r="C5" s="44"/>
      <c r="D5" s="44"/>
      <c r="E5" s="44"/>
      <c r="F5" s="44"/>
      <c r="G5" s="44"/>
      <c r="H5" s="44"/>
      <c r="I5" s="44"/>
      <c r="J5" s="44"/>
    </row>
    <row r="6" ht="20.25" customHeight="1" spans="1:10">
      <c r="A6" s="46">
        <v>1</v>
      </c>
      <c r="B6" s="46">
        <v>2</v>
      </c>
      <c r="C6" s="46">
        <v>3</v>
      </c>
      <c r="D6" s="46">
        <v>4</v>
      </c>
      <c r="E6" s="46">
        <v>5</v>
      </c>
      <c r="F6" s="46">
        <v>6</v>
      </c>
      <c r="G6" s="46">
        <v>7</v>
      </c>
      <c r="H6" s="46">
        <v>8</v>
      </c>
      <c r="I6" s="46">
        <v>9</v>
      </c>
      <c r="J6" s="46">
        <v>10</v>
      </c>
    </row>
    <row r="7" ht="35" customHeight="1" spans="1:10">
      <c r="A7" s="24" t="s">
        <v>57</v>
      </c>
      <c r="B7" s="24"/>
      <c r="C7" s="24"/>
      <c r="E7" s="52"/>
      <c r="F7" s="52"/>
      <c r="G7" s="52"/>
      <c r="H7" s="52"/>
      <c r="I7" s="52"/>
      <c r="J7" s="52"/>
    </row>
    <row r="8" ht="62" customHeight="1" spans="1:10">
      <c r="A8" s="61" t="s">
        <v>224</v>
      </c>
      <c r="B8" s="24" t="s">
        <v>254</v>
      </c>
      <c r="C8" s="25"/>
      <c r="D8" s="25"/>
      <c r="E8" s="52"/>
      <c r="F8" s="52"/>
      <c r="G8" s="52"/>
      <c r="H8" s="52"/>
      <c r="I8" s="52"/>
      <c r="J8" s="52"/>
    </row>
    <row r="9" ht="20.25" customHeight="1" spans="1:10">
      <c r="A9" s="24"/>
      <c r="B9" s="24"/>
      <c r="C9" s="24" t="s">
        <v>255</v>
      </c>
      <c r="D9" s="62" t="s">
        <v>256</v>
      </c>
      <c r="E9" s="63" t="s">
        <v>257</v>
      </c>
      <c r="F9" s="53" t="s">
        <v>258</v>
      </c>
      <c r="G9" s="25" t="s">
        <v>51</v>
      </c>
      <c r="H9" s="53" t="s">
        <v>259</v>
      </c>
      <c r="I9" s="53" t="s">
        <v>260</v>
      </c>
      <c r="J9" s="63" t="s">
        <v>261</v>
      </c>
    </row>
    <row r="10" ht="30" customHeight="1" spans="1:10">
      <c r="A10" s="24"/>
      <c r="B10" s="24"/>
      <c r="C10" s="24" t="s">
        <v>255</v>
      </c>
      <c r="D10" s="62" t="s">
        <v>256</v>
      </c>
      <c r="E10" s="63" t="s">
        <v>262</v>
      </c>
      <c r="F10" s="53" t="s">
        <v>263</v>
      </c>
      <c r="G10" s="25" t="s">
        <v>264</v>
      </c>
      <c r="H10" s="53" t="s">
        <v>265</v>
      </c>
      <c r="I10" s="53" t="s">
        <v>260</v>
      </c>
      <c r="J10" s="63" t="s">
        <v>266</v>
      </c>
    </row>
    <row r="11" ht="30" customHeight="1" spans="1:10">
      <c r="A11" s="24"/>
      <c r="B11" s="24"/>
      <c r="C11" s="24" t="s">
        <v>255</v>
      </c>
      <c r="D11" s="62" t="s">
        <v>267</v>
      </c>
      <c r="E11" s="63" t="s">
        <v>268</v>
      </c>
      <c r="F11" s="53" t="s">
        <v>263</v>
      </c>
      <c r="G11" s="25" t="s">
        <v>269</v>
      </c>
      <c r="H11" s="53" t="s">
        <v>270</v>
      </c>
      <c r="I11" s="53" t="s">
        <v>260</v>
      </c>
      <c r="J11" s="63" t="s">
        <v>271</v>
      </c>
    </row>
    <row r="12" ht="20.25" customHeight="1" spans="1:10">
      <c r="A12" s="24"/>
      <c r="B12" s="24"/>
      <c r="C12" s="24" t="s">
        <v>255</v>
      </c>
      <c r="D12" s="62" t="s">
        <v>272</v>
      </c>
      <c r="E12" s="63" t="s">
        <v>273</v>
      </c>
      <c r="F12" s="53" t="s">
        <v>258</v>
      </c>
      <c r="G12" s="25" t="s">
        <v>274</v>
      </c>
      <c r="H12" s="53" t="s">
        <v>275</v>
      </c>
      <c r="I12" s="53" t="s">
        <v>260</v>
      </c>
      <c r="J12" s="63" t="s">
        <v>276</v>
      </c>
    </row>
    <row r="13" ht="20.25" customHeight="1" spans="1:10">
      <c r="A13" s="24"/>
      <c r="B13" s="24"/>
      <c r="C13" s="24" t="s">
        <v>277</v>
      </c>
      <c r="D13" s="62" t="s">
        <v>278</v>
      </c>
      <c r="E13" s="63" t="s">
        <v>279</v>
      </c>
      <c r="F13" s="53" t="s">
        <v>263</v>
      </c>
      <c r="G13" s="25" t="s">
        <v>280</v>
      </c>
      <c r="H13" s="53" t="s">
        <v>270</v>
      </c>
      <c r="I13" s="53" t="s">
        <v>260</v>
      </c>
      <c r="J13" s="63" t="s">
        <v>281</v>
      </c>
    </row>
    <row r="14" ht="30" customHeight="1" spans="1:10">
      <c r="A14" s="24"/>
      <c r="B14" s="24"/>
      <c r="C14" s="24" t="s">
        <v>277</v>
      </c>
      <c r="D14" s="62" t="s">
        <v>282</v>
      </c>
      <c r="E14" s="63" t="s">
        <v>283</v>
      </c>
      <c r="F14" s="53" t="s">
        <v>258</v>
      </c>
      <c r="G14" s="25" t="s">
        <v>284</v>
      </c>
      <c r="H14" s="53" t="s">
        <v>270</v>
      </c>
      <c r="I14" s="53" t="s">
        <v>260</v>
      </c>
      <c r="J14" s="63" t="s">
        <v>285</v>
      </c>
    </row>
    <row r="15" ht="20.25" customHeight="1" spans="1:10">
      <c r="A15" s="24"/>
      <c r="B15" s="24"/>
      <c r="C15" s="24" t="s">
        <v>286</v>
      </c>
      <c r="D15" s="62" t="s">
        <v>287</v>
      </c>
      <c r="E15" s="63" t="s">
        <v>288</v>
      </c>
      <c r="F15" s="53" t="s">
        <v>263</v>
      </c>
      <c r="G15" s="25" t="s">
        <v>280</v>
      </c>
      <c r="H15" s="53" t="s">
        <v>270</v>
      </c>
      <c r="I15" s="53" t="s">
        <v>260</v>
      </c>
      <c r="J15" s="63" t="s">
        <v>289</v>
      </c>
    </row>
    <row r="16" ht="97" customHeight="1" spans="1:10">
      <c r="A16" s="61" t="s">
        <v>226</v>
      </c>
      <c r="B16" s="24" t="s">
        <v>290</v>
      </c>
      <c r="C16" s="24"/>
      <c r="D16" s="24"/>
      <c r="E16" s="24"/>
      <c r="F16" s="24"/>
      <c r="G16" s="24"/>
      <c r="H16" s="24"/>
      <c r="I16" s="24"/>
      <c r="J16" s="24"/>
    </row>
    <row r="17" ht="27" customHeight="1" spans="1:10">
      <c r="A17" s="24"/>
      <c r="B17" s="24"/>
      <c r="C17" s="24" t="s">
        <v>255</v>
      </c>
      <c r="D17" s="62" t="s">
        <v>256</v>
      </c>
      <c r="E17" s="63" t="s">
        <v>291</v>
      </c>
      <c r="F17" s="53" t="s">
        <v>292</v>
      </c>
      <c r="G17" s="25" t="s">
        <v>293</v>
      </c>
      <c r="H17" s="53" t="s">
        <v>294</v>
      </c>
      <c r="I17" s="53" t="s">
        <v>260</v>
      </c>
      <c r="J17" s="63" t="s">
        <v>295</v>
      </c>
    </row>
    <row r="18" ht="47" customHeight="1" spans="1:10">
      <c r="A18" s="24"/>
      <c r="B18" s="24"/>
      <c r="C18" s="24" t="s">
        <v>255</v>
      </c>
      <c r="D18" s="62" t="s">
        <v>267</v>
      </c>
      <c r="E18" s="63" t="s">
        <v>296</v>
      </c>
      <c r="F18" s="53" t="s">
        <v>263</v>
      </c>
      <c r="G18" s="25" t="s">
        <v>297</v>
      </c>
      <c r="H18" s="53" t="s">
        <v>270</v>
      </c>
      <c r="I18" s="53" t="s">
        <v>260</v>
      </c>
      <c r="J18" s="63" t="s">
        <v>298</v>
      </c>
    </row>
    <row r="19" ht="27" customHeight="1" spans="1:10">
      <c r="A19" s="24"/>
      <c r="B19" s="24"/>
      <c r="C19" s="24" t="s">
        <v>277</v>
      </c>
      <c r="D19" s="62" t="s">
        <v>282</v>
      </c>
      <c r="E19" s="63" t="s">
        <v>299</v>
      </c>
      <c r="F19" s="53" t="s">
        <v>258</v>
      </c>
      <c r="G19" s="25" t="s">
        <v>48</v>
      </c>
      <c r="H19" s="53" t="s">
        <v>259</v>
      </c>
      <c r="I19" s="53" t="s">
        <v>260</v>
      </c>
      <c r="J19" s="63" t="s">
        <v>300</v>
      </c>
    </row>
    <row r="20" ht="27" customHeight="1" spans="1:10">
      <c r="A20" s="24"/>
      <c r="B20" s="24"/>
      <c r="C20" s="24" t="s">
        <v>277</v>
      </c>
      <c r="D20" s="62" t="s">
        <v>282</v>
      </c>
      <c r="E20" s="63" t="s">
        <v>301</v>
      </c>
      <c r="F20" s="53" t="s">
        <v>263</v>
      </c>
      <c r="G20" s="25" t="s">
        <v>280</v>
      </c>
      <c r="H20" s="53" t="s">
        <v>270</v>
      </c>
      <c r="I20" s="53" t="s">
        <v>260</v>
      </c>
      <c r="J20" s="63" t="s">
        <v>302</v>
      </c>
    </row>
    <row r="21" ht="27" customHeight="1" spans="1:10">
      <c r="A21" s="24"/>
      <c r="B21" s="24"/>
      <c r="C21" s="24" t="s">
        <v>286</v>
      </c>
      <c r="D21" s="62" t="s">
        <v>287</v>
      </c>
      <c r="E21" s="63" t="s">
        <v>303</v>
      </c>
      <c r="F21" s="53" t="s">
        <v>263</v>
      </c>
      <c r="G21" s="25" t="s">
        <v>280</v>
      </c>
      <c r="H21" s="53" t="s">
        <v>270</v>
      </c>
      <c r="I21" s="53" t="s">
        <v>260</v>
      </c>
      <c r="J21" s="63" t="s">
        <v>304</v>
      </c>
    </row>
    <row r="22" ht="219" customHeight="1" spans="1:10">
      <c r="A22" s="61" t="s">
        <v>219</v>
      </c>
      <c r="B22" s="64" t="s">
        <v>305</v>
      </c>
      <c r="C22" s="24"/>
      <c r="D22" s="24"/>
      <c r="E22" s="24"/>
      <c r="F22" s="24"/>
      <c r="G22" s="24"/>
      <c r="H22" s="24"/>
      <c r="I22" s="24"/>
      <c r="J22" s="24"/>
    </row>
    <row r="23" ht="31" customHeight="1" spans="1:10">
      <c r="A23" s="24"/>
      <c r="B23" s="24"/>
      <c r="C23" s="24" t="s">
        <v>255</v>
      </c>
      <c r="D23" s="62" t="s">
        <v>256</v>
      </c>
      <c r="E23" s="63" t="s">
        <v>306</v>
      </c>
      <c r="F23" s="53" t="s">
        <v>263</v>
      </c>
      <c r="G23" s="25" t="s">
        <v>307</v>
      </c>
      <c r="H23" s="53" t="s">
        <v>265</v>
      </c>
      <c r="I23" s="53" t="s">
        <v>260</v>
      </c>
      <c r="J23" s="63" t="s">
        <v>308</v>
      </c>
    </row>
    <row r="24" ht="47" customHeight="1" spans="1:10">
      <c r="A24" s="24"/>
      <c r="B24" s="24"/>
      <c r="C24" s="24" t="s">
        <v>255</v>
      </c>
      <c r="D24" s="62" t="s">
        <v>256</v>
      </c>
      <c r="E24" s="63" t="s">
        <v>309</v>
      </c>
      <c r="F24" s="53" t="s">
        <v>263</v>
      </c>
      <c r="G24" s="25" t="s">
        <v>274</v>
      </c>
      <c r="H24" s="53" t="s">
        <v>265</v>
      </c>
      <c r="I24" s="53" t="s">
        <v>260</v>
      </c>
      <c r="J24" s="63" t="s">
        <v>310</v>
      </c>
    </row>
    <row r="25" ht="31" customHeight="1" spans="1:10">
      <c r="A25" s="24"/>
      <c r="B25" s="24"/>
      <c r="C25" s="24" t="s">
        <v>255</v>
      </c>
      <c r="D25" s="62" t="s">
        <v>256</v>
      </c>
      <c r="E25" s="63" t="s">
        <v>311</v>
      </c>
      <c r="F25" s="53" t="s">
        <v>263</v>
      </c>
      <c r="G25" s="25" t="s">
        <v>312</v>
      </c>
      <c r="H25" s="53" t="s">
        <v>313</v>
      </c>
      <c r="I25" s="53" t="s">
        <v>260</v>
      </c>
      <c r="J25" s="63" t="s">
        <v>314</v>
      </c>
    </row>
    <row r="26" ht="31" customHeight="1" spans="1:10">
      <c r="A26" s="24"/>
      <c r="B26" s="24"/>
      <c r="C26" s="24" t="s">
        <v>255</v>
      </c>
      <c r="D26" s="62" t="s">
        <v>267</v>
      </c>
      <c r="E26" s="63" t="s">
        <v>315</v>
      </c>
      <c r="F26" s="53" t="s">
        <v>263</v>
      </c>
      <c r="G26" s="25" t="s">
        <v>269</v>
      </c>
      <c r="H26" s="53" t="s">
        <v>270</v>
      </c>
      <c r="I26" s="53" t="s">
        <v>260</v>
      </c>
      <c r="J26" s="63" t="s">
        <v>271</v>
      </c>
    </row>
    <row r="27" ht="21" customHeight="1" spans="1:10">
      <c r="A27" s="24"/>
      <c r="B27" s="24"/>
      <c r="C27" s="24" t="s">
        <v>277</v>
      </c>
      <c r="D27" s="62" t="s">
        <v>282</v>
      </c>
      <c r="E27" s="63" t="s">
        <v>316</v>
      </c>
      <c r="F27" s="53" t="s">
        <v>258</v>
      </c>
      <c r="G27" s="25" t="s">
        <v>317</v>
      </c>
      <c r="H27" s="53"/>
      <c r="I27" s="53" t="s">
        <v>318</v>
      </c>
      <c r="J27" s="63" t="s">
        <v>319</v>
      </c>
    </row>
    <row r="28" ht="21" customHeight="1" spans="1:10">
      <c r="A28" s="24"/>
      <c r="B28" s="24"/>
      <c r="C28" s="24" t="s">
        <v>286</v>
      </c>
      <c r="D28" s="62" t="s">
        <v>287</v>
      </c>
      <c r="E28" s="63" t="s">
        <v>320</v>
      </c>
      <c r="F28" s="53" t="s">
        <v>263</v>
      </c>
      <c r="G28" s="25" t="s">
        <v>280</v>
      </c>
      <c r="H28" s="53" t="s">
        <v>270</v>
      </c>
      <c r="I28" s="53" t="s">
        <v>260</v>
      </c>
      <c r="J28" s="63" t="s">
        <v>321</v>
      </c>
    </row>
    <row r="29" ht="21" customHeight="1" spans="1:10">
      <c r="A29" s="24"/>
      <c r="B29" s="24"/>
      <c r="C29" s="24" t="s">
        <v>286</v>
      </c>
      <c r="D29" s="62" t="s">
        <v>287</v>
      </c>
      <c r="E29" s="63" t="s">
        <v>322</v>
      </c>
      <c r="F29" s="53" t="s">
        <v>263</v>
      </c>
      <c r="G29" s="25" t="s">
        <v>280</v>
      </c>
      <c r="H29" s="53" t="s">
        <v>270</v>
      </c>
      <c r="I29" s="53" t="s">
        <v>260</v>
      </c>
      <c r="J29" s="63" t="s">
        <v>323</v>
      </c>
    </row>
    <row r="30" ht="237" customHeight="1" spans="1:10">
      <c r="A30" s="61" t="s">
        <v>230</v>
      </c>
      <c r="B30" s="24" t="s">
        <v>324</v>
      </c>
      <c r="C30" s="24"/>
      <c r="D30" s="24"/>
      <c r="E30" s="24"/>
      <c r="F30" s="24"/>
      <c r="G30" s="24"/>
      <c r="H30" s="24"/>
      <c r="I30" s="24"/>
      <c r="J30" s="24"/>
    </row>
    <row r="31" ht="35" customHeight="1" spans="1:10">
      <c r="A31" s="24"/>
      <c r="B31" s="24"/>
      <c r="C31" s="24" t="s">
        <v>255</v>
      </c>
      <c r="D31" s="62" t="s">
        <v>256</v>
      </c>
      <c r="E31" s="63" t="s">
        <v>325</v>
      </c>
      <c r="F31" s="53" t="s">
        <v>263</v>
      </c>
      <c r="G31" s="25" t="s">
        <v>326</v>
      </c>
      <c r="H31" s="53" t="s">
        <v>327</v>
      </c>
      <c r="I31" s="53" t="s">
        <v>260</v>
      </c>
      <c r="J31" s="63" t="s">
        <v>328</v>
      </c>
    </row>
    <row r="32" ht="20.25" customHeight="1" spans="1:10">
      <c r="A32" s="24"/>
      <c r="B32" s="24"/>
      <c r="C32" s="24" t="s">
        <v>255</v>
      </c>
      <c r="D32" s="62" t="s">
        <v>256</v>
      </c>
      <c r="E32" s="63" t="s">
        <v>329</v>
      </c>
      <c r="F32" s="53" t="s">
        <v>258</v>
      </c>
      <c r="G32" s="25" t="s">
        <v>264</v>
      </c>
      <c r="H32" s="53" t="s">
        <v>330</v>
      </c>
      <c r="I32" s="53" t="s">
        <v>260</v>
      </c>
      <c r="J32" s="63" t="s">
        <v>331</v>
      </c>
    </row>
    <row r="33" ht="20.25" customHeight="1" spans="1:10">
      <c r="A33" s="24"/>
      <c r="B33" s="24"/>
      <c r="C33" s="24" t="s">
        <v>255</v>
      </c>
      <c r="D33" s="62" t="s">
        <v>267</v>
      </c>
      <c r="E33" s="63" t="s">
        <v>332</v>
      </c>
      <c r="F33" s="53" t="s">
        <v>258</v>
      </c>
      <c r="G33" s="25" t="s">
        <v>284</v>
      </c>
      <c r="H33" s="53" t="s">
        <v>270</v>
      </c>
      <c r="I33" s="53" t="s">
        <v>260</v>
      </c>
      <c r="J33" s="63" t="s">
        <v>333</v>
      </c>
    </row>
    <row r="34" ht="20.25" customHeight="1" spans="1:10">
      <c r="A34" s="24"/>
      <c r="B34" s="24"/>
      <c r="C34" s="24" t="s">
        <v>255</v>
      </c>
      <c r="D34" s="62" t="s">
        <v>267</v>
      </c>
      <c r="E34" s="63" t="s">
        <v>334</v>
      </c>
      <c r="F34" s="53" t="s">
        <v>258</v>
      </c>
      <c r="G34" s="25" t="s">
        <v>274</v>
      </c>
      <c r="H34" s="53" t="s">
        <v>335</v>
      </c>
      <c r="I34" s="53" t="s">
        <v>260</v>
      </c>
      <c r="J34" s="63" t="s">
        <v>336</v>
      </c>
    </row>
    <row r="35" ht="29" customHeight="1" spans="1:10">
      <c r="A35" s="24"/>
      <c r="B35" s="24"/>
      <c r="C35" s="24" t="s">
        <v>277</v>
      </c>
      <c r="D35" s="62" t="s">
        <v>282</v>
      </c>
      <c r="E35" s="63" t="s">
        <v>337</v>
      </c>
      <c r="F35" s="53" t="s">
        <v>263</v>
      </c>
      <c r="G35" s="25" t="s">
        <v>280</v>
      </c>
      <c r="H35" s="53" t="s">
        <v>270</v>
      </c>
      <c r="I35" s="53" t="s">
        <v>260</v>
      </c>
      <c r="J35" s="63" t="s">
        <v>338</v>
      </c>
    </row>
    <row r="36" ht="20" customHeight="1" spans="1:10">
      <c r="A36" s="24"/>
      <c r="B36" s="24"/>
      <c r="C36" s="24" t="s">
        <v>277</v>
      </c>
      <c r="D36" s="62" t="s">
        <v>282</v>
      </c>
      <c r="E36" s="63" t="s">
        <v>339</v>
      </c>
      <c r="F36" s="53" t="s">
        <v>263</v>
      </c>
      <c r="G36" s="25" t="s">
        <v>340</v>
      </c>
      <c r="H36" s="53" t="s">
        <v>270</v>
      </c>
      <c r="I36" s="53" t="s">
        <v>260</v>
      </c>
      <c r="J36" s="63" t="s">
        <v>341</v>
      </c>
    </row>
    <row r="37" ht="31" customHeight="1" spans="1:10">
      <c r="A37" s="24"/>
      <c r="B37" s="24"/>
      <c r="C37" s="24" t="s">
        <v>286</v>
      </c>
      <c r="D37" s="62" t="s">
        <v>287</v>
      </c>
      <c r="E37" s="63" t="s">
        <v>287</v>
      </c>
      <c r="F37" s="53" t="s">
        <v>263</v>
      </c>
      <c r="G37" s="25" t="s">
        <v>280</v>
      </c>
      <c r="H37" s="53" t="s">
        <v>270</v>
      </c>
      <c r="I37" s="53" t="s">
        <v>260</v>
      </c>
      <c r="J37" s="63" t="s">
        <v>342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393055555555556" right="0.393055555555556" top="0.786805555555556" bottom="0.590277777777778" header="0.5" footer="0.5"/>
  <pageSetup paperSize="9" scale="8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2026-03-06T09:12:00Z</dcterms:created>
  <dcterms:modified xsi:type="dcterms:W3CDTF">2026-03-10T02:32:40Z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2EA403C4B34D46EDA67B9B342DE67B85_12</vt:lpwstr>
  </property>
  <property fmtid="{D5CDD505-2E9C-101B-9397-08002B2CF9AE}" pid="3" name="KSOProductBuildVer">
    <vt:lpwstr>2052-12.1.0.23542</vt:lpwstr>
  </property>
  <property fmtid="{D5CDD505-2E9C-101B-9397-08002B2CF9AE}" pid="4" name="CalculationRule">
    <vt:i4>0</vt:i4>
  </property>
</Properties>
</file>