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134" windowHeight="10407"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<sst xmlns="http://schemas.openxmlformats.org/spreadsheetml/2006/main" count="4347" uniqueCount="1039">
  <si>
    <t>预算01-1表</t>
  </si>
  <si>
    <t>2026年部门财务收支预算总表</t>
  </si>
  <si>
    <t>单位名称：新平彝族傣族自治县水塘镇人民政府</t>
  </si>
  <si>
    <t>单位:元</t>
  </si>
  <si>
    <t>收        入</t>
  </si>
  <si>
    <t>支        出</t>
  </si>
  <si>
    <t>项      目</t>
  </si>
  <si>
    <t>预算数</t>
  </si>
  <si>
    <t>项目（按功能分类）</t>
  </si>
  <si>
    <t>一、一般公共预算拨款收入</t>
  </si>
  <si>
    <t>一、一般公共服务支出</t>
  </si>
  <si>
    <t>二、政府性基金预算拨款收入</t>
  </si>
  <si>
    <t>二、文化旅游体育与传媒支出</t>
  </si>
  <si>
    <t>三、国有资本经营预算拨款收入</t>
  </si>
  <si>
    <t>三、社会保障和就业支出</t>
  </si>
  <si>
    <t>四、财政专户管理资金收入</t>
  </si>
  <si>
    <t>四、卫生健康支出</t>
  </si>
  <si>
    <t>五、单位资金</t>
  </si>
  <si>
    <t>五、城乡社区支出</t>
  </si>
  <si>
    <t>1、事业收入</t>
  </si>
  <si>
    <t>六、农林水支出</t>
  </si>
  <si>
    <t>2、事业单位经营收入</t>
  </si>
  <si>
    <t>七、住房保障支出</t>
  </si>
  <si>
    <t>3、上级补助收入</t>
  </si>
  <si>
    <t>八、灾害防治及应急管理支出</t>
  </si>
  <si>
    <t>4、附属单位上缴收入</t>
  </si>
  <si>
    <t>九、其他支出</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</si>
  <si>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</si>
  <si>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</si>
  <si>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</si>
  <si>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</si>
  <si>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</si>
  <si>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</si>
  <si>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</si>
  <si>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</si>
  <si>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</si>
  <si>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</si>
  <si>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</si>
  <si>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</si>
  <si>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</si>
  <si>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</si>
  <si>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</si>
  <si>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</si>
  <si>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</si>
  <si>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</si>
  <si>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</si>
  <si>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</si>
  <si>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</si>
  <si>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</si>
  <si>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</si>
  <si>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</si>
  <si>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</si>
  <si>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</si>
  <si>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</si>
  <si>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</si>
  <si>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</si>
  <si>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</si>
  <si>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</si>
  <si>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</si>
  <si>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</si>
  <si>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</si>
  <si>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</si>
  <si>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</si>
  <si>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</si>
  <si>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</si>
  <si>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576</t>
  </si>
  <si>
    <t>水塘镇</t>
  </si>
  <si>
    <t>576001</t>
  </si>
  <si>
    <t>新平彝族傣族自治县水塘镇人民政府</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</si>
  <si>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</si>
  <si>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</si>
  <si>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</si>
  <si>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</si>
  <si>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</si>
  <si>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</si>
  <si>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</si>
  <si>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</si>
  <si>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</si>
  <si>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</si>
  <si>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</si>
  <si>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</si>
  <si>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</si>
  <si>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</si>
  <si>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</si>
  <si>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</si>
  <si>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</si>
  <si>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</si>
  <si>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2010107</t>
  </si>
  <si>
    <t>人大代表履职能力提升</t>
  </si>
  <si>
    <t>2010108</t>
  </si>
  <si>
    <t>代表工作</t>
  </si>
  <si>
    <t>2010199</t>
  </si>
  <si>
    <t>其他人大事务支出</t>
  </si>
  <si>
    <t>20103</t>
  </si>
  <si>
    <t>政府办公厅（室）及相关机构事务</t>
  </si>
  <si>
    <t>2010301</t>
  </si>
  <si>
    <t>行政运行</t>
  </si>
  <si>
    <t>2010350</t>
  </si>
  <si>
    <t>事业运行</t>
  </si>
  <si>
    <t>2010399</t>
  </si>
  <si>
    <t>其他政府办公厅（室）及相关机构事务支出</t>
  </si>
  <si>
    <t>20106</t>
  </si>
  <si>
    <t>财政事务</t>
  </si>
  <si>
    <t>2010699</t>
  </si>
  <si>
    <t>其他财政事务支出</t>
  </si>
  <si>
    <t>20132</t>
  </si>
  <si>
    <t>组织事务</t>
  </si>
  <si>
    <t>2013202</t>
  </si>
  <si>
    <t>一般行政管理事务</t>
  </si>
  <si>
    <t>2013299</t>
  </si>
  <si>
    <t>其他组织事务支出</t>
  </si>
  <si>
    <t>20199</t>
  </si>
  <si>
    <t>其他一般公共服务支出</t>
  </si>
  <si>
    <t>2019999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</si>
  <si>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</si>
  <si>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</si>
  <si>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</si>
  <si>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</si>
  <si>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</si>
  <si>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</si>
  <si>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</si>
  <si>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</si>
  <si>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</si>
  <si>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</si>
  <si>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</si>
  <si>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</si>
  <si>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</si>
  <si>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</si>
  <si>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</si>
  <si>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</si>
  <si>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</si>
  <si>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</si>
  <si>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</si>
  <si>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</si>
  <si>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2080808</t>
  </si>
  <si>
    <t>褒扬纪念</t>
  </si>
  <si>
    <t>20810</t>
  </si>
  <si>
    <t>社会福利</t>
  </si>
  <si>
    <t>2081006</t>
  </si>
  <si>
    <t>养老服务</t>
  </si>
  <si>
    <t>20811</t>
  </si>
  <si>
    <t>残疾人事业</t>
  </si>
  <si>
    <t>2081104</t>
  </si>
  <si>
    <t>残疾人康复</t>
  </si>
  <si>
    <t>2081105</t>
  </si>
  <si>
    <t>残疾人就业</t>
  </si>
  <si>
    <t>2081199</t>
  </si>
  <si>
    <t>其他残疾人事业支出</t>
  </si>
  <si>
    <t>20828</t>
  </si>
  <si>
    <t>退役军人管理事务</t>
  </si>
  <si>
    <t>2082804</t>
  </si>
  <si>
    <t>拥军优属</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</si>
  <si>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</si>
  <si>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</si>
  <si>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</si>
  <si>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</si>
  <si>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</si>
  <si>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</si>
  <si>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</si>
  <si>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</si>
  <si>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</si>
  <si>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</si>
  <si>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</si>
  <si>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</si>
  <si>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</si>
  <si>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</si>
  <si>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</si>
  <si>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</si>
  <si>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农村基础设施建设支出</t>
  </si>
  <si>
    <t>213</t>
  </si>
  <si>
    <t>农林水支出</t>
  </si>
  <si>
    <t>21301</t>
  </si>
  <si>
    <t>农业农村</t>
  </si>
  <si>
    <t>2130104</t>
  </si>
  <si>
    <t>2130199</t>
  </si>
  <si>
    <t>其他农业农村支出</t>
  </si>
  <si>
    <t>21303</t>
  </si>
  <si>
    <t>水利</t>
  </si>
  <si>
    <t>2130399</t>
  </si>
  <si>
    <t>其他水利支出</t>
  </si>
  <si>
    <t>21307</t>
  </si>
  <si>
    <t>农村综合改革</t>
  </si>
  <si>
    <t xml:space="preserve">      对村级公益事业建设的补助</t>
  </si>
  <si>
    <t>2130705</t>
  </si>
  <si>
    <t>对村民委员会和村党支部的补助</t>
  </si>
  <si>
    <t>21399</t>
  </si>
  <si>
    <t>其他农林水支出</t>
  </si>
  <si>
    <t>2139999</t>
  </si>
  <si>
    <t>221</t>
  </si>
  <si>
    <t>住房保障支出</t>
  </si>
  <si>
    <t>22102</t>
  </si>
  <si>
    <t>住房改革支出</t>
  </si>
  <si>
    <t>2210201</t>
  </si>
  <si>
    <t>住房公积金</t>
  </si>
  <si>
    <t>灾害防治及应急管理支出</t>
  </si>
  <si>
    <t xml:space="preserve">  22407</t>
  </si>
  <si>
    <t xml:space="preserve">   自然灾害救灾及恢复重建支出</t>
  </si>
  <si>
    <t xml:space="preserve">      自然灾害救灾补助</t>
  </si>
  <si>
    <t xml:space="preserve">  22960</t>
  </si>
  <si>
    <t xml:space="preserve">   彩票公益金安排的支出</t>
  </si>
  <si>
    <t xml:space="preserve">     229602</t>
  </si>
  <si>
    <t xml:space="preserve">      用于社会福利的彩票公益金支出</t>
  </si>
  <si>
    <t xml:space="preserve">     229603</t>
  </si>
  <si>
    <t xml:space="preserve">      用于体育事业的彩票公益金支出</t>
  </si>
  <si>
    <t xml:space="preserve">     2296099</t>
  </si>
  <si>
    <t xml:space="preserve">      用于其他社会公益事业的彩票公益金支出</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</si>
  <si>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</si>
  <si>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</si>
  <si>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</si>
  <si>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</si>
  <si>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</si>
  <si>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</si>
  <si>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</si>
  <si>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</si>
  <si>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</si>
  <si>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（二）文化旅游体育与传媒支出</t>
  </si>
  <si>
    <t>（三）国有资本经营预算拨款</t>
  </si>
  <si>
    <t>（三）社会保障和就业支出</t>
  </si>
  <si>
    <t>二、上年结转</t>
  </si>
  <si>
    <t>（四）卫生健康支出</t>
  </si>
  <si>
    <t>（五）城乡社区支出</t>
  </si>
  <si>
    <t>（六）农林水支出</t>
  </si>
  <si>
    <t>（七）住房保障支出</t>
  </si>
  <si>
    <r>
      <rPr>
        <sz val="9"/>
        <rFont val="宋体"/>
        <charset val="134"/>
      </rPr>
      <t>（</t>
    </r>
    <r>
      <rPr>
        <b/>
        <sz val="9"/>
        <rFont val="宋体"/>
        <charset val="134"/>
      </rPr>
      <t>八</t>
    </r>
    <r>
      <rPr>
        <sz val="9"/>
        <rFont val="宋体"/>
        <charset val="134"/>
      </rPr>
      <t>）、灾害防治及应急管理支出</t>
    </r>
  </si>
  <si>
    <t>（九）、其他支出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</si>
  <si>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</si>
  <si>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</si>
  <si>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</si>
  <si>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</si>
  <si>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</si>
  <si>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</si>
  <si>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</si>
  <si>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</si>
  <si>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</si>
  <si>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</si>
  <si>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</si>
  <si>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</si>
  <si>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</si>
  <si>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</si>
  <si>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</si>
  <si>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</si>
  <si>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</si>
  <si>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</si>
  <si>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</si>
  <si>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</si>
  <si>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</si>
  <si>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</si>
  <si>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</si>
  <si>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</si>
  <si>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</si>
  <si>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</si>
  <si>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</si>
  <si>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</si>
  <si>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</si>
  <si>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</si>
  <si>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</si>
  <si>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</si>
  <si>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</si>
  <si>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</si>
  <si>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530427210000000015216</t>
  </si>
  <si>
    <t>公车购置及运维费</t>
  </si>
  <si>
    <t>30231</t>
  </si>
  <si>
    <t>公务用车运行维护费</t>
  </si>
  <si>
    <t>530427210000000016439</t>
  </si>
  <si>
    <t>行政人员工资支出</t>
  </si>
  <si>
    <t>30101</t>
  </si>
  <si>
    <t>基本工资</t>
  </si>
  <si>
    <t>30102</t>
  </si>
  <si>
    <t>津贴补贴</t>
  </si>
  <si>
    <t>530427210000000016440</t>
  </si>
  <si>
    <t>事业人员工资支出</t>
  </si>
  <si>
    <t>30107</t>
  </si>
  <si>
    <t>绩效工资</t>
  </si>
  <si>
    <t>530427210000000016441</t>
  </si>
  <si>
    <t>社会保障缴费</t>
  </si>
  <si>
    <t>30112</t>
  </si>
  <si>
    <t>其他社会保障缴费</t>
  </si>
  <si>
    <t>30108</t>
  </si>
  <si>
    <t>机关事业单位基本养老保险缴费</t>
  </si>
  <si>
    <t>30110</t>
  </si>
  <si>
    <t>职工基本医疗保险缴费</t>
  </si>
  <si>
    <t>30111</t>
  </si>
  <si>
    <t>公务员医疗补助缴费</t>
  </si>
  <si>
    <t>530427210000000016442</t>
  </si>
  <si>
    <t>30113</t>
  </si>
  <si>
    <t>530427210000000016445</t>
  </si>
  <si>
    <t>行政人员公务交通补贴</t>
  </si>
  <si>
    <t>30239</t>
  </si>
  <si>
    <t>其他交通费用</t>
  </si>
  <si>
    <t>530427210000000016446</t>
  </si>
  <si>
    <t>工会经费</t>
  </si>
  <si>
    <t>30228</t>
  </si>
  <si>
    <t>530427231100001446004</t>
  </si>
  <si>
    <t>公务员基础绩效奖</t>
  </si>
  <si>
    <t>30103</t>
  </si>
  <si>
    <t>奖金</t>
  </si>
  <si>
    <t>530427231100001446029</t>
  </si>
  <si>
    <t>退休干部公用经费</t>
  </si>
  <si>
    <t>30201</t>
  </si>
  <si>
    <t>办公费</t>
  </si>
  <si>
    <t>30211</t>
  </si>
  <si>
    <t>差旅费</t>
  </si>
  <si>
    <t>30215</t>
  </si>
  <si>
    <t>会议费</t>
  </si>
  <si>
    <t>530427261100004945906</t>
  </si>
  <si>
    <t>部门临聘人员经费</t>
  </si>
  <si>
    <t>30199</t>
  </si>
  <si>
    <t>其他工资福利支出</t>
  </si>
  <si>
    <t>530427261100004959985</t>
  </si>
  <si>
    <t>人均公用经费</t>
  </si>
  <si>
    <t>30226</t>
  </si>
  <si>
    <t>劳务费</t>
  </si>
  <si>
    <t>530427261100005110222</t>
  </si>
  <si>
    <t>奖励性绩效工资(地方)</t>
  </si>
  <si>
    <t>530427261100005138122</t>
  </si>
  <si>
    <t>工伤保险经费</t>
  </si>
  <si>
    <t>530427261100005167003</t>
  </si>
  <si>
    <t>综合性应急救援特种车辆经费</t>
  </si>
  <si>
    <t>预算05-1表</t>
  </si>
  <si>
    <t>2026年部门项目支出预算表</t>
  </si>
  <si>
    <t>项目分类</t>
  </si>
  <si>
    <t>项目单位</t>
  </si>
  <si>
    <t>经济科目编码</t>
  </si>
  <si>
    <t>本年拨款</t>
  </si>
  <si>
    <t>其中：本次下达</t>
  </si>
  <si>
    <t>（收支专户）水塘镇基层武装工作经费</t>
  </si>
  <si>
    <t>311 专项业务类</t>
  </si>
  <si>
    <t>530427261100005131851</t>
  </si>
  <si>
    <t>维修（护）费</t>
  </si>
  <si>
    <t>其他商品和服务支出</t>
  </si>
  <si>
    <t>办公设备购置</t>
  </si>
  <si>
    <t>（收支专户）水塘镇清河行动工作经费</t>
  </si>
  <si>
    <t>530427261100005126082</t>
  </si>
  <si>
    <t>委托业务费</t>
  </si>
  <si>
    <t>（收支专户）水塘镇综治中心涉烟法制宣传工作经费</t>
  </si>
  <si>
    <t>530427261100005132004</t>
  </si>
  <si>
    <t>（收支专户）退休人员经费</t>
  </si>
  <si>
    <t>530427261100005128067</t>
  </si>
  <si>
    <t>培训费</t>
  </si>
  <si>
    <t>生活补助</t>
  </si>
  <si>
    <t>（收支专户）综治中心平安建设工作经费</t>
  </si>
  <si>
    <t>530427261100005131021</t>
  </si>
  <si>
    <t>村(社区）干部一次性离任生活补助经费</t>
  </si>
  <si>
    <t>312 民生类</t>
  </si>
  <si>
    <t>530427261100005113274</t>
  </si>
  <si>
    <t>村（社区）、小组人员经费</t>
  </si>
  <si>
    <t>530427241100002190948</t>
  </si>
  <si>
    <t>村（社区）、小组运转经费</t>
  </si>
  <si>
    <t>530427241100002199642</t>
  </si>
  <si>
    <t>定额补助公用经费</t>
  </si>
  <si>
    <t>313 事业发展类</t>
  </si>
  <si>
    <t>530427241100002277012</t>
  </si>
  <si>
    <t>水费</t>
  </si>
  <si>
    <t>电费</t>
  </si>
  <si>
    <t>邮电费</t>
  </si>
  <si>
    <t>换届工作经费</t>
  </si>
  <si>
    <t>530427261100005162951</t>
  </si>
  <si>
    <t>印刷费</t>
  </si>
  <si>
    <t>集镇维护经费</t>
  </si>
  <si>
    <t>530427261100005087110</t>
  </si>
  <si>
    <t>南达村粪污资源化网管架设土地补偿经费</t>
  </si>
  <si>
    <t>530427261100005163023</t>
  </si>
  <si>
    <t>地上附着物和青苗补偿</t>
  </si>
  <si>
    <t>农村困难党员关爱行动补助资金</t>
  </si>
  <si>
    <t>530427241100002270439</t>
  </si>
  <si>
    <t>其他村（社区）、小组人员经费</t>
  </si>
  <si>
    <t>530427241100002197690</t>
  </si>
  <si>
    <t>水塘波村白坟至大帽耳山防火公路改扩建项目林地报告编制经费</t>
  </si>
  <si>
    <t>530427261100005374019</t>
  </si>
  <si>
    <t>水塘镇“春节·八一”双拥座谈活动经费</t>
  </si>
  <si>
    <t>530427261100005132149</t>
  </si>
  <si>
    <t>水塘镇波村村场地平整建设资金</t>
  </si>
  <si>
    <t>530427261100005370524</t>
  </si>
  <si>
    <t>基础设施建设</t>
  </si>
  <si>
    <t>水塘镇残疾人事业经费</t>
  </si>
  <si>
    <t>530427261100005164837</t>
  </si>
  <si>
    <t>水塘镇春节、七一慰问困难党员工作经费</t>
  </si>
  <si>
    <t>530427251100003795439</t>
  </si>
  <si>
    <t>水塘镇大口村方家控房自然村省级示范工程森林植被恢复经费</t>
  </si>
  <si>
    <t>530427261100005372150</t>
  </si>
  <si>
    <t>水塘镇大窝塘公路铺筑工程资金</t>
  </si>
  <si>
    <t>530427261100005164534</t>
  </si>
  <si>
    <t>水塘镇旧哈村大旧院小组公厕及活动场地管护经费</t>
  </si>
  <si>
    <t>530427261100005374469</t>
  </si>
  <si>
    <t>水塘镇居家养老服务中心运营补助经费</t>
  </si>
  <si>
    <t>530427261100005162993</t>
  </si>
  <si>
    <t>水塘镇离退休党支部工作经费、党支部书记补助、委员补助经费</t>
  </si>
  <si>
    <t>530427251100003798646</t>
  </si>
  <si>
    <t>水塘镇曼拉河河道边土地征用补偿经费</t>
  </si>
  <si>
    <t>530427261100005164602</t>
  </si>
  <si>
    <t>水塘镇哪得龙宣传展板制作安装资金</t>
  </si>
  <si>
    <t>530427261100005374470</t>
  </si>
  <si>
    <t>水塘镇南达村松树林养殖小区征地经费</t>
  </si>
  <si>
    <t>530427261100005371298</t>
  </si>
  <si>
    <t>土地补偿</t>
  </si>
  <si>
    <t>水塘镇南达革命烈士殉难遗址设施管护经费</t>
  </si>
  <si>
    <t>530427261100005163718</t>
  </si>
  <si>
    <t>专用材料费</t>
  </si>
  <si>
    <t>水塘镇四类重点对象危房改造拆除重建补助资金</t>
  </si>
  <si>
    <t>530427261100005373257</t>
  </si>
  <si>
    <t>其他对个人和家庭的补助</t>
  </si>
  <si>
    <t>水塘镇提升公共服务能力项目专项资金</t>
  </si>
  <si>
    <t>530427221100000937416</t>
  </si>
  <si>
    <t>水塘镇下坝塘公园景观二期铺设建设工程资金</t>
  </si>
  <si>
    <t>530427261100005164585</t>
  </si>
  <si>
    <t>水塘镇县人大代表活动经费</t>
  </si>
  <si>
    <t>530427261100005163321</t>
  </si>
  <si>
    <t>水塘镇中药材专项贴息补助资金项目经费</t>
  </si>
  <si>
    <t>530427261100005163011</t>
  </si>
  <si>
    <t>个人农业生产补贴</t>
  </si>
  <si>
    <t>文化馆（站）免费开放补助资金</t>
  </si>
  <si>
    <t>530427261100004946784</t>
  </si>
  <si>
    <t>乡镇人大代表活动（调研）经费</t>
  </si>
  <si>
    <t>530427261100005166610</t>
  </si>
  <si>
    <t>项目质量保证金</t>
  </si>
  <si>
    <t>530427261100005164577</t>
  </si>
  <si>
    <t>小坝塘管理人员经费</t>
  </si>
  <si>
    <t>530427251100003794484</t>
  </si>
  <si>
    <t>新平县水塘镇哪得龙易地扶贫搬迁项目经费</t>
  </si>
  <si>
    <t>530427261100005335424</t>
  </si>
  <si>
    <t>遗属生活困难补助经费</t>
  </si>
  <si>
    <t>530427241100002198875</t>
  </si>
  <si>
    <t>水塘镇2025年第二批省级防汛应急救灾资金</t>
  </si>
  <si>
    <t>530427251100004603019</t>
  </si>
  <si>
    <t>自然灾害救灾补助</t>
  </si>
  <si>
    <t>水塘镇中央自然灾害救灾资金（第十四批）和上海援助救灾资金</t>
  </si>
  <si>
    <t>530427251100004659365</t>
  </si>
  <si>
    <t>水塘镇南达村节地生态公墓建设项目资金</t>
  </si>
  <si>
    <t>530427251100004748609</t>
  </si>
  <si>
    <t>用于社会福利的彩票公益金支出</t>
  </si>
  <si>
    <t>水塘镇旧哈村团山、现刀村岔河小组老年活动室建设经费</t>
  </si>
  <si>
    <t>530427251100004590485</t>
  </si>
  <si>
    <t>水塘镇2024年第四批市级福利彩票（邦迈村老年活动建设、旧哈村公墓扩建）资金</t>
  </si>
  <si>
    <t>530427241100003172307</t>
  </si>
  <si>
    <t>水塘镇水塘社区多功能运动场建设专项经费</t>
  </si>
  <si>
    <t>530427231100001974630</t>
  </si>
  <si>
    <t>用于体育事业的彩票公益金支出</t>
  </si>
  <si>
    <t>水塘镇水塘社区小河边小组人居环境提升改造专项资金</t>
  </si>
  <si>
    <t>530427241100003022045</t>
  </si>
  <si>
    <t>用于其他社会公益事业的彩票公益金支出</t>
  </si>
  <si>
    <t>水塘镇南达村、旧哈村2024年市级专项彩票公益金（第二批）项目资金</t>
  </si>
  <si>
    <t>530427241100003338641</t>
  </si>
  <si>
    <t>水塘镇2024年第一批市级专项彩票公益金（现刀村丙坡小组、曼便小组）项目资金</t>
  </si>
  <si>
    <t>530427241100003123211</t>
  </si>
  <si>
    <t>2025年水塘镇南达村前山片区农村公益事业财政奖补资金</t>
  </si>
  <si>
    <t>530427251100004292919</t>
  </si>
  <si>
    <t>对村级公益事业建设的补助</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</si>
  <si>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</si>
  <si>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</si>
  <si>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</si>
  <si>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</si>
  <si>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</si>
  <si>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</si>
  <si>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</si>
  <si>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</si>
  <si>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</si>
  <si>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</si>
  <si>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</si>
  <si>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</si>
  <si>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2026年水塘镇县人大代表活动经费预算资金2.08万元，上级补助资金2.08万元，具体支出为：
（一）2026年3月：视察邦迈农业综合改革项目情况。主要用于视察过程中产生的伙食费、交通费等的支出2520元。
（二）2026年5月：组织代表开展培训。主要用于培训和考察学习期间的食宿费、交通费等的支出2080元。
（三）2026年7月：视察农业水价综合改革工作推进情况。主要用于视察过程中产生的伙食费、交通费等的支出4960元。
（四）2026年9月：组织代表外出考察学习。主要用于考察学习过程中的食宿费、交通费等的支出8720元。
（五）2026年11月：视察洋芋山水库建设工作。主要用于视察过程中产生的食宿费、交通费等的支出2520元。
项目预期效果：提高代表履职能力，进一步践行人大代表“人民选我当代表，我当代表为人民”的宗旨，规范化管好用好代表活动阵地，服务好代表履职，提升水塘镇人大工作品质，为水塘镇的经济社会高质量发展贡献人大力量。</t>
  </si>
  <si>
    <t>产出指标</t>
  </si>
  <si>
    <t>数量指标</t>
  </si>
  <si>
    <t>县人大代表参加会议人数</t>
  </si>
  <si>
    <t>=</t>
  </si>
  <si>
    <t>13</t>
  </si>
  <si>
    <t>人</t>
  </si>
  <si>
    <t>定量指标</t>
  </si>
  <si>
    <t>反映参加会议的人大代表人数。</t>
  </si>
  <si>
    <t>外出考察学习次数</t>
  </si>
  <si>
    <t>1.0</t>
  </si>
  <si>
    <t>次</t>
  </si>
  <si>
    <t>反映组织代表外出考察学习的次数。</t>
  </si>
  <si>
    <t>质量指标</t>
  </si>
  <si>
    <t>培训参训人员到位率</t>
  </si>
  <si>
    <t>&gt;=</t>
  </si>
  <si>
    <t>95</t>
  </si>
  <si>
    <t>%</t>
  </si>
  <si>
    <t>反映培训参训人员到位率情况</t>
  </si>
  <si>
    <t>时效指标</t>
  </si>
  <si>
    <t>县人民代表视察天数</t>
  </si>
  <si>
    <t>天</t>
  </si>
  <si>
    <t>反映县人民代表视察天数情况</t>
  </si>
  <si>
    <t>效益指标</t>
  </si>
  <si>
    <t>社会效益</t>
  </si>
  <si>
    <t>县人大代表履职能力</t>
  </si>
  <si>
    <t>提升</t>
  </si>
  <si>
    <t>定性指标</t>
  </si>
  <si>
    <t>人大代表的履职能力得到提升。</t>
  </si>
  <si>
    <t>满意度指标</t>
  </si>
  <si>
    <t>服务对象满意度</t>
  </si>
  <si>
    <t>县人大代表人员满意度</t>
  </si>
  <si>
    <t>90</t>
  </si>
  <si>
    <t>反映参训人员对培训内容、讲师授课、课程设置和培训效果的满意度。</t>
  </si>
  <si>
    <t>群众满意度</t>
  </si>
  <si>
    <t>反映群众满意度。</t>
  </si>
  <si>
    <t>一、项目实施时间及内容：2026年1月1日至2026年12月31日止。2026年 2月17日“我们的节日·春节”；2026年3月3日“我们的节日·元宵节”；2026年3月8日礼仪培训；2026年6月19日“我们的节日·端午节”；2026年8月19日“我们的节日·七夕节”；2026年9月25日“我们的节日·中秋节”；2026 年10月18 日“我们的节日·重阳节”；文明讲堂 2 期 ；全民阅读活动 2 期 ；舞台修缮及舞台音响、灯光设备的购买，书架及图书购置，水电费、维修维护费、网络费，办公费用品 ( 笔墨纸张 ) 购买。
二、资金安排：开展10次培训活动费用10000元，用于舞台修缮5000元，灯光设备、书架及打印纸采购26700元，办公维护费用3300元，演出舞台灯光音响租赁5000元，共计50000元。
三、项目预期效果
该项目的开展，丰富了人民群众的文化活动内容，同时也提升了水塘文化活动服务能力水平 ，人民群众的精神文明生活质量得到提高。</t>
  </si>
  <si>
    <t>开展文化活动</t>
  </si>
  <si>
    <t>场</t>
  </si>
  <si>
    <t>反映开展节日活动次数</t>
  </si>
  <si>
    <t>设备采购</t>
  </si>
  <si>
    <t>个</t>
  </si>
  <si>
    <t>反映设备采购数量</t>
  </si>
  <si>
    <t>验收合格率</t>
  </si>
  <si>
    <t>100</t>
  </si>
  <si>
    <t>反映采购商品的验收合格率</t>
  </si>
  <si>
    <t>项目实施完成时间</t>
  </si>
  <si>
    <t>12</t>
  </si>
  <si>
    <t>月</t>
  </si>
  <si>
    <t>反映项目实施完成时间</t>
  </si>
  <si>
    <t>资金拨付支付率</t>
  </si>
  <si>
    <t>反映资金拨付效率</t>
  </si>
  <si>
    <t>公共文化体系建设</t>
  </si>
  <si>
    <t>加强</t>
  </si>
  <si>
    <t>加强公共文化体系建设</t>
  </si>
  <si>
    <t>反映服务对象满意度</t>
  </si>
  <si>
    <t>本次项目资金申请125580.92元，用于涉及92户的农户贴息。
兑付贴息资金可直接降低相关农户的历史生产成本，实质性地增加其当期可支配收入与经营收益，提升农户的家庭经济福祉。从产业层面看，此举通过履行契约稳定了药农队伍，维护了其持续种植和扩大生产的积极性，有助于保障中药材原料供给的稳定性。</t>
  </si>
  <si>
    <t>贴息涉及农户数</t>
  </si>
  <si>
    <t>92</t>
  </si>
  <si>
    <t>辆</t>
  </si>
  <si>
    <t>反映贴息涉及农户数量</t>
  </si>
  <si>
    <t>兑付准确率</t>
  </si>
  <si>
    <t>反映兑现准确率</t>
  </si>
  <si>
    <t>资金支付及时率</t>
  </si>
  <si>
    <t>反映资金支付及时率</t>
  </si>
  <si>
    <t>经济效益</t>
  </si>
  <si>
    <t>带动收入增加</t>
  </si>
  <si>
    <t>增加</t>
  </si>
  <si>
    <t>反映带动收入增加情况</t>
  </si>
  <si>
    <t>生产生活能力提高</t>
  </si>
  <si>
    <t>提高</t>
  </si>
  <si>
    <t>反映生产生活能力提高情况</t>
  </si>
  <si>
    <t>反映群众满意度</t>
  </si>
  <si>
    <t>水塘镇四类重点对象危房改造拆除重建补助资金79000.00元，主要针对水塘镇四类重点对象中存在危房、严重损坏或不具备安全居住条件的住房，实施拆除重建和安全改造，同步完善给排水、用电、安全围栏等配套设施。所有新建住房将严格按照抗震、防风、防潮等农村住房建设标准设计施工，确保结构安全与居住实用。</t>
  </si>
  <si>
    <t>涉及补偿农户</t>
  </si>
  <si>
    <t>户</t>
  </si>
  <si>
    <t>反映涉及补偿农户数量</t>
  </si>
  <si>
    <t>反映兑付准确率</t>
  </si>
  <si>
    <t>人居环境</t>
  </si>
  <si>
    <t>反映人居环境得到有效提升</t>
  </si>
  <si>
    <t>基层治理能力</t>
  </si>
  <si>
    <t>反映基层治理能力的有效提升</t>
  </si>
  <si>
    <t xml:space="preserve">1、本次申请1.2万元，主要水塘镇金厂河、棉花河、南达河、元江-红河（水塘段）等9条河流的清理活动。
2、通过项目实施，开展清河行动，可以改善水质、恢复生态系统、减少洪水灾害的发生，提升居民生活质量，增强公众环保意识，使河道生态系统在面对外界环境变化时，保持相对稳定的状态，实现生态系统的良性循环，有效保障沿岸居民的生命和财产安全，维护社会的稳定。 </t>
  </si>
  <si>
    <t>挖机清理装车</t>
  </si>
  <si>
    <t>&lt;=</t>
  </si>
  <si>
    <t>20</t>
  </si>
  <si>
    <t>小时</t>
  </si>
  <si>
    <t>反映挖机清理装车时效</t>
  </si>
  <si>
    <t>拉土车</t>
  </si>
  <si>
    <t>车</t>
  </si>
  <si>
    <t>反映拉土车拉载车数</t>
  </si>
  <si>
    <t>清河人工</t>
  </si>
  <si>
    <t>30</t>
  </si>
  <si>
    <t>工</t>
  </si>
  <si>
    <t>反映清河人工工时数</t>
  </si>
  <si>
    <t xml:space="preserve">反映清河行动验收合格率
</t>
  </si>
  <si>
    <t>河道环境</t>
  </si>
  <si>
    <t>反映河道环境得到提升</t>
  </si>
  <si>
    <t>水塘波村白坟至大帽耳山防火公路改扩建项目林地报告编制经费预算70500.00元，项目合法实施后，将增强森林火灾防控能力，保障生态安全；改善的交通条件亦能便利村民出行，促进发展。规范的林地调查与报告也有助于明晰资源底数，为后续生态保护与补偿提供依据。</t>
  </si>
  <si>
    <t>林地面积</t>
  </si>
  <si>
    <t>81</t>
  </si>
  <si>
    <t>亩</t>
  </si>
  <si>
    <t>反映编制林地的面积。</t>
  </si>
  <si>
    <t>一、项目开展时间
1.2026年1月至12月按时发放村干部工资；2.2026年12月31 日前完成村干部年底绩效考核。
二、项目资金安排
本项目申请资金共计2956200元，具体是：
1.社区正职每人每年63200元，1名社区正职共计 63200元；
2.社区副职每人每年50200元，3名社区副职共计 150600元；
3.村委会正职每人每年63200 元，8名村委会正职共 计505600元；
4.村委会副职每人每年50200元，24名村委会副职共 计1204800元；
5.村(居)民小组党支部书记每人每年6000元，86名村 (居)民小组党支部书记共计516000元；
6.村(居)民小组长每人每年6000元，86名村(居)民小组长共计516000元；
三、分月用款计划和支出目标
根据相关规定按月发放工资，该经费计划于2026年12月底完全全额兑付。
四、项目预期效果
充分调动村干部积极性、主动性，为推进乡村治理体系 和治理能力现代化、巩固脱贫攻坚成果、全面实施乡村振兴 战略提供坚强的组织保障和干部人才支持。</t>
  </si>
  <si>
    <t>村（社区）正职人数</t>
  </si>
  <si>
    <t>反映部门（单位）实际发放工资人员数量。</t>
  </si>
  <si>
    <t>村（社区）副职人数</t>
  </si>
  <si>
    <t>27</t>
  </si>
  <si>
    <t>村（居）民小组党支部书记人数</t>
  </si>
  <si>
    <t>86</t>
  </si>
  <si>
    <t>村（居）民小组长人数</t>
  </si>
  <si>
    <t>资金兑现率</t>
  </si>
  <si>
    <t>反映资金兑付情况</t>
  </si>
  <si>
    <t>部门运转</t>
  </si>
  <si>
    <t>正常运转</t>
  </si>
  <si>
    <t>单位（部门）正常运转</t>
  </si>
  <si>
    <t>单位人员满意度</t>
  </si>
  <si>
    <t>反映部门（单位）人员的满意度</t>
  </si>
  <si>
    <t>社区运转经费按不低于50000元/年/各保障；村委会运转经费按不低于30000元/年/个保障；小组运转经费按不低于1000元/年/个保障。
一、项目开展时间
2026年1月至12月按需发放村（社区）、小组运转补助经费。
二、项目资金安排
本项目申请资金共计376000.00元，具体是：
1.社区运转经费50000.00元；
2.村委会运转经费240000.00元；
3.小组运转经费86000.00元。
三、项目预期效果
充分调动村干部积极性、主动性，为推进乡村治理体系和治理能力现代化、巩固脱贫攻坚成果、全面实施乡村振兴战略提供坚强的组织保障和干部人才支持。</t>
  </si>
  <si>
    <t>水塘镇村（社区）数量</t>
  </si>
  <si>
    <t>反映水塘镇村（社区）数量</t>
  </si>
  <si>
    <t>水塘镇小组数量</t>
  </si>
  <si>
    <t>反映水塘镇小组数量</t>
  </si>
  <si>
    <t>反映资金兑付准确率</t>
  </si>
  <si>
    <t>部门正常运转</t>
  </si>
  <si>
    <t>反映部门（单位）人员对运转经费的满意度</t>
  </si>
  <si>
    <t xml:space="preserve">2026年水塘镇居家养老服务中心运营补助实施项目上级配套资金4万元，主要用于水塘社区、邦迈村、拉博村居家养老服务中心、旧哈村农村养老互助站，资金用于机构老年人日常饮食开支、设施建设、办公开支、业务培训、服务人员薪酬、设备的购买和维修、电费、无障碍设施改造等与本机构建设、运营相关的事务。
居家养老服务中心实现无偿、低偿、有偿服务相结合。项目对辖区内享受政府居家养老服务补贴的老年人，按照有关政策，提供无偿服务；对其他老年人，按照市场价格，提供有偿服务。充分发挥志愿者的积极性，为老年人提供志愿者服务，实现志愿者服务、政府购买服务和市场化有偿服务相结合，切实降低养老成本，减轻养老负担。 
</t>
  </si>
  <si>
    <t>居家养老运营村社区</t>
  </si>
  <si>
    <t>反映居家养老运营机构村社区数量</t>
  </si>
  <si>
    <t>兑现准确率</t>
  </si>
  <si>
    <t>综合使用率</t>
  </si>
  <si>
    <t>反映居家养老机构的综合使用率</t>
  </si>
  <si>
    <t>零星修缮（维修）及时率</t>
  </si>
  <si>
    <t>反映居家养老机构零星修缮（维修）及时率</t>
  </si>
  <si>
    <t>养老成本</t>
  </si>
  <si>
    <t>降低</t>
  </si>
  <si>
    <t>反映养老成本减低，减轻养老负担情况</t>
  </si>
  <si>
    <t>反映单位人员满意度</t>
  </si>
  <si>
    <t>水塘镇大窝塘公路铺筑工程资金2026年度预算资金6.00万元，上级下达资金6.00万元，资金用于大窝塘公路铺筑硬化。
大窝塘片区村民将获得一条安全、平坦、畅通的硬化公路，直接改善日常出行、就医、就学条件，降低农产品运输成本，提升生产生活便利性。  
沿线农业经营者与商户：交通条件的改善将显著提升物流效率，带动农产品销售和商业活动，增加经济收益。</t>
  </si>
  <si>
    <t>公路铺设面积</t>
  </si>
  <si>
    <t>1034.48</t>
  </si>
  <si>
    <t>平方米</t>
  </si>
  <si>
    <t>反映公路铺设面积</t>
  </si>
  <si>
    <t>反映项目验收的合格率</t>
  </si>
  <si>
    <t>道路通行能力达标率</t>
  </si>
  <si>
    <t>反映道路通行能力达标率</t>
  </si>
  <si>
    <t xml:space="preserve">水塘镇南达革命烈士殉难遗址设施管护经费年度预算资金5000元，主要用于遗址本体小型维护费、周边环境整治费、安全巡查及简易防护物资费及其他零星支出。
项目预期效果：水塘镇南达村委会烈士遗址，是本镇承载红色记忆、开展乡土红色教育的重要场所，对其修缮后每年可开展红色教育活动，覆盖群众及青，增强爱国主义情怀；建立常态化管护机制，纪念设施长期稳定发挥红色教育功能。 </t>
  </si>
  <si>
    <t>烈士遗址修缮</t>
  </si>
  <si>
    <t>反映对烈士遗址修缮情况</t>
  </si>
  <si>
    <t>周边环境清扫范围</t>
  </si>
  <si>
    <t>米</t>
  </si>
  <si>
    <t>反映遗址周边环境清扫范围情况</t>
  </si>
  <si>
    <t>维护覆盖率</t>
  </si>
  <si>
    <t>反映维护覆盖率</t>
  </si>
  <si>
    <t>兑付及时率</t>
  </si>
  <si>
    <t xml:space="preserve">反映单位兑付及时率的情况。
</t>
  </si>
  <si>
    <t>生态效益</t>
  </si>
  <si>
    <t>爱国主义情怀</t>
  </si>
  <si>
    <t>增强</t>
  </si>
  <si>
    <t>反映遗址红色教育有效增强爱国主义情怀</t>
  </si>
  <si>
    <t>本项目申请资金共计300000元，全部用于2026年新平县水塘镇下坝塘公园景观二期铺设建设工程资金。
本项目实施后，将建立起公园建设资金规范管理的长效机制，保障下坝塘公园景观二期工程高质量完成。通过专项资金的精准投入和全过程监管，形成“规划-投入-建设-惠民”的良性循环，为水塘镇公共空间品质提升和可持续发展提供坚实保障，环境治理与基层治理的双重提升，为乡村振兴奠定坚实基础。</t>
  </si>
  <si>
    <t>透水砖铺设</t>
  </si>
  <si>
    <t>1477.83</t>
  </si>
  <si>
    <t>反映透水砖铺设情况</t>
  </si>
  <si>
    <t>设施完好率</t>
  </si>
  <si>
    <t>反映铺装、排水等设施保持完好运行状态</t>
  </si>
  <si>
    <t>年度总预算142000元，按任务拆解如下：
（一）水塘镇2026年乡镇人大代表活动（调研）经费60000元：召开水塘镇人民代表大会会议费29000元，开展人大代表履职能力提升、考察培训费31000元。
（二）水塘镇2026年乡镇人大代表务工补贴10000元，
（三）水塘镇2026年乡镇人大代表通讯、交通费72000元。
二、项目预期效果：
项目实施预期在多维度产出实效：经济上，依托特色产业专题调研，助力代表提出适配水塘实际的产业建议，推动镇域产业规划优化；社会上，规范召开镇人大会议保障权力依法行使，同时促进代表深化群众联系；生态上，引导代表关注特色种植生态问题，推动绿色种植理念落地；可持续影响上，通过培训与调研强化代表履职能力、提升主动履职意识，丰富知识和拓宽人大代表眼界，为水塘发展出谋划策，切实提升代表履职能力。</t>
  </si>
  <si>
    <t>人大代表会议培训人数</t>
  </si>
  <si>
    <t>50</t>
  </si>
  <si>
    <t>反映人大代表人数</t>
  </si>
  <si>
    <t>人大代表履职能力提升培训期数</t>
  </si>
  <si>
    <t>期</t>
  </si>
  <si>
    <t>反映人大代表开展履职能力提升培训期数</t>
  </si>
  <si>
    <t>外出考察学习</t>
  </si>
  <si>
    <t>培训参会人员到位率</t>
  </si>
  <si>
    <t>反映会议培训参会人员到位率</t>
  </si>
  <si>
    <t>项目实施完成时限</t>
  </si>
  <si>
    <t>反映人大代表项目完成的时限</t>
  </si>
  <si>
    <t>人大代表履职能力</t>
  </si>
  <si>
    <t>反映人大代表履职能力</t>
  </si>
  <si>
    <t>人大代表人员满意度</t>
  </si>
  <si>
    <t>反映人大代表人员满意度</t>
  </si>
  <si>
    <t>项目资金及开展安排
1.春节前夕、七一前夕镇党政班子成员亲自到所联系的村(社 区)走访慰问，春节慰问困难党员：9个村（社区）共计19人，每人500元慰问金和120元慰问品，共计11780元。
2.在7月1日举办表彰大会，对符合条件的困难党员、老党员、老骨干颁发奖状或送上慰问金，“七一”慰问困难党员：9个村（社区）共计19人，每人500元，共计9500元。本年度资金共计21280元。
项目预期效果
通过走访慰问，倾听红色故事和革命英雄事迹，重温党的百 年波澜壮阔，深刻领悟党史学习教育的重大意义。此外，要通过 走访慰问树立模范形象，加强宣传党内功勋荣誉表彰获得者和老 党员、老干部、烈士、因公殉职党员干部等为党和国家事业作出 的贡献，宣传他们的先进事迹和崇高精神，引导广大党员干部群 众在新时代新征程中奋勇争先建功立业。</t>
  </si>
  <si>
    <t>春节慰问困难党员</t>
  </si>
  <si>
    <t>19</t>
  </si>
  <si>
    <t>反映春节慰问困难党员的人数</t>
  </si>
  <si>
    <t>“七一”慰问困难党员</t>
  </si>
  <si>
    <t>反映“七一”慰问困难党员的人数</t>
  </si>
  <si>
    <t>反映补助发放的准确率。</t>
  </si>
  <si>
    <t>资金到位支付时限</t>
  </si>
  <si>
    <t>反映项目资金到位后的支付时限</t>
  </si>
  <si>
    <t>改善困难党员的生活状况</t>
  </si>
  <si>
    <t>改善</t>
  </si>
  <si>
    <t>受补助困难党员的生活状况得到改善</t>
  </si>
  <si>
    <t>受助困难党员满意度</t>
  </si>
  <si>
    <t>反映受助困难党员满意度情况。</t>
  </si>
  <si>
    <t>一、项目开展时间
2026年12月31日前发放村（社区）离任干部生活补助一次性离任生活补助。
二、项目资金安排
本项目申请资金共计39418.60元。具体人员及补助金额明细如下：陈德礼2266.10元，李兴会8918.60元，胡应文4750.00元，刘兴慧1701.64元，紫保忠3615.30元，雨小祥3615.30元，张森2210.03元，邹国鹏1446.12元，王文生10895.51元。
三、项目预期效果
通过对村（社区）离任干部发放一次性离任生活补助，有效缓解我辖区村（社区）离任干部的实际生活困难。</t>
  </si>
  <si>
    <t>获补离任干部</t>
  </si>
  <si>
    <t>反映获补助人员人数</t>
  </si>
  <si>
    <t>获补对象准确率</t>
  </si>
  <si>
    <t>反映获补对象认定发放的准确性情况</t>
  </si>
  <si>
    <t>项目开展时间</t>
  </si>
  <si>
    <t>反映项目开展的时间</t>
  </si>
  <si>
    <t>发放及时率</t>
  </si>
  <si>
    <t>反映资金到位补助发放是及时率</t>
  </si>
  <si>
    <t>离任干部幸福感</t>
  </si>
  <si>
    <t>反映补助的发放对离任干部的幸福感影响</t>
  </si>
  <si>
    <t>受益群众满意度</t>
  </si>
  <si>
    <t>反映受益群众的满意度</t>
  </si>
  <si>
    <t>反映群众的满意度</t>
  </si>
  <si>
    <t>一、项目开展时间
1.2026年1月至12月按时发放其他村社区、小组干部待遇；2.2026年12月31日前完成村干部年底绩效考核。
二、项目资金安排
本项目申请资金共计2162700元，具体是：
1.村(社区)委员1116000元;
2.村(居)民小组副组长412800元;
3.村(社区) 干部绩效291600元;
4.动物检疫协检员71100元；
5.村（社区）干部薪级补贴160200元；
6.村（社区）干部上年度保险111000元。
三、项目预期效果
充分调动村干部积极性、主动性，为推进乡村治理体系和治理能力现代化、巩固脱贫攻坚成果、全面实施乡村振兴战略提供坚强的组织保障和干部人才支持。</t>
  </si>
  <si>
    <t>村（社区）干部绩效</t>
  </si>
  <si>
    <t>66</t>
  </si>
  <si>
    <t>反映补助村（社区）干部绩效的人数</t>
  </si>
  <si>
    <t>村（社区）委员</t>
  </si>
  <si>
    <t>反映部门（单位）实际发放工资人员数量</t>
  </si>
  <si>
    <t>村（居)民小组副组长</t>
  </si>
  <si>
    <t>动物检疫协检员</t>
  </si>
  <si>
    <t>保障</t>
  </si>
  <si>
    <t>反映部门（单位）运转情况。</t>
  </si>
  <si>
    <t>反映部门（单位）人员对工资福利发放的满意程度。</t>
  </si>
  <si>
    <t>一、项目开展时间
2026年全年。
二、项目资金安排
(一)资金来源：本年度遗属补助资金41232元。
(二)资金使用情况：
1.机关参公死亡人员遗属1人，每人享受遗属困难生活补助标准为728元/月，
2.事业单位死亡人员遗属3人，其中2人享受城镇户口遗属困难生活补助标准为967元/月；1人享受农村户口遗属困难生活补助标准为728元/月。该项目按财政具体通知发放，按月或按季度付清款项。
三、项目预期效果
严格按照文件要求标准发放遗属困难生活补助，切实帮助遗属度过困难时期，减轻家庭的经济负担。</t>
  </si>
  <si>
    <t>遗属补助（城镇户口）</t>
  </si>
  <si>
    <t>反映遗属补助（城镇户口）人员的数量</t>
  </si>
  <si>
    <t>遗属补助（农村户口）</t>
  </si>
  <si>
    <t>反映遗属补助（农村户口）人员的数量</t>
  </si>
  <si>
    <t>补助精准率</t>
  </si>
  <si>
    <t>反映补助精准情况</t>
  </si>
  <si>
    <t>遗属补助发放时限</t>
  </si>
  <si>
    <t>反映遗属补助发放时限</t>
  </si>
  <si>
    <t>拨付及时率</t>
  </si>
  <si>
    <t xml:space="preserve">反映资金及时拨付的情况。
</t>
  </si>
  <si>
    <t>家属生活状况</t>
  </si>
  <si>
    <t>反映补助对家属生活状况影响情况。</t>
  </si>
  <si>
    <t>遗属补助人员满意度</t>
  </si>
  <si>
    <t>反映遗属补助人员的满意度</t>
  </si>
  <si>
    <t>水塘镇曼拉河河道边土地征用补偿经费30942.20元，用于水塘镇曼拉河河道两边涉及的土地和地面附着物征用补偿。
建设水塘镇曼拉河河道两边实施生态护河改造，沿步道外设自然排水体系避免雨水淤积；两边设有绿化景观提升生物多样性，为建设美丽乡村，优化人居环境，推动“生态+旅游+体育”融合发展，规划建设本旅游休闲健身步道项目，打造兼具生态保护、休闲观光、健身运动功能的复合型空间。</t>
  </si>
  <si>
    <t>补偿涉及集体户</t>
  </si>
  <si>
    <t>反映补偿涉及集体户数量</t>
  </si>
  <si>
    <t>水塘镇大口村方家控房自然村省级示范工程森林植被恢复费预算40608.00元。
在生态层面，项目构建起稳固的生态屏障。新恢复的森林植被将持续发挥水源涵养、水土保持和固碳释氧的核心功能，有效改善区域小气候，增强抵御自然灾害的能力，并为野生动植物提供更优的栖息地，促进生物多样性保护，生态系统的自我修复与平衡能力将不断增强。
在经济与社会层面，项目培育了绿色的发展根基。恢复后的林分不仅本身将成为可持续利用的“绿色银行”，通过科学抚育和管理，未来可提供稳定的生态产品与林下经济产出。优美的森林景观将显著提升乡村风貌，有力带动生态旅游、自然教育等绿色产业发展，为村民创造就业与增收的新途径，实现“绿水青山”向“金山银山”的转化。</t>
  </si>
  <si>
    <t>森林植被恢复</t>
  </si>
  <si>
    <t>4674</t>
  </si>
  <si>
    <t>反映森林植被恢复的面积</t>
  </si>
  <si>
    <t>水塘镇中央困难群众救助补助资金</t>
  </si>
  <si>
    <t>2026年水塘镇中央困难群众救助补助资金上级补助资金5万元，具体使用为困难群众（城乡低保、特困供养人员救助、临时救助）3万元、流浪乞讨人员救助(含农村留守儿童、困境儿童、流浪乞讨儿童的应急处置、救助帮扶、监护支持、精神关爱等未成年社会救助保护支出)1万元、孤儿(含艾滋病病毒感染儿童、生活困难将家庭中的和纳入特困人员救助供养范围的事实无人抚养儿童)1万元。
项目预期效果 ：
1.规范城乡低保政策实施，合理确定保障标准，使低保对象基本生活得到有效保障；
2.统筹城乡特困人员救助供养工作，合理确定保障标准；
3.规范临时救助政策，实现及时高效，救急解难；
4.为生活无着流浪乞讨人员提供临时食宿、疾病救治、协助返回等救助，并妥善安置返乡受助人员；
5.对流浪未成年人提供特殊优先保护及教育矫治等专业服务，确保其健康成长；
6.对农村留守儿童、困境儿童等存在流浪风险的未成年人以及流浪乞讨儿童开展家庭监护评估、监护支持、精神关爱等工作，为其提供临时照料、医疗救治、心理疏导、行为矫治、社会融入、家庭关系调试、法律援助等专业服务，从源头上预防未成年人外出流浪；
7.引导地方提高孤儿生活保障水平，孤儿生活保障标政策规范高效实施，使孤儿、艾滋病病毒感染儿童和事实无人抚养儿童基本生活得到保障。
8.积极为走失、务工不着、家庭暴力受害者等离家在外临时遇困人员提供救助。</t>
  </si>
  <si>
    <t>城乡低保、特困供养人员救助</t>
  </si>
  <si>
    <t>40</t>
  </si>
  <si>
    <t>反映完成城乡低保、特困供养人员救助人员数量</t>
  </si>
  <si>
    <t>流浪乞讨人员救助</t>
  </si>
  <si>
    <t>反映对流浪乞讨人员救助情况</t>
  </si>
  <si>
    <t>临时救助</t>
  </si>
  <si>
    <t>反映临时救助人员情况</t>
  </si>
  <si>
    <t>补助准确率</t>
  </si>
  <si>
    <t xml:space="preserve">反映补助准确发放的情况。
</t>
  </si>
  <si>
    <t xml:space="preserve">反映发放单位及时发放补助资金的情况。
</t>
  </si>
  <si>
    <t>困难群众基本生活</t>
  </si>
  <si>
    <t>反映补助对困难群众基本生活保障情况</t>
  </si>
  <si>
    <t>补助对象满意度</t>
  </si>
  <si>
    <t xml:space="preserve">反映获救助对象的满意程度。
</t>
  </si>
  <si>
    <t>本次申请资金4801.76元，项目实施具体计划开展2026年一至四季度党课集中学习、退休人员慰问金、开展主题党日等活动。
通过党课，退休人员能够深入学习党的最新理论、方针和政策，不断加深对习近平新时代中国特色社会主义思想等重要理论的理解，强化政治素养、坚定理想信念、保持思想活力、丰富精神世界。通过参加主题党课活动，他们能够将党课中学习到的正能量传递给身边的人，带动更多人关注党的事业，弘扬社会主义核心价值观，发挥示范引领作用，引领良好的社会风尚，促进社会的和谐稳定发展。</t>
  </si>
  <si>
    <t>慰问人员</t>
  </si>
  <si>
    <t>反映慰问困难退休人员人数</t>
  </si>
  <si>
    <t>开展党日活动</t>
  </si>
  <si>
    <t>反映开展党日活动次数。</t>
  </si>
  <si>
    <t>党课集中学习人次</t>
  </si>
  <si>
    <t>人次</t>
  </si>
  <si>
    <t>反映党课集中学习人次</t>
  </si>
  <si>
    <t>反映获补对象准确率</t>
  </si>
  <si>
    <t>党员凝聚力</t>
  </si>
  <si>
    <t>反映退休党员的凝聚力得到增强</t>
  </si>
  <si>
    <t>水塘镇旧哈村大旧院小组公厕及活动场地管护经费预算20000.00元，项目旨在建立规范透明的土地补偿经费保障机制。通过制度化的补偿标准、公开的运作流程和严格的资金监管，确保旧哈村大旧院小组公厕及活动场地征地费用补偿公平合理、及时到位，从而有效保障村民合法权益，化解项目建设中的土地矛盾，为生态环保项目的顺利推进奠定群众基础。</t>
  </si>
  <si>
    <t>涉及补偿村集体</t>
  </si>
  <si>
    <t>反映涉及补偿村集体数量</t>
  </si>
  <si>
    <t>水塘镇波村村白坟瓦房片区农村公益事业建设财政奖补项目（普惠）资金</t>
  </si>
  <si>
    <t>1、项目资金测算依据：根据玉财农〔2025〕95号玉溪市财政局关于提前下达2026年中央农村综合改革转移支付资金的通知及新财复〔2025〕3号附件：新平县2026年第一批农村公益事业建设财政奖补项目和资金批复表，下达水塘镇波村村白坟瓦房片区农村公益事业建设财政奖补项目（普惠）资金专项资金30万元。
2、预算支出内容：支付（1）公益房维修改造工程20.48万元，（2）新建公厕工程9.82万元。工程概算总投资30.3万元，其中中央资金20万元、省级资金10万元、村级自筹0.30万元。
3、预期目标：本项目实施后，受益2个小组194户、738人，实现社会效益与生态效益同步提升。
①社会效益
公益房作为公共活动与服务阵地，能让政策宣讲、技能培训等集体活动能够正常开展，村庄文化与服务活力显著提升。
新建公厕投入使用后，村民因如厕卫生问题导致的疾病发生率降低；公益房与非遗场地卫生环境改善，村民公共活动时的健康风险大幅降低，村民对公共设施满意度大幅提升，生活幸福感与村庄凝聚力增强。
②生态效益
公益房实施修缮后，周边垃圾乱堆、设施破败的问题得到显著消除，推动村庄整体生态环境向整洁化、美观化方向持续推进。
新建公厕配套建设钢筋混凝土化粪池与PVC排污管网后，其污水有效收集处理率从0提升至100%，每年可减少污水直排量约440立方米，周边土壤与水体的污染风险得到大幅降低。同时，通过水塔与镀锌钢管的节水设计，该公厕年均可节约冲厕用水约220吨，显著提升了水资源利用效率。</t>
  </si>
  <si>
    <t>公益房修缮面积</t>
  </si>
  <si>
    <t>600</t>
  </si>
  <si>
    <t>反映公益房修缮面积</t>
  </si>
  <si>
    <t>新建公厕</t>
  </si>
  <si>
    <t>座</t>
  </si>
  <si>
    <t>反映新修建公厕数量</t>
  </si>
  <si>
    <t>维修毛石挡土墙</t>
  </si>
  <si>
    <t>360</t>
  </si>
  <si>
    <t>立方米</t>
  </si>
  <si>
    <t>反映毛石挡土墙修缮数量</t>
  </si>
  <si>
    <t>项目验收合格率</t>
  </si>
  <si>
    <t>反映项目验收合格率</t>
  </si>
  <si>
    <t>改善农村基本公共服务条件</t>
  </si>
  <si>
    <t>反映项目预期效果</t>
  </si>
  <si>
    <t>减少环境污染</t>
  </si>
  <si>
    <t>减少</t>
  </si>
  <si>
    <t>受益对象满意度</t>
  </si>
  <si>
    <t>反映受益对象满意度</t>
  </si>
  <si>
    <t>水塘镇现刀村现刀小组农村公益事业建设财政奖补项目（激励）资金</t>
  </si>
  <si>
    <t xml:space="preserve">项目资金测算依据：根据玉财农〔2026〕1号玉溪市财政局关于下达2026年省级农村综合改革转移支付资金的通知（以此件为准）、玉财农〔2025〕95号玉溪市财政局关于提前下达2026年中央农村综合改革转移支付资金的通知及新财复〔2025〕3号附件：新平县2026年第一批农村公益事业建设财政奖补项目和资金批复表，下达水塘镇现刀村现刀小组农村公益事业建设财政奖补项目（激励）资金专项资金100万元。预算支出内容：1.村庄道路硬化896米。2.排水沟浇筑776米。3.综合性活动场地建设1066m2。。工程概算总投资103.03万元，其中中央资金54万元、省级资金26万元、村级自筹3.46万元。本项目实施后，受益芭蕉箐小组82户、264人，促进农业农村优先发展，改善农村生产生活条件，完善乡村治理机制，促进群众增收致富，加快推进农村现代化。
</t>
  </si>
  <si>
    <t>DN300涵管埋设</t>
  </si>
  <si>
    <t>1050</t>
  </si>
  <si>
    <t>反映DN300涵管埋设数量</t>
  </si>
  <si>
    <t>道路浇筑</t>
  </si>
  <si>
    <t>1147.50</t>
  </si>
  <si>
    <t>反映道路浇筑面积</t>
  </si>
  <si>
    <t>村民综合性活动场所硬化</t>
  </si>
  <si>
    <t>处</t>
  </si>
  <si>
    <t>反映村民综合性活动场所硬化情况</t>
  </si>
  <si>
    <t>反映项目预期效果，人居环境的改善情况</t>
  </si>
  <si>
    <t>水塘镇哪得龙宣传展板制作安装资金预算30000.00元，通过展板宣传，增进对乡村振兴政策及成效的了解，营造全社会支持、参与乡村建设的良好氛围，提升群众对自身发展成就的认同感与自豪感。</t>
  </si>
  <si>
    <t>异形宣传栏制作</t>
  </si>
  <si>
    <t>反映制作异形宣传栏的数量。</t>
  </si>
  <si>
    <t>宣传展板制作</t>
  </si>
  <si>
    <t>架</t>
  </si>
  <si>
    <t>反映制作宣传展板的数量。</t>
  </si>
  <si>
    <t>一、项目开展时间
2026年1月至2026年12月
二、项目资金安排
水塘镇2026年定额补助公用经费项目资金预算524000.00元，
资金安排入如下：
1、党建工作经费20000元；2、办公费134255元；3、水费60000元；4、电费98000元；5、邮电费16790元；6、培训费55000元；7、会议费90000元；8、差旅费20000元；9、接待费2000元；10.其他商品和服务支出27655元；11、委托业务费300元。
三、项目预期效果
1、 提高工作效率：通过现代化的技术和手段，项目实施可以提高公共服务的工作效率，减少人力成本，提高服务质量和效率。
2、改善服务质量：项目实施可以改善公共服务的质量，为公众提供更好的服务，提高公众的满意度。
3、 提升社会形象：项目实施可以提升组织的社会形象，增强公众对组织的信任和认可，有利于组织的长期发展。</t>
  </si>
  <si>
    <t>中心办公室</t>
  </si>
  <si>
    <t>反映下设中心办公室、站、所数量</t>
  </si>
  <si>
    <t>培训到位率</t>
  </si>
  <si>
    <t>反映培训的人员到位率</t>
  </si>
  <si>
    <t>资金到位支付时效</t>
  </si>
  <si>
    <t>反映资金到位后支付时效</t>
  </si>
  <si>
    <t>反映群众对政府工作的满意度</t>
  </si>
  <si>
    <t>反映部门（单位）人员对公用经费的满意程度。</t>
  </si>
  <si>
    <t>（一）根据玉财预23号玉溪市财政局关于下达提升乡镇财政公共服务能力专项资金的通知水塘镇提升公共服务能力专项资金400000元，上级配套资金400000元，项目完工资金已支付336908元，剩余63092元。
（二）2026年，水塘镇提升公共服务能力专项资金上级需配套资金63092元，主要是用于采购办公设备（电脑），更换老旧电脑更便捷满足日常工作运行功能，有效提高工作效率。
（三）项目预期效果 
通过项目的实施，改善了财政所的办公环境，维修改造和办公设备配备等，合理配备电脑等办公设备，建立统一规范的办事流程，设置财政综合服务窗口，实现“一站式”服务；水塘镇财政将全面达到服务能力提升要求，乡镇财政为民服务优质、资金使用及时安全、财政运行全面规范、财政管理高效有为，财政公共服务和保障乡村振兴的作用显著发挥。同时完成资金支付，减少中小企业负担，营造践诺守信的营商环境，提高政府公信力度，减少群众上访。</t>
  </si>
  <si>
    <t>采购电脑（笔记本）</t>
  </si>
  <si>
    <t>台</t>
  </si>
  <si>
    <t>反映采购笔记本电脑数量。</t>
  </si>
  <si>
    <t>采购电脑（台式）</t>
  </si>
  <si>
    <t>反映采购台式电脑数量</t>
  </si>
  <si>
    <t>反映物品采购的验收合格率</t>
  </si>
  <si>
    <t>采购完成时间</t>
  </si>
  <si>
    <t>反映项目计划完成时间</t>
  </si>
  <si>
    <t>可持续影响</t>
  </si>
  <si>
    <t>使用时间</t>
  </si>
  <si>
    <t>年</t>
  </si>
  <si>
    <t>反映电脑使用年限</t>
  </si>
  <si>
    <t>反映群众对财政工作的满意度</t>
  </si>
  <si>
    <t>一、项目开展时间及资金安排
2026年1月至2026年12月，本年度水塘镇离退休党支部工作经费、党支部书记补助、委员补助项目4920元。
二、用款计划和支出目标
水塘镇离退休党支部工作经费、党支部书记补助、委员补助项目4920元。根据支部工作学习实际，每季度开展报账工作，全年共3000元工作经费；委员每人每月度拨付80元，采取每月拨付的形式。
1.离退休党支部工作经费3000元。水塘镇党委有1个离退休党支部。该笔经费用于党支部党员教育培训，开展党支部规范化建设和争创“五有五好”示范党支部等；
2.支部委员补助1920元，每人每年补助960元，离退休支部有2名支部委员。
三、项目预期效果
离退休党支部工作经费、党支部书记补助、委员补助项目的实施，加强离退休党支部政治建设起到示范，思想建设起到示范，组织建设起到示范，作风纪律带头执行好，作用发挥好，做到退休不褪色，离岗不离党。</t>
  </si>
  <si>
    <t>党支部工作经费（集中学习）</t>
  </si>
  <si>
    <t>反映党支部集中学习的次数。</t>
  </si>
  <si>
    <t>离退休党支部委员补助</t>
  </si>
  <si>
    <t>反映补助离退休党支部委员的人数</t>
  </si>
  <si>
    <t xml:space="preserve">反映培训中参训人员的出勤到位情况。
</t>
  </si>
  <si>
    <t>反映项目资金指标到位后的支付时效。</t>
  </si>
  <si>
    <t>离退休党支部干部的政治思想建设</t>
  </si>
  <si>
    <t>离退休党支部干部的政治思想建设得到提高</t>
  </si>
  <si>
    <t>离退休党支部干部的满意度</t>
  </si>
  <si>
    <t>反映离退休党支部干部的满意度</t>
  </si>
  <si>
    <t>一、项目开展时间
项目实施具体时间为2026年整年。
二、项目资金安排
水塘镇围绕2026年度水库及坝塘管护人员补助项目资金，支付水塘镇坝塘管护人员工资。水塘镇拥有小坝塘7座，管理人员7名，按：7人×12个月×50元／人·月=4200元计算，2026年预算资金规模为4200元。
三、项目预期效果
项目要求库坝管理员需要具备一定的技术知识和管理能力，并认真履行职责，做好库坝的运行管理、安全保障和维护工作，以确保库坝的安全稳定运行。</t>
  </si>
  <si>
    <t>坝塘管护人员</t>
  </si>
  <si>
    <t>反映水塘镇坝塘管护人员的人数</t>
  </si>
  <si>
    <t>反映获补对象的准确率。</t>
  </si>
  <si>
    <t>发放月数</t>
  </si>
  <si>
    <t>反映补助发放月数</t>
  </si>
  <si>
    <t>生产生活能力</t>
  </si>
  <si>
    <t>补助对象的生产生活能力得到提高</t>
  </si>
  <si>
    <t>反映受益对象的满意度</t>
  </si>
  <si>
    <t>2026年度集镇维护费预算资金66万元，上级下达资金66万元，任务量为全年度水塘集镇维护。目标是建立起集镇公共环境维护的长效机制，显著提升镇容镇貌，保障公共设施完好，营造更加宜居、宜商的集镇环境。通过资金的专项投入和高效使用，形成“投入-改善-受益-支持”的良性循环，为水塘镇的基层治理和可持续发展提供坚实基础。</t>
  </si>
  <si>
    <t>道路清扫人员</t>
  </si>
  <si>
    <t>15</t>
  </si>
  <si>
    <t>反映聘用的道路清扫人员数量</t>
  </si>
  <si>
    <t>驾驶员</t>
  </si>
  <si>
    <t>反映聘用驾驶员人数</t>
  </si>
  <si>
    <t>反映集镇维护的覆盖率</t>
  </si>
  <si>
    <t>卫生保洁合格率</t>
  </si>
  <si>
    <t>反映对集镇卫生保洁合格率</t>
  </si>
  <si>
    <t>维护时间</t>
  </si>
  <si>
    <t>反映集镇维护时间</t>
  </si>
  <si>
    <t>集镇环境</t>
  </si>
  <si>
    <t>反映集镇环境得到提升</t>
  </si>
  <si>
    <t>本项目申请资金共计20000.00元，资金专项用于综治中心涉烟法制宣传工作相关办公、宣传等工作支出，具体为购置多功能一体机及办公茶几、宣传物料制作与投放等支出。
通过经费保障，进一步加强涉烟法治宣传教育，夯实烟草市场规范管理基础，结合水塘镇涉烟管理实际需求，通过专项经费保障开展涉烟法制宣传，提升群众对涉烟法律法规的认知，规范烟草市场秩序。</t>
  </si>
  <si>
    <t>购置激光多功能一体机</t>
  </si>
  <si>
    <t>反映购置多功能一体机数量</t>
  </si>
  <si>
    <t>购置茶几</t>
  </si>
  <si>
    <t>反映购置茶几数量</t>
  </si>
  <si>
    <t>发放宣传材料</t>
  </si>
  <si>
    <t>5000</t>
  </si>
  <si>
    <t>份</t>
  </si>
  <si>
    <t>反映发放宣传材料数量</t>
  </si>
  <si>
    <t>反映购置产品的合格率</t>
  </si>
  <si>
    <t>本项目申请资金共计18450.36元，用于平安建设日常办公所需用品（笔记本电脑及配套操作系统、配套软件、执法记录仪、办公桌、办公椅）采购及平安建设海报、安全知识宣传活动等支出。
通过经费保障，确保综治中心日常办公、会议组织等工作有序开展，优化工作流程，提升平安建设各项任务的推进效率和落实质量。通过宣传引导、机制完善等工作，增强群众安全防范意识和法治观念，营造平安和谐的社会氛围，提升组织社会公信力和群众认可度。</t>
  </si>
  <si>
    <t>购置办公桌椅</t>
  </si>
  <si>
    <t>1.00</t>
  </si>
  <si>
    <t>套</t>
  </si>
  <si>
    <t>反映购置办公桌椅数量</t>
  </si>
  <si>
    <t>购置笔记本电脑</t>
  </si>
  <si>
    <t>反映购置笔记本电脑数量</t>
  </si>
  <si>
    <t>购置执法记录仪</t>
  </si>
  <si>
    <t>反映执法记录仪数量</t>
  </si>
  <si>
    <t>换届工作经费筹备涵盖全镇9个村（社区）“两委”换届选举，按照先组织村（社区）党组织换届选举，再组织村（居）民委员会换届选举的顺序进行，换届选举从2026年筹备前期工作，2026年年初正式开始，3月底前全部结束。
本项目申请资金共计90000元，其中每个村（社区）共获批换届工作经费10000元。具体如下：其中每个村（社区）工作经费预计办公费：3500元；印刷费：1500元；会议费：5000元。
项目预期效果：通过水塘镇换届工作经费，切实确保换届工作顺利进行，保障换届工作依法依规、公平公正地进行，提高换届工作质量，选出优秀的村级组织班子，推动农村各项事业发展。</t>
  </si>
  <si>
    <t>村委会“两委”换届数</t>
  </si>
  <si>
    <t>参与村委员“两委”换届数情况</t>
  </si>
  <si>
    <t>村社区“两委”换届数</t>
  </si>
  <si>
    <t>反映村社区“两委”换届数情况</t>
  </si>
  <si>
    <t>选举规范性</t>
  </si>
  <si>
    <t>选举过程中是否严格按照程序进行，选举规范，无违规操作。</t>
  </si>
  <si>
    <t>反映资金兑付及时率</t>
  </si>
  <si>
    <t>换届选举宣传效果</t>
  </si>
  <si>
    <t>换届工作宣传的覆盖面和知晓度。</t>
  </si>
  <si>
    <t>村（居）民满意度</t>
  </si>
  <si>
    <t>村（居）对换届工作整体满意度</t>
  </si>
  <si>
    <t>单位工作人员对换届工作整体满意度</t>
  </si>
  <si>
    <t>本次预算资金15786.2元，全部用于2026年新平县水塘镇基层武装部规范化建设，具体用途为采购办公设备设施采购及维修、武装工作宣传支出。
预期效果：重新装修打造的基层武装部阵地，各类办公活动室功能完善，建成了要素齐全、设备配套、功能完善、作用明显的高标准、规范化的“两家三站”和“三室一库”。确保各项规章制度全部按规定上墙，严格内部管理，办公室物品摆放和器材室装备管理，武装部办公室、会议室、资料室内，基层武装部工作条例张贴显眼规范，办公设备齐全，规范统一的目标。</t>
  </si>
  <si>
    <t>购置打印机</t>
  </si>
  <si>
    <t>反映购置打印机数量</t>
  </si>
  <si>
    <t>购置碎纸机</t>
  </si>
  <si>
    <t>反映购置碎纸机数量</t>
  </si>
  <si>
    <t>购置储物架</t>
  </si>
  <si>
    <t>反映购置储物架数量</t>
  </si>
  <si>
    <t xml:space="preserve">反映采购产品验收合格率
</t>
  </si>
  <si>
    <t>反映基层武装治理能力的提升</t>
  </si>
  <si>
    <t>水塘镇南达村松树林养殖小区征地经费预算86000.00元。本项目旨在建立规范透明的土地补偿经费保障机制，通过制度化的补偿标准、公开的运作流程和严格的资金监管，确保南达村松树林小组养殖小区征地费用补偿公平合理、及时到位，从而有效保障村民合法权益，化解项目建设中的土地矛盾，为生态环保项目的顺利推进奠定群众基础。</t>
  </si>
  <si>
    <t>补偿涉及面积</t>
  </si>
  <si>
    <t>反映补偿涉及的面积。</t>
  </si>
  <si>
    <t>本项目质量保证金为水塘镇大道新农贸市场经营权竞租竞价保证金项目10万元。
本方案实施后，将通过竞价保证金的规范管理，建立起公开透明、风险可控的市场经营权配置机制，有效筛选优质经营主体，保障竞租程序公正和集体资产权益。</t>
  </si>
  <si>
    <t>涉及项目</t>
  </si>
  <si>
    <t>反映涉及项目</t>
  </si>
  <si>
    <t>市场运转</t>
  </si>
  <si>
    <t>反映市场运转情况</t>
  </si>
  <si>
    <t>2026年度预算资金11000元，全部用于水塘镇退役军人服务站“春节·八一”双拥座谈会：1.开展时间：1月份、8月份。每年两个节日发放双拥座谈经费村（社区）具体组织安排。2.用款计划：按照每年1月、8月开展“春节·八一”双拥座谈会。支出项目：每年两个节日，完成开展“春节·八一”双拥座谈会经费发放。
预期效果：开展“春节·八一”双拥座谈会，激发了广大军民的爱国热情增强了全民国防观念和双拥意识，进一步彰显维护广大退役军人和优抚对象的合法权益，推进全镇退役军人服务工作稳步健康向上发展，密切了军政军民关系，体现了党政军领导主动抓双拥军地有关部门密切配合齐抓共管的良好局面促进了军政军民关系融洽的良好发展。</t>
  </si>
  <si>
    <t>座谈会覆盖村社区</t>
  </si>
  <si>
    <t>反映双拥座谈会覆盖村社区数量</t>
  </si>
  <si>
    <t>双拥人数</t>
  </si>
  <si>
    <t>280</t>
  </si>
  <si>
    <t>反映双拥人数</t>
  </si>
  <si>
    <t>补助发放准确率</t>
  </si>
  <si>
    <t>反映补助发放准确率</t>
  </si>
  <si>
    <t>资金到位后30天内支付</t>
  </si>
  <si>
    <t>退役军人服务工作</t>
  </si>
  <si>
    <t>推动</t>
  </si>
  <si>
    <t>反映退役军人服务工作的提升。</t>
  </si>
  <si>
    <t>用以反映服务对象对该项目实施的满意程度。</t>
  </si>
  <si>
    <t>项目总投资31041元，项目资金全部用于南达村粪污资源化网管架设土地补偿经费。
该项目的顺利落地，公平合理的补偿有助于化解因占地可能产生的矛盾，维护社会和谐与基层公信力。不仅实现保护环境、支持产业、惠及民生的多重目标，还将形成一个“产业升级、设施配套、权益保障”的可操作范例，为类似地区提供有益借鉴。</t>
  </si>
  <si>
    <t>管网架设</t>
  </si>
  <si>
    <t>1552</t>
  </si>
  <si>
    <t>反映管网架设的数量</t>
  </si>
  <si>
    <t>反映兑付农户补偿款的准确率</t>
  </si>
  <si>
    <t>反映项目的验收合格率</t>
  </si>
  <si>
    <t>水塘镇残疾人事业经费2026年预算资金4.1万元，具体支出预计全国残疾人基本服务状况和需求信息数据动态更新工作经费2.4万元工作经费主要用于水塘镇残疾人数据动态更新1200人，每人10元；残疾人实用技术培训费1万元，主要用于具有劳动力的残疾人实用技术培训，分两批，每批50人，每人每次100元；精神病卫生综合管理经费0.7万元，预计用于实名精神疾病患者送医治疗所产生的车费、伙食费、交通费及给患者购买生活物资等。
全国残疾人基本服务状况和需求信息数据动态更新、残疾人实用技术培训、精神病卫生综合管理保障支出，为做好困难群众救助工作，进一步做好困难群众基本生活提供率保障工作。</t>
  </si>
  <si>
    <t>残疾人数据动态更新人数</t>
  </si>
  <si>
    <t>1200</t>
  </si>
  <si>
    <t>反映残疾人数据动态更新人数</t>
  </si>
  <si>
    <t>残疾人技术培训</t>
  </si>
  <si>
    <t>反映开展残疾人技术培训次数</t>
  </si>
  <si>
    <t>残疾人培训人数</t>
  </si>
  <si>
    <t>反映残疾人技术培训人数</t>
  </si>
  <si>
    <t>资金到位后支付及时率</t>
  </si>
  <si>
    <t>残疾人家庭</t>
  </si>
  <si>
    <t>残疾人家庭得到援助改善</t>
  </si>
  <si>
    <t>一、项目开展时间
2026年3月31日前发放第一季度补助资金；2026年6月30日前发放第二季度补助资金；2026年9月30日前发放第三季度补助资金；2026年12月31日前发放第四季度补助资金。
二、项目资金安排
本年度资金安排共101520元。分别是：
第一季度补助资金24240元
第二季度补助资金25200元
第三季度补助资金25920元
第四季度补助资金26160元
三、项目开展的具体内容和措施
对年龄在60岁以上的农村困难老党员，每人每月按标准给予补助，对特别困难和遭受重大自然灾害、疾病的农村困难党员，可根据实际情况给予慰问补助
四、项目预期效果
通过对农村困难党员关爱行动补助，切实帮助农村困难党员解决了生产、生活中的实际困难，生活状态得到改善，使农村困难党员感受到党的关怀，促进农村社会和谐。</t>
  </si>
  <si>
    <t>农村困难党员补助发放次数</t>
  </si>
  <si>
    <t>反映农村困难党员补助发放次数</t>
  </si>
  <si>
    <t>农村困难党员人数</t>
  </si>
  <si>
    <t>202</t>
  </si>
  <si>
    <t>反映农村困难党员补助人数。</t>
  </si>
  <si>
    <t>兑现精准率</t>
  </si>
  <si>
    <t>反映兑现资金准确率</t>
  </si>
  <si>
    <t>项目补助时限</t>
  </si>
  <si>
    <t>反映项目补助时限</t>
  </si>
  <si>
    <t>困难党员生活条件</t>
  </si>
  <si>
    <t>困难党员的生活条件得到改善。</t>
  </si>
  <si>
    <t>困难党员满意度</t>
  </si>
  <si>
    <t>反映获补助受益对象的满意程度。</t>
  </si>
  <si>
    <t>水塘镇波村村场地平整建设项目申请资金共计68375.29元。项目实施后，能进一步提升为民办事服务的水平，对全村下一步发展具有重要意义。</t>
  </si>
  <si>
    <t>场地平整</t>
  </si>
  <si>
    <t>反映平整场地的面积。</t>
  </si>
  <si>
    <t xml:space="preserve">新平县水塘镇哪得龙易地扶贫搬迁项目投资估算总额34348900元，哪得龙片区涉及共231户搬迁群众（含116户建档立卡贫困户和115户地质灾害随迁户）。
方案实施后，将构建“安居-配套-赋能-融合”的可持续发展机制，为山区地质灾害威胁区与深度贫困区群众的整体搬迁安置提供可操作、可复制的综合性解决方案，集中安置模式极大提升了基层治理效率，筑牢防返贫底线，有效巩固脱贫攻坚成果。
</t>
  </si>
  <si>
    <t>建档立卡贫困户</t>
  </si>
  <si>
    <t>116</t>
  </si>
  <si>
    <t>反映搬迁的建档立卡贫困户数量</t>
  </si>
  <si>
    <t>地质灾害随迁户</t>
  </si>
  <si>
    <t>115</t>
  </si>
  <si>
    <t>反映地质灾害随迁户数量</t>
  </si>
  <si>
    <t>反映资金在到位时限内的支付及时率</t>
  </si>
  <si>
    <t>社会公众满意度</t>
  </si>
  <si>
    <t>反映社会公众满意度</t>
  </si>
  <si>
    <t>预算06表</t>
  </si>
  <si>
    <t>2026年部门政府性基金预算支出预算表</t>
  </si>
  <si>
    <t>政府性基金预算支出</t>
  </si>
  <si>
    <t>2120804</t>
  </si>
  <si>
    <t xml:space="preserve">      彩票公益金安排的支出</t>
  </si>
  <si>
    <t xml:space="preserve">           用于社会福利的彩票公益金支出</t>
  </si>
  <si>
    <t xml:space="preserve">           用于体育事业的彩票公益金支出</t>
  </si>
  <si>
    <t xml:space="preserve">           用于其他社会公益事业的彩票公益金支出</t>
  </si>
  <si>
    <t>预算07表</t>
  </si>
  <si>
    <t>2026年部门政府采购预算表</t>
  </si>
  <si>
    <t>预算项目</t>
  </si>
  <si>
    <t>采购项目</t>
  </si>
  <si>
    <t>采购品目</t>
  </si>
  <si>
    <t>计量单位</t>
  </si>
  <si>
    <t>数量</t>
  </si>
  <si>
    <t>面向中小企业预留资金</t>
  </si>
  <si>
    <t>政府性基金</t>
  </si>
  <si>
    <t>国有资本经营预算资金</t>
  </si>
  <si>
    <t>单位自筹</t>
  </si>
  <si>
    <t>A4纸采购</t>
  </si>
  <si>
    <t>A05040101  复印纸</t>
  </si>
  <si>
    <t>元</t>
  </si>
  <si>
    <t>保险</t>
  </si>
  <si>
    <t>C1804010201  机动车保险服务</t>
  </si>
  <si>
    <t>公车维修</t>
  </si>
  <si>
    <t>C23120301  车辆维修和保养服务</t>
  </si>
  <si>
    <t>公车加油</t>
  </si>
  <si>
    <t>C23120302  车辆加油、添加燃料服务</t>
  </si>
  <si>
    <t>加油</t>
  </si>
  <si>
    <t>车辆维修</t>
  </si>
  <si>
    <t>项</t>
  </si>
  <si>
    <t>车辆燃油</t>
  </si>
  <si>
    <t>车辆保险</t>
  </si>
  <si>
    <t>台式电脑（华为）</t>
  </si>
  <si>
    <t>A02010105  台式计算机</t>
  </si>
  <si>
    <t>笔记本电脑（华为）</t>
  </si>
  <si>
    <t>A02010108  便携式计算机</t>
  </si>
  <si>
    <t>台式电脑（联想）</t>
  </si>
  <si>
    <t>激光彩色多功能一体机</t>
  </si>
  <si>
    <t>A02020400  多功能一体机</t>
  </si>
  <si>
    <t>木制茶几</t>
  </si>
  <si>
    <t>A05010204  茶几</t>
  </si>
  <si>
    <t>办公椅</t>
  </si>
  <si>
    <t>A05010301  办公椅</t>
  </si>
  <si>
    <t>张</t>
  </si>
  <si>
    <t>执法记录仪</t>
  </si>
  <si>
    <t>A02020600  执法记录仪</t>
  </si>
  <si>
    <t>办公桌</t>
  </si>
  <si>
    <t>A05010201  办公桌</t>
  </si>
  <si>
    <t>笔记本电脑</t>
  </si>
  <si>
    <t>定制储物架</t>
  </si>
  <si>
    <t>A05010699  其他架类</t>
  </si>
  <si>
    <t>双面打印机</t>
  </si>
  <si>
    <t>A02021004  A4彩色打印机</t>
  </si>
  <si>
    <t>A4纸</t>
  </si>
  <si>
    <t>箱</t>
  </si>
  <si>
    <t>碎纸机</t>
  </si>
  <si>
    <t>A02021301  碎纸机</t>
  </si>
  <si>
    <t>预算08表</t>
  </si>
  <si>
    <t>2026年部门政府购买服务预算表</t>
  </si>
  <si>
    <t>政府购买服务项目</t>
  </si>
  <si>
    <t>政府购买服务目录</t>
  </si>
  <si>
    <t>单位名称（项目名称）</t>
  </si>
  <si>
    <t>政府购买服务指导性目录代码</t>
  </si>
  <si>
    <t>预算09-1表</t>
  </si>
  <si>
    <t>2026年对下转移支付预算表</t>
  </si>
  <si>
    <t>单位名称（项目）</t>
  </si>
  <si>
    <t>乡镇街道</t>
  </si>
  <si>
    <t>桂山街道</t>
  </si>
  <si>
    <t>古城街道</t>
  </si>
  <si>
    <t>平甸乡</t>
  </si>
  <si>
    <t>杨武镇</t>
  </si>
  <si>
    <t>新化乡</t>
  </si>
  <si>
    <t>老厂乡</t>
  </si>
  <si>
    <t>嘎洒镇</t>
  </si>
  <si>
    <t>者竜乡</t>
  </si>
  <si>
    <t>漠沙镇</t>
  </si>
  <si>
    <t>建兴乡</t>
  </si>
  <si>
    <t>平掌乡</t>
  </si>
  <si>
    <t>11</t>
  </si>
  <si>
    <t>14</t>
  </si>
  <si>
    <t>16</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</si>
  <si>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</si>
  <si>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</si>
  <si>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</si>
  <si>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</si>
  <si>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</si>
  <si>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</si>
  <si>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</si>
  <si>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</si>
  <si>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</si>
  <si>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</si>
  <si>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</si>
  <si>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</si>
  <si>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</si>
  <si>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事业发展类</t>
  </si>
  <si>
    <t>2130701</t>
  </si>
  <si>
    <t>31005</t>
  </si>
  <si>
    <t>民生类</t>
  </si>
  <si>
    <t>2082001</t>
  </si>
  <si>
    <t>临时救助支出</t>
  </si>
  <si>
    <t>30306</t>
  </si>
  <si>
    <t>救济费</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</si>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</sst>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sz val="11"/>
      <color theme="1"/>
      <name val="宋体"/>
      <charset val="134"/>
      <scheme val="minor"/>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2"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3" borderId="19" applyNumberFormat="0" applyAlignment="0" applyProtection="0">
      <alignment vertical="center"/>
    </xf>
    <xf numFmtId="0" fontId="25" fillId="4" borderId="20" applyNumberFormat="0" applyAlignment="0" applyProtection="0">
      <alignment vertical="center"/>
    </xf>
    <xf numFmtId="0" fontId="26" fillId="4" borderId="19" applyNumberFormat="0" applyAlignment="0" applyProtection="0">
      <alignment vertical="center"/>
    </xf>
    <xf numFmtId="0" fontId="27" fillId="5"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108">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49" fontId="2" fillId="0" borderId="1" xfId="53" applyNumberFormat="1" applyFont="1" applyBorder="1">
      <alignment horizontal="left" vertical="center" wrapText="1"/>
    </xf>
    <xf numFmtId="0" fontId="2" fillId="0" borderId="1" xfId="0" applyFont="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center" vertical="center" wrapText="1"/>
    </xf>
    <xf numFmtId="178" fontId="2" fillId="0" borderId="1" xfId="53" applyNumberFormat="1" applyFont="1" applyBorder="1" applyAlignment="1">
      <alignment horizontal="right"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49"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178" fontId="2" fillId="0" borderId="1" xfId="54">
      <alignment horizontal="right" vertical="center"/>
    </xf>
    <xf numFmtId="178" fontId="2" fillId="0" borderId="2" xfId="54" applyBorder="1">
      <alignment horizontal="right" vertical="center"/>
    </xf>
    <xf numFmtId="178" fontId="2" fillId="0" borderId="1" xfId="0" applyNumberFormat="1" applyFont="1" applyBorder="1" applyAlignment="1">
      <alignment horizontal="right" vertical="center"/>
    </xf>
    <xf numFmtId="178" fontId="2" fillId="0" borderId="3" xfId="54" applyNumberFormat="1" applyFont="1" applyBorder="1">
      <alignment horizontal="right" vertical="center"/>
    </xf>
    <xf numFmtId="178" fontId="2" fillId="0" borderId="4" xfId="54" applyNumberFormat="1" applyFont="1" applyBorder="1">
      <alignment horizontal="right" vertical="center"/>
    </xf>
    <xf numFmtId="0" fontId="2" fillId="0" borderId="1" xfId="0" applyFont="1" applyBorder="1" applyAlignment="1">
      <alignment horizontal="center" vertical="center" wrapText="1"/>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0" fillId="0" borderId="0" xfId="0" applyFont="1" applyFill="1" applyAlignment="1">
      <alignment vertical="top"/>
    </xf>
    <xf numFmtId="0" fontId="11" fillId="0" borderId="0" xfId="0" applyFont="1" applyAlignment="1">
      <alignment horizontal="center" vertical="center"/>
    </xf>
    <xf numFmtId="0" fontId="7" fillId="0" borderId="0" xfId="0" applyFont="1" applyAlignment="1"/>
    <xf numFmtId="0" fontId="7"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Font="1" applyFill="1" applyBorder="1" applyAlignment="1">
      <alignment horizontal="left" vertical="center"/>
    </xf>
    <xf numFmtId="178" fontId="5" fillId="0" borderId="1" xfId="0" applyNumberFormat="1" applyFont="1" applyFill="1" applyBorder="1" applyAlignment="1">
      <alignment horizontal="right" vertical="center"/>
    </xf>
    <xf numFmtId="0" fontId="5" fillId="0" borderId="1" xfId="0" applyFont="1" applyFill="1" applyBorder="1" applyAlignment="1">
      <alignment horizontal="left" vertical="center" wrapText="1"/>
    </xf>
    <xf numFmtId="178" fontId="5" fillId="0" borderId="2" xfId="0" applyNumberFormat="1" applyFont="1" applyBorder="1" applyAlignment="1">
      <alignment horizontal="right" vertical="center"/>
    </xf>
    <xf numFmtId="0" fontId="5" fillId="0" borderId="5" xfId="0" applyFont="1" applyBorder="1" applyAlignment="1">
      <alignment horizontal="center" vertical="center"/>
    </xf>
    <xf numFmtId="178" fontId="5" fillId="0" borderId="6" xfId="0" applyNumberFormat="1" applyFont="1" applyBorder="1" applyAlignment="1">
      <alignment horizontal="right" vertical="center"/>
    </xf>
    <xf numFmtId="178" fontId="5" fillId="0" borderId="7" xfId="0" applyNumberFormat="1" applyFont="1" applyBorder="1" applyAlignment="1">
      <alignment horizontal="right" vertical="center"/>
    </xf>
    <xf numFmtId="178" fontId="2" fillId="0" borderId="0" xfId="54" applyNumberFormat="1" applyFont="1" applyBorder="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indent="2"/>
    </xf>
    <xf numFmtId="0" fontId="13" fillId="0" borderId="0" xfId="0" applyFont="1" applyAlignment="1">
      <alignment horizontal="center" vertical="center"/>
    </xf>
    <xf numFmtId="0" fontId="2" fillId="0" borderId="8" xfId="0" applyFont="1" applyBorder="1" applyAlignment="1">
      <alignment horizontal="left" vertical="center"/>
    </xf>
    <xf numFmtId="0" fontId="2" fillId="0" borderId="1" xfId="0" applyFont="1" applyFill="1" applyBorder="1" applyAlignment="1">
      <alignment horizontal="left" vertical="center"/>
    </xf>
    <xf numFmtId="0" fontId="10" fillId="0" borderId="8"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14" fillId="0" borderId="0" xfId="0" applyFont="1" applyFill="1" applyAlignment="1">
      <alignment vertical="top"/>
    </xf>
    <xf numFmtId="178" fontId="2" fillId="0" borderId="5" xfId="54" applyBorder="1">
      <alignment horizontal="right" vertical="center"/>
    </xf>
    <xf numFmtId="0" fontId="14" fillId="0" borderId="9" xfId="0" applyFont="1" applyFill="1" applyBorder="1" applyAlignment="1">
      <alignment vertical="top"/>
    </xf>
    <xf numFmtId="178" fontId="2" fillId="0" borderId="9" xfId="54" applyNumberFormat="1" applyFont="1" applyBorder="1">
      <alignment horizontal="right" vertical="center"/>
    </xf>
    <xf numFmtId="178" fontId="2" fillId="0" borderId="10" xfId="54" applyNumberFormat="1" applyFont="1" applyBorder="1">
      <alignment horizontal="right" vertical="center"/>
    </xf>
    <xf numFmtId="178" fontId="2" fillId="0" borderId="5" xfId="54" applyNumberFormat="1" applyFont="1" applyBorder="1">
      <alignment horizontal="right" vertical="center"/>
    </xf>
    <xf numFmtId="178" fontId="2" fillId="0" borderId="6" xfId="54" applyNumberFormat="1" applyFont="1" applyBorder="1">
      <alignment horizontal="right" vertical="center"/>
    </xf>
    <xf numFmtId="178" fontId="2" fillId="0" borderId="11" xfId="54" applyNumberFormat="1" applyFont="1" applyBorder="1">
      <alignment horizontal="right" vertical="center"/>
    </xf>
    <xf numFmtId="178" fontId="2" fillId="0" borderId="12" xfId="54" applyNumberFormat="1" applyFont="1" applyBorder="1">
      <alignment horizontal="right" vertical="center"/>
    </xf>
    <xf numFmtId="178" fontId="2" fillId="0" borderId="13" xfId="54" applyNumberFormat="1" applyFont="1" applyBorder="1">
      <alignment horizontal="right" vertical="center"/>
    </xf>
    <xf numFmtId="178" fontId="2" fillId="0" borderId="14" xfId="54" applyNumberFormat="1" applyFont="1" applyBorder="1">
      <alignment horizontal="right" vertical="center"/>
    </xf>
    <xf numFmtId="0" fontId="6"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15" fillId="0" borderId="15" xfId="0" applyFont="1" applyBorder="1" applyAlignment="1">
      <alignment horizontal="center" vertical="center"/>
    </xf>
    <xf numFmtId="0" fontId="7" fillId="0" borderId="5" xfId="0" applyFont="1" applyBorder="1" applyAlignment="1">
      <alignment horizontal="center"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5" fillId="0" borderId="1" xfId="0" applyFont="1" applyFill="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22"/>
  <sheetViews>
    <sheetView showZeros="0" topLeftCell="A8" workbookViewId="0">
      <selection activeCell="E10" sqref="E10"/>
    </sheetView>
  </sheetViews>
  <sheetFormatPr defaultColWidth="8.84745762711864" defaultRowHeight="15" customHeight="1" outlineLevelCol="3"/>
  <cols>
    <col min="1" max="4" width="35.7033898305085" customWidth="1"/>
    <col min="5" max="5" width="12.2542372881356" customWidth="1"/>
  </cols>
  <sheetData>
    <row r="1" ht="18.75" customHeight="1" spans="1:4">
      <c r="A1" s="1"/>
      <c r="B1" s="1"/>
      <c r="C1" s="1"/>
      <c r="D1" s="5" t="s">
        <v>0</v>
      </c>
    </row>
    <row r="2" ht="45" customHeight="1" spans="1:4">
      <c r="A2" s="3" t="s">
        <v>1</v>
      </c>
      <c r="B2" s="3"/>
      <c r="C2" s="3"/>
      <c r="D2" s="3"/>
    </row>
    <row r="3" ht="18.75" customHeight="1" spans="1:4">
      <c r="A3" s="4" t="s">
        <v>2</v>
      </c>
      <c r="B3" s="4"/>
      <c r="C3" s="83"/>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f>20531107.01+80000+80000</f>
        <v>20691107.01</v>
      </c>
      <c r="C7" s="14" t="s">
        <v>10</v>
      </c>
      <c r="D7" s="16">
        <v>11500833.05</v>
      </c>
    </row>
    <row r="8" ht="22.5" customHeight="1" spans="1:4">
      <c r="A8" s="14" t="s">
        <v>11</v>
      </c>
      <c r="B8" s="16">
        <f>34348900+1535000</f>
        <v>35883900</v>
      </c>
      <c r="C8" s="14" t="s">
        <v>12</v>
      </c>
      <c r="D8" s="16">
        <v>1800</v>
      </c>
    </row>
    <row r="9" ht="22.5" customHeight="1" spans="1:4">
      <c r="A9" s="14" t="s">
        <v>13</v>
      </c>
      <c r="B9" s="16"/>
      <c r="C9" s="14" t="s">
        <v>14</v>
      </c>
      <c r="D9" s="16">
        <v>1284678.76</v>
      </c>
    </row>
    <row r="10" ht="22.5" customHeight="1" spans="1:4">
      <c r="A10" s="14" t="s">
        <v>15</v>
      </c>
      <c r="B10" s="16"/>
      <c r="C10" s="14" t="s">
        <v>16</v>
      </c>
      <c r="D10" s="16">
        <v>976090</v>
      </c>
    </row>
    <row r="11" ht="22.5" customHeight="1" spans="1:4">
      <c r="A11" s="14" t="s">
        <v>17</v>
      </c>
      <c r="B11" s="16">
        <v>71038.32</v>
      </c>
      <c r="C11" s="14" t="s">
        <v>18</v>
      </c>
      <c r="D11" s="16">
        <v>34348900</v>
      </c>
    </row>
    <row r="12" ht="22.5" customHeight="1" spans="1:4">
      <c r="A12" s="14" t="s">
        <v>19</v>
      </c>
      <c r="B12" s="16"/>
      <c r="C12" s="14" t="s">
        <v>20</v>
      </c>
      <c r="D12" s="16">
        <f>5907099.52+80000</f>
        <v>5987099.52</v>
      </c>
    </row>
    <row r="13" ht="22.5" customHeight="1" spans="1:4">
      <c r="A13" s="14" t="s">
        <v>21</v>
      </c>
      <c r="B13" s="16"/>
      <c r="C13" s="14" t="s">
        <v>22</v>
      </c>
      <c r="D13" s="16">
        <v>931644</v>
      </c>
    </row>
    <row r="14" ht="22.5" customHeight="1" spans="1:4">
      <c r="A14" s="14" t="s">
        <v>23</v>
      </c>
      <c r="B14" s="16"/>
      <c r="C14" s="85" t="s">
        <v>24</v>
      </c>
      <c r="D14" s="49">
        <v>80000</v>
      </c>
    </row>
    <row r="15" ht="22.5" customHeight="1" spans="1:4">
      <c r="A15" s="84" t="s">
        <v>25</v>
      </c>
      <c r="B15" s="16"/>
      <c r="C15" s="85" t="s">
        <v>26</v>
      </c>
      <c r="D15" s="49">
        <v>1535000</v>
      </c>
    </row>
    <row r="16" ht="22.5" customHeight="1" spans="1:4">
      <c r="A16" s="84" t="s">
        <v>27</v>
      </c>
      <c r="B16" s="16">
        <v>71038.32</v>
      </c>
      <c r="C16" s="88"/>
      <c r="D16" s="16"/>
    </row>
    <row r="17" ht="22.5" customHeight="1" spans="1:4">
      <c r="A17" s="84"/>
      <c r="B17" s="16"/>
      <c r="C17" s="88"/>
      <c r="D17" s="16"/>
    </row>
    <row r="18" ht="22.5" customHeight="1" spans="1:4">
      <c r="A18" s="86" t="s">
        <v>28</v>
      </c>
      <c r="B18" s="87">
        <f>SUM(B7:B11)</f>
        <v>56646045.33</v>
      </c>
      <c r="C18" s="88" t="s">
        <v>29</v>
      </c>
      <c r="D18" s="87">
        <f>SUM(D7:D17)</f>
        <v>56646045.33</v>
      </c>
    </row>
    <row r="19" ht="22.5" customHeight="1" spans="1:4">
      <c r="A19" s="106" t="s">
        <v>30</v>
      </c>
      <c r="B19" s="16"/>
      <c r="C19" s="107" t="s">
        <v>31</v>
      </c>
      <c r="D19" s="51"/>
    </row>
    <row r="20" ht="22.5" customHeight="1" spans="1:4">
      <c r="A20" s="84" t="s">
        <v>32</v>
      </c>
      <c r="B20" s="87"/>
      <c r="C20" s="84" t="s">
        <v>32</v>
      </c>
      <c r="D20" s="87"/>
    </row>
    <row r="21" ht="22.5" customHeight="1" spans="1:4">
      <c r="A21" s="84" t="s">
        <v>33</v>
      </c>
      <c r="B21" s="87"/>
      <c r="C21" s="84" t="s">
        <v>34</v>
      </c>
      <c r="D21" s="87"/>
    </row>
    <row r="22" ht="22.5" customHeight="1" spans="1:4">
      <c r="A22" s="86" t="s">
        <v>35</v>
      </c>
      <c r="B22" s="87">
        <f>B18</f>
        <v>56646045.33</v>
      </c>
      <c r="C22" s="88" t="s">
        <v>36</v>
      </c>
      <c r="D22" s="87">
        <f>D18</f>
        <v>56646045.33</v>
      </c>
    </row>
  </sheetData>
  <mergeCells count="8">
    <mergeCell ref="A2:D2"/>
    <mergeCell ref="A3:B3"/>
    <mergeCell ref="A4:B4"/>
    <mergeCell ref="C4:D4"/>
    <mergeCell ref="A5:A6"/>
    <mergeCell ref="B5:B6"/>
    <mergeCell ref="C5:C6"/>
    <mergeCell ref="D5:D6"/>
  </mergeCells>
  <pageMargins left="0.75" right="0.75" top="1" bottom="1" header="0.5" footer="0.5"/>
  <pageSetup paperSize="9" scale="88"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sheetPr>
  <dimension ref="A1:F16"/>
  <sheetViews>
    <sheetView showZeros="0" workbookViewId="0">
      <selection activeCell="I21" sqref="I21"/>
    </sheetView>
  </sheetViews>
  <sheetFormatPr defaultColWidth="8.84745762711864" defaultRowHeight="15" customHeight="1" outlineLevelCol="5"/>
  <cols>
    <col min="1" max="1" width="28.5762711864407" customWidth="1"/>
    <col min="2" max="2" width="17.1440677966102" customWidth="1"/>
    <col min="3" max="3" width="36.3813559322034" customWidth="1"/>
    <col min="4" max="6" width="21.4237288135593" customWidth="1"/>
  </cols>
  <sheetData>
    <row r="1" ht="18.75" customHeight="1" spans="1:6">
      <c r="A1" s="1"/>
      <c r="B1" s="1"/>
      <c r="C1" s="1"/>
      <c r="D1" s="1"/>
      <c r="E1" s="1"/>
      <c r="F1" s="40" t="s">
        <v>932</v>
      </c>
    </row>
    <row r="2" ht="37.5" customHeight="1" spans="1:6">
      <c r="A2" s="3" t="s">
        <v>933</v>
      </c>
      <c r="B2" s="3"/>
      <c r="C2" s="3"/>
      <c r="D2" s="3"/>
      <c r="E2" s="3"/>
      <c r="F2" s="3"/>
    </row>
    <row r="3" ht="18.75" customHeight="1" spans="1:6">
      <c r="A3" s="41" t="s">
        <v>2</v>
      </c>
      <c r="B3" s="41"/>
      <c r="C3" s="41"/>
      <c r="D3" s="42"/>
      <c r="E3" s="42"/>
      <c r="F3" s="43" t="s">
        <v>39</v>
      </c>
    </row>
    <row r="4" ht="18.75" customHeight="1" spans="1:6">
      <c r="A4" s="12" t="s">
        <v>243</v>
      </c>
      <c r="B4" s="12" t="s">
        <v>71</v>
      </c>
      <c r="C4" s="12" t="s">
        <v>72</v>
      </c>
      <c r="D4" s="44" t="s">
        <v>934</v>
      </c>
      <c r="E4" s="44"/>
      <c r="F4" s="44"/>
    </row>
    <row r="5" ht="18.75" customHeight="1" spans="1:6">
      <c r="A5" s="12" t="s">
        <v>71</v>
      </c>
      <c r="B5" s="12" t="s">
        <v>71</v>
      </c>
      <c r="C5" s="12" t="s">
        <v>72</v>
      </c>
      <c r="D5" s="44" t="s">
        <v>44</v>
      </c>
      <c r="E5" s="44" t="s">
        <v>75</v>
      </c>
      <c r="F5" s="44" t="s">
        <v>76</v>
      </c>
    </row>
    <row r="6" ht="18.75" customHeight="1" spans="1:6">
      <c r="A6" s="13" t="s">
        <v>56</v>
      </c>
      <c r="B6" s="13">
        <v>2</v>
      </c>
      <c r="C6" s="13">
        <v>3</v>
      </c>
      <c r="D6" s="13" t="s">
        <v>59</v>
      </c>
      <c r="E6" s="13" t="s">
        <v>60</v>
      </c>
      <c r="F6" s="13" t="s">
        <v>61</v>
      </c>
    </row>
    <row r="7" ht="20.25" customHeight="1" spans="1:6">
      <c r="A7" s="15" t="s">
        <v>66</v>
      </c>
      <c r="B7" s="15"/>
      <c r="C7" s="15"/>
      <c r="D7" s="16">
        <f>D8+D11</f>
        <v>35883900</v>
      </c>
      <c r="E7" s="16"/>
      <c r="F7" s="16">
        <f>F8+F11</f>
        <v>35883900</v>
      </c>
    </row>
    <row r="8" ht="20.25" customHeight="1" spans="1:6">
      <c r="A8" s="45" t="s">
        <v>68</v>
      </c>
      <c r="B8" s="15" t="s">
        <v>164</v>
      </c>
      <c r="C8" s="15" t="s">
        <v>165</v>
      </c>
      <c r="D8" s="16">
        <v>34348900</v>
      </c>
      <c r="E8" s="16"/>
      <c r="F8" s="16">
        <v>34348900</v>
      </c>
    </row>
    <row r="9" ht="20.25" customHeight="1" spans="1:6">
      <c r="A9" s="45" t="s">
        <v>68</v>
      </c>
      <c r="B9" s="45" t="s">
        <v>166</v>
      </c>
      <c r="C9" s="45" t="s">
        <v>167</v>
      </c>
      <c r="D9" s="16">
        <v>34348900</v>
      </c>
      <c r="E9" s="16"/>
      <c r="F9" s="16">
        <v>34348900</v>
      </c>
    </row>
    <row r="10" ht="20.25" customHeight="1" spans="1:6">
      <c r="A10" s="45" t="s">
        <v>68</v>
      </c>
      <c r="B10" s="46" t="s">
        <v>935</v>
      </c>
      <c r="C10" s="46" t="s">
        <v>168</v>
      </c>
      <c r="D10" s="16">
        <v>34348900</v>
      </c>
      <c r="E10" s="16"/>
      <c r="F10" s="16">
        <v>34348900</v>
      </c>
    </row>
    <row r="11" ht="20.25" customHeight="1" spans="1:6">
      <c r="A11" s="45" t="s">
        <v>68</v>
      </c>
      <c r="B11" s="47">
        <v>229</v>
      </c>
      <c r="C11" s="48" t="s">
        <v>81</v>
      </c>
      <c r="D11" s="49">
        <v>1535000</v>
      </c>
      <c r="E11" s="16"/>
      <c r="F11" s="49">
        <v>1535000</v>
      </c>
    </row>
    <row r="12" ht="20.25" customHeight="1" spans="1:6">
      <c r="A12" s="45" t="s">
        <v>68</v>
      </c>
      <c r="B12" s="47" t="s">
        <v>198</v>
      </c>
      <c r="C12" s="48" t="s">
        <v>936</v>
      </c>
      <c r="D12" s="49">
        <v>1535000</v>
      </c>
      <c r="E12" s="16"/>
      <c r="F12" s="49">
        <v>1535000</v>
      </c>
    </row>
    <row r="13" ht="20.25" customHeight="1" spans="1:6">
      <c r="A13" s="45" t="s">
        <v>68</v>
      </c>
      <c r="B13" s="47" t="s">
        <v>200</v>
      </c>
      <c r="C13" s="48" t="s">
        <v>937</v>
      </c>
      <c r="D13" s="50">
        <v>320000</v>
      </c>
      <c r="E13" s="51"/>
      <c r="F13" s="50">
        <v>320000</v>
      </c>
    </row>
    <row r="14" ht="20.25" customHeight="1" spans="1:6">
      <c r="A14" s="45" t="s">
        <v>68</v>
      </c>
      <c r="B14" s="47" t="s">
        <v>202</v>
      </c>
      <c r="C14" s="48" t="s">
        <v>938</v>
      </c>
      <c r="D14" s="52">
        <v>200000</v>
      </c>
      <c r="E14" s="51"/>
      <c r="F14" s="52">
        <v>200000</v>
      </c>
    </row>
    <row r="15" ht="22.25" spans="1:6">
      <c r="A15" s="45" t="s">
        <v>68</v>
      </c>
      <c r="B15" s="47" t="s">
        <v>204</v>
      </c>
      <c r="C15" s="48" t="s">
        <v>939</v>
      </c>
      <c r="D15" s="53">
        <v>1015000</v>
      </c>
      <c r="E15" s="51"/>
      <c r="F15" s="53">
        <v>1015000</v>
      </c>
    </row>
    <row r="16" ht="20.25" customHeight="1" spans="1:6">
      <c r="A16" s="54" t="s">
        <v>206</v>
      </c>
      <c r="B16" s="54"/>
      <c r="C16" s="54"/>
      <c r="D16" s="51">
        <f>D7</f>
        <v>35883900</v>
      </c>
      <c r="E16" s="51"/>
      <c r="F16" s="51">
        <f>F7</f>
        <v>35883900</v>
      </c>
    </row>
  </sheetData>
  <mergeCells count="7">
    <mergeCell ref="A2:F2"/>
    <mergeCell ref="A3:C3"/>
    <mergeCell ref="D4:F4"/>
    <mergeCell ref="A16:C16"/>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sheetPr>
  <dimension ref="A1:Q30"/>
  <sheetViews>
    <sheetView showZeros="0" workbookViewId="0">
      <selection activeCell="F16" sqref="F8 F16:F29"/>
    </sheetView>
  </sheetViews>
  <sheetFormatPr defaultColWidth="8.84745762711864" defaultRowHeight="15" customHeight="1"/>
  <cols>
    <col min="1" max="1" width="43.8220338983051" customWidth="1"/>
    <col min="2" max="2" width="31.2796610169492" customWidth="1"/>
    <col min="3" max="3" width="31.4152542372881" customWidth="1"/>
    <col min="4" max="4" width="11.4152542372881" customWidth="1"/>
    <col min="5" max="7" width="16.2796610169492" customWidth="1"/>
    <col min="8" max="11" width="16.4152542372881" customWidth="1"/>
    <col min="12" max="17" width="16.2796610169492" customWidth="1"/>
  </cols>
  <sheetData>
    <row r="1" customHeight="1" spans="1:17">
      <c r="A1" s="34"/>
      <c r="B1" s="34"/>
      <c r="C1" s="34"/>
      <c r="D1" s="34"/>
      <c r="E1" s="34"/>
      <c r="F1" s="34"/>
      <c r="G1" s="34"/>
      <c r="H1" s="34"/>
      <c r="I1" s="34"/>
      <c r="J1" s="34"/>
      <c r="K1" s="34"/>
      <c r="L1" s="34"/>
      <c r="M1" s="34"/>
      <c r="N1" s="34"/>
      <c r="O1" s="34"/>
      <c r="P1" s="34"/>
      <c r="Q1" s="20" t="s">
        <v>940</v>
      </c>
    </row>
    <row r="2" ht="45" customHeight="1" spans="1:17">
      <c r="A2" s="29" t="s">
        <v>941</v>
      </c>
      <c r="B2" s="29"/>
      <c r="C2" s="29"/>
      <c r="D2" s="29"/>
      <c r="E2" s="29"/>
      <c r="F2" s="29"/>
      <c r="G2" s="29"/>
      <c r="H2" s="29"/>
      <c r="I2" s="29"/>
      <c r="J2" s="29"/>
      <c r="K2" s="29"/>
      <c r="L2" s="29"/>
      <c r="M2" s="29"/>
      <c r="N2" s="35"/>
      <c r="O2" s="35"/>
      <c r="P2" s="35"/>
      <c r="Q2" s="35"/>
    </row>
    <row r="3" ht="20.25" customHeight="1" spans="1:17">
      <c r="A3" s="19" t="s">
        <v>2</v>
      </c>
      <c r="B3" s="19"/>
      <c r="C3" s="19"/>
      <c r="D3" s="19"/>
      <c r="E3" s="19"/>
      <c r="F3" s="19"/>
      <c r="G3" s="19"/>
      <c r="H3" s="19"/>
      <c r="I3" s="19"/>
      <c r="J3" s="19"/>
      <c r="K3" s="19"/>
      <c r="L3" s="19"/>
      <c r="M3" s="19"/>
      <c r="N3" s="19"/>
      <c r="O3" s="19"/>
      <c r="P3" s="19"/>
      <c r="Q3" s="20" t="s">
        <v>39</v>
      </c>
    </row>
    <row r="4" ht="20.25" customHeight="1" spans="1:17">
      <c r="A4" s="22" t="s">
        <v>942</v>
      </c>
      <c r="B4" s="22" t="s">
        <v>943</v>
      </c>
      <c r="C4" s="22" t="s">
        <v>944</v>
      </c>
      <c r="D4" s="22" t="s">
        <v>945</v>
      </c>
      <c r="E4" s="22" t="s">
        <v>946</v>
      </c>
      <c r="F4" s="22" t="s">
        <v>947</v>
      </c>
      <c r="G4" s="22" t="s">
        <v>250</v>
      </c>
      <c r="H4" s="22"/>
      <c r="I4" s="22"/>
      <c r="J4" s="22"/>
      <c r="K4" s="22"/>
      <c r="L4" s="22"/>
      <c r="M4" s="22"/>
      <c r="N4" s="22"/>
      <c r="O4" s="22"/>
      <c r="P4" s="22"/>
      <c r="Q4" s="22"/>
    </row>
    <row r="5" ht="20.25" customHeight="1" spans="1:17">
      <c r="A5" s="22"/>
      <c r="B5" s="22"/>
      <c r="C5" s="22"/>
      <c r="D5" s="22"/>
      <c r="E5" s="22"/>
      <c r="F5" s="22"/>
      <c r="G5" s="22" t="s">
        <v>42</v>
      </c>
      <c r="H5" s="22" t="s">
        <v>45</v>
      </c>
      <c r="I5" s="22" t="s">
        <v>948</v>
      </c>
      <c r="J5" s="22" t="s">
        <v>949</v>
      </c>
      <c r="K5" s="22" t="s">
        <v>48</v>
      </c>
      <c r="L5" s="22" t="s">
        <v>950</v>
      </c>
      <c r="M5" s="22"/>
      <c r="N5" s="22"/>
      <c r="O5" s="22"/>
      <c r="P5" s="22"/>
      <c r="Q5" s="22"/>
    </row>
    <row r="6" ht="32.4" customHeight="1" spans="1:17">
      <c r="A6" s="22"/>
      <c r="B6" s="22"/>
      <c r="C6" s="22"/>
      <c r="D6" s="22"/>
      <c r="E6" s="22"/>
      <c r="F6" s="22"/>
      <c r="G6" s="22"/>
      <c r="H6" s="22"/>
      <c r="I6" s="22"/>
      <c r="J6" s="22"/>
      <c r="K6" s="22"/>
      <c r="L6" s="22" t="s">
        <v>44</v>
      </c>
      <c r="M6" s="22" t="s">
        <v>51</v>
      </c>
      <c r="N6" s="22" t="s">
        <v>52</v>
      </c>
      <c r="O6" s="36" t="s">
        <v>53</v>
      </c>
      <c r="P6" s="36" t="s">
        <v>54</v>
      </c>
      <c r="Q6" s="36" t="s">
        <v>55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7" t="s">
        <v>309</v>
      </c>
      <c r="B8" s="17" t="s">
        <v>951</v>
      </c>
      <c r="C8" s="17" t="s">
        <v>952</v>
      </c>
      <c r="D8" s="38" t="s">
        <v>953</v>
      </c>
      <c r="E8" s="23">
        <v>1</v>
      </c>
      <c r="F8" s="39">
        <v>15950</v>
      </c>
      <c r="G8" s="39">
        <v>15950</v>
      </c>
      <c r="H8" s="33">
        <v>15950</v>
      </c>
      <c r="I8" s="33"/>
      <c r="J8" s="33"/>
      <c r="K8" s="33"/>
      <c r="L8" s="39"/>
      <c r="M8" s="39"/>
      <c r="N8" s="39"/>
      <c r="O8" s="39"/>
      <c r="P8" s="39"/>
      <c r="Q8" s="39"/>
    </row>
    <row r="9" ht="20.25" customHeight="1" spans="1:17">
      <c r="A9" s="37" t="s">
        <v>260</v>
      </c>
      <c r="B9" s="17" t="s">
        <v>954</v>
      </c>
      <c r="C9" s="17" t="s">
        <v>955</v>
      </c>
      <c r="D9" s="38" t="s">
        <v>953</v>
      </c>
      <c r="E9" s="23">
        <v>1</v>
      </c>
      <c r="F9" s="39">
        <v>27000</v>
      </c>
      <c r="G9" s="39">
        <v>27000</v>
      </c>
      <c r="H9" s="33">
        <v>27000</v>
      </c>
      <c r="I9" s="33"/>
      <c r="J9" s="33"/>
      <c r="K9" s="33"/>
      <c r="L9" s="39"/>
      <c r="M9" s="39"/>
      <c r="N9" s="39"/>
      <c r="O9" s="39"/>
      <c r="P9" s="39"/>
      <c r="Q9" s="39"/>
    </row>
    <row r="10" ht="20.25" customHeight="1" spans="1:17">
      <c r="A10" s="37" t="s">
        <v>260</v>
      </c>
      <c r="B10" s="17" t="s">
        <v>956</v>
      </c>
      <c r="C10" s="17" t="s">
        <v>957</v>
      </c>
      <c r="D10" s="38" t="s">
        <v>953</v>
      </c>
      <c r="E10" s="23">
        <v>1</v>
      </c>
      <c r="F10" s="39">
        <v>138000</v>
      </c>
      <c r="G10" s="39">
        <v>138000</v>
      </c>
      <c r="H10" s="33">
        <v>138000</v>
      </c>
      <c r="I10" s="33"/>
      <c r="J10" s="33"/>
      <c r="K10" s="33"/>
      <c r="L10" s="39"/>
      <c r="M10" s="39"/>
      <c r="N10" s="39"/>
      <c r="O10" s="39"/>
      <c r="P10" s="39"/>
      <c r="Q10" s="39"/>
    </row>
    <row r="11" ht="20.25" customHeight="1" spans="1:17">
      <c r="A11" s="37" t="s">
        <v>260</v>
      </c>
      <c r="B11" s="17" t="s">
        <v>958</v>
      </c>
      <c r="C11" s="17" t="s">
        <v>959</v>
      </c>
      <c r="D11" s="38" t="s">
        <v>953</v>
      </c>
      <c r="E11" s="23">
        <v>1</v>
      </c>
      <c r="F11" s="39">
        <v>72000</v>
      </c>
      <c r="G11" s="39">
        <v>72000</v>
      </c>
      <c r="H11" s="33">
        <v>72000</v>
      </c>
      <c r="I11" s="33"/>
      <c r="J11" s="33"/>
      <c r="K11" s="33"/>
      <c r="L11" s="39"/>
      <c r="M11" s="39"/>
      <c r="N11" s="39"/>
      <c r="O11" s="39"/>
      <c r="P11" s="39"/>
      <c r="Q11" s="39"/>
    </row>
    <row r="12" ht="20.25" customHeight="1" spans="1:17">
      <c r="A12" s="37" t="s">
        <v>260</v>
      </c>
      <c r="B12" s="17" t="s">
        <v>960</v>
      </c>
      <c r="C12" s="17" t="s">
        <v>959</v>
      </c>
      <c r="D12" s="38" t="s">
        <v>953</v>
      </c>
      <c r="E12" s="23">
        <v>1</v>
      </c>
      <c r="F12" s="39">
        <v>68000</v>
      </c>
      <c r="G12" s="39">
        <v>68000</v>
      </c>
      <c r="H12" s="33">
        <v>68000</v>
      </c>
      <c r="I12" s="33"/>
      <c r="J12" s="33"/>
      <c r="K12" s="33"/>
      <c r="L12" s="39"/>
      <c r="M12" s="39"/>
      <c r="N12" s="39"/>
      <c r="O12" s="39"/>
      <c r="P12" s="39"/>
      <c r="Q12" s="39"/>
    </row>
    <row r="13" ht="20.25" customHeight="1" spans="1:17">
      <c r="A13" s="37" t="s">
        <v>317</v>
      </c>
      <c r="B13" s="17" t="s">
        <v>961</v>
      </c>
      <c r="C13" s="17" t="s">
        <v>957</v>
      </c>
      <c r="D13" s="38" t="s">
        <v>962</v>
      </c>
      <c r="E13" s="23">
        <v>1</v>
      </c>
      <c r="F13" s="39">
        <v>10000</v>
      </c>
      <c r="G13" s="39">
        <v>10000</v>
      </c>
      <c r="H13" s="33">
        <v>10000</v>
      </c>
      <c r="I13" s="33"/>
      <c r="J13" s="33"/>
      <c r="K13" s="33"/>
      <c r="L13" s="39"/>
      <c r="M13" s="39"/>
      <c r="N13" s="39"/>
      <c r="O13" s="39"/>
      <c r="P13" s="39"/>
      <c r="Q13" s="39"/>
    </row>
    <row r="14" ht="20.25" customHeight="1" spans="1:17">
      <c r="A14" s="37" t="s">
        <v>317</v>
      </c>
      <c r="B14" s="17" t="s">
        <v>963</v>
      </c>
      <c r="C14" s="17" t="s">
        <v>959</v>
      </c>
      <c r="D14" s="38" t="s">
        <v>962</v>
      </c>
      <c r="E14" s="23">
        <v>1</v>
      </c>
      <c r="F14" s="39">
        <v>10000</v>
      </c>
      <c r="G14" s="39">
        <v>10000</v>
      </c>
      <c r="H14" s="33">
        <v>10000</v>
      </c>
      <c r="I14" s="33"/>
      <c r="J14" s="33"/>
      <c r="K14" s="33"/>
      <c r="L14" s="39"/>
      <c r="M14" s="39"/>
      <c r="N14" s="39"/>
      <c r="O14" s="39"/>
      <c r="P14" s="39"/>
      <c r="Q14" s="39"/>
    </row>
    <row r="15" ht="20.25" customHeight="1" spans="1:17">
      <c r="A15" s="37" t="s">
        <v>317</v>
      </c>
      <c r="B15" s="17" t="s">
        <v>964</v>
      </c>
      <c r="C15" s="17" t="s">
        <v>955</v>
      </c>
      <c r="D15" s="38" t="s">
        <v>962</v>
      </c>
      <c r="E15" s="23">
        <v>1</v>
      </c>
      <c r="F15" s="39">
        <v>13000</v>
      </c>
      <c r="G15" s="39">
        <v>13000</v>
      </c>
      <c r="H15" s="33">
        <v>13000</v>
      </c>
      <c r="I15" s="33"/>
      <c r="J15" s="33"/>
      <c r="K15" s="33"/>
      <c r="L15" s="39"/>
      <c r="M15" s="39"/>
      <c r="N15" s="39"/>
      <c r="O15" s="39"/>
      <c r="P15" s="39"/>
      <c r="Q15" s="39"/>
    </row>
    <row r="16" ht="20.25" customHeight="1" spans="1:17">
      <c r="A16" s="37" t="s">
        <v>401</v>
      </c>
      <c r="B16" s="17" t="s">
        <v>965</v>
      </c>
      <c r="C16" s="17" t="s">
        <v>966</v>
      </c>
      <c r="D16" s="38" t="s">
        <v>781</v>
      </c>
      <c r="E16" s="23">
        <v>1</v>
      </c>
      <c r="F16" s="39">
        <v>9180</v>
      </c>
      <c r="G16" s="39">
        <v>9180</v>
      </c>
      <c r="H16" s="33">
        <v>9180</v>
      </c>
      <c r="I16" s="33"/>
      <c r="J16" s="33"/>
      <c r="K16" s="33"/>
      <c r="L16" s="39"/>
      <c r="M16" s="39"/>
      <c r="N16" s="39"/>
      <c r="O16" s="39"/>
      <c r="P16" s="39"/>
      <c r="Q16" s="39"/>
    </row>
    <row r="17" ht="20.25" customHeight="1" spans="1:17">
      <c r="A17" s="37" t="s">
        <v>401</v>
      </c>
      <c r="B17" s="17" t="s">
        <v>967</v>
      </c>
      <c r="C17" s="17" t="s">
        <v>968</v>
      </c>
      <c r="D17" s="38" t="s">
        <v>781</v>
      </c>
      <c r="E17" s="23">
        <v>2</v>
      </c>
      <c r="F17" s="39">
        <v>19771</v>
      </c>
      <c r="G17" s="39">
        <v>19771</v>
      </c>
      <c r="H17" s="33">
        <v>19771</v>
      </c>
      <c r="I17" s="33"/>
      <c r="J17" s="33"/>
      <c r="K17" s="33"/>
      <c r="L17" s="39"/>
      <c r="M17" s="39"/>
      <c r="N17" s="39"/>
      <c r="O17" s="39"/>
      <c r="P17" s="39"/>
      <c r="Q17" s="39"/>
    </row>
    <row r="18" ht="20.25" customHeight="1" spans="1:17">
      <c r="A18" s="37" t="s">
        <v>401</v>
      </c>
      <c r="B18" s="17" t="s">
        <v>969</v>
      </c>
      <c r="C18" s="17" t="s">
        <v>966</v>
      </c>
      <c r="D18" s="38" t="s">
        <v>781</v>
      </c>
      <c r="E18" s="23">
        <v>1</v>
      </c>
      <c r="F18" s="39">
        <v>9029</v>
      </c>
      <c r="G18" s="39">
        <v>9029</v>
      </c>
      <c r="H18" s="33">
        <v>9029</v>
      </c>
      <c r="I18" s="33"/>
      <c r="J18" s="33"/>
      <c r="K18" s="33"/>
      <c r="L18" s="39"/>
      <c r="M18" s="39"/>
      <c r="N18" s="39"/>
      <c r="O18" s="39"/>
      <c r="P18" s="39"/>
      <c r="Q18" s="39"/>
    </row>
    <row r="19" ht="20.25" customHeight="1" spans="1:17">
      <c r="A19" s="37" t="s">
        <v>401</v>
      </c>
      <c r="B19" s="17" t="s">
        <v>969</v>
      </c>
      <c r="C19" s="17" t="s">
        <v>966</v>
      </c>
      <c r="D19" s="38" t="s">
        <v>781</v>
      </c>
      <c r="E19" s="23">
        <v>4</v>
      </c>
      <c r="F19" s="39">
        <v>25112</v>
      </c>
      <c r="G19" s="39">
        <v>25112</v>
      </c>
      <c r="H19" s="33">
        <v>25112</v>
      </c>
      <c r="I19" s="33"/>
      <c r="J19" s="33"/>
      <c r="K19" s="33"/>
      <c r="L19" s="39"/>
      <c r="M19" s="39"/>
      <c r="N19" s="39"/>
      <c r="O19" s="39"/>
      <c r="P19" s="39"/>
      <c r="Q19" s="39"/>
    </row>
    <row r="20" ht="20.25" customHeight="1" spans="1:17">
      <c r="A20" s="37" t="s">
        <v>334</v>
      </c>
      <c r="B20" s="17" t="s">
        <v>970</v>
      </c>
      <c r="C20" s="17" t="s">
        <v>971</v>
      </c>
      <c r="D20" s="38" t="s">
        <v>781</v>
      </c>
      <c r="E20" s="23">
        <v>2</v>
      </c>
      <c r="F20" s="39">
        <v>8600</v>
      </c>
      <c r="G20" s="39">
        <v>8600</v>
      </c>
      <c r="H20" s="33"/>
      <c r="I20" s="33"/>
      <c r="J20" s="33"/>
      <c r="K20" s="33"/>
      <c r="L20" s="39">
        <v>8600</v>
      </c>
      <c r="M20" s="39"/>
      <c r="N20" s="39"/>
      <c r="O20" s="39"/>
      <c r="P20" s="39"/>
      <c r="Q20" s="39">
        <v>8600</v>
      </c>
    </row>
    <row r="21" ht="20.25" customHeight="1" spans="1:17">
      <c r="A21" s="37" t="s">
        <v>334</v>
      </c>
      <c r="B21" s="17" t="s">
        <v>972</v>
      </c>
      <c r="C21" s="17" t="s">
        <v>973</v>
      </c>
      <c r="D21" s="38" t="s">
        <v>839</v>
      </c>
      <c r="E21" s="23">
        <v>3</v>
      </c>
      <c r="F21" s="39">
        <v>2700</v>
      </c>
      <c r="G21" s="39">
        <v>2700</v>
      </c>
      <c r="H21" s="33"/>
      <c r="I21" s="33"/>
      <c r="J21" s="33"/>
      <c r="K21" s="33"/>
      <c r="L21" s="39">
        <v>2700</v>
      </c>
      <c r="M21" s="39"/>
      <c r="N21" s="39"/>
      <c r="O21" s="39"/>
      <c r="P21" s="39"/>
      <c r="Q21" s="39">
        <v>2700</v>
      </c>
    </row>
    <row r="22" ht="20.25" customHeight="1" spans="1:17">
      <c r="A22" s="37" t="s">
        <v>340</v>
      </c>
      <c r="B22" s="17" t="s">
        <v>974</v>
      </c>
      <c r="C22" s="17" t="s">
        <v>975</v>
      </c>
      <c r="D22" s="38" t="s">
        <v>976</v>
      </c>
      <c r="E22" s="23">
        <v>4</v>
      </c>
      <c r="F22" s="39">
        <v>2500</v>
      </c>
      <c r="G22" s="39">
        <v>2500</v>
      </c>
      <c r="H22" s="33"/>
      <c r="I22" s="33"/>
      <c r="J22" s="33"/>
      <c r="K22" s="33"/>
      <c r="L22" s="39">
        <v>2500</v>
      </c>
      <c r="M22" s="39"/>
      <c r="N22" s="39"/>
      <c r="O22" s="39"/>
      <c r="P22" s="39"/>
      <c r="Q22" s="39">
        <v>2500</v>
      </c>
    </row>
    <row r="23" ht="20.25" customHeight="1" spans="1:17">
      <c r="A23" s="37" t="s">
        <v>340</v>
      </c>
      <c r="B23" s="17" t="s">
        <v>977</v>
      </c>
      <c r="C23" s="17" t="s">
        <v>978</v>
      </c>
      <c r="D23" s="38" t="s">
        <v>781</v>
      </c>
      <c r="E23" s="23">
        <v>3</v>
      </c>
      <c r="F23" s="39">
        <v>7200</v>
      </c>
      <c r="G23" s="39">
        <v>7200</v>
      </c>
      <c r="H23" s="33"/>
      <c r="I23" s="33"/>
      <c r="J23" s="33"/>
      <c r="K23" s="33"/>
      <c r="L23" s="39">
        <v>7200</v>
      </c>
      <c r="M23" s="39"/>
      <c r="N23" s="39"/>
      <c r="O23" s="39"/>
      <c r="P23" s="39"/>
      <c r="Q23" s="39">
        <v>7200</v>
      </c>
    </row>
    <row r="24" ht="20.25" customHeight="1" spans="1:17">
      <c r="A24" s="37" t="s">
        <v>340</v>
      </c>
      <c r="B24" s="17" t="s">
        <v>979</v>
      </c>
      <c r="C24" s="17" t="s">
        <v>980</v>
      </c>
      <c r="D24" s="38" t="s">
        <v>976</v>
      </c>
      <c r="E24" s="23">
        <v>1</v>
      </c>
      <c r="F24" s="39">
        <v>1300</v>
      </c>
      <c r="G24" s="39">
        <v>1300</v>
      </c>
      <c r="H24" s="33"/>
      <c r="I24" s="33"/>
      <c r="J24" s="33"/>
      <c r="K24" s="33"/>
      <c r="L24" s="39">
        <v>1300</v>
      </c>
      <c r="M24" s="39"/>
      <c r="N24" s="39"/>
      <c r="O24" s="39"/>
      <c r="P24" s="39"/>
      <c r="Q24" s="39">
        <v>1300</v>
      </c>
    </row>
    <row r="25" ht="20.25" customHeight="1" spans="1:17">
      <c r="A25" s="37" t="s">
        <v>340</v>
      </c>
      <c r="B25" s="17" t="s">
        <v>981</v>
      </c>
      <c r="C25" s="17" t="s">
        <v>968</v>
      </c>
      <c r="D25" s="38" t="s">
        <v>781</v>
      </c>
      <c r="E25" s="23">
        <v>1</v>
      </c>
      <c r="F25" s="39">
        <v>7200</v>
      </c>
      <c r="G25" s="39">
        <v>7200</v>
      </c>
      <c r="H25" s="33"/>
      <c r="I25" s="33"/>
      <c r="J25" s="33"/>
      <c r="K25" s="33"/>
      <c r="L25" s="39">
        <v>7200</v>
      </c>
      <c r="M25" s="39"/>
      <c r="N25" s="39"/>
      <c r="O25" s="39"/>
      <c r="P25" s="39"/>
      <c r="Q25" s="39">
        <v>7200</v>
      </c>
    </row>
    <row r="26" ht="20.25" customHeight="1" spans="1:17">
      <c r="A26" s="37" t="s">
        <v>325</v>
      </c>
      <c r="B26" s="17" t="s">
        <v>982</v>
      </c>
      <c r="C26" s="17" t="s">
        <v>983</v>
      </c>
      <c r="D26" s="38" t="s">
        <v>839</v>
      </c>
      <c r="E26" s="23">
        <v>1</v>
      </c>
      <c r="F26" s="39">
        <v>3190</v>
      </c>
      <c r="G26" s="39">
        <v>3190</v>
      </c>
      <c r="H26" s="33"/>
      <c r="I26" s="33"/>
      <c r="J26" s="33"/>
      <c r="K26" s="33"/>
      <c r="L26" s="39">
        <v>3190</v>
      </c>
      <c r="M26" s="39"/>
      <c r="N26" s="39"/>
      <c r="O26" s="39"/>
      <c r="P26" s="39"/>
      <c r="Q26" s="39">
        <v>3190</v>
      </c>
    </row>
    <row r="27" ht="20.25" customHeight="1" spans="1:17">
      <c r="A27" s="37" t="s">
        <v>325</v>
      </c>
      <c r="B27" s="17" t="s">
        <v>984</v>
      </c>
      <c r="C27" s="17" t="s">
        <v>985</v>
      </c>
      <c r="D27" s="38" t="s">
        <v>781</v>
      </c>
      <c r="E27" s="23">
        <v>1</v>
      </c>
      <c r="F27" s="39">
        <v>2700</v>
      </c>
      <c r="G27" s="39">
        <v>2700</v>
      </c>
      <c r="H27" s="33"/>
      <c r="I27" s="33"/>
      <c r="J27" s="33"/>
      <c r="K27" s="33"/>
      <c r="L27" s="39">
        <v>2700</v>
      </c>
      <c r="M27" s="39"/>
      <c r="N27" s="39"/>
      <c r="O27" s="39"/>
      <c r="P27" s="39"/>
      <c r="Q27" s="39">
        <v>2700</v>
      </c>
    </row>
    <row r="28" ht="20.25" customHeight="1" spans="1:17">
      <c r="A28" s="37" t="s">
        <v>325</v>
      </c>
      <c r="B28" s="17" t="s">
        <v>986</v>
      </c>
      <c r="C28" s="17" t="s">
        <v>952</v>
      </c>
      <c r="D28" s="38" t="s">
        <v>987</v>
      </c>
      <c r="E28" s="23">
        <v>20</v>
      </c>
      <c r="F28" s="39">
        <v>2900</v>
      </c>
      <c r="G28" s="39">
        <v>2900</v>
      </c>
      <c r="H28" s="33"/>
      <c r="I28" s="33"/>
      <c r="J28" s="33"/>
      <c r="K28" s="33"/>
      <c r="L28" s="39">
        <v>2900</v>
      </c>
      <c r="M28" s="39"/>
      <c r="N28" s="39"/>
      <c r="O28" s="39"/>
      <c r="P28" s="39"/>
      <c r="Q28" s="39">
        <v>2900</v>
      </c>
    </row>
    <row r="29" ht="20.25" customHeight="1" spans="1:17">
      <c r="A29" s="37" t="s">
        <v>325</v>
      </c>
      <c r="B29" s="17" t="s">
        <v>988</v>
      </c>
      <c r="C29" s="17" t="s">
        <v>989</v>
      </c>
      <c r="D29" s="38" t="s">
        <v>781</v>
      </c>
      <c r="E29" s="23">
        <v>1</v>
      </c>
      <c r="F29" s="39">
        <v>1500</v>
      </c>
      <c r="G29" s="39">
        <v>1500</v>
      </c>
      <c r="H29" s="33"/>
      <c r="I29" s="33"/>
      <c r="J29" s="33"/>
      <c r="K29" s="33"/>
      <c r="L29" s="39">
        <v>1500</v>
      </c>
      <c r="M29" s="39"/>
      <c r="N29" s="39"/>
      <c r="O29" s="39"/>
      <c r="P29" s="39"/>
      <c r="Q29" s="39">
        <v>1500</v>
      </c>
    </row>
    <row r="30" ht="20.25" customHeight="1" spans="1:17">
      <c r="A30" s="23" t="s">
        <v>42</v>
      </c>
      <c r="B30" s="23"/>
      <c r="C30" s="23"/>
      <c r="D30" s="38"/>
      <c r="E30" s="38"/>
      <c r="F30" s="39">
        <v>456832</v>
      </c>
      <c r="G30" s="39">
        <v>456832</v>
      </c>
      <c r="H30" s="39">
        <v>417042</v>
      </c>
      <c r="I30" s="39"/>
      <c r="J30" s="39"/>
      <c r="K30" s="39"/>
      <c r="L30" s="39">
        <v>39790</v>
      </c>
      <c r="M30" s="39"/>
      <c r="N30" s="39"/>
      <c r="O30" s="39"/>
      <c r="P30" s="39"/>
      <c r="Q30" s="39">
        <v>39790</v>
      </c>
    </row>
  </sheetData>
  <mergeCells count="17">
    <mergeCell ref="A1:M1"/>
    <mergeCell ref="A2:Q2"/>
    <mergeCell ref="A3:M3"/>
    <mergeCell ref="G4:Q4"/>
    <mergeCell ref="L5:Q5"/>
    <mergeCell ref="A30:E3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sheetPr>
  <dimension ref="A1:N10"/>
  <sheetViews>
    <sheetView showZeros="0" topLeftCell="C1" workbookViewId="0">
      <selection activeCell="A2" sqref="A2:N2"/>
    </sheetView>
  </sheetViews>
  <sheetFormatPr defaultColWidth="8.84745762711864" defaultRowHeight="15" customHeight="1"/>
  <cols>
    <col min="1" max="1" width="35.135593220339" customWidth="1"/>
    <col min="2" max="2" width="28.2796610169492" customWidth="1"/>
    <col min="3" max="3" width="28.4152542372881" customWidth="1"/>
    <col min="4" max="4" width="16.2796610169492" customWidth="1"/>
    <col min="5" max="9" width="16.4152542372881" customWidth="1"/>
    <col min="10" max="14" width="16.2796610169492" customWidth="1"/>
  </cols>
  <sheetData>
    <row r="1" customHeight="1" spans="1:14">
      <c r="A1" s="20"/>
      <c r="B1" s="20"/>
      <c r="C1" s="20"/>
      <c r="D1" s="20"/>
      <c r="E1" s="20"/>
      <c r="F1" s="20"/>
      <c r="G1" s="20"/>
      <c r="H1" s="20"/>
      <c r="I1" s="20"/>
      <c r="J1" s="20"/>
      <c r="K1" s="20"/>
      <c r="L1" s="20"/>
      <c r="M1" s="20"/>
      <c r="N1" s="20" t="s">
        <v>990</v>
      </c>
    </row>
    <row r="2" ht="45" customHeight="1" spans="1:14">
      <c r="A2" s="29" t="s">
        <v>991</v>
      </c>
      <c r="B2" s="29"/>
      <c r="C2" s="29"/>
      <c r="D2" s="29"/>
      <c r="E2" s="29"/>
      <c r="F2" s="29"/>
      <c r="G2" s="29"/>
      <c r="H2" s="29"/>
      <c r="I2" s="29"/>
      <c r="J2" s="29"/>
      <c r="K2" s="29"/>
      <c r="L2" s="29"/>
      <c r="M2" s="29"/>
      <c r="N2" s="29"/>
    </row>
    <row r="3" ht="20.25" customHeight="1" spans="1:14">
      <c r="A3" s="19" t="s">
        <v>2</v>
      </c>
      <c r="B3" s="19"/>
      <c r="C3" s="19"/>
      <c r="D3" s="19"/>
      <c r="E3" s="19"/>
      <c r="F3" s="19"/>
      <c r="G3" s="19"/>
      <c r="H3" s="19"/>
      <c r="I3" s="20"/>
      <c r="J3" s="20"/>
      <c r="K3" s="20"/>
      <c r="L3" s="20"/>
      <c r="M3" s="20"/>
      <c r="N3" s="20" t="s">
        <v>39</v>
      </c>
    </row>
    <row r="4" ht="27.15" customHeight="1" spans="1:14">
      <c r="A4" s="30" t="s">
        <v>942</v>
      </c>
      <c r="B4" s="30" t="s">
        <v>992</v>
      </c>
      <c r="C4" s="30" t="s">
        <v>993</v>
      </c>
      <c r="D4" s="30" t="s">
        <v>250</v>
      </c>
      <c r="E4" s="30"/>
      <c r="F4" s="30"/>
      <c r="G4" s="30"/>
      <c r="H4" s="30"/>
      <c r="I4" s="30"/>
      <c r="J4" s="30"/>
      <c r="K4" s="30"/>
      <c r="L4" s="30"/>
      <c r="M4" s="30"/>
      <c r="N4" s="30"/>
    </row>
    <row r="5" ht="23.4" customHeight="1" spans="1:14">
      <c r="A5" s="30" t="s">
        <v>994</v>
      </c>
      <c r="B5" s="30"/>
      <c r="C5" s="30" t="s">
        <v>995</v>
      </c>
      <c r="D5" s="30" t="s">
        <v>42</v>
      </c>
      <c r="E5" s="30" t="s">
        <v>45</v>
      </c>
      <c r="F5" s="30" t="s">
        <v>948</v>
      </c>
      <c r="G5" s="30" t="s">
        <v>949</v>
      </c>
      <c r="H5" s="30" t="s">
        <v>48</v>
      </c>
      <c r="I5" s="30" t="s">
        <v>950</v>
      </c>
      <c r="J5" s="30"/>
      <c r="K5" s="30"/>
      <c r="L5" s="30"/>
      <c r="M5" s="30"/>
      <c r="N5" s="30"/>
    </row>
    <row r="6" ht="28.65" customHeight="1" spans="1:14">
      <c r="A6" s="30"/>
      <c r="B6" s="30"/>
      <c r="C6" s="30"/>
      <c r="D6" s="30"/>
      <c r="E6" s="30" t="s">
        <v>44</v>
      </c>
      <c r="F6" s="30"/>
      <c r="G6" s="30"/>
      <c r="H6" s="30"/>
      <c r="I6" s="30" t="s">
        <v>44</v>
      </c>
      <c r="J6" s="30" t="s">
        <v>51</v>
      </c>
      <c r="K6" s="30" t="s">
        <v>52</v>
      </c>
      <c r="L6" s="31" t="s">
        <v>53</v>
      </c>
      <c r="M6" s="31" t="s">
        <v>54</v>
      </c>
      <c r="N6" s="31" t="s">
        <v>55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17"/>
      <c r="B8" s="17"/>
      <c r="C8" s="17"/>
      <c r="D8" s="33"/>
      <c r="E8" s="33"/>
      <c r="F8" s="33"/>
      <c r="G8" s="33"/>
      <c r="H8" s="33"/>
      <c r="I8" s="33"/>
      <c r="J8" s="33"/>
      <c r="K8" s="33"/>
      <c r="L8" s="33"/>
      <c r="M8" s="33"/>
      <c r="N8" s="33"/>
    </row>
    <row r="9" ht="20.25" customHeight="1" spans="1:14">
      <c r="A9" s="17"/>
      <c r="B9" s="17"/>
      <c r="C9" s="17"/>
      <c r="D9" s="33"/>
      <c r="E9" s="33"/>
      <c r="F9" s="33"/>
      <c r="G9" s="33"/>
      <c r="H9" s="33"/>
      <c r="I9" s="33"/>
      <c r="J9" s="33"/>
      <c r="K9" s="33"/>
      <c r="L9" s="33"/>
      <c r="M9" s="33"/>
      <c r="N9" s="33"/>
    </row>
    <row r="10" ht="20.25" customHeight="1" spans="1:14">
      <c r="A10" s="23" t="s">
        <v>42</v>
      </c>
      <c r="B10" s="23"/>
      <c r="C10" s="23"/>
      <c r="D10" s="33"/>
      <c r="E10" s="33"/>
      <c r="F10" s="33"/>
      <c r="G10" s="33"/>
      <c r="H10" s="33"/>
      <c r="I10" s="33"/>
      <c r="J10" s="33"/>
      <c r="K10" s="33"/>
      <c r="L10" s="33"/>
      <c r="M10" s="33"/>
      <c r="N10" s="33"/>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sheetPr>
  <dimension ref="A1:P8"/>
  <sheetViews>
    <sheetView showZeros="0" workbookViewId="0">
      <selection activeCell="A2" sqref="A2:N2"/>
    </sheetView>
  </sheetViews>
  <sheetFormatPr defaultColWidth="8.84745762711864" defaultRowHeight="15" customHeight="1" outlineLevelRow="7"/>
  <cols>
    <col min="1" max="1" width="37.1440677966102" customWidth="1"/>
    <col min="2" max="14" width="17.1440677966102" customWidth="1"/>
  </cols>
  <sheetData>
    <row r="1" ht="24.15" customHeight="1" spans="1:16">
      <c r="A1" s="19"/>
      <c r="B1" s="19"/>
      <c r="C1" s="19"/>
      <c r="D1" s="19"/>
      <c r="E1" s="19"/>
      <c r="F1" s="19"/>
      <c r="G1" s="19"/>
      <c r="H1" s="19"/>
      <c r="I1" s="19"/>
      <c r="J1" s="19"/>
      <c r="K1" s="19"/>
      <c r="L1" s="19"/>
      <c r="M1" s="19"/>
      <c r="N1" s="20" t="s">
        <v>996</v>
      </c>
    </row>
    <row r="2" ht="45.15" customHeight="1" spans="1:16">
      <c r="A2" s="24" t="s">
        <v>997</v>
      </c>
      <c r="B2" s="24"/>
      <c r="C2" s="24"/>
      <c r="D2" s="24"/>
      <c r="E2" s="24"/>
      <c r="F2" s="24"/>
      <c r="G2" s="24"/>
      <c r="H2" s="24"/>
      <c r="I2" s="24"/>
      <c r="J2" s="24"/>
      <c r="K2" s="24"/>
      <c r="L2" s="24"/>
      <c r="M2" s="24"/>
      <c r="N2" s="24"/>
    </row>
    <row r="3" ht="18.75" customHeight="1" spans="1:16">
      <c r="A3" s="19" t="s">
        <v>2</v>
      </c>
      <c r="B3" s="19"/>
      <c r="C3" s="19"/>
      <c r="D3" s="19"/>
      <c r="E3" s="19"/>
      <c r="F3" s="19"/>
      <c r="G3" s="19"/>
      <c r="H3" s="19"/>
      <c r="I3" s="19"/>
      <c r="J3" s="19"/>
      <c r="K3" s="19"/>
      <c r="L3" s="19"/>
      <c r="M3" s="19"/>
      <c r="N3" s="20" t="s">
        <v>39</v>
      </c>
    </row>
    <row r="4" ht="22.5" customHeight="1" spans="1:16">
      <c r="A4" s="27" t="s">
        <v>998</v>
      </c>
      <c r="B4" s="27" t="s">
        <v>250</v>
      </c>
      <c r="C4" s="27"/>
      <c r="D4" s="27"/>
      <c r="E4" s="28" t="s">
        <v>999</v>
      </c>
      <c r="F4" s="28"/>
      <c r="G4" s="28"/>
      <c r="H4" s="28"/>
      <c r="I4" s="28"/>
      <c r="J4" s="28"/>
      <c r="K4" s="28"/>
      <c r="L4" s="28"/>
      <c r="M4" s="28"/>
      <c r="N4" s="28"/>
      <c r="O4" s="28"/>
      <c r="P4" s="28"/>
    </row>
    <row r="5" ht="22.5" customHeight="1" spans="1:16">
      <c r="A5" s="27"/>
      <c r="B5" s="27" t="s">
        <v>42</v>
      </c>
      <c r="C5" s="27" t="s">
        <v>45</v>
      </c>
      <c r="D5" s="27" t="s">
        <v>948</v>
      </c>
      <c r="E5" s="28" t="s">
        <v>1000</v>
      </c>
      <c r="F5" s="28" t="s">
        <v>1001</v>
      </c>
      <c r="G5" s="28" t="s">
        <v>1002</v>
      </c>
      <c r="H5" s="28" t="s">
        <v>1003</v>
      </c>
      <c r="I5" s="28" t="s">
        <v>1004</v>
      </c>
      <c r="J5" s="28" t="s">
        <v>1005</v>
      </c>
      <c r="K5" s="28" t="s">
        <v>1006</v>
      </c>
      <c r="L5" s="28" t="s">
        <v>66</v>
      </c>
      <c r="M5" s="28" t="s">
        <v>1007</v>
      </c>
      <c r="N5" s="28" t="s">
        <v>1008</v>
      </c>
      <c r="O5" s="28" t="s">
        <v>1009</v>
      </c>
      <c r="P5" s="28" t="s">
        <v>1010</v>
      </c>
    </row>
    <row r="6" ht="18.75" customHeight="1" spans="1:16">
      <c r="A6" s="23" t="s">
        <v>56</v>
      </c>
      <c r="B6" s="23" t="s">
        <v>57</v>
      </c>
      <c r="C6" s="23" t="s">
        <v>58</v>
      </c>
      <c r="D6" s="23" t="s">
        <v>59</v>
      </c>
      <c r="E6" s="23" t="s">
        <v>60</v>
      </c>
      <c r="F6" s="23" t="s">
        <v>61</v>
      </c>
      <c r="G6" s="23" t="s">
        <v>62</v>
      </c>
      <c r="H6" s="23" t="s">
        <v>63</v>
      </c>
      <c r="I6" s="23" t="s">
        <v>64</v>
      </c>
      <c r="J6" s="23" t="s">
        <v>82</v>
      </c>
      <c r="K6" s="23" t="s">
        <v>1011</v>
      </c>
      <c r="L6" s="23" t="s">
        <v>506</v>
      </c>
      <c r="M6" s="23" t="s">
        <v>464</v>
      </c>
      <c r="N6" s="23" t="s">
        <v>1012</v>
      </c>
      <c r="O6" s="23" t="s">
        <v>815</v>
      </c>
      <c r="P6" s="23" t="s">
        <v>1013</v>
      </c>
    </row>
    <row r="7" ht="18.75" customHeight="1" spans="1:16">
      <c r="A7" s="17"/>
      <c r="B7" s="17"/>
      <c r="C7" s="17"/>
      <c r="D7" s="17"/>
      <c r="E7" s="17"/>
      <c r="F7" s="17"/>
      <c r="G7" s="17"/>
      <c r="H7" s="17"/>
      <c r="I7" s="17"/>
      <c r="J7" s="17"/>
      <c r="K7" s="17"/>
      <c r="L7" s="17"/>
      <c r="M7" s="17"/>
      <c r="N7" s="17"/>
      <c r="O7" s="17"/>
      <c r="P7" s="17"/>
    </row>
    <row r="8" ht="18.75" customHeight="1" spans="1:16">
      <c r="A8" s="23"/>
      <c r="B8" s="17"/>
      <c r="C8" s="17"/>
      <c r="D8" s="17"/>
      <c r="E8" s="17"/>
      <c r="F8" s="17"/>
      <c r="G8" s="17"/>
      <c r="H8" s="17"/>
      <c r="I8" s="17"/>
      <c r="J8" s="17"/>
      <c r="K8" s="17"/>
      <c r="L8" s="17"/>
      <c r="M8" s="17"/>
      <c r="N8" s="17"/>
      <c r="O8" s="17"/>
      <c r="P8" s="17"/>
    </row>
  </sheetData>
  <mergeCells count="5">
    <mergeCell ref="A2:N2"/>
    <mergeCell ref="A3:C3"/>
    <mergeCell ref="B4:D4"/>
    <mergeCell ref="E4:P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sheetPr>
  <dimension ref="A1:J7"/>
  <sheetViews>
    <sheetView showZeros="0" topLeftCell="D1" workbookViewId="0">
      <selection activeCell="A2" sqref="A2:J2"/>
    </sheetView>
  </sheetViews>
  <sheetFormatPr defaultColWidth="8.84745762711864" defaultRowHeight="15" customHeight="1" outlineLevelRow="6"/>
  <cols>
    <col min="1" max="10" width="28.5762711864407" customWidth="1"/>
  </cols>
  <sheetData>
    <row r="1" ht="18.75" customHeight="1" spans="1:10">
      <c r="A1" s="19"/>
      <c r="B1" s="19"/>
      <c r="C1" s="19"/>
      <c r="D1" s="19"/>
      <c r="E1" s="19"/>
      <c r="F1" s="19"/>
      <c r="G1" s="19"/>
      <c r="H1" s="19"/>
      <c r="I1" s="19"/>
      <c r="J1" s="20" t="s">
        <v>1014</v>
      </c>
    </row>
    <row r="2" ht="52.05" customHeight="1" spans="1:10">
      <c r="A2" s="24" t="s">
        <v>1015</v>
      </c>
      <c r="B2" s="25"/>
      <c r="C2" s="25"/>
      <c r="D2" s="25"/>
      <c r="E2" s="25"/>
      <c r="F2" s="25"/>
      <c r="G2" s="25"/>
      <c r="H2" s="25"/>
      <c r="I2" s="25"/>
      <c r="J2" s="25"/>
    </row>
    <row r="3" ht="21.3" customHeight="1" spans="1:10">
      <c r="A3" s="19" t="s">
        <v>2</v>
      </c>
      <c r="B3" s="19"/>
      <c r="C3" s="19"/>
      <c r="D3" s="26"/>
      <c r="E3" s="26"/>
      <c r="F3" s="26"/>
      <c r="G3" s="26"/>
      <c r="H3" s="26"/>
      <c r="I3" s="26"/>
      <c r="J3" s="26"/>
    </row>
    <row r="4" ht="27.15" customHeight="1" spans="1:10">
      <c r="A4" s="22" t="s">
        <v>449</v>
      </c>
      <c r="B4" s="22" t="s">
        <v>450</v>
      </c>
      <c r="C4" s="22" t="s">
        <v>451</v>
      </c>
      <c r="D4" s="22" t="s">
        <v>452</v>
      </c>
      <c r="E4" s="22" t="s">
        <v>453</v>
      </c>
      <c r="F4" s="22" t="s">
        <v>454</v>
      </c>
      <c r="G4" s="22" t="s">
        <v>455</v>
      </c>
      <c r="H4" s="22" t="s">
        <v>456</v>
      </c>
      <c r="I4" s="22" t="s">
        <v>457</v>
      </c>
      <c r="J4" s="22" t="s">
        <v>458</v>
      </c>
    </row>
    <row r="5" ht="18.75" customHeight="1" spans="1:10">
      <c r="A5" s="22" t="s">
        <v>56</v>
      </c>
      <c r="B5" s="22" t="s">
        <v>57</v>
      </c>
      <c r="C5" s="22" t="s">
        <v>58</v>
      </c>
      <c r="D5" s="22" t="s">
        <v>59</v>
      </c>
      <c r="E5" s="22" t="s">
        <v>60</v>
      </c>
      <c r="F5" s="22" t="s">
        <v>61</v>
      </c>
      <c r="G5" s="22" t="s">
        <v>62</v>
      </c>
      <c r="H5" s="22" t="s">
        <v>63</v>
      </c>
      <c r="I5" s="22" t="s">
        <v>64</v>
      </c>
      <c r="J5" s="22" t="s">
        <v>82</v>
      </c>
    </row>
    <row r="6" ht="18.75" customHeight="1" spans="1:10">
      <c r="A6" s="17"/>
      <c r="B6" s="17"/>
      <c r="C6" s="17"/>
      <c r="D6" s="17"/>
      <c r="E6" s="17"/>
      <c r="F6" s="17"/>
      <c r="G6" s="17"/>
      <c r="H6" s="17"/>
      <c r="I6" s="17"/>
      <c r="J6" s="17"/>
    </row>
    <row r="7" ht="18.75" customHeight="1" spans="1:10">
      <c r="A7" s="17"/>
      <c r="B7" s="17"/>
      <c r="C7" s="17"/>
      <c r="D7" s="17"/>
      <c r="E7" s="17"/>
      <c r="F7" s="17"/>
      <c r="G7" s="17"/>
      <c r="H7" s="17"/>
      <c r="I7" s="17"/>
      <c r="J7" s="17"/>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sheetPr>
  <dimension ref="A1:H7"/>
  <sheetViews>
    <sheetView showZeros="0" workbookViewId="0">
      <selection activeCell="A2" sqref="A2:H2"/>
    </sheetView>
  </sheetViews>
  <sheetFormatPr defaultColWidth="8.84745762711864" defaultRowHeight="15" customHeight="1" outlineLevelRow="6" outlineLevelCol="7"/>
  <cols>
    <col min="1" max="8" width="28.5762711864407" customWidth="1"/>
  </cols>
  <sheetData>
    <row r="1" ht="18.75" customHeight="1" spans="1:8">
      <c r="A1" s="19"/>
      <c r="B1" s="19"/>
      <c r="C1" s="19"/>
      <c r="D1" s="19"/>
      <c r="E1" s="19"/>
      <c r="F1" s="19"/>
      <c r="G1" s="19"/>
      <c r="H1" s="20" t="s">
        <v>1016</v>
      </c>
    </row>
    <row r="2" ht="41.4" customHeight="1" spans="1:8">
      <c r="A2" s="21" t="s">
        <v>1017</v>
      </c>
      <c r="B2" s="21"/>
      <c r="C2" s="21"/>
      <c r="D2" s="21"/>
      <c r="E2" s="21"/>
      <c r="F2" s="21"/>
      <c r="G2" s="21"/>
      <c r="H2" s="21"/>
    </row>
    <row r="3" ht="18.75" customHeight="1" spans="1:8">
      <c r="A3" s="19" t="s">
        <v>2</v>
      </c>
      <c r="B3" s="19"/>
      <c r="C3" s="19"/>
      <c r="D3" s="19"/>
      <c r="E3" s="19"/>
      <c r="F3" s="19"/>
      <c r="G3" s="19"/>
      <c r="H3" s="19"/>
    </row>
    <row r="4" ht="18.75" customHeight="1" spans="1:8">
      <c r="A4" s="22" t="s">
        <v>243</v>
      </c>
      <c r="B4" s="22" t="s">
        <v>1018</v>
      </c>
      <c r="C4" s="22" t="s">
        <v>1019</v>
      </c>
      <c r="D4" s="22" t="s">
        <v>1020</v>
      </c>
      <c r="E4" s="22" t="s">
        <v>945</v>
      </c>
      <c r="F4" s="22" t="s">
        <v>1021</v>
      </c>
      <c r="G4" s="22"/>
      <c r="H4" s="22"/>
    </row>
    <row r="5" ht="18.75" customHeight="1" spans="1:8">
      <c r="A5" s="22"/>
      <c r="B5" s="22"/>
      <c r="C5" s="22"/>
      <c r="D5" s="22"/>
      <c r="E5" s="22"/>
      <c r="F5" s="22" t="s">
        <v>946</v>
      </c>
      <c r="G5" s="22" t="s">
        <v>1022</v>
      </c>
      <c r="H5" s="22" t="s">
        <v>1023</v>
      </c>
    </row>
    <row r="6" ht="18.75" customHeight="1" spans="1:8">
      <c r="A6" s="22" t="s">
        <v>56</v>
      </c>
      <c r="B6" s="22" t="s">
        <v>57</v>
      </c>
      <c r="C6" s="22" t="s">
        <v>58</v>
      </c>
      <c r="D6" s="22" t="s">
        <v>59</v>
      </c>
      <c r="E6" s="22" t="s">
        <v>60</v>
      </c>
      <c r="F6" s="22" t="s">
        <v>61</v>
      </c>
      <c r="G6" s="22" t="s">
        <v>62</v>
      </c>
      <c r="H6" s="22" t="s">
        <v>63</v>
      </c>
    </row>
    <row r="7" ht="18.75" customHeight="1" spans="1:8">
      <c r="A7" s="17"/>
      <c r="B7" s="17"/>
      <c r="C7" s="17"/>
      <c r="D7" s="17"/>
      <c r="E7" s="23"/>
      <c r="F7" s="23"/>
      <c r="G7" s="16"/>
      <c r="H7" s="16"/>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sheetPr>
  <dimension ref="A1:K18"/>
  <sheetViews>
    <sheetView showZeros="0" topLeftCell="B1" workbookViewId="0">
      <selection activeCell="B8" sqref="$A8:$XFD11"/>
    </sheetView>
  </sheetViews>
  <sheetFormatPr defaultColWidth="8.84745762711864" defaultRowHeight="15" customHeight="1"/>
  <cols>
    <col min="1" max="1" width="21.4237288135593" customWidth="1"/>
    <col min="2" max="2" width="43.9322033898305" customWidth="1"/>
    <col min="3" max="3" width="35.7033898305085" customWidth="1"/>
    <col min="4" max="4" width="17.1440677966102" customWidth="1"/>
    <col min="5" max="5" width="28.5762711864407" customWidth="1"/>
    <col min="6" max="6" width="17.1440677966102" customWidth="1"/>
    <col min="7" max="7" width="28.5762711864407" customWidth="1"/>
    <col min="8" max="11" width="14.2796610169492" customWidth="1"/>
  </cols>
  <sheetData>
    <row r="1" ht="18.75" customHeight="1" spans="1:11">
      <c r="A1" s="1"/>
      <c r="B1" s="1"/>
      <c r="C1" s="1"/>
      <c r="D1" s="1"/>
      <c r="E1" s="1"/>
      <c r="F1" s="1"/>
      <c r="G1" s="1"/>
      <c r="H1" s="2"/>
      <c r="I1" s="2"/>
      <c r="J1" s="2"/>
      <c r="K1" s="2" t="s">
        <v>1024</v>
      </c>
    </row>
    <row r="2" ht="45" customHeight="1" spans="1:11">
      <c r="A2" s="3" t="s">
        <v>1025</v>
      </c>
      <c r="B2" s="3"/>
      <c r="C2" s="3"/>
      <c r="D2" s="3"/>
      <c r="E2" s="3"/>
      <c r="F2" s="3"/>
      <c r="G2" s="3"/>
      <c r="H2" s="3"/>
      <c r="I2" s="3"/>
      <c r="J2" s="3"/>
      <c r="K2" s="3"/>
    </row>
    <row r="3" ht="18.75" customHeight="1" spans="1:11">
      <c r="A3" s="4" t="s">
        <v>2</v>
      </c>
      <c r="B3" s="4"/>
      <c r="C3" s="4"/>
      <c r="D3" s="4"/>
      <c r="E3" s="4"/>
      <c r="F3" s="4"/>
      <c r="G3" s="4"/>
      <c r="H3" s="5"/>
      <c r="I3" s="5"/>
      <c r="J3" s="5"/>
      <c r="K3" s="5" t="s">
        <v>39</v>
      </c>
    </row>
    <row r="4" ht="18.75" customHeight="1" spans="1:11">
      <c r="A4" s="12" t="s">
        <v>320</v>
      </c>
      <c r="B4" s="12" t="s">
        <v>245</v>
      </c>
      <c r="C4" s="12" t="s">
        <v>321</v>
      </c>
      <c r="D4" s="12" t="s">
        <v>246</v>
      </c>
      <c r="E4" s="12" t="s">
        <v>247</v>
      </c>
      <c r="F4" s="12" t="s">
        <v>322</v>
      </c>
      <c r="G4" s="12" t="s">
        <v>249</v>
      </c>
      <c r="H4" s="12" t="s">
        <v>42</v>
      </c>
      <c r="I4" s="12" t="s">
        <v>1026</v>
      </c>
      <c r="J4" s="12"/>
      <c r="K4" s="12"/>
    </row>
    <row r="5" ht="18.75" customHeight="1" spans="1:11">
      <c r="A5" s="12"/>
      <c r="B5" s="12"/>
      <c r="C5" s="12"/>
      <c r="D5" s="12"/>
      <c r="E5" s="12"/>
      <c r="F5" s="12"/>
      <c r="G5" s="12"/>
      <c r="H5" s="12"/>
      <c r="I5" s="12" t="s">
        <v>45</v>
      </c>
      <c r="J5" s="12" t="s">
        <v>46</v>
      </c>
      <c r="K5" s="12" t="s">
        <v>47</v>
      </c>
    </row>
    <row r="6" ht="22.65" customHeight="1" spans="1:11">
      <c r="A6" s="12"/>
      <c r="B6" s="12"/>
      <c r="C6" s="12"/>
      <c r="D6" s="12"/>
      <c r="E6" s="12"/>
      <c r="F6" s="12"/>
      <c r="G6" s="12"/>
      <c r="H6" s="12"/>
      <c r="I6" s="12"/>
      <c r="J6" s="12"/>
      <c r="K6" s="12"/>
    </row>
    <row r="7" ht="18.75" customHeight="1" spans="1:11">
      <c r="A7" s="13" t="s">
        <v>56</v>
      </c>
      <c r="B7" s="13">
        <v>2</v>
      </c>
      <c r="C7" s="13">
        <v>3</v>
      </c>
      <c r="D7" s="13">
        <v>4</v>
      </c>
      <c r="E7" s="13">
        <v>5</v>
      </c>
      <c r="F7" s="13">
        <v>6</v>
      </c>
      <c r="G7" s="13">
        <v>7</v>
      </c>
      <c r="H7" s="13">
        <v>8</v>
      </c>
      <c r="I7" s="13">
        <v>9</v>
      </c>
      <c r="J7" s="13">
        <v>10</v>
      </c>
      <c r="K7" s="13">
        <v>11</v>
      </c>
    </row>
    <row r="8" ht="37" customHeight="1" spans="1:11">
      <c r="A8" s="14"/>
      <c r="B8" s="15" t="s">
        <v>732</v>
      </c>
      <c r="C8" s="14"/>
      <c r="D8" s="14"/>
      <c r="E8" s="14"/>
      <c r="F8" s="14"/>
      <c r="G8" s="14"/>
      <c r="H8" s="16">
        <v>200000</v>
      </c>
      <c r="I8" s="16">
        <v>200000</v>
      </c>
      <c r="J8" s="16"/>
      <c r="K8" s="16"/>
    </row>
    <row r="9" ht="37" customHeight="1" spans="1:11">
      <c r="A9" s="14" t="s">
        <v>1027</v>
      </c>
      <c r="B9" s="15" t="s">
        <v>732</v>
      </c>
      <c r="C9" s="14" t="s">
        <v>68</v>
      </c>
      <c r="D9" s="14" t="s">
        <v>1028</v>
      </c>
      <c r="E9" s="14" t="s">
        <v>446</v>
      </c>
      <c r="F9" s="14" t="s">
        <v>1029</v>
      </c>
      <c r="G9" s="14" t="s">
        <v>373</v>
      </c>
      <c r="H9" s="16">
        <v>200000</v>
      </c>
      <c r="I9" s="16">
        <v>200000</v>
      </c>
      <c r="J9" s="16"/>
      <c r="K9" s="16"/>
    </row>
    <row r="10" ht="37" customHeight="1" spans="1:11">
      <c r="A10" s="17"/>
      <c r="B10" s="15" t="s">
        <v>752</v>
      </c>
      <c r="C10" s="17"/>
      <c r="D10" s="17"/>
      <c r="E10" s="17"/>
      <c r="F10" s="17"/>
      <c r="G10" s="17"/>
      <c r="H10" s="16">
        <v>680000</v>
      </c>
      <c r="I10" s="16">
        <v>680000</v>
      </c>
      <c r="J10" s="16"/>
      <c r="K10" s="17"/>
    </row>
    <row r="11" ht="37" customHeight="1" spans="1:11">
      <c r="A11" s="14" t="s">
        <v>1027</v>
      </c>
      <c r="B11" s="15" t="s">
        <v>752</v>
      </c>
      <c r="C11" s="14" t="s">
        <v>68</v>
      </c>
      <c r="D11" s="14" t="s">
        <v>1028</v>
      </c>
      <c r="E11" s="14" t="s">
        <v>446</v>
      </c>
      <c r="F11" s="14" t="s">
        <v>1029</v>
      </c>
      <c r="G11" s="14" t="s">
        <v>373</v>
      </c>
      <c r="H11" s="16">
        <v>680000</v>
      </c>
      <c r="I11" s="16">
        <v>680000</v>
      </c>
      <c r="J11" s="16"/>
      <c r="K11" s="17"/>
    </row>
    <row r="12" ht="20.25" customHeight="1" spans="1:11">
      <c r="A12" s="17"/>
      <c r="B12" s="15" t="s">
        <v>702</v>
      </c>
      <c r="C12" s="17"/>
      <c r="D12" s="17"/>
      <c r="E12" s="17"/>
      <c r="F12" s="17"/>
      <c r="G12" s="17"/>
      <c r="H12" s="16">
        <v>50000</v>
      </c>
      <c r="I12" s="16">
        <v>50000</v>
      </c>
      <c r="J12" s="16"/>
      <c r="K12" s="17"/>
    </row>
    <row r="13" ht="20.25" customHeight="1" spans="1:11">
      <c r="A13" s="14" t="s">
        <v>1030</v>
      </c>
      <c r="B13" s="15" t="s">
        <v>702</v>
      </c>
      <c r="C13" s="14" t="s">
        <v>68</v>
      </c>
      <c r="D13" s="14" t="s">
        <v>1031</v>
      </c>
      <c r="E13" s="14" t="s">
        <v>1032</v>
      </c>
      <c r="F13" s="14" t="s">
        <v>1033</v>
      </c>
      <c r="G13" s="14" t="s">
        <v>1034</v>
      </c>
      <c r="H13" s="16">
        <v>10000</v>
      </c>
      <c r="I13" s="16">
        <v>10000</v>
      </c>
      <c r="J13" s="16"/>
      <c r="K13" s="17"/>
    </row>
    <row r="14" ht="20.25" customHeight="1" spans="1:11">
      <c r="A14" s="14" t="s">
        <v>1030</v>
      </c>
      <c r="B14" s="15" t="s">
        <v>702</v>
      </c>
      <c r="C14" s="14" t="s">
        <v>68</v>
      </c>
      <c r="D14" s="14" t="s">
        <v>1031</v>
      </c>
      <c r="E14" s="14" t="s">
        <v>1032</v>
      </c>
      <c r="F14" s="14" t="s">
        <v>1033</v>
      </c>
      <c r="G14" s="14" t="s">
        <v>1034</v>
      </c>
      <c r="H14" s="16">
        <v>10000</v>
      </c>
      <c r="I14" s="16">
        <v>10000</v>
      </c>
      <c r="J14" s="16"/>
      <c r="K14" s="17"/>
    </row>
    <row r="15" ht="20.25" customHeight="1" spans="1:11">
      <c r="A15" s="14" t="s">
        <v>1030</v>
      </c>
      <c r="B15" s="15" t="s">
        <v>702</v>
      </c>
      <c r="C15" s="14" t="s">
        <v>68</v>
      </c>
      <c r="D15" s="14" t="s">
        <v>1031</v>
      </c>
      <c r="E15" s="14" t="s">
        <v>1032</v>
      </c>
      <c r="F15" s="14" t="s">
        <v>1033</v>
      </c>
      <c r="G15" s="14" t="s">
        <v>1034</v>
      </c>
      <c r="H15" s="16">
        <v>10000</v>
      </c>
      <c r="I15" s="16">
        <v>10000</v>
      </c>
      <c r="J15" s="16"/>
      <c r="K15" s="17"/>
    </row>
    <row r="16" ht="20.25" customHeight="1" spans="1:11">
      <c r="A16" s="14" t="s">
        <v>1030</v>
      </c>
      <c r="B16" s="15" t="s">
        <v>702</v>
      </c>
      <c r="C16" s="14" t="s">
        <v>68</v>
      </c>
      <c r="D16" s="14" t="s">
        <v>1031</v>
      </c>
      <c r="E16" s="14" t="s">
        <v>1032</v>
      </c>
      <c r="F16" s="14" t="s">
        <v>1033</v>
      </c>
      <c r="G16" s="14" t="s">
        <v>1034</v>
      </c>
      <c r="H16" s="16">
        <v>10000</v>
      </c>
      <c r="I16" s="16">
        <v>10000</v>
      </c>
      <c r="J16" s="16"/>
      <c r="K16" s="17"/>
    </row>
    <row r="17" ht="20.25" customHeight="1" spans="1:11">
      <c r="A17" s="14" t="s">
        <v>1030</v>
      </c>
      <c r="B17" s="15" t="s">
        <v>702</v>
      </c>
      <c r="C17" s="14" t="s">
        <v>68</v>
      </c>
      <c r="D17" s="14" t="s">
        <v>1031</v>
      </c>
      <c r="E17" s="14" t="s">
        <v>1032</v>
      </c>
      <c r="F17" s="14" t="s">
        <v>1033</v>
      </c>
      <c r="G17" s="14" t="s">
        <v>1034</v>
      </c>
      <c r="H17" s="16">
        <v>10000</v>
      </c>
      <c r="I17" s="16">
        <v>10000</v>
      </c>
      <c r="J17" s="16"/>
      <c r="K17" s="17"/>
    </row>
    <row r="18" ht="20.25" customHeight="1" spans="1:11">
      <c r="A18" s="18" t="s">
        <v>42</v>
      </c>
      <c r="B18" s="18"/>
      <c r="C18" s="18"/>
      <c r="D18" s="18"/>
      <c r="E18" s="18"/>
      <c r="F18" s="18"/>
      <c r="G18" s="18"/>
      <c r="H18" s="16">
        <v>930000</v>
      </c>
      <c r="I18" s="16">
        <v>930000</v>
      </c>
      <c r="J18" s="16"/>
      <c r="K18" s="16"/>
    </row>
  </sheetData>
  <mergeCells count="15">
    <mergeCell ref="A2:K2"/>
    <mergeCell ref="A3:G3"/>
    <mergeCell ref="I4:K4"/>
    <mergeCell ref="A18:G18"/>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sheetPr>
  <dimension ref="A1:G41"/>
  <sheetViews>
    <sheetView showZeros="0" tabSelected="1" workbookViewId="0">
      <selection activeCell="I5" sqref="I5"/>
    </sheetView>
  </sheetViews>
  <sheetFormatPr defaultColWidth="8.84745762711864" defaultRowHeight="15" customHeight="1" outlineLevelCol="6"/>
  <cols>
    <col min="1" max="1" width="35.7033898305085" customWidth="1"/>
    <col min="2" max="2" width="21.4237288135593" customWidth="1"/>
    <col min="3" max="3" width="51.1440677966102" customWidth="1"/>
    <col min="4" max="4" width="21.4237288135593" customWidth="1"/>
    <col min="5" max="7" width="17.1440677966102" customWidth="1"/>
  </cols>
  <sheetData>
    <row r="1" ht="18.75" customHeight="1" spans="1:7">
      <c r="A1" s="1"/>
      <c r="B1" s="1"/>
      <c r="C1" s="1"/>
      <c r="D1" s="1"/>
      <c r="E1" s="2"/>
      <c r="F1" s="2"/>
      <c r="G1" s="2" t="s">
        <v>1035</v>
      </c>
    </row>
    <row r="2" ht="45" customHeight="1" spans="1:7">
      <c r="A2" s="3" t="s">
        <v>1036</v>
      </c>
      <c r="B2" s="3"/>
      <c r="C2" s="3"/>
      <c r="D2" s="3"/>
      <c r="E2" s="3"/>
      <c r="F2" s="3"/>
      <c r="G2" s="3"/>
    </row>
    <row r="3" ht="24.15" customHeight="1" spans="1:7">
      <c r="A3" s="4" t="s">
        <v>2</v>
      </c>
      <c r="B3" s="4"/>
      <c r="C3" s="4"/>
      <c r="D3" s="4"/>
      <c r="E3" s="5"/>
      <c r="F3" s="5"/>
      <c r="G3" s="5" t="s">
        <v>39</v>
      </c>
    </row>
    <row r="4" ht="18.75" customHeight="1" spans="1:7">
      <c r="A4" s="6" t="s">
        <v>321</v>
      </c>
      <c r="B4" s="6" t="s">
        <v>320</v>
      </c>
      <c r="C4" s="6" t="s">
        <v>245</v>
      </c>
      <c r="D4" s="6" t="s">
        <v>1037</v>
      </c>
      <c r="E4" s="6" t="s">
        <v>45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56</v>
      </c>
      <c r="B7" s="7">
        <v>2</v>
      </c>
      <c r="C7" s="7">
        <v>3</v>
      </c>
      <c r="D7" s="7">
        <v>4</v>
      </c>
      <c r="E7" s="7">
        <v>5</v>
      </c>
      <c r="F7" s="7">
        <v>6</v>
      </c>
      <c r="G7" s="7">
        <v>7</v>
      </c>
    </row>
    <row r="8" ht="20.25" customHeight="1" spans="1:7">
      <c r="A8" s="8" t="s">
        <v>68</v>
      </c>
      <c r="B8" s="8" t="s">
        <v>343</v>
      </c>
      <c r="C8" s="9" t="s">
        <v>342</v>
      </c>
      <c r="D8" s="8" t="s">
        <v>1038</v>
      </c>
      <c r="E8" s="10">
        <v>39418.6</v>
      </c>
      <c r="F8" s="10"/>
      <c r="G8" s="10"/>
    </row>
    <row r="9" ht="20.25" customHeight="1" spans="1:7">
      <c r="A9" s="8" t="s">
        <v>68</v>
      </c>
      <c r="B9" s="8" t="s">
        <v>343</v>
      </c>
      <c r="C9" s="9" t="s">
        <v>345</v>
      </c>
      <c r="D9" s="8" t="s">
        <v>1038</v>
      </c>
      <c r="E9" s="10">
        <v>2956200</v>
      </c>
      <c r="F9" s="10"/>
      <c r="G9" s="10"/>
    </row>
    <row r="10" ht="20.25" customHeight="1" spans="1:7">
      <c r="A10" s="8" t="s">
        <v>68</v>
      </c>
      <c r="B10" s="8" t="s">
        <v>343</v>
      </c>
      <c r="C10" s="9" t="s">
        <v>347</v>
      </c>
      <c r="D10" s="8" t="s">
        <v>1038</v>
      </c>
      <c r="E10" s="10">
        <v>376000</v>
      </c>
      <c r="F10" s="10"/>
      <c r="G10" s="10"/>
    </row>
    <row r="11" ht="20.25" customHeight="1" spans="1:7">
      <c r="A11" s="8" t="s">
        <v>68</v>
      </c>
      <c r="B11" s="8" t="s">
        <v>350</v>
      </c>
      <c r="C11" s="9" t="s">
        <v>349</v>
      </c>
      <c r="D11" s="8" t="s">
        <v>1038</v>
      </c>
      <c r="E11" s="10">
        <v>524000</v>
      </c>
      <c r="F11" s="10"/>
      <c r="G11" s="10"/>
    </row>
    <row r="12" ht="20.25" customHeight="1" spans="1:7">
      <c r="A12" s="8" t="s">
        <v>68</v>
      </c>
      <c r="B12" s="8" t="s">
        <v>350</v>
      </c>
      <c r="C12" s="9" t="s">
        <v>355</v>
      </c>
      <c r="D12" s="8" t="s">
        <v>1038</v>
      </c>
      <c r="E12" s="10">
        <v>90000</v>
      </c>
      <c r="F12" s="10"/>
      <c r="G12" s="10"/>
    </row>
    <row r="13" ht="20.25" customHeight="1" spans="1:7">
      <c r="A13" s="8" t="s">
        <v>68</v>
      </c>
      <c r="B13" s="8" t="s">
        <v>350</v>
      </c>
      <c r="C13" s="9" t="s">
        <v>358</v>
      </c>
      <c r="D13" s="8" t="s">
        <v>1038</v>
      </c>
      <c r="E13" s="10">
        <v>660000</v>
      </c>
      <c r="F13" s="10"/>
      <c r="G13" s="10"/>
    </row>
    <row r="14" ht="20.25" customHeight="1" spans="1:7">
      <c r="A14" s="8" t="s">
        <v>68</v>
      </c>
      <c r="B14" s="8" t="s">
        <v>326</v>
      </c>
      <c r="C14" s="9" t="s">
        <v>360</v>
      </c>
      <c r="D14" s="8" t="s">
        <v>1038</v>
      </c>
      <c r="E14" s="10">
        <v>31041</v>
      </c>
      <c r="F14" s="10"/>
      <c r="G14" s="10"/>
    </row>
    <row r="15" ht="20.25" customHeight="1" spans="1:7">
      <c r="A15" s="8" t="s">
        <v>68</v>
      </c>
      <c r="B15" s="8" t="s">
        <v>350</v>
      </c>
      <c r="C15" s="9" t="s">
        <v>363</v>
      </c>
      <c r="D15" s="8" t="s">
        <v>1038</v>
      </c>
      <c r="E15" s="10">
        <v>76140</v>
      </c>
      <c r="F15" s="10"/>
      <c r="G15" s="10"/>
    </row>
    <row r="16" ht="20.25" customHeight="1" spans="1:7">
      <c r="A16" s="8" t="s">
        <v>68</v>
      </c>
      <c r="B16" s="8" t="s">
        <v>343</v>
      </c>
      <c r="C16" s="9" t="s">
        <v>365</v>
      </c>
      <c r="D16" s="8" t="s">
        <v>1038</v>
      </c>
      <c r="E16" s="10">
        <v>2162700</v>
      </c>
      <c r="F16" s="10"/>
      <c r="G16" s="10"/>
    </row>
    <row r="17" ht="20.25" customHeight="1" spans="1:7">
      <c r="A17" s="8" t="s">
        <v>68</v>
      </c>
      <c r="B17" s="8" t="s">
        <v>326</v>
      </c>
      <c r="C17" s="9" t="s">
        <v>367</v>
      </c>
      <c r="D17" s="8" t="s">
        <v>1038</v>
      </c>
      <c r="E17" s="10">
        <v>70500</v>
      </c>
      <c r="F17" s="10"/>
      <c r="G17" s="10"/>
    </row>
    <row r="18" ht="20.25" customHeight="1" spans="1:7">
      <c r="A18" s="8" t="s">
        <v>68</v>
      </c>
      <c r="B18" s="8" t="s">
        <v>343</v>
      </c>
      <c r="C18" s="9" t="s">
        <v>369</v>
      </c>
      <c r="D18" s="8" t="s">
        <v>1038</v>
      </c>
      <c r="E18" s="10">
        <v>11000</v>
      </c>
      <c r="F18" s="10"/>
      <c r="G18" s="10"/>
    </row>
    <row r="19" ht="20.25" customHeight="1" spans="1:7">
      <c r="A19" s="8" t="s">
        <v>68</v>
      </c>
      <c r="B19" s="8" t="s">
        <v>326</v>
      </c>
      <c r="C19" s="9" t="s">
        <v>371</v>
      </c>
      <c r="D19" s="8" t="s">
        <v>1038</v>
      </c>
      <c r="E19" s="10">
        <v>68375.29</v>
      </c>
      <c r="F19" s="10"/>
      <c r="G19" s="10"/>
    </row>
    <row r="20" ht="20.25" customHeight="1" spans="1:7">
      <c r="A20" s="8" t="s">
        <v>68</v>
      </c>
      <c r="B20" s="8" t="s">
        <v>343</v>
      </c>
      <c r="C20" s="9" t="s">
        <v>374</v>
      </c>
      <c r="D20" s="8" t="s">
        <v>1038</v>
      </c>
      <c r="E20" s="10">
        <v>41000</v>
      </c>
      <c r="F20" s="10"/>
      <c r="G20" s="10"/>
    </row>
    <row r="21" ht="20.25" customHeight="1" spans="1:7">
      <c r="A21" s="8" t="s">
        <v>68</v>
      </c>
      <c r="B21" s="8" t="s">
        <v>350</v>
      </c>
      <c r="C21" s="9" t="s">
        <v>376</v>
      </c>
      <c r="D21" s="8" t="s">
        <v>1038</v>
      </c>
      <c r="E21" s="10">
        <v>21280</v>
      </c>
      <c r="F21" s="10"/>
      <c r="G21" s="10"/>
    </row>
    <row r="22" ht="20.25" customHeight="1" spans="1:7">
      <c r="A22" s="8" t="s">
        <v>68</v>
      </c>
      <c r="B22" s="8" t="s">
        <v>326</v>
      </c>
      <c r="C22" s="9" t="s">
        <v>378</v>
      </c>
      <c r="D22" s="8" t="s">
        <v>1038</v>
      </c>
      <c r="E22" s="10">
        <v>40608</v>
      </c>
      <c r="F22" s="10"/>
      <c r="G22" s="10"/>
    </row>
    <row r="23" ht="20.25" customHeight="1" spans="1:7">
      <c r="A23" s="8" t="s">
        <v>68</v>
      </c>
      <c r="B23" s="8" t="s">
        <v>326</v>
      </c>
      <c r="C23" s="9" t="s">
        <v>380</v>
      </c>
      <c r="D23" s="8" t="s">
        <v>1038</v>
      </c>
      <c r="E23" s="10">
        <v>60000</v>
      </c>
      <c r="F23" s="10"/>
      <c r="G23" s="10"/>
    </row>
    <row r="24" ht="20.25" customHeight="1" spans="1:7">
      <c r="A24" s="8" t="s">
        <v>68</v>
      </c>
      <c r="B24" s="8" t="s">
        <v>326</v>
      </c>
      <c r="C24" s="9" t="s">
        <v>382</v>
      </c>
      <c r="D24" s="8" t="s">
        <v>1038</v>
      </c>
      <c r="E24" s="10">
        <v>20000</v>
      </c>
      <c r="F24" s="10"/>
      <c r="G24" s="10"/>
    </row>
    <row r="25" ht="20.25" customHeight="1" spans="1:7">
      <c r="A25" s="8" t="s">
        <v>68</v>
      </c>
      <c r="B25" s="8" t="s">
        <v>326</v>
      </c>
      <c r="C25" s="9" t="s">
        <v>384</v>
      </c>
      <c r="D25" s="8" t="s">
        <v>1038</v>
      </c>
      <c r="E25" s="10">
        <v>40000</v>
      </c>
      <c r="F25" s="10"/>
      <c r="G25" s="10"/>
    </row>
    <row r="26" ht="20.25" customHeight="1" spans="1:7">
      <c r="A26" s="8" t="s">
        <v>68</v>
      </c>
      <c r="B26" s="8" t="s">
        <v>350</v>
      </c>
      <c r="C26" s="9" t="s">
        <v>386</v>
      </c>
      <c r="D26" s="8" t="s">
        <v>1038</v>
      </c>
      <c r="E26" s="10">
        <v>4920</v>
      </c>
      <c r="F26" s="10"/>
      <c r="G26" s="10"/>
    </row>
    <row r="27" ht="20.25" customHeight="1" spans="1:7">
      <c r="A27" s="8" t="s">
        <v>68</v>
      </c>
      <c r="B27" s="8" t="s">
        <v>326</v>
      </c>
      <c r="C27" s="9" t="s">
        <v>388</v>
      </c>
      <c r="D27" s="8" t="s">
        <v>1038</v>
      </c>
      <c r="E27" s="10">
        <v>30942.2</v>
      </c>
      <c r="F27" s="10"/>
      <c r="G27" s="10"/>
    </row>
    <row r="28" ht="20.25" customHeight="1" spans="1:7">
      <c r="A28" s="8" t="s">
        <v>68</v>
      </c>
      <c r="B28" s="8" t="s">
        <v>326</v>
      </c>
      <c r="C28" s="9" t="s">
        <v>390</v>
      </c>
      <c r="D28" s="8" t="s">
        <v>1038</v>
      </c>
      <c r="E28" s="10">
        <v>30000</v>
      </c>
      <c r="F28" s="10"/>
      <c r="G28" s="10"/>
    </row>
    <row r="29" ht="20.25" customHeight="1" spans="1:7">
      <c r="A29" s="8" t="s">
        <v>68</v>
      </c>
      <c r="B29" s="8" t="s">
        <v>326</v>
      </c>
      <c r="C29" s="9" t="s">
        <v>392</v>
      </c>
      <c r="D29" s="8" t="s">
        <v>1038</v>
      </c>
      <c r="E29" s="10">
        <v>86000</v>
      </c>
      <c r="F29" s="10"/>
      <c r="G29" s="10"/>
    </row>
    <row r="30" ht="20.25" customHeight="1" spans="1:7">
      <c r="A30" s="8" t="s">
        <v>68</v>
      </c>
      <c r="B30" s="8" t="s">
        <v>326</v>
      </c>
      <c r="C30" s="9" t="s">
        <v>395</v>
      </c>
      <c r="D30" s="8" t="s">
        <v>1038</v>
      </c>
      <c r="E30" s="10">
        <v>5000</v>
      </c>
      <c r="F30" s="10"/>
      <c r="G30" s="10"/>
    </row>
    <row r="31" ht="20.25" customHeight="1" spans="1:7">
      <c r="A31" s="8" t="s">
        <v>68</v>
      </c>
      <c r="B31" s="8" t="s">
        <v>326</v>
      </c>
      <c r="C31" s="9" t="s">
        <v>398</v>
      </c>
      <c r="D31" s="8" t="s">
        <v>1038</v>
      </c>
      <c r="E31" s="10">
        <v>79000</v>
      </c>
      <c r="F31" s="10"/>
      <c r="G31" s="10"/>
    </row>
    <row r="32" ht="20.25" customHeight="1" spans="1:7">
      <c r="A32" s="8" t="s">
        <v>68</v>
      </c>
      <c r="B32" s="8" t="s">
        <v>326</v>
      </c>
      <c r="C32" s="9" t="s">
        <v>401</v>
      </c>
      <c r="D32" s="8" t="s">
        <v>1038</v>
      </c>
      <c r="E32" s="10">
        <v>63092</v>
      </c>
      <c r="F32" s="10"/>
      <c r="G32" s="10"/>
    </row>
    <row r="33" ht="20.25" customHeight="1" spans="1:7">
      <c r="A33" s="8" t="s">
        <v>68</v>
      </c>
      <c r="B33" s="8" t="s">
        <v>326</v>
      </c>
      <c r="C33" s="9" t="s">
        <v>403</v>
      </c>
      <c r="D33" s="8" t="s">
        <v>1038</v>
      </c>
      <c r="E33" s="10">
        <v>300000</v>
      </c>
      <c r="F33" s="10"/>
      <c r="G33" s="10"/>
    </row>
    <row r="34" ht="20.25" customHeight="1" spans="1:7">
      <c r="A34" s="8" t="s">
        <v>68</v>
      </c>
      <c r="B34" s="8" t="s">
        <v>350</v>
      </c>
      <c r="C34" s="9" t="s">
        <v>405</v>
      </c>
      <c r="D34" s="8" t="s">
        <v>1038</v>
      </c>
      <c r="E34" s="10">
        <v>20800</v>
      </c>
      <c r="F34" s="10"/>
      <c r="G34" s="10"/>
    </row>
    <row r="35" ht="20.25" customHeight="1" spans="1:7">
      <c r="A35" s="8" t="s">
        <v>68</v>
      </c>
      <c r="B35" s="8" t="s">
        <v>343</v>
      </c>
      <c r="C35" s="9" t="s">
        <v>407</v>
      </c>
      <c r="D35" s="8" t="s">
        <v>1038</v>
      </c>
      <c r="E35" s="10">
        <v>125580.92</v>
      </c>
      <c r="F35" s="10"/>
      <c r="G35" s="10"/>
    </row>
    <row r="36" ht="20.25" customHeight="1" spans="1:7">
      <c r="A36" s="8" t="s">
        <v>68</v>
      </c>
      <c r="B36" s="8" t="s">
        <v>326</v>
      </c>
      <c r="C36" s="9" t="s">
        <v>410</v>
      </c>
      <c r="D36" s="8" t="s">
        <v>1038</v>
      </c>
      <c r="E36" s="10">
        <v>1800</v>
      </c>
      <c r="F36" s="10"/>
      <c r="G36" s="10"/>
    </row>
    <row r="37" ht="20.25" customHeight="1" spans="1:7">
      <c r="A37" s="8" t="s">
        <v>68</v>
      </c>
      <c r="B37" s="8" t="s">
        <v>343</v>
      </c>
      <c r="C37" s="9" t="s">
        <v>412</v>
      </c>
      <c r="D37" s="8" t="s">
        <v>1038</v>
      </c>
      <c r="E37" s="10">
        <v>142000</v>
      </c>
      <c r="F37" s="10"/>
      <c r="G37" s="10"/>
    </row>
    <row r="38" ht="20.25" customHeight="1" spans="1:7">
      <c r="A38" s="8" t="s">
        <v>68</v>
      </c>
      <c r="B38" s="8" t="s">
        <v>326</v>
      </c>
      <c r="C38" s="9" t="s">
        <v>414</v>
      </c>
      <c r="D38" s="8" t="s">
        <v>1038</v>
      </c>
      <c r="E38" s="10">
        <v>100000</v>
      </c>
      <c r="F38" s="10"/>
      <c r="G38" s="10"/>
    </row>
    <row r="39" ht="20.25" customHeight="1" spans="1:7">
      <c r="A39" s="8" t="s">
        <v>68</v>
      </c>
      <c r="B39" s="8" t="s">
        <v>350</v>
      </c>
      <c r="C39" s="9" t="s">
        <v>416</v>
      </c>
      <c r="D39" s="8" t="s">
        <v>1038</v>
      </c>
      <c r="E39" s="10">
        <v>4200</v>
      </c>
      <c r="F39" s="10"/>
      <c r="G39" s="10"/>
    </row>
    <row r="40" ht="20.25" customHeight="1" spans="1:7">
      <c r="A40" s="8" t="s">
        <v>68</v>
      </c>
      <c r="B40" s="8" t="s">
        <v>343</v>
      </c>
      <c r="C40" s="9" t="s">
        <v>420</v>
      </c>
      <c r="D40" s="8" t="s">
        <v>1038</v>
      </c>
      <c r="E40" s="10">
        <v>41232</v>
      </c>
      <c r="F40" s="10"/>
      <c r="G40" s="10"/>
    </row>
    <row r="41" ht="20.25" customHeight="1" spans="1:7">
      <c r="A41" s="11" t="s">
        <v>42</v>
      </c>
      <c r="B41" s="11"/>
      <c r="C41" s="11"/>
      <c r="D41" s="11"/>
      <c r="E41" s="10">
        <v>8322830.01</v>
      </c>
      <c r="F41" s="10"/>
      <c r="G41" s="10"/>
    </row>
  </sheetData>
  <mergeCells count="11">
    <mergeCell ref="A2:G2"/>
    <mergeCell ref="A3:D3"/>
    <mergeCell ref="E4:G4"/>
    <mergeCell ref="A41:D41"/>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sheetPr>
  <dimension ref="A1:S10"/>
  <sheetViews>
    <sheetView showZeros="0" workbookViewId="0">
      <selection activeCell="I8" sqref="I8"/>
    </sheetView>
  </sheetViews>
  <sheetFormatPr defaultColWidth="8.84745762711864" defaultRowHeight="15" customHeight="1"/>
  <cols>
    <col min="1" max="1" width="25.271186440678" customWidth="1"/>
    <col min="2" max="2" width="29.9830508474576" customWidth="1"/>
    <col min="3" max="19" width="17.1440677966102" customWidth="1"/>
  </cols>
  <sheetData>
    <row r="1" ht="18.75" customHeight="1" spans="1:19">
      <c r="A1" s="1"/>
      <c r="B1" s="1"/>
      <c r="C1" s="1"/>
      <c r="D1" s="1"/>
      <c r="E1" s="1"/>
      <c r="F1" s="1"/>
      <c r="G1" s="1"/>
      <c r="H1" s="1"/>
      <c r="I1" s="2"/>
      <c r="J1" s="2"/>
      <c r="K1" s="2"/>
      <c r="L1" s="2"/>
      <c r="M1" s="2"/>
      <c r="N1" s="2"/>
      <c r="O1" s="2"/>
      <c r="P1" s="2"/>
      <c r="Q1" s="2"/>
      <c r="R1" s="2"/>
      <c r="S1" s="2" t="s">
        <v>37</v>
      </c>
    </row>
    <row r="2" ht="37.5" customHeight="1" spans="1:19">
      <c r="A2" s="3" t="s">
        <v>38</v>
      </c>
      <c r="B2" s="3"/>
      <c r="C2" s="3"/>
      <c r="D2" s="3"/>
      <c r="E2" s="3"/>
      <c r="F2" s="3"/>
      <c r="G2" s="3"/>
      <c r="H2" s="3"/>
      <c r="I2" s="3"/>
      <c r="J2" s="3"/>
      <c r="K2" s="3"/>
      <c r="L2" s="3"/>
      <c r="M2" s="3"/>
      <c r="N2" s="3"/>
      <c r="O2" s="3"/>
      <c r="P2" s="3"/>
      <c r="Q2" s="3"/>
      <c r="R2" s="3"/>
      <c r="S2" s="3"/>
    </row>
    <row r="3" ht="18.75" customHeight="1" spans="1:19">
      <c r="A3" s="4" t="s">
        <v>2</v>
      </c>
      <c r="B3" s="4"/>
      <c r="C3" s="4"/>
      <c r="D3" s="4"/>
      <c r="E3" s="60"/>
      <c r="F3" s="60"/>
      <c r="G3" s="60"/>
      <c r="H3" s="60"/>
      <c r="I3" s="5"/>
      <c r="J3" s="5"/>
      <c r="K3" s="5"/>
      <c r="L3" s="5"/>
      <c r="M3" s="5"/>
      <c r="N3" s="5"/>
      <c r="O3" s="5"/>
      <c r="P3" s="5"/>
      <c r="Q3" s="5"/>
      <c r="R3" s="5"/>
      <c r="S3" s="5" t="s">
        <v>39</v>
      </c>
    </row>
    <row r="4" ht="18.75" customHeight="1" spans="1:19">
      <c r="A4" s="12" t="s">
        <v>40</v>
      </c>
      <c r="B4" s="100" t="s">
        <v>41</v>
      </c>
      <c r="C4" s="100" t="s">
        <v>42</v>
      </c>
      <c r="D4" s="100" t="s">
        <v>43</v>
      </c>
      <c r="E4" s="100"/>
      <c r="F4" s="100"/>
      <c r="G4" s="100"/>
      <c r="H4" s="100"/>
      <c r="I4" s="100"/>
      <c r="J4" s="101"/>
      <c r="K4" s="101"/>
      <c r="L4" s="101"/>
      <c r="M4" s="101"/>
      <c r="N4" s="101"/>
      <c r="O4" s="100" t="s">
        <v>30</v>
      </c>
      <c r="P4" s="100"/>
      <c r="Q4" s="100"/>
      <c r="R4" s="100"/>
      <c r="S4" s="100"/>
    </row>
    <row r="5" ht="18.75" customHeight="1" spans="1:19">
      <c r="A5" s="12"/>
      <c r="B5" s="100"/>
      <c r="C5" s="100"/>
      <c r="D5" s="102" t="s">
        <v>44</v>
      </c>
      <c r="E5" s="102" t="s">
        <v>45</v>
      </c>
      <c r="F5" s="102" t="s">
        <v>46</v>
      </c>
      <c r="G5" s="102" t="s">
        <v>47</v>
      </c>
      <c r="H5" s="102" t="s">
        <v>48</v>
      </c>
      <c r="I5" s="103" t="s">
        <v>49</v>
      </c>
      <c r="J5" s="104"/>
      <c r="K5" s="104"/>
      <c r="L5" s="104"/>
      <c r="M5" s="104"/>
      <c r="N5" s="104"/>
      <c r="O5" s="103" t="s">
        <v>44</v>
      </c>
      <c r="P5" s="103" t="s">
        <v>45</v>
      </c>
      <c r="Q5" s="103" t="s">
        <v>46</v>
      </c>
      <c r="R5" s="103" t="s">
        <v>47</v>
      </c>
      <c r="S5" s="102" t="s">
        <v>50</v>
      </c>
    </row>
    <row r="6" ht="18.75" customHeight="1" spans="1:19">
      <c r="A6" s="12"/>
      <c r="B6" s="100"/>
      <c r="C6" s="100"/>
      <c r="D6" s="102"/>
      <c r="E6" s="102"/>
      <c r="F6" s="102"/>
      <c r="G6" s="102"/>
      <c r="H6" s="102"/>
      <c r="I6" s="103" t="s">
        <v>44</v>
      </c>
      <c r="J6" s="103" t="s">
        <v>51</v>
      </c>
      <c r="K6" s="103" t="s">
        <v>52</v>
      </c>
      <c r="L6" s="103" t="s">
        <v>53</v>
      </c>
      <c r="M6" s="103" t="s">
        <v>54</v>
      </c>
      <c r="N6" s="103" t="s">
        <v>55</v>
      </c>
      <c r="O6" s="103"/>
      <c r="P6" s="103"/>
      <c r="Q6" s="103"/>
      <c r="R6" s="103"/>
      <c r="S6" s="102"/>
    </row>
    <row r="7" ht="18.75" customHeight="1" spans="1:19">
      <c r="A7" s="105" t="s">
        <v>56</v>
      </c>
      <c r="B7" s="13" t="s">
        <v>57</v>
      </c>
      <c r="C7" s="13" t="s">
        <v>58</v>
      </c>
      <c r="D7" s="13" t="s">
        <v>59</v>
      </c>
      <c r="E7" s="105" t="s">
        <v>60</v>
      </c>
      <c r="F7" s="13" t="s">
        <v>61</v>
      </c>
      <c r="G7" s="13" t="s">
        <v>62</v>
      </c>
      <c r="H7" s="105" t="s">
        <v>63</v>
      </c>
      <c r="I7" s="13" t="s">
        <v>64</v>
      </c>
      <c r="J7" s="13">
        <v>10</v>
      </c>
      <c r="K7" s="13">
        <v>11</v>
      </c>
      <c r="L7" s="13">
        <v>12</v>
      </c>
      <c r="M7" s="13">
        <v>13</v>
      </c>
      <c r="N7" s="13">
        <v>14</v>
      </c>
      <c r="O7" s="13">
        <v>15</v>
      </c>
      <c r="P7" s="13">
        <v>16</v>
      </c>
      <c r="Q7" s="13">
        <v>17</v>
      </c>
      <c r="R7" s="13">
        <v>18</v>
      </c>
      <c r="S7" s="13">
        <v>19</v>
      </c>
    </row>
    <row r="8" ht="20.25" customHeight="1" spans="1:19">
      <c r="A8" s="15" t="s">
        <v>65</v>
      </c>
      <c r="B8" s="15" t="s">
        <v>66</v>
      </c>
      <c r="C8" s="16">
        <f>D8+I8</f>
        <v>56646045.33</v>
      </c>
      <c r="D8" s="16">
        <f>E8+F8</f>
        <v>56575007.01</v>
      </c>
      <c r="E8" s="16">
        <f>E9</f>
        <v>20691107.01</v>
      </c>
      <c r="F8" s="16">
        <f t="shared" ref="F8:F10" si="0">34348900+1535000</f>
        <v>35883900</v>
      </c>
      <c r="G8" s="16"/>
      <c r="H8" s="16"/>
      <c r="I8" s="16">
        <v>71038.32</v>
      </c>
      <c r="J8" s="16"/>
      <c r="K8" s="16"/>
      <c r="L8" s="16"/>
      <c r="M8" s="16"/>
      <c r="N8" s="16">
        <v>71038.32</v>
      </c>
      <c r="O8" s="16"/>
      <c r="P8" s="16"/>
      <c r="Q8" s="16"/>
      <c r="R8" s="16"/>
      <c r="S8" s="16"/>
    </row>
    <row r="9" ht="20.25" customHeight="1" spans="1:19">
      <c r="A9" s="45" t="s">
        <v>67</v>
      </c>
      <c r="B9" s="45" t="s">
        <v>68</v>
      </c>
      <c r="C9" s="16">
        <f>D9+I9</f>
        <v>56646045.33</v>
      </c>
      <c r="D9" s="16">
        <f>E9+F9</f>
        <v>56575007.01</v>
      </c>
      <c r="E9" s="16">
        <f>20531107.01+80000+80000</f>
        <v>20691107.01</v>
      </c>
      <c r="F9" s="16">
        <f t="shared" si="0"/>
        <v>35883900</v>
      </c>
      <c r="G9" s="16"/>
      <c r="H9" s="16"/>
      <c r="I9" s="16">
        <v>71038.32</v>
      </c>
      <c r="J9" s="16"/>
      <c r="K9" s="16"/>
      <c r="L9" s="16"/>
      <c r="M9" s="16"/>
      <c r="N9" s="16">
        <v>71038.32</v>
      </c>
      <c r="O9" s="17"/>
      <c r="P9" s="17"/>
      <c r="Q9" s="17"/>
      <c r="R9" s="17"/>
      <c r="S9" s="17"/>
    </row>
    <row r="10" ht="20.25" customHeight="1" spans="1:19">
      <c r="A10" s="54" t="s">
        <v>42</v>
      </c>
      <c r="B10" s="54"/>
      <c r="C10" s="16">
        <f>D10+I10</f>
        <v>56646045.33</v>
      </c>
      <c r="D10" s="16">
        <f>E10+F10</f>
        <v>56575007.01</v>
      </c>
      <c r="E10" s="16">
        <f>20531107.01+80000+80000</f>
        <v>20691107.01</v>
      </c>
      <c r="F10" s="16">
        <f t="shared" si="0"/>
        <v>35883900</v>
      </c>
      <c r="G10" s="16"/>
      <c r="H10" s="16"/>
      <c r="I10" s="16">
        <v>71038.32</v>
      </c>
      <c r="J10" s="16"/>
      <c r="K10" s="16"/>
      <c r="L10" s="16"/>
      <c r="M10" s="16"/>
      <c r="N10" s="16">
        <v>71038.32</v>
      </c>
      <c r="O10" s="16"/>
      <c r="P10" s="16"/>
      <c r="Q10" s="16"/>
      <c r="R10" s="16"/>
      <c r="S10" s="16"/>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sheetPr>
  <dimension ref="A1:O74"/>
  <sheetViews>
    <sheetView showZeros="0" topLeftCell="A18" workbookViewId="0">
      <selection activeCell="A68" sqref="A68:C69"/>
    </sheetView>
  </sheetViews>
  <sheetFormatPr defaultColWidth="8.84745762711864" defaultRowHeight="15" customHeight="1"/>
  <cols>
    <col min="1" max="1" width="21.5508474576271" customWidth="1"/>
    <col min="2" max="2" width="28.5762711864407" customWidth="1"/>
    <col min="3" max="15" width="17.1440677966102" customWidth="1"/>
  </cols>
  <sheetData>
    <row r="1" ht="18.75" customHeight="1" spans="1:15">
      <c r="A1" s="1"/>
      <c r="B1" s="1"/>
      <c r="C1" s="1"/>
      <c r="D1" s="1"/>
      <c r="E1" s="1"/>
      <c r="F1" s="1"/>
      <c r="G1" s="1"/>
      <c r="H1" s="1"/>
      <c r="I1" s="1"/>
      <c r="J1" s="2"/>
      <c r="K1" s="2"/>
      <c r="L1" s="2"/>
      <c r="M1" s="2"/>
      <c r="N1" s="2"/>
      <c r="O1" s="2" t="s">
        <v>69</v>
      </c>
    </row>
    <row r="2" ht="37.5" customHeight="1" spans="1:15">
      <c r="A2" s="3" t="s">
        <v>70</v>
      </c>
      <c r="B2" s="3"/>
      <c r="C2" s="3"/>
      <c r="D2" s="3"/>
      <c r="E2" s="3"/>
      <c r="F2" s="3"/>
      <c r="G2" s="3"/>
      <c r="H2" s="3"/>
      <c r="I2" s="3"/>
      <c r="J2" s="3"/>
      <c r="K2" s="59"/>
      <c r="L2" s="59"/>
      <c r="M2" s="59"/>
      <c r="N2" s="59"/>
      <c r="O2" s="59"/>
    </row>
    <row r="3" ht="18.75" customHeight="1" spans="1:15">
      <c r="A3" s="41" t="s">
        <v>2</v>
      </c>
      <c r="B3" s="41"/>
      <c r="C3" s="41"/>
      <c r="D3" s="41"/>
      <c r="E3" s="41"/>
      <c r="F3" s="41"/>
      <c r="G3" s="41"/>
      <c r="H3" s="41"/>
      <c r="I3" s="41"/>
      <c r="J3" s="2"/>
      <c r="K3" s="2"/>
      <c r="L3" s="2"/>
      <c r="M3" s="2"/>
      <c r="N3" s="2"/>
      <c r="O3" s="2" t="s">
        <v>39</v>
      </c>
    </row>
    <row r="4" ht="18.75" customHeight="1" spans="1:15">
      <c r="A4" s="12" t="s">
        <v>71</v>
      </c>
      <c r="B4" s="12" t="s">
        <v>72</v>
      </c>
      <c r="C4" s="44" t="s">
        <v>42</v>
      </c>
      <c r="D4" s="44" t="s">
        <v>45</v>
      </c>
      <c r="E4" s="44"/>
      <c r="F4" s="44"/>
      <c r="G4" s="12" t="s">
        <v>46</v>
      </c>
      <c r="H4" s="44" t="s">
        <v>47</v>
      </c>
      <c r="I4" s="12" t="s">
        <v>73</v>
      </c>
      <c r="J4" s="44" t="s">
        <v>74</v>
      </c>
      <c r="K4" s="44"/>
      <c r="L4" s="44"/>
      <c r="M4" s="44"/>
      <c r="N4" s="44"/>
      <c r="O4" s="44"/>
    </row>
    <row r="5" ht="18.75" customHeight="1" spans="1:15">
      <c r="A5" s="12"/>
      <c r="B5" s="12"/>
      <c r="C5" s="44"/>
      <c r="D5" s="44" t="s">
        <v>44</v>
      </c>
      <c r="E5" s="44" t="s">
        <v>75</v>
      </c>
      <c r="F5" s="44" t="s">
        <v>76</v>
      </c>
      <c r="G5" s="12"/>
      <c r="H5" s="44"/>
      <c r="I5" s="12"/>
      <c r="J5" s="44" t="s">
        <v>44</v>
      </c>
      <c r="K5" s="44" t="s">
        <v>77</v>
      </c>
      <c r="L5" s="13" t="s">
        <v>78</v>
      </c>
      <c r="M5" s="13" t="s">
        <v>79</v>
      </c>
      <c r="N5" s="13" t="s">
        <v>80</v>
      </c>
      <c r="O5" s="13" t="s">
        <v>81</v>
      </c>
    </row>
    <row r="6" ht="18.75" customHeight="1" spans="1:15">
      <c r="A6" s="13" t="s">
        <v>56</v>
      </c>
      <c r="B6" s="13" t="s">
        <v>57</v>
      </c>
      <c r="C6" s="13" t="s">
        <v>58</v>
      </c>
      <c r="D6" s="13" t="s">
        <v>59</v>
      </c>
      <c r="E6" s="13" t="s">
        <v>60</v>
      </c>
      <c r="F6" s="13" t="s">
        <v>61</v>
      </c>
      <c r="G6" s="13" t="s">
        <v>62</v>
      </c>
      <c r="H6" s="13" t="s">
        <v>63</v>
      </c>
      <c r="I6" s="13" t="s">
        <v>64</v>
      </c>
      <c r="J6" s="13" t="s">
        <v>82</v>
      </c>
      <c r="K6" s="13">
        <v>11</v>
      </c>
      <c r="L6" s="13">
        <v>12</v>
      </c>
      <c r="M6" s="13">
        <v>13</v>
      </c>
      <c r="N6" s="13">
        <v>14</v>
      </c>
      <c r="O6" s="13">
        <v>15</v>
      </c>
    </row>
    <row r="7" ht="20.25" customHeight="1" spans="1:15">
      <c r="A7" s="15" t="s">
        <v>83</v>
      </c>
      <c r="B7" s="15" t="s">
        <v>84</v>
      </c>
      <c r="C7" s="16">
        <v>11500833.05</v>
      </c>
      <c r="D7" s="16">
        <v>11446596.49</v>
      </c>
      <c r="E7" s="16">
        <v>8927898</v>
      </c>
      <c r="F7" s="16">
        <v>2518698.49</v>
      </c>
      <c r="G7" s="16"/>
      <c r="H7" s="16"/>
      <c r="I7" s="16"/>
      <c r="J7" s="16">
        <v>54236.56</v>
      </c>
      <c r="K7" s="16"/>
      <c r="L7" s="16"/>
      <c r="M7" s="16"/>
      <c r="N7" s="16"/>
      <c r="O7" s="16">
        <v>54236.56</v>
      </c>
    </row>
    <row r="8" ht="20.25" customHeight="1" spans="1:15">
      <c r="A8" s="45" t="s">
        <v>85</v>
      </c>
      <c r="B8" s="45" t="s">
        <v>86</v>
      </c>
      <c r="C8" s="16">
        <v>462800</v>
      </c>
      <c r="D8" s="16">
        <v>462800</v>
      </c>
      <c r="E8" s="16"/>
      <c r="F8" s="16">
        <v>462800</v>
      </c>
      <c r="G8" s="16"/>
      <c r="H8" s="16"/>
      <c r="I8" s="16"/>
      <c r="J8" s="16"/>
      <c r="K8" s="16"/>
      <c r="L8" s="16"/>
      <c r="M8" s="16"/>
      <c r="N8" s="16"/>
      <c r="O8" s="16"/>
    </row>
    <row r="9" ht="20.25" customHeight="1" spans="1:15">
      <c r="A9" s="46" t="s">
        <v>87</v>
      </c>
      <c r="B9" s="46" t="s">
        <v>88</v>
      </c>
      <c r="C9" s="16">
        <v>20800</v>
      </c>
      <c r="D9" s="16">
        <v>20800</v>
      </c>
      <c r="E9" s="16"/>
      <c r="F9" s="16">
        <v>20800</v>
      </c>
      <c r="G9" s="16"/>
      <c r="H9" s="16"/>
      <c r="I9" s="16"/>
      <c r="J9" s="16"/>
      <c r="K9" s="16"/>
      <c r="L9" s="16"/>
      <c r="M9" s="16"/>
      <c r="N9" s="16"/>
      <c r="O9" s="16"/>
    </row>
    <row r="10" ht="20.25" customHeight="1" spans="1:15">
      <c r="A10" s="46" t="s">
        <v>89</v>
      </c>
      <c r="B10" s="46" t="s">
        <v>90</v>
      </c>
      <c r="C10" s="16">
        <v>142000</v>
      </c>
      <c r="D10" s="16">
        <v>142000</v>
      </c>
      <c r="E10" s="16"/>
      <c r="F10" s="16">
        <v>142000</v>
      </c>
      <c r="G10" s="16"/>
      <c r="H10" s="16"/>
      <c r="I10" s="16"/>
      <c r="J10" s="16"/>
      <c r="K10" s="16"/>
      <c r="L10" s="16"/>
      <c r="M10" s="16"/>
      <c r="N10" s="16"/>
      <c r="O10" s="16"/>
    </row>
    <row r="11" ht="20.25" customHeight="1" spans="1:15">
      <c r="A11" s="46" t="s">
        <v>91</v>
      </c>
      <c r="B11" s="46" t="s">
        <v>92</v>
      </c>
      <c r="C11" s="16">
        <v>300000</v>
      </c>
      <c r="D11" s="16">
        <v>300000</v>
      </c>
      <c r="E11" s="16"/>
      <c r="F11" s="16">
        <v>300000</v>
      </c>
      <c r="G11" s="16"/>
      <c r="H11" s="16"/>
      <c r="I11" s="16"/>
      <c r="J11" s="16"/>
      <c r="K11" s="16"/>
      <c r="L11" s="16"/>
      <c r="M11" s="16"/>
      <c r="N11" s="16"/>
      <c r="O11" s="16"/>
    </row>
    <row r="12" ht="20.25" customHeight="1" spans="1:15">
      <c r="A12" s="45" t="s">
        <v>93</v>
      </c>
      <c r="B12" s="45" t="s">
        <v>94</v>
      </c>
      <c r="C12" s="16">
        <v>10211898</v>
      </c>
      <c r="D12" s="16">
        <v>10211898</v>
      </c>
      <c r="E12" s="16">
        <v>8927898</v>
      </c>
      <c r="F12" s="16">
        <v>1284000</v>
      </c>
      <c r="G12" s="16"/>
      <c r="H12" s="16"/>
      <c r="I12" s="16"/>
      <c r="J12" s="16"/>
      <c r="K12" s="16"/>
      <c r="L12" s="16"/>
      <c r="M12" s="16"/>
      <c r="N12" s="16"/>
      <c r="O12" s="16"/>
    </row>
    <row r="13" ht="20.25" customHeight="1" spans="1:15">
      <c r="A13" s="46" t="s">
        <v>95</v>
      </c>
      <c r="B13" s="46" t="s">
        <v>96</v>
      </c>
      <c r="C13" s="16">
        <v>4625912</v>
      </c>
      <c r="D13" s="16">
        <v>4625912</v>
      </c>
      <c r="E13" s="16">
        <v>3441912</v>
      </c>
      <c r="F13" s="16">
        <v>1184000</v>
      </c>
      <c r="G13" s="16"/>
      <c r="H13" s="16"/>
      <c r="I13" s="16"/>
      <c r="J13" s="16"/>
      <c r="K13" s="16"/>
      <c r="L13" s="16"/>
      <c r="M13" s="16"/>
      <c r="N13" s="16"/>
      <c r="O13" s="16"/>
    </row>
    <row r="14" ht="20.25" customHeight="1" spans="1:15">
      <c r="A14" s="46" t="s">
        <v>97</v>
      </c>
      <c r="B14" s="46" t="s">
        <v>98</v>
      </c>
      <c r="C14" s="16">
        <v>5485986</v>
      </c>
      <c r="D14" s="16">
        <v>5485986</v>
      </c>
      <c r="E14" s="16">
        <v>5485986</v>
      </c>
      <c r="F14" s="16"/>
      <c r="G14" s="16"/>
      <c r="H14" s="16"/>
      <c r="I14" s="16"/>
      <c r="J14" s="16"/>
      <c r="K14" s="16"/>
      <c r="L14" s="16"/>
      <c r="M14" s="16"/>
      <c r="N14" s="16"/>
      <c r="O14" s="16"/>
    </row>
    <row r="15" ht="20.25" customHeight="1" spans="1:15">
      <c r="A15" s="46" t="s">
        <v>99</v>
      </c>
      <c r="B15" s="46" t="s">
        <v>100</v>
      </c>
      <c r="C15" s="16">
        <v>100000</v>
      </c>
      <c r="D15" s="16">
        <v>100000</v>
      </c>
      <c r="E15" s="16"/>
      <c r="F15" s="16">
        <v>100000</v>
      </c>
      <c r="G15" s="16"/>
      <c r="H15" s="16"/>
      <c r="I15" s="16"/>
      <c r="J15" s="16"/>
      <c r="K15" s="16"/>
      <c r="L15" s="16"/>
      <c r="M15" s="16"/>
      <c r="N15" s="16"/>
      <c r="O15" s="16"/>
    </row>
    <row r="16" ht="20.25" customHeight="1" spans="1:15">
      <c r="A16" s="45" t="s">
        <v>101</v>
      </c>
      <c r="B16" s="45" t="s">
        <v>102</v>
      </c>
      <c r="C16" s="16">
        <v>63092</v>
      </c>
      <c r="D16" s="16">
        <v>63092</v>
      </c>
      <c r="E16" s="16"/>
      <c r="F16" s="16">
        <v>63092</v>
      </c>
      <c r="G16" s="16"/>
      <c r="H16" s="16"/>
      <c r="I16" s="16"/>
      <c r="J16" s="16"/>
      <c r="K16" s="16"/>
      <c r="L16" s="16"/>
      <c r="M16" s="16"/>
      <c r="N16" s="16"/>
      <c r="O16" s="16"/>
    </row>
    <row r="17" ht="20.25" customHeight="1" spans="1:15">
      <c r="A17" s="46" t="s">
        <v>103</v>
      </c>
      <c r="B17" s="46" t="s">
        <v>104</v>
      </c>
      <c r="C17" s="16">
        <v>63092</v>
      </c>
      <c r="D17" s="16">
        <v>63092</v>
      </c>
      <c r="E17" s="16"/>
      <c r="F17" s="16">
        <v>63092</v>
      </c>
      <c r="G17" s="16"/>
      <c r="H17" s="16"/>
      <c r="I17" s="16"/>
      <c r="J17" s="16"/>
      <c r="K17" s="16"/>
      <c r="L17" s="16"/>
      <c r="M17" s="16"/>
      <c r="N17" s="16"/>
      <c r="O17" s="16"/>
    </row>
    <row r="18" ht="20.25" customHeight="1" spans="1:15">
      <c r="A18" s="45" t="s">
        <v>105</v>
      </c>
      <c r="B18" s="45" t="s">
        <v>106</v>
      </c>
      <c r="C18" s="16">
        <v>192340</v>
      </c>
      <c r="D18" s="16">
        <v>192340</v>
      </c>
      <c r="E18" s="16"/>
      <c r="F18" s="16">
        <v>192340</v>
      </c>
      <c r="G18" s="16"/>
      <c r="H18" s="16"/>
      <c r="I18" s="16"/>
      <c r="J18" s="16"/>
      <c r="K18" s="16"/>
      <c r="L18" s="16"/>
      <c r="M18" s="16"/>
      <c r="N18" s="16"/>
      <c r="O18" s="16"/>
    </row>
    <row r="19" ht="20.25" customHeight="1" spans="1:15">
      <c r="A19" s="46" t="s">
        <v>107</v>
      </c>
      <c r="B19" s="46" t="s">
        <v>108</v>
      </c>
      <c r="C19" s="16">
        <v>76140</v>
      </c>
      <c r="D19" s="16">
        <v>76140</v>
      </c>
      <c r="E19" s="16"/>
      <c r="F19" s="16">
        <v>76140</v>
      </c>
      <c r="G19" s="16"/>
      <c r="H19" s="16"/>
      <c r="I19" s="16"/>
      <c r="J19" s="16"/>
      <c r="K19" s="16"/>
      <c r="L19" s="16"/>
      <c r="M19" s="16"/>
      <c r="N19" s="16"/>
      <c r="O19" s="16"/>
    </row>
    <row r="20" ht="20.25" customHeight="1" spans="1:15">
      <c r="A20" s="46" t="s">
        <v>109</v>
      </c>
      <c r="B20" s="46" t="s">
        <v>110</v>
      </c>
      <c r="C20" s="16">
        <v>116200</v>
      </c>
      <c r="D20" s="16">
        <v>116200</v>
      </c>
      <c r="E20" s="16"/>
      <c r="F20" s="16">
        <v>116200</v>
      </c>
      <c r="G20" s="16"/>
      <c r="H20" s="16"/>
      <c r="I20" s="16"/>
      <c r="J20" s="16"/>
      <c r="K20" s="16"/>
      <c r="L20" s="16"/>
      <c r="M20" s="16"/>
      <c r="N20" s="16"/>
      <c r="O20" s="16"/>
    </row>
    <row r="21" ht="20.25" customHeight="1" spans="1:15">
      <c r="A21" s="45" t="s">
        <v>111</v>
      </c>
      <c r="B21" s="45" t="s">
        <v>112</v>
      </c>
      <c r="C21" s="16">
        <v>570703.05</v>
      </c>
      <c r="D21" s="16">
        <v>516466.49</v>
      </c>
      <c r="E21" s="16"/>
      <c r="F21" s="16">
        <v>516466.49</v>
      </c>
      <c r="G21" s="16"/>
      <c r="H21" s="16"/>
      <c r="I21" s="16"/>
      <c r="J21" s="16">
        <v>54236.56</v>
      </c>
      <c r="K21" s="16"/>
      <c r="L21" s="16"/>
      <c r="M21" s="16"/>
      <c r="N21" s="16"/>
      <c r="O21" s="16">
        <v>54236.56</v>
      </c>
    </row>
    <row r="22" ht="20.25" customHeight="1" spans="1:15">
      <c r="A22" s="46" t="s">
        <v>113</v>
      </c>
      <c r="B22" s="46" t="s">
        <v>112</v>
      </c>
      <c r="C22" s="16">
        <v>570703.05</v>
      </c>
      <c r="D22" s="16">
        <v>516466.49</v>
      </c>
      <c r="E22" s="16"/>
      <c r="F22" s="16">
        <v>516466.49</v>
      </c>
      <c r="G22" s="16"/>
      <c r="H22" s="16"/>
      <c r="I22" s="16"/>
      <c r="J22" s="16">
        <v>54236.56</v>
      </c>
      <c r="K22" s="16"/>
      <c r="L22" s="16"/>
      <c r="M22" s="16"/>
      <c r="N22" s="16"/>
      <c r="O22" s="16">
        <v>54236.56</v>
      </c>
    </row>
    <row r="23" ht="20.25" customHeight="1" spans="1:15">
      <c r="A23" s="15" t="s">
        <v>114</v>
      </c>
      <c r="B23" s="15" t="s">
        <v>115</v>
      </c>
      <c r="C23" s="16">
        <v>1800</v>
      </c>
      <c r="D23" s="16">
        <v>1800</v>
      </c>
      <c r="E23" s="16"/>
      <c r="F23" s="16">
        <v>1800</v>
      </c>
      <c r="G23" s="16"/>
      <c r="H23" s="16"/>
      <c r="I23" s="16"/>
      <c r="J23" s="16"/>
      <c r="K23" s="16"/>
      <c r="L23" s="16"/>
      <c r="M23" s="16"/>
      <c r="N23" s="16"/>
      <c r="O23" s="16"/>
    </row>
    <row r="24" ht="20.25" customHeight="1" spans="1:15">
      <c r="A24" s="45" t="s">
        <v>116</v>
      </c>
      <c r="B24" s="45" t="s">
        <v>117</v>
      </c>
      <c r="C24" s="16">
        <v>1800</v>
      </c>
      <c r="D24" s="16">
        <v>1800</v>
      </c>
      <c r="E24" s="16"/>
      <c r="F24" s="16">
        <v>1800</v>
      </c>
      <c r="G24" s="16"/>
      <c r="H24" s="16"/>
      <c r="I24" s="16"/>
      <c r="J24" s="16"/>
      <c r="K24" s="16"/>
      <c r="L24" s="16"/>
      <c r="M24" s="16"/>
      <c r="N24" s="16"/>
      <c r="O24" s="16"/>
    </row>
    <row r="25" ht="20.25" customHeight="1" spans="1:15">
      <c r="A25" s="46" t="s">
        <v>118</v>
      </c>
      <c r="B25" s="46" t="s">
        <v>119</v>
      </c>
      <c r="C25" s="16">
        <v>1800</v>
      </c>
      <c r="D25" s="16">
        <v>1800</v>
      </c>
      <c r="E25" s="16"/>
      <c r="F25" s="16">
        <v>1800</v>
      </c>
      <c r="G25" s="16"/>
      <c r="H25" s="16"/>
      <c r="I25" s="16"/>
      <c r="J25" s="16"/>
      <c r="K25" s="16"/>
      <c r="L25" s="16"/>
      <c r="M25" s="16"/>
      <c r="N25" s="16"/>
      <c r="O25" s="16"/>
    </row>
    <row r="26" ht="20.25" customHeight="1" spans="1:15">
      <c r="A26" s="15" t="s">
        <v>120</v>
      </c>
      <c r="B26" s="15" t="s">
        <v>121</v>
      </c>
      <c r="C26" s="16">
        <v>1284678.76</v>
      </c>
      <c r="D26" s="16">
        <v>1279877</v>
      </c>
      <c r="E26" s="16">
        <v>1141645</v>
      </c>
      <c r="F26" s="16">
        <v>138232</v>
      </c>
      <c r="G26" s="16"/>
      <c r="H26" s="16"/>
      <c r="I26" s="16"/>
      <c r="J26" s="16">
        <v>4801.76</v>
      </c>
      <c r="K26" s="16"/>
      <c r="L26" s="16"/>
      <c r="M26" s="16"/>
      <c r="N26" s="16"/>
      <c r="O26" s="16">
        <v>4801.76</v>
      </c>
    </row>
    <row r="27" ht="20.25" customHeight="1" spans="1:15">
      <c r="A27" s="45" t="s">
        <v>122</v>
      </c>
      <c r="B27" s="45" t="s">
        <v>123</v>
      </c>
      <c r="C27" s="16">
        <v>1146446.76</v>
      </c>
      <c r="D27" s="16">
        <v>1141645</v>
      </c>
      <c r="E27" s="16">
        <v>1141645</v>
      </c>
      <c r="F27" s="16"/>
      <c r="G27" s="16"/>
      <c r="H27" s="16"/>
      <c r="I27" s="16"/>
      <c r="J27" s="16">
        <v>4801.76</v>
      </c>
      <c r="K27" s="16"/>
      <c r="L27" s="16"/>
      <c r="M27" s="16"/>
      <c r="N27" s="16"/>
      <c r="O27" s="16">
        <v>4801.76</v>
      </c>
    </row>
    <row r="28" ht="20.25" customHeight="1" spans="1:15">
      <c r="A28" s="46" t="s">
        <v>124</v>
      </c>
      <c r="B28" s="46" t="s">
        <v>125</v>
      </c>
      <c r="C28" s="16">
        <v>16651.76</v>
      </c>
      <c r="D28" s="16">
        <v>11850</v>
      </c>
      <c r="E28" s="16">
        <v>11850</v>
      </c>
      <c r="F28" s="16"/>
      <c r="G28" s="16"/>
      <c r="H28" s="16"/>
      <c r="I28" s="16"/>
      <c r="J28" s="16">
        <v>4801.76</v>
      </c>
      <c r="K28" s="16"/>
      <c r="L28" s="16"/>
      <c r="M28" s="16"/>
      <c r="N28" s="16"/>
      <c r="O28" s="16">
        <v>4801.76</v>
      </c>
    </row>
    <row r="29" ht="20.25" customHeight="1" spans="1:15">
      <c r="A29" s="46" t="s">
        <v>126</v>
      </c>
      <c r="B29" s="46" t="s">
        <v>127</v>
      </c>
      <c r="C29" s="16">
        <v>9450</v>
      </c>
      <c r="D29" s="16">
        <v>9450</v>
      </c>
      <c r="E29" s="16">
        <v>9450</v>
      </c>
      <c r="F29" s="16"/>
      <c r="G29" s="16"/>
      <c r="H29" s="16"/>
      <c r="I29" s="16"/>
      <c r="J29" s="16"/>
      <c r="K29" s="16"/>
      <c r="L29" s="16"/>
      <c r="M29" s="16"/>
      <c r="N29" s="16"/>
      <c r="O29" s="16"/>
    </row>
    <row r="30" ht="36" customHeight="1" spans="1:15">
      <c r="A30" s="46" t="s">
        <v>128</v>
      </c>
      <c r="B30" s="46" t="s">
        <v>129</v>
      </c>
      <c r="C30" s="16">
        <v>1120345</v>
      </c>
      <c r="D30" s="16">
        <v>1120345</v>
      </c>
      <c r="E30" s="16">
        <v>1120345</v>
      </c>
      <c r="F30" s="16"/>
      <c r="G30" s="16"/>
      <c r="H30" s="16"/>
      <c r="I30" s="16"/>
      <c r="J30" s="16"/>
      <c r="K30" s="16"/>
      <c r="L30" s="16"/>
      <c r="M30" s="16"/>
      <c r="N30" s="16"/>
      <c r="O30" s="16"/>
    </row>
    <row r="31" ht="20.25" customHeight="1" spans="1:15">
      <c r="A31" s="45" t="s">
        <v>130</v>
      </c>
      <c r="B31" s="45" t="s">
        <v>131</v>
      </c>
      <c r="C31" s="16">
        <v>46232</v>
      </c>
      <c r="D31" s="16">
        <v>46232</v>
      </c>
      <c r="E31" s="16"/>
      <c r="F31" s="16">
        <v>46232</v>
      </c>
      <c r="G31" s="16"/>
      <c r="H31" s="16"/>
      <c r="I31" s="16"/>
      <c r="J31" s="16"/>
      <c r="K31" s="16"/>
      <c r="L31" s="16"/>
      <c r="M31" s="16"/>
      <c r="N31" s="16"/>
      <c r="O31" s="16"/>
    </row>
    <row r="32" ht="20.25" customHeight="1" spans="1:15">
      <c r="A32" s="46" t="s">
        <v>132</v>
      </c>
      <c r="B32" s="46" t="s">
        <v>133</v>
      </c>
      <c r="C32" s="16">
        <v>41232</v>
      </c>
      <c r="D32" s="16">
        <v>41232</v>
      </c>
      <c r="E32" s="16"/>
      <c r="F32" s="16">
        <v>41232</v>
      </c>
      <c r="G32" s="16"/>
      <c r="H32" s="16"/>
      <c r="I32" s="16"/>
      <c r="J32" s="16"/>
      <c r="K32" s="16"/>
      <c r="L32" s="16"/>
      <c r="M32" s="16"/>
      <c r="N32" s="16"/>
      <c r="O32" s="16"/>
    </row>
    <row r="33" ht="20.25" customHeight="1" spans="1:15">
      <c r="A33" s="46" t="s">
        <v>134</v>
      </c>
      <c r="B33" s="46" t="s">
        <v>135</v>
      </c>
      <c r="C33" s="16">
        <v>5000</v>
      </c>
      <c r="D33" s="16">
        <v>5000</v>
      </c>
      <c r="E33" s="16"/>
      <c r="F33" s="16">
        <v>5000</v>
      </c>
      <c r="G33" s="16"/>
      <c r="H33" s="16"/>
      <c r="I33" s="16"/>
      <c r="J33" s="16"/>
      <c r="K33" s="16"/>
      <c r="L33" s="16"/>
      <c r="M33" s="16"/>
      <c r="N33" s="16"/>
      <c r="O33" s="16"/>
    </row>
    <row r="34" ht="20.25" customHeight="1" spans="1:15">
      <c r="A34" s="45" t="s">
        <v>136</v>
      </c>
      <c r="B34" s="45" t="s">
        <v>137</v>
      </c>
      <c r="C34" s="16">
        <v>40000</v>
      </c>
      <c r="D34" s="16">
        <v>40000</v>
      </c>
      <c r="E34" s="16"/>
      <c r="F34" s="16">
        <v>40000</v>
      </c>
      <c r="G34" s="16"/>
      <c r="H34" s="16"/>
      <c r="I34" s="16"/>
      <c r="J34" s="16"/>
      <c r="K34" s="16"/>
      <c r="L34" s="16"/>
      <c r="M34" s="16"/>
      <c r="N34" s="16"/>
      <c r="O34" s="16"/>
    </row>
    <row r="35" ht="20.25" customHeight="1" spans="1:15">
      <c r="A35" s="46" t="s">
        <v>138</v>
      </c>
      <c r="B35" s="46" t="s">
        <v>139</v>
      </c>
      <c r="C35" s="16">
        <v>40000</v>
      </c>
      <c r="D35" s="16">
        <v>40000</v>
      </c>
      <c r="E35" s="16"/>
      <c r="F35" s="16">
        <v>40000</v>
      </c>
      <c r="G35" s="16"/>
      <c r="H35" s="16"/>
      <c r="I35" s="16"/>
      <c r="J35" s="16"/>
      <c r="K35" s="16"/>
      <c r="L35" s="16"/>
      <c r="M35" s="16"/>
      <c r="N35" s="16"/>
      <c r="O35" s="16"/>
    </row>
    <row r="36" ht="20.25" customHeight="1" spans="1:15">
      <c r="A36" s="45" t="s">
        <v>140</v>
      </c>
      <c r="B36" s="45" t="s">
        <v>141</v>
      </c>
      <c r="C36" s="16">
        <v>41000</v>
      </c>
      <c r="D36" s="16">
        <v>41000</v>
      </c>
      <c r="E36" s="16"/>
      <c r="F36" s="16">
        <v>41000</v>
      </c>
      <c r="G36" s="16"/>
      <c r="H36" s="16"/>
      <c r="I36" s="16"/>
      <c r="J36" s="16"/>
      <c r="K36" s="16"/>
      <c r="L36" s="16"/>
      <c r="M36" s="16"/>
      <c r="N36" s="16"/>
      <c r="O36" s="16"/>
    </row>
    <row r="37" ht="20.25" customHeight="1" spans="1:15">
      <c r="A37" s="46" t="s">
        <v>142</v>
      </c>
      <c r="B37" s="46" t="s">
        <v>143</v>
      </c>
      <c r="C37" s="16">
        <v>7000</v>
      </c>
      <c r="D37" s="16">
        <v>7000</v>
      </c>
      <c r="E37" s="16"/>
      <c r="F37" s="16">
        <v>7000</v>
      </c>
      <c r="G37" s="16"/>
      <c r="H37" s="16"/>
      <c r="I37" s="16"/>
      <c r="J37" s="16"/>
      <c r="K37" s="16"/>
      <c r="L37" s="16"/>
      <c r="M37" s="16"/>
      <c r="N37" s="16"/>
      <c r="O37" s="16"/>
    </row>
    <row r="38" ht="20.25" customHeight="1" spans="1:15">
      <c r="A38" s="46" t="s">
        <v>144</v>
      </c>
      <c r="B38" s="46" t="s">
        <v>145</v>
      </c>
      <c r="C38" s="16">
        <v>10000</v>
      </c>
      <c r="D38" s="16">
        <v>10000</v>
      </c>
      <c r="E38" s="16"/>
      <c r="F38" s="16">
        <v>10000</v>
      </c>
      <c r="G38" s="16"/>
      <c r="H38" s="16"/>
      <c r="I38" s="16"/>
      <c r="J38" s="16"/>
      <c r="K38" s="16"/>
      <c r="L38" s="16"/>
      <c r="M38" s="16"/>
      <c r="N38" s="16"/>
      <c r="O38" s="16"/>
    </row>
    <row r="39" ht="20.25" customHeight="1" spans="1:15">
      <c r="A39" s="46" t="s">
        <v>146</v>
      </c>
      <c r="B39" s="46" t="s">
        <v>147</v>
      </c>
      <c r="C39" s="16">
        <v>24000</v>
      </c>
      <c r="D39" s="16">
        <v>24000</v>
      </c>
      <c r="E39" s="16"/>
      <c r="F39" s="16">
        <v>24000</v>
      </c>
      <c r="G39" s="16"/>
      <c r="H39" s="16"/>
      <c r="I39" s="16"/>
      <c r="J39" s="16"/>
      <c r="K39" s="16"/>
      <c r="L39" s="16"/>
      <c r="M39" s="16"/>
      <c r="N39" s="16"/>
      <c r="O39" s="16"/>
    </row>
    <row r="40" ht="20.25" customHeight="1" spans="1:15">
      <c r="A40" s="45" t="s">
        <v>148</v>
      </c>
      <c r="B40" s="45" t="s">
        <v>149</v>
      </c>
      <c r="C40" s="16">
        <v>11000</v>
      </c>
      <c r="D40" s="16">
        <v>11000</v>
      </c>
      <c r="E40" s="16"/>
      <c r="F40" s="16">
        <v>11000</v>
      </c>
      <c r="G40" s="16"/>
      <c r="H40" s="16"/>
      <c r="I40" s="16"/>
      <c r="J40" s="16"/>
      <c r="K40" s="16"/>
      <c r="L40" s="16"/>
      <c r="M40" s="16"/>
      <c r="N40" s="16"/>
      <c r="O40" s="16"/>
    </row>
    <row r="41" ht="20.25" customHeight="1" spans="1:15">
      <c r="A41" s="46" t="s">
        <v>150</v>
      </c>
      <c r="B41" s="46" t="s">
        <v>151</v>
      </c>
      <c r="C41" s="16">
        <v>11000</v>
      </c>
      <c r="D41" s="16">
        <v>11000</v>
      </c>
      <c r="E41" s="16"/>
      <c r="F41" s="16">
        <v>11000</v>
      </c>
      <c r="G41" s="16"/>
      <c r="H41" s="16"/>
      <c r="I41" s="16"/>
      <c r="J41" s="16"/>
      <c r="K41" s="16"/>
      <c r="L41" s="16"/>
      <c r="M41" s="16"/>
      <c r="N41" s="16"/>
      <c r="O41" s="16"/>
    </row>
    <row r="42" ht="20.25" customHeight="1" spans="1:15">
      <c r="A42" s="15" t="s">
        <v>152</v>
      </c>
      <c r="B42" s="15" t="s">
        <v>153</v>
      </c>
      <c r="C42" s="16">
        <v>976090</v>
      </c>
      <c r="D42" s="16">
        <v>976090</v>
      </c>
      <c r="E42" s="16">
        <v>976090</v>
      </c>
      <c r="F42" s="16"/>
      <c r="G42" s="16"/>
      <c r="H42" s="16"/>
      <c r="I42" s="16"/>
      <c r="J42" s="16"/>
      <c r="K42" s="16"/>
      <c r="L42" s="16"/>
      <c r="M42" s="16"/>
      <c r="N42" s="16"/>
      <c r="O42" s="16"/>
    </row>
    <row r="43" ht="20.25" customHeight="1" spans="1:15">
      <c r="A43" s="45" t="s">
        <v>154</v>
      </c>
      <c r="B43" s="45" t="s">
        <v>155</v>
      </c>
      <c r="C43" s="16">
        <v>976090</v>
      </c>
      <c r="D43" s="16">
        <v>976090</v>
      </c>
      <c r="E43" s="16">
        <v>976090</v>
      </c>
      <c r="F43" s="16"/>
      <c r="G43" s="16"/>
      <c r="H43" s="16"/>
      <c r="I43" s="16"/>
      <c r="J43" s="16"/>
      <c r="K43" s="16"/>
      <c r="L43" s="16"/>
      <c r="M43" s="16"/>
      <c r="N43" s="16"/>
      <c r="O43" s="16"/>
    </row>
    <row r="44" ht="20.25" customHeight="1" spans="1:15">
      <c r="A44" s="46" t="s">
        <v>156</v>
      </c>
      <c r="B44" s="46" t="s">
        <v>157</v>
      </c>
      <c r="C44" s="16">
        <v>190386</v>
      </c>
      <c r="D44" s="16">
        <v>190386</v>
      </c>
      <c r="E44" s="16">
        <v>190386</v>
      </c>
      <c r="F44" s="16"/>
      <c r="G44" s="16"/>
      <c r="H44" s="16"/>
      <c r="I44" s="16"/>
      <c r="J44" s="16"/>
      <c r="K44" s="16"/>
      <c r="L44" s="16"/>
      <c r="M44" s="16"/>
      <c r="N44" s="16"/>
      <c r="O44" s="16"/>
    </row>
    <row r="45" ht="20.25" customHeight="1" spans="1:15">
      <c r="A45" s="46" t="s">
        <v>158</v>
      </c>
      <c r="B45" s="46" t="s">
        <v>159</v>
      </c>
      <c r="C45" s="16">
        <v>418433</v>
      </c>
      <c r="D45" s="16">
        <v>418433</v>
      </c>
      <c r="E45" s="16">
        <v>418433</v>
      </c>
      <c r="F45" s="16"/>
      <c r="G45" s="16"/>
      <c r="H45" s="16"/>
      <c r="I45" s="16"/>
      <c r="J45" s="16"/>
      <c r="K45" s="16"/>
      <c r="L45" s="16"/>
      <c r="M45" s="16"/>
      <c r="N45" s="16"/>
      <c r="O45" s="16"/>
    </row>
    <row r="46" ht="20.25" customHeight="1" spans="1:15">
      <c r="A46" s="46" t="s">
        <v>160</v>
      </c>
      <c r="B46" s="46" t="s">
        <v>161</v>
      </c>
      <c r="C46" s="16">
        <v>341517</v>
      </c>
      <c r="D46" s="16">
        <v>341517</v>
      </c>
      <c r="E46" s="16">
        <v>341517</v>
      </c>
      <c r="F46" s="16"/>
      <c r="G46" s="16"/>
      <c r="H46" s="16"/>
      <c r="I46" s="16"/>
      <c r="J46" s="16"/>
      <c r="K46" s="16"/>
      <c r="L46" s="16"/>
      <c r="M46" s="16"/>
      <c r="N46" s="16"/>
      <c r="O46" s="16"/>
    </row>
    <row r="47" ht="20.25" customHeight="1" spans="1:15">
      <c r="A47" s="46" t="s">
        <v>162</v>
      </c>
      <c r="B47" s="46" t="s">
        <v>163</v>
      </c>
      <c r="C47" s="16">
        <v>25754</v>
      </c>
      <c r="D47" s="16">
        <v>25754</v>
      </c>
      <c r="E47" s="16">
        <v>25754</v>
      </c>
      <c r="F47" s="16"/>
      <c r="G47" s="16"/>
      <c r="H47" s="16"/>
      <c r="I47" s="16"/>
      <c r="J47" s="16"/>
      <c r="K47" s="16"/>
      <c r="L47" s="16"/>
      <c r="M47" s="16"/>
      <c r="N47" s="16"/>
      <c r="O47" s="16"/>
    </row>
    <row r="48" ht="20.25" customHeight="1" spans="1:15">
      <c r="A48" s="15" t="s">
        <v>164</v>
      </c>
      <c r="B48" s="15" t="s">
        <v>165</v>
      </c>
      <c r="C48" s="16">
        <v>34348900</v>
      </c>
      <c r="D48" s="16"/>
      <c r="E48" s="16"/>
      <c r="F48" s="16"/>
      <c r="G48" s="16">
        <v>34348900</v>
      </c>
      <c r="H48" s="16"/>
      <c r="I48" s="16"/>
      <c r="J48" s="16"/>
      <c r="K48" s="16"/>
      <c r="L48" s="16"/>
      <c r="M48" s="16"/>
      <c r="N48" s="16"/>
      <c r="O48" s="16"/>
    </row>
    <row r="49" ht="20.25" customHeight="1" spans="1:15">
      <c r="A49" s="45" t="s">
        <v>166</v>
      </c>
      <c r="B49" s="45" t="s">
        <v>167</v>
      </c>
      <c r="C49" s="16">
        <v>34348900</v>
      </c>
      <c r="D49" s="16"/>
      <c r="E49" s="16"/>
      <c r="F49" s="16"/>
      <c r="G49" s="16">
        <v>34348900</v>
      </c>
      <c r="H49" s="16"/>
      <c r="I49" s="16"/>
      <c r="J49" s="16"/>
      <c r="K49" s="16"/>
      <c r="L49" s="16"/>
      <c r="M49" s="16"/>
      <c r="N49" s="16"/>
      <c r="O49" s="16"/>
    </row>
    <row r="50" ht="20.25" customHeight="1" spans="1:15">
      <c r="A50" s="46">
        <v>2120804</v>
      </c>
      <c r="B50" s="46" t="s">
        <v>168</v>
      </c>
      <c r="C50" s="16">
        <v>34348900</v>
      </c>
      <c r="D50" s="16"/>
      <c r="E50" s="16"/>
      <c r="F50" s="16"/>
      <c r="G50" s="16">
        <v>34348900</v>
      </c>
      <c r="H50" s="16"/>
      <c r="I50" s="16"/>
      <c r="J50" s="16"/>
      <c r="K50" s="16"/>
      <c r="L50" s="16"/>
      <c r="M50" s="16"/>
      <c r="N50" s="16"/>
      <c r="O50" s="16"/>
    </row>
    <row r="51" ht="20.25" customHeight="1" spans="1:15">
      <c r="A51" s="15" t="s">
        <v>169</v>
      </c>
      <c r="B51" s="15" t="s">
        <v>170</v>
      </c>
      <c r="C51" s="16">
        <f>C52+C55+C57+C60</f>
        <v>5987099.52</v>
      </c>
      <c r="D51" s="16">
        <f>D52+D55+D57+D60</f>
        <v>5975099.52</v>
      </c>
      <c r="E51" s="16">
        <f>E52+E55+E57+E60</f>
        <v>231000</v>
      </c>
      <c r="F51" s="16">
        <f>F52+F55+F57+F60</f>
        <v>5744099.52</v>
      </c>
      <c r="G51" s="16"/>
      <c r="H51" s="16"/>
      <c r="I51" s="16"/>
      <c r="J51" s="16">
        <v>12000</v>
      </c>
      <c r="K51" s="16"/>
      <c r="L51" s="16"/>
      <c r="M51" s="16"/>
      <c r="N51" s="16"/>
      <c r="O51" s="16">
        <v>12000</v>
      </c>
    </row>
    <row r="52" ht="20.25" customHeight="1" spans="1:15">
      <c r="A52" s="45" t="s">
        <v>171</v>
      </c>
      <c r="B52" s="45" t="s">
        <v>172</v>
      </c>
      <c r="C52" s="16">
        <v>356580.92</v>
      </c>
      <c r="D52" s="16">
        <v>356580.92</v>
      </c>
      <c r="E52" s="16">
        <v>231000</v>
      </c>
      <c r="F52" s="16">
        <v>125580.92</v>
      </c>
      <c r="G52" s="16"/>
      <c r="H52" s="16"/>
      <c r="I52" s="16"/>
      <c r="J52" s="16"/>
      <c r="K52" s="16"/>
      <c r="L52" s="16"/>
      <c r="M52" s="16"/>
      <c r="N52" s="16"/>
      <c r="O52" s="16"/>
    </row>
    <row r="53" ht="20.25" customHeight="1" spans="1:15">
      <c r="A53" s="46" t="s">
        <v>173</v>
      </c>
      <c r="B53" s="46" t="s">
        <v>98</v>
      </c>
      <c r="C53" s="16">
        <v>231000</v>
      </c>
      <c r="D53" s="16">
        <v>231000</v>
      </c>
      <c r="E53" s="16">
        <v>231000</v>
      </c>
      <c r="F53" s="16"/>
      <c r="G53" s="16"/>
      <c r="H53" s="16"/>
      <c r="I53" s="16"/>
      <c r="J53" s="16"/>
      <c r="K53" s="16"/>
      <c r="L53" s="16"/>
      <c r="M53" s="16"/>
      <c r="N53" s="16"/>
      <c r="O53" s="16"/>
    </row>
    <row r="54" ht="20.25" customHeight="1" spans="1:15">
      <c r="A54" s="46" t="s">
        <v>174</v>
      </c>
      <c r="B54" s="46" t="s">
        <v>175</v>
      </c>
      <c r="C54" s="16">
        <v>125580.92</v>
      </c>
      <c r="D54" s="16">
        <v>125580.92</v>
      </c>
      <c r="E54" s="16"/>
      <c r="F54" s="16">
        <v>125580.92</v>
      </c>
      <c r="G54" s="16"/>
      <c r="H54" s="16"/>
      <c r="I54" s="16"/>
      <c r="J54" s="16"/>
      <c r="K54" s="16"/>
      <c r="L54" s="16"/>
      <c r="M54" s="16"/>
      <c r="N54" s="16"/>
      <c r="O54" s="16"/>
    </row>
    <row r="55" ht="20.25" customHeight="1" spans="1:15">
      <c r="A55" s="45" t="s">
        <v>176</v>
      </c>
      <c r="B55" s="45" t="s">
        <v>177</v>
      </c>
      <c r="C55" s="16">
        <v>4200</v>
      </c>
      <c r="D55" s="16">
        <v>4200</v>
      </c>
      <c r="E55" s="16"/>
      <c r="F55" s="16">
        <v>4200</v>
      </c>
      <c r="G55" s="16"/>
      <c r="H55" s="16"/>
      <c r="I55" s="16"/>
      <c r="J55" s="16"/>
      <c r="K55" s="16"/>
      <c r="L55" s="16"/>
      <c r="M55" s="16"/>
      <c r="N55" s="16"/>
      <c r="O55" s="16"/>
    </row>
    <row r="56" ht="20.25" customHeight="1" spans="1:15">
      <c r="A56" s="46" t="s">
        <v>178</v>
      </c>
      <c r="B56" s="46" t="s">
        <v>179</v>
      </c>
      <c r="C56" s="16">
        <v>4200</v>
      </c>
      <c r="D56" s="16">
        <v>4200</v>
      </c>
      <c r="E56" s="16"/>
      <c r="F56" s="16">
        <v>4200</v>
      </c>
      <c r="G56" s="16"/>
      <c r="H56" s="16"/>
      <c r="I56" s="16"/>
      <c r="J56" s="16"/>
      <c r="K56" s="16"/>
      <c r="L56" s="16"/>
      <c r="M56" s="16"/>
      <c r="N56" s="16"/>
      <c r="O56" s="16"/>
    </row>
    <row r="57" ht="20.25" customHeight="1" spans="1:15">
      <c r="A57" s="45" t="s">
        <v>180</v>
      </c>
      <c r="B57" s="45" t="s">
        <v>181</v>
      </c>
      <c r="C57" s="16">
        <f>SUM(C58:C59)</f>
        <v>5614318.6</v>
      </c>
      <c r="D57" s="16">
        <f>SUM(D58:D59)</f>
        <v>5614318.6</v>
      </c>
      <c r="E57" s="16">
        <f>SUM(E58:E59)</f>
        <v>0</v>
      </c>
      <c r="F57" s="16">
        <f>SUM(F58:F59)</f>
        <v>5614318.6</v>
      </c>
      <c r="G57" s="16"/>
      <c r="H57" s="16"/>
      <c r="I57" s="16"/>
      <c r="J57" s="16"/>
      <c r="K57" s="16"/>
      <c r="L57" s="16"/>
      <c r="M57" s="16"/>
      <c r="N57" s="16"/>
      <c r="O57" s="16"/>
    </row>
    <row r="58" ht="20.25" customHeight="1" spans="1:15">
      <c r="A58" s="46">
        <v>2130701</v>
      </c>
      <c r="B58" s="45" t="s">
        <v>182</v>
      </c>
      <c r="C58" s="16">
        <v>80000</v>
      </c>
      <c r="D58" s="16">
        <v>80000</v>
      </c>
      <c r="E58" s="16"/>
      <c r="F58" s="16">
        <v>80000</v>
      </c>
      <c r="G58" s="16"/>
      <c r="H58" s="16"/>
      <c r="I58" s="16"/>
      <c r="J58" s="16"/>
      <c r="K58" s="16"/>
      <c r="L58" s="16"/>
      <c r="M58" s="16"/>
      <c r="N58" s="16"/>
      <c r="O58" s="16"/>
    </row>
    <row r="59" ht="20.25" customHeight="1" spans="1:15">
      <c r="A59" s="46" t="s">
        <v>183</v>
      </c>
      <c r="B59" s="46" t="s">
        <v>184</v>
      </c>
      <c r="C59" s="16">
        <v>5534318.6</v>
      </c>
      <c r="D59" s="16">
        <v>5534318.6</v>
      </c>
      <c r="E59" s="16"/>
      <c r="F59" s="16">
        <v>5534318.6</v>
      </c>
      <c r="G59" s="16"/>
      <c r="H59" s="16"/>
      <c r="I59" s="16"/>
      <c r="J59" s="16"/>
      <c r="K59" s="16"/>
      <c r="L59" s="16"/>
      <c r="M59" s="16"/>
      <c r="N59" s="16"/>
      <c r="O59" s="16"/>
    </row>
    <row r="60" ht="20.25" customHeight="1" spans="1:15">
      <c r="A60" s="45" t="s">
        <v>185</v>
      </c>
      <c r="B60" s="45" t="s">
        <v>186</v>
      </c>
      <c r="C60" s="16">
        <v>12000</v>
      </c>
      <c r="D60" s="16"/>
      <c r="E60" s="16"/>
      <c r="F60" s="16"/>
      <c r="G60" s="16"/>
      <c r="H60" s="16"/>
      <c r="I60" s="16"/>
      <c r="J60" s="16">
        <v>12000</v>
      </c>
      <c r="K60" s="16"/>
      <c r="L60" s="16"/>
      <c r="M60" s="16"/>
      <c r="N60" s="16"/>
      <c r="O60" s="16">
        <v>12000</v>
      </c>
    </row>
    <row r="61" ht="20.25" customHeight="1" spans="1:15">
      <c r="A61" s="46" t="s">
        <v>187</v>
      </c>
      <c r="B61" s="46" t="s">
        <v>186</v>
      </c>
      <c r="C61" s="16">
        <v>12000</v>
      </c>
      <c r="D61" s="16"/>
      <c r="E61" s="16"/>
      <c r="F61" s="16"/>
      <c r="G61" s="16"/>
      <c r="H61" s="16"/>
      <c r="I61" s="16"/>
      <c r="J61" s="16">
        <v>12000</v>
      </c>
      <c r="K61" s="16"/>
      <c r="L61" s="16"/>
      <c r="M61" s="16"/>
      <c r="N61" s="16"/>
      <c r="O61" s="16">
        <v>12000</v>
      </c>
    </row>
    <row r="62" ht="20.25" customHeight="1" spans="1:15">
      <c r="A62" s="15" t="s">
        <v>188</v>
      </c>
      <c r="B62" s="15" t="s">
        <v>189</v>
      </c>
      <c r="C62" s="16">
        <v>931644</v>
      </c>
      <c r="D62" s="16">
        <v>931644</v>
      </c>
      <c r="E62" s="16">
        <v>931644</v>
      </c>
      <c r="F62" s="16"/>
      <c r="G62" s="16"/>
      <c r="H62" s="16"/>
      <c r="I62" s="16"/>
      <c r="J62" s="16"/>
      <c r="K62" s="16"/>
      <c r="L62" s="16"/>
      <c r="M62" s="16"/>
      <c r="N62" s="16"/>
      <c r="O62" s="16"/>
    </row>
    <row r="63" ht="20.25" customHeight="1" spans="1:15">
      <c r="A63" s="45" t="s">
        <v>190</v>
      </c>
      <c r="B63" s="45" t="s">
        <v>191</v>
      </c>
      <c r="C63" s="16">
        <v>931644</v>
      </c>
      <c r="D63" s="16">
        <v>931644</v>
      </c>
      <c r="E63" s="16">
        <v>931644</v>
      </c>
      <c r="F63" s="16"/>
      <c r="G63" s="16"/>
      <c r="H63" s="16"/>
      <c r="I63" s="16"/>
      <c r="J63" s="16"/>
      <c r="K63" s="16"/>
      <c r="L63" s="16"/>
      <c r="M63" s="16"/>
      <c r="N63" s="16"/>
      <c r="O63" s="16"/>
    </row>
    <row r="64" ht="20.25" customHeight="1" spans="1:15">
      <c r="A64" s="46" t="s">
        <v>192</v>
      </c>
      <c r="B64" s="46" t="s">
        <v>193</v>
      </c>
      <c r="C64" s="16">
        <v>931644</v>
      </c>
      <c r="D64" s="16">
        <v>931644</v>
      </c>
      <c r="E64" s="16">
        <v>931644</v>
      </c>
      <c r="F64" s="16"/>
      <c r="G64" s="16"/>
      <c r="H64" s="16"/>
      <c r="I64" s="16"/>
      <c r="J64" s="16"/>
      <c r="K64" s="16"/>
      <c r="L64" s="16"/>
      <c r="M64" s="16"/>
      <c r="N64" s="16"/>
      <c r="O64" s="16"/>
    </row>
    <row r="65" s="89" customFormat="1" ht="20.25" customHeight="1" spans="1:15">
      <c r="A65" s="81">
        <v>224</v>
      </c>
      <c r="B65" s="48" t="s">
        <v>194</v>
      </c>
      <c r="C65" s="49">
        <v>80000</v>
      </c>
      <c r="D65" s="49">
        <v>80000</v>
      </c>
      <c r="E65" s="49"/>
      <c r="F65" s="49">
        <v>80000</v>
      </c>
      <c r="G65" s="49"/>
      <c r="H65" s="49"/>
      <c r="I65" s="49"/>
      <c r="J65" s="90"/>
      <c r="K65" s="91"/>
      <c r="L65" s="91"/>
      <c r="M65" s="91"/>
      <c r="N65" s="91"/>
      <c r="O65" s="91"/>
    </row>
    <row r="66" s="89" customFormat="1" ht="20.25" customHeight="1" spans="1:15">
      <c r="A66" s="47" t="s">
        <v>195</v>
      </c>
      <c r="B66" s="48" t="s">
        <v>196</v>
      </c>
      <c r="C66" s="49">
        <v>80000</v>
      </c>
      <c r="D66" s="49">
        <v>80000</v>
      </c>
      <c r="E66" s="49"/>
      <c r="F66" s="49">
        <v>80000</v>
      </c>
      <c r="G66" s="49"/>
      <c r="H66" s="49"/>
      <c r="I66" s="49"/>
      <c r="J66" s="90"/>
      <c r="K66" s="91"/>
      <c r="L66" s="91"/>
      <c r="M66" s="91"/>
      <c r="N66" s="91"/>
      <c r="O66" s="91"/>
    </row>
    <row r="67" s="89" customFormat="1" ht="20.25" customHeight="1" spans="1:15">
      <c r="A67" s="82">
        <v>2240703</v>
      </c>
      <c r="B67" s="48" t="s">
        <v>197</v>
      </c>
      <c r="C67" s="49">
        <v>80000</v>
      </c>
      <c r="D67" s="49">
        <v>80000</v>
      </c>
      <c r="E67" s="49"/>
      <c r="F67" s="49">
        <v>80000</v>
      </c>
      <c r="G67" s="49"/>
      <c r="H67" s="49"/>
      <c r="I67" s="49"/>
      <c r="J67" s="90"/>
      <c r="K67" s="91"/>
      <c r="L67" s="91"/>
      <c r="M67" s="91"/>
      <c r="N67" s="91"/>
      <c r="O67" s="91"/>
    </row>
    <row r="68" s="89" customFormat="1" ht="20.25" customHeight="1" spans="1:15">
      <c r="A68" s="47">
        <v>229</v>
      </c>
      <c r="B68" s="48" t="s">
        <v>81</v>
      </c>
      <c r="C68" s="49">
        <v>1535000</v>
      </c>
      <c r="D68" s="49"/>
      <c r="E68" s="49"/>
      <c r="F68" s="49"/>
      <c r="G68" s="49">
        <v>1535000</v>
      </c>
      <c r="H68" s="49"/>
      <c r="I68" s="49"/>
      <c r="J68" s="90"/>
      <c r="K68" s="91"/>
      <c r="L68" s="91"/>
      <c r="M68" s="91"/>
      <c r="N68" s="91"/>
      <c r="O68" s="91"/>
    </row>
    <row r="69" s="89" customFormat="1" ht="20.25" customHeight="1" spans="1:15">
      <c r="A69" s="47" t="s">
        <v>198</v>
      </c>
      <c r="B69" s="48" t="s">
        <v>199</v>
      </c>
      <c r="C69" s="49">
        <v>1535000</v>
      </c>
      <c r="D69" s="49"/>
      <c r="E69" s="49"/>
      <c r="F69" s="49"/>
      <c r="G69" s="49">
        <v>1535000</v>
      </c>
      <c r="H69" s="49"/>
      <c r="I69" s="49"/>
      <c r="J69" s="90"/>
      <c r="K69" s="91"/>
      <c r="L69" s="91"/>
      <c r="M69" s="91"/>
      <c r="N69" s="91"/>
      <c r="O69" s="91"/>
    </row>
    <row r="70" s="89" customFormat="1" ht="20.25" customHeight="1" spans="1:15">
      <c r="A70" s="47" t="s">
        <v>200</v>
      </c>
      <c r="B70" s="48" t="s">
        <v>201</v>
      </c>
      <c r="C70" s="50">
        <v>320000</v>
      </c>
      <c r="D70" s="50"/>
      <c r="E70" s="50"/>
      <c r="F70" s="50"/>
      <c r="G70" s="50">
        <v>320000</v>
      </c>
      <c r="H70" s="50"/>
      <c r="I70" s="50"/>
      <c r="J70" s="90"/>
      <c r="K70" s="91"/>
      <c r="L70" s="91"/>
      <c r="M70" s="91"/>
      <c r="N70" s="91"/>
      <c r="O70" s="91"/>
    </row>
    <row r="71" customFormat="1" ht="20.25" customHeight="1" spans="1:15">
      <c r="A71" s="47" t="s">
        <v>202</v>
      </c>
      <c r="B71" s="48" t="s">
        <v>203</v>
      </c>
      <c r="C71" s="52">
        <v>200000</v>
      </c>
      <c r="D71" s="92"/>
      <c r="E71" s="92"/>
      <c r="F71" s="92"/>
      <c r="G71" s="92">
        <v>200000</v>
      </c>
      <c r="H71" s="92"/>
      <c r="I71" s="93"/>
      <c r="J71" s="94"/>
      <c r="K71" s="92"/>
      <c r="L71" s="92"/>
      <c r="M71" s="92"/>
      <c r="N71" s="92"/>
      <c r="O71" s="92"/>
    </row>
    <row r="72" customFormat="1" ht="22.25" spans="1:15">
      <c r="A72" s="47" t="s">
        <v>204</v>
      </c>
      <c r="B72" s="48" t="s">
        <v>205</v>
      </c>
      <c r="C72" s="53">
        <v>1015000</v>
      </c>
      <c r="D72" s="95"/>
      <c r="E72" s="95"/>
      <c r="F72" s="95"/>
      <c r="G72" s="95">
        <v>1015000</v>
      </c>
      <c r="H72" s="95"/>
      <c r="I72" s="96"/>
      <c r="J72" s="94"/>
      <c r="K72" s="92"/>
      <c r="L72" s="92"/>
      <c r="M72" s="92"/>
      <c r="N72" s="92"/>
      <c r="O72" s="92"/>
    </row>
    <row r="73" ht="20.25" customHeight="1" spans="1:15">
      <c r="A73" s="54" t="s">
        <v>206</v>
      </c>
      <c r="B73" s="54"/>
      <c r="C73" s="97">
        <f>C7+C23+C26+C42+C48+C51+C62+C65+C69</f>
        <v>56646045.33</v>
      </c>
      <c r="D73" s="98">
        <f t="shared" ref="D73:J73" si="0">D7+D23+D26+D42+D48+D51+D62+D65+D69</f>
        <v>20691107.01</v>
      </c>
      <c r="E73" s="98">
        <f t="shared" si="0"/>
        <v>12208277</v>
      </c>
      <c r="F73" s="98">
        <f t="shared" si="0"/>
        <v>8482830.01</v>
      </c>
      <c r="G73" s="98">
        <f t="shared" si="0"/>
        <v>35883900</v>
      </c>
      <c r="H73" s="98">
        <f t="shared" si="0"/>
        <v>0</v>
      </c>
      <c r="I73" s="98">
        <f t="shared" si="0"/>
        <v>0</v>
      </c>
      <c r="J73" s="99">
        <f t="shared" si="0"/>
        <v>71038.32</v>
      </c>
      <c r="K73" s="16"/>
      <c r="L73" s="16"/>
      <c r="M73" s="16"/>
      <c r="N73" s="16"/>
      <c r="O73" s="16">
        <v>71038.32</v>
      </c>
    </row>
    <row r="74" customHeight="1" spans="1:15">
      <c r="C74" s="70"/>
      <c r="D74" s="70"/>
      <c r="E74" s="70"/>
      <c r="F74" s="70"/>
      <c r="G74" s="70"/>
      <c r="H74" s="70"/>
      <c r="I74" s="70"/>
      <c r="J74" s="70"/>
    </row>
  </sheetData>
  <mergeCells count="11">
    <mergeCell ref="A2:O2"/>
    <mergeCell ref="A3:I3"/>
    <mergeCell ref="D4:F4"/>
    <mergeCell ref="J4:O4"/>
    <mergeCell ref="A73:B7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20"/>
  <sheetViews>
    <sheetView showZeros="0" workbookViewId="0">
      <selection activeCell="G12" sqref="G12"/>
    </sheetView>
  </sheetViews>
  <sheetFormatPr defaultColWidth="8.84745762711864" defaultRowHeight="15" customHeight="1" outlineLevelCol="3"/>
  <cols>
    <col min="1" max="4" width="35.7033898305085" customWidth="1"/>
  </cols>
  <sheetData>
    <row r="1" ht="18.75" customHeight="1" spans="1:4">
      <c r="A1" s="1"/>
      <c r="B1" s="1"/>
      <c r="C1" s="1"/>
      <c r="D1" s="5" t="s">
        <v>207</v>
      </c>
    </row>
    <row r="2" ht="45" customHeight="1" spans="1:4">
      <c r="A2" s="3" t="s">
        <v>208</v>
      </c>
      <c r="B2" s="3"/>
      <c r="C2" s="3"/>
      <c r="D2" s="3"/>
    </row>
    <row r="3" ht="18.75" customHeight="1" spans="1:4">
      <c r="A3" s="4" t="s">
        <v>2</v>
      </c>
      <c r="B3" s="4"/>
      <c r="C3" s="83"/>
      <c r="D3" s="5" t="s">
        <v>3</v>
      </c>
    </row>
    <row r="4" ht="22.5" customHeight="1" spans="1:4">
      <c r="A4" s="7" t="s">
        <v>4</v>
      </c>
      <c r="B4" s="7"/>
      <c r="C4" s="7" t="s">
        <v>5</v>
      </c>
      <c r="D4" s="7"/>
    </row>
    <row r="5" ht="18.75" customHeight="1" spans="1:4">
      <c r="A5" s="7" t="s">
        <v>6</v>
      </c>
      <c r="B5" s="7" t="s">
        <v>7</v>
      </c>
      <c r="C5" s="7" t="s">
        <v>209</v>
      </c>
      <c r="D5" s="7" t="s">
        <v>7</v>
      </c>
    </row>
    <row r="6" ht="18.75" customHeight="1" spans="1:4">
      <c r="A6" s="7"/>
      <c r="B6" s="7"/>
      <c r="C6" s="7"/>
      <c r="D6" s="7"/>
    </row>
    <row r="7" ht="22.5" customHeight="1" spans="1:4">
      <c r="A7" s="14" t="s">
        <v>210</v>
      </c>
      <c r="B7" s="16">
        <f>SUM(B8:B9)</f>
        <v>56575007.01</v>
      </c>
      <c r="C7" s="14" t="s">
        <v>211</v>
      </c>
      <c r="D7" s="16">
        <f>SUM(D8:D16)</f>
        <v>56575007.01</v>
      </c>
    </row>
    <row r="8" ht="22.5" customHeight="1" spans="1:4">
      <c r="A8" s="14" t="s">
        <v>212</v>
      </c>
      <c r="B8" s="16">
        <f>20531107.01+80000+80000</f>
        <v>20691107.01</v>
      </c>
      <c r="C8" s="14" t="s">
        <v>213</v>
      </c>
      <c r="D8" s="16">
        <v>11446596.49</v>
      </c>
    </row>
    <row r="9" ht="22.5" customHeight="1" spans="1:4">
      <c r="A9" s="14" t="s">
        <v>214</v>
      </c>
      <c r="B9" s="16">
        <f>34348900+1535000</f>
        <v>35883900</v>
      </c>
      <c r="C9" s="14" t="s">
        <v>215</v>
      </c>
      <c r="D9" s="16">
        <v>1800</v>
      </c>
    </row>
    <row r="10" ht="22.5" customHeight="1" spans="1:4">
      <c r="A10" s="14" t="s">
        <v>216</v>
      </c>
      <c r="B10" s="16"/>
      <c r="C10" s="14" t="s">
        <v>217</v>
      </c>
      <c r="D10" s="16">
        <v>1279877</v>
      </c>
    </row>
    <row r="11" ht="22.5" customHeight="1" spans="1:4">
      <c r="A11" s="14" t="s">
        <v>218</v>
      </c>
      <c r="B11" s="16"/>
      <c r="C11" s="14" t="s">
        <v>219</v>
      </c>
      <c r="D11" s="16">
        <v>976090</v>
      </c>
    </row>
    <row r="12" ht="22.5" customHeight="1" spans="1:4">
      <c r="A12" s="14" t="s">
        <v>212</v>
      </c>
      <c r="B12" s="16"/>
      <c r="C12" s="14" t="s">
        <v>220</v>
      </c>
      <c r="D12" s="16">
        <v>34348900</v>
      </c>
    </row>
    <row r="13" ht="22.5" customHeight="1" spans="1:4">
      <c r="A13" s="14" t="s">
        <v>214</v>
      </c>
      <c r="B13" s="16"/>
      <c r="C13" s="14" t="s">
        <v>221</v>
      </c>
      <c r="D13" s="16">
        <f>5895099.52+80000</f>
        <v>5975099.52</v>
      </c>
    </row>
    <row r="14" ht="22.5" customHeight="1" spans="1:4">
      <c r="A14" s="14" t="s">
        <v>216</v>
      </c>
      <c r="B14" s="16"/>
      <c r="C14" s="14" t="s">
        <v>222</v>
      </c>
      <c r="D14" s="16">
        <v>931644</v>
      </c>
    </row>
    <row r="15" ht="22.5" customHeight="1" spans="1:4">
      <c r="A15" s="84"/>
      <c r="B15" s="16"/>
      <c r="C15" s="85" t="s">
        <v>223</v>
      </c>
      <c r="D15" s="49">
        <v>80000</v>
      </c>
    </row>
    <row r="16" ht="22.5" customHeight="1" spans="1:4">
      <c r="A16" s="84"/>
      <c r="B16" s="16"/>
      <c r="C16" s="85" t="s">
        <v>224</v>
      </c>
      <c r="D16" s="49">
        <v>1535000</v>
      </c>
    </row>
    <row r="17" ht="22.5" customHeight="1" spans="1:4">
      <c r="A17" s="84"/>
      <c r="B17" s="16"/>
      <c r="C17" s="14"/>
      <c r="D17" s="16"/>
    </row>
    <row r="18" ht="22.5" customHeight="1" spans="1:4">
      <c r="A18" s="84"/>
      <c r="B18" s="16"/>
      <c r="C18" s="14"/>
      <c r="D18" s="16"/>
    </row>
    <row r="19" ht="22.5" customHeight="1" spans="1:4">
      <c r="A19" s="84"/>
      <c r="B19" s="16"/>
      <c r="C19" s="14" t="s">
        <v>225</v>
      </c>
      <c r="D19" s="16"/>
    </row>
    <row r="20" ht="22.5" customHeight="1" spans="1:4">
      <c r="A20" s="86" t="s">
        <v>226</v>
      </c>
      <c r="B20" s="87">
        <f>B7</f>
        <v>56575007.01</v>
      </c>
      <c r="C20" s="88" t="s">
        <v>227</v>
      </c>
      <c r="D20" s="87">
        <f>D7</f>
        <v>56575007.01</v>
      </c>
    </row>
  </sheetData>
  <mergeCells count="8">
    <mergeCell ref="A2:D2"/>
    <mergeCell ref="A3:B3"/>
    <mergeCell ref="A4:B4"/>
    <mergeCell ref="C4:D4"/>
    <mergeCell ref="A5:A6"/>
    <mergeCell ref="B5:B6"/>
    <mergeCell ref="C5:C6"/>
    <mergeCell ref="D5:D6"/>
  </mergeCells>
  <pageMargins left="0.75" right="0.75" top="1" bottom="1" header="0.5" footer="0.5"/>
  <pageSetup paperSize="9" scale="92"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sheetPr>
  <dimension ref="A1:G63"/>
  <sheetViews>
    <sheetView showZeros="0" topLeftCell="A17" workbookViewId="0">
      <selection activeCell="I10" sqref="I10"/>
    </sheetView>
  </sheetViews>
  <sheetFormatPr defaultColWidth="8.84745762711864" defaultRowHeight="15" customHeight="1" outlineLevelCol="6"/>
  <cols>
    <col min="1" max="1" width="21.4237288135593" customWidth="1"/>
    <col min="2" max="2" width="33.6101694915254" customWidth="1"/>
    <col min="3" max="7" width="21.4237288135593" customWidth="1"/>
  </cols>
  <sheetData>
    <row r="1" ht="18.75" customHeight="1" spans="1:7">
      <c r="A1" s="1"/>
      <c r="B1" s="1"/>
      <c r="C1" s="1"/>
      <c r="D1" s="1"/>
      <c r="E1" s="1"/>
      <c r="F1" s="1"/>
      <c r="G1" s="40" t="s">
        <v>228</v>
      </c>
    </row>
    <row r="2" ht="37.5" customHeight="1" spans="1:7">
      <c r="A2" s="3" t="s">
        <v>229</v>
      </c>
      <c r="B2" s="3"/>
      <c r="C2" s="3"/>
      <c r="D2" s="3"/>
      <c r="E2" s="3"/>
      <c r="F2" s="3"/>
      <c r="G2" s="3"/>
    </row>
    <row r="3" ht="18.75" customHeight="1" spans="1:7">
      <c r="A3" s="41" t="s">
        <v>2</v>
      </c>
      <c r="B3" s="41"/>
      <c r="C3" s="41"/>
      <c r="D3" s="42"/>
      <c r="E3" s="42"/>
      <c r="F3" s="42"/>
      <c r="G3" s="43" t="s">
        <v>39</v>
      </c>
    </row>
    <row r="4" ht="18.75" customHeight="1" spans="1:7">
      <c r="A4" s="12" t="s">
        <v>230</v>
      </c>
      <c r="B4" s="12" t="s">
        <v>72</v>
      </c>
      <c r="C4" s="44" t="s">
        <v>42</v>
      </c>
      <c r="D4" s="44" t="s">
        <v>75</v>
      </c>
      <c r="E4" s="44"/>
      <c r="F4" s="44"/>
      <c r="G4" s="12" t="s">
        <v>76</v>
      </c>
    </row>
    <row r="5" ht="18.75" customHeight="1" spans="1:7">
      <c r="A5" s="12" t="s">
        <v>71</v>
      </c>
      <c r="B5" s="12" t="s">
        <v>72</v>
      </c>
      <c r="C5" s="44"/>
      <c r="D5" s="44" t="s">
        <v>44</v>
      </c>
      <c r="E5" s="44" t="s">
        <v>231</v>
      </c>
      <c r="F5" s="44" t="s">
        <v>232</v>
      </c>
      <c r="G5" s="12"/>
    </row>
    <row r="6" ht="18.75" customHeight="1" spans="1:7">
      <c r="A6" s="13" t="s">
        <v>56</v>
      </c>
      <c r="B6" s="13" t="s">
        <v>57</v>
      </c>
      <c r="C6" s="13" t="s">
        <v>58</v>
      </c>
      <c r="D6" s="13" t="s">
        <v>59</v>
      </c>
      <c r="E6" s="13" t="s">
        <v>60</v>
      </c>
      <c r="F6" s="13" t="s">
        <v>61</v>
      </c>
      <c r="G6" s="13" t="s">
        <v>62</v>
      </c>
    </row>
    <row r="7" ht="20.25" customHeight="1" spans="1:7">
      <c r="A7" s="15" t="s">
        <v>83</v>
      </c>
      <c r="B7" s="15" t="s">
        <v>84</v>
      </c>
      <c r="C7" s="16">
        <v>11446596.49</v>
      </c>
      <c r="D7" s="16">
        <v>8927898</v>
      </c>
      <c r="E7" s="16">
        <v>8164898</v>
      </c>
      <c r="F7" s="16">
        <v>763000</v>
      </c>
      <c r="G7" s="16">
        <v>2518698.49</v>
      </c>
    </row>
    <row r="8" ht="20.25" customHeight="1" spans="1:7">
      <c r="A8" s="45" t="s">
        <v>85</v>
      </c>
      <c r="B8" s="45" t="s">
        <v>86</v>
      </c>
      <c r="C8" s="16">
        <v>462800</v>
      </c>
      <c r="D8" s="16"/>
      <c r="E8" s="16"/>
      <c r="F8" s="16"/>
      <c r="G8" s="16">
        <v>462800</v>
      </c>
    </row>
    <row r="9" ht="20.25" customHeight="1" spans="1:7">
      <c r="A9" s="46" t="s">
        <v>87</v>
      </c>
      <c r="B9" s="46" t="s">
        <v>88</v>
      </c>
      <c r="C9" s="16">
        <v>20800</v>
      </c>
      <c r="D9" s="16"/>
      <c r="E9" s="16"/>
      <c r="F9" s="16"/>
      <c r="G9" s="16">
        <v>20800</v>
      </c>
    </row>
    <row r="10" ht="20.25" customHeight="1" spans="1:7">
      <c r="A10" s="46" t="s">
        <v>89</v>
      </c>
      <c r="B10" s="46" t="s">
        <v>90</v>
      </c>
      <c r="C10" s="16">
        <v>142000</v>
      </c>
      <c r="D10" s="16"/>
      <c r="E10" s="16"/>
      <c r="F10" s="16"/>
      <c r="G10" s="16">
        <v>142000</v>
      </c>
    </row>
    <row r="11" ht="20.25" customHeight="1" spans="1:7">
      <c r="A11" s="46" t="s">
        <v>91</v>
      </c>
      <c r="B11" s="46" t="s">
        <v>92</v>
      </c>
      <c r="C11" s="16">
        <v>300000</v>
      </c>
      <c r="D11" s="16"/>
      <c r="E11" s="16"/>
      <c r="F11" s="16"/>
      <c r="G11" s="16">
        <v>300000</v>
      </c>
    </row>
    <row r="12" ht="20.25" customHeight="1" spans="1:7">
      <c r="A12" s="45" t="s">
        <v>93</v>
      </c>
      <c r="B12" s="45" t="s">
        <v>94</v>
      </c>
      <c r="C12" s="16">
        <v>10211898</v>
      </c>
      <c r="D12" s="16">
        <v>8927898</v>
      </c>
      <c r="E12" s="16">
        <v>8164898</v>
      </c>
      <c r="F12" s="16">
        <v>763000</v>
      </c>
      <c r="G12" s="16">
        <v>1284000</v>
      </c>
    </row>
    <row r="13" ht="20.25" customHeight="1" spans="1:7">
      <c r="A13" s="46">
        <v>2010301</v>
      </c>
      <c r="B13" s="46" t="s">
        <v>96</v>
      </c>
      <c r="C13" s="16">
        <v>4625912</v>
      </c>
      <c r="D13" s="16">
        <v>3441912</v>
      </c>
      <c r="E13" s="16">
        <v>2978112</v>
      </c>
      <c r="F13" s="16">
        <v>463800</v>
      </c>
      <c r="G13" s="16">
        <v>1184000</v>
      </c>
    </row>
    <row r="14" ht="20.25" customHeight="1" spans="1:7">
      <c r="A14" s="46" t="s">
        <v>97</v>
      </c>
      <c r="B14" s="46" t="s">
        <v>98</v>
      </c>
      <c r="C14" s="16">
        <v>5485986</v>
      </c>
      <c r="D14" s="16">
        <v>5485986</v>
      </c>
      <c r="E14" s="16">
        <v>5186786</v>
      </c>
      <c r="F14" s="16">
        <v>299200</v>
      </c>
      <c r="G14" s="16"/>
    </row>
    <row r="15" ht="32" customHeight="1" spans="1:7">
      <c r="A15" s="46" t="s">
        <v>99</v>
      </c>
      <c r="B15" s="46" t="s">
        <v>100</v>
      </c>
      <c r="C15" s="16">
        <v>100000</v>
      </c>
      <c r="D15" s="16"/>
      <c r="E15" s="16"/>
      <c r="F15" s="16"/>
      <c r="G15" s="16">
        <v>100000</v>
      </c>
    </row>
    <row r="16" ht="20.25" customHeight="1" spans="1:7">
      <c r="A16" s="45" t="s">
        <v>101</v>
      </c>
      <c r="B16" s="45" t="s">
        <v>102</v>
      </c>
      <c r="C16" s="16">
        <v>63092</v>
      </c>
      <c r="D16" s="16"/>
      <c r="E16" s="16"/>
      <c r="F16" s="16"/>
      <c r="G16" s="16">
        <v>63092</v>
      </c>
    </row>
    <row r="17" ht="20.25" customHeight="1" spans="1:7">
      <c r="A17" s="46" t="s">
        <v>103</v>
      </c>
      <c r="B17" s="46" t="s">
        <v>104</v>
      </c>
      <c r="C17" s="16">
        <v>63092</v>
      </c>
      <c r="D17" s="16"/>
      <c r="E17" s="16"/>
      <c r="F17" s="16"/>
      <c r="G17" s="16">
        <v>63092</v>
      </c>
    </row>
    <row r="18" ht="20.25" customHeight="1" spans="1:7">
      <c r="A18" s="45" t="s">
        <v>105</v>
      </c>
      <c r="B18" s="45" t="s">
        <v>106</v>
      </c>
      <c r="C18" s="16">
        <v>192340</v>
      </c>
      <c r="D18" s="16"/>
      <c r="E18" s="16"/>
      <c r="F18" s="16"/>
      <c r="G18" s="16">
        <v>192340</v>
      </c>
    </row>
    <row r="19" ht="20.25" customHeight="1" spans="1:7">
      <c r="A19" s="46" t="s">
        <v>107</v>
      </c>
      <c r="B19" s="46" t="s">
        <v>108</v>
      </c>
      <c r="C19" s="16">
        <v>76140</v>
      </c>
      <c r="D19" s="16"/>
      <c r="E19" s="16"/>
      <c r="F19" s="16"/>
      <c r="G19" s="16">
        <v>76140</v>
      </c>
    </row>
    <row r="20" ht="20.25" customHeight="1" spans="1:7">
      <c r="A20" s="46" t="s">
        <v>109</v>
      </c>
      <c r="B20" s="46" t="s">
        <v>110</v>
      </c>
      <c r="C20" s="16">
        <v>116200</v>
      </c>
      <c r="D20" s="16"/>
      <c r="E20" s="16"/>
      <c r="F20" s="16"/>
      <c r="G20" s="16">
        <v>116200</v>
      </c>
    </row>
    <row r="21" ht="20.25" customHeight="1" spans="1:7">
      <c r="A21" s="45" t="s">
        <v>111</v>
      </c>
      <c r="B21" s="45" t="s">
        <v>112</v>
      </c>
      <c r="C21" s="16">
        <v>516466.49</v>
      </c>
      <c r="D21" s="16"/>
      <c r="E21" s="16"/>
      <c r="F21" s="16"/>
      <c r="G21" s="16">
        <v>516466.49</v>
      </c>
    </row>
    <row r="22" ht="20.25" customHeight="1" spans="1:7">
      <c r="A22" s="46" t="s">
        <v>113</v>
      </c>
      <c r="B22" s="46" t="s">
        <v>112</v>
      </c>
      <c r="C22" s="16">
        <v>516466.49</v>
      </c>
      <c r="D22" s="16"/>
      <c r="E22" s="16"/>
      <c r="F22" s="16"/>
      <c r="G22" s="16">
        <v>516466.49</v>
      </c>
    </row>
    <row r="23" ht="20.25" customHeight="1" spans="1:7">
      <c r="A23" s="15" t="s">
        <v>114</v>
      </c>
      <c r="B23" s="15" t="s">
        <v>115</v>
      </c>
      <c r="C23" s="16">
        <v>1800</v>
      </c>
      <c r="D23" s="16"/>
      <c r="E23" s="16"/>
      <c r="F23" s="16"/>
      <c r="G23" s="16">
        <v>1800</v>
      </c>
    </row>
    <row r="24" ht="20.25" customHeight="1" spans="1:7">
      <c r="A24" s="45" t="s">
        <v>116</v>
      </c>
      <c r="B24" s="45" t="s">
        <v>117</v>
      </c>
      <c r="C24" s="16">
        <v>1800</v>
      </c>
      <c r="D24" s="16"/>
      <c r="E24" s="16"/>
      <c r="F24" s="16"/>
      <c r="G24" s="16">
        <v>1800</v>
      </c>
    </row>
    <row r="25" ht="20.25" customHeight="1" spans="1:7">
      <c r="A25" s="46" t="s">
        <v>118</v>
      </c>
      <c r="B25" s="46" t="s">
        <v>119</v>
      </c>
      <c r="C25" s="16">
        <v>1800</v>
      </c>
      <c r="D25" s="16"/>
      <c r="E25" s="16"/>
      <c r="F25" s="16"/>
      <c r="G25" s="16">
        <v>1800</v>
      </c>
    </row>
    <row r="26" ht="20.25" customHeight="1" spans="1:7">
      <c r="A26" s="15" t="s">
        <v>120</v>
      </c>
      <c r="B26" s="15" t="s">
        <v>121</v>
      </c>
      <c r="C26" s="16">
        <v>1279877</v>
      </c>
      <c r="D26" s="16">
        <v>1141645</v>
      </c>
      <c r="E26" s="16">
        <v>1120345</v>
      </c>
      <c r="F26" s="16">
        <v>21300</v>
      </c>
      <c r="G26" s="16">
        <v>138232</v>
      </c>
    </row>
    <row r="27" ht="20.25" customHeight="1" spans="1:7">
      <c r="A27" s="45" t="s">
        <v>122</v>
      </c>
      <c r="B27" s="45" t="s">
        <v>123</v>
      </c>
      <c r="C27" s="16">
        <v>1141645</v>
      </c>
      <c r="D27" s="16">
        <v>1141645</v>
      </c>
      <c r="E27" s="16">
        <v>1120345</v>
      </c>
      <c r="F27" s="16">
        <v>21300</v>
      </c>
      <c r="G27" s="16"/>
    </row>
    <row r="28" ht="20.25" customHeight="1" spans="1:7">
      <c r="A28" s="46" t="s">
        <v>124</v>
      </c>
      <c r="B28" s="46" t="s">
        <v>125</v>
      </c>
      <c r="C28" s="16">
        <v>11850</v>
      </c>
      <c r="D28" s="16">
        <v>11850</v>
      </c>
      <c r="E28" s="16"/>
      <c r="F28" s="16">
        <v>11850</v>
      </c>
      <c r="G28" s="16"/>
    </row>
    <row r="29" ht="20.25" customHeight="1" spans="1:7">
      <c r="A29" s="46" t="s">
        <v>126</v>
      </c>
      <c r="B29" s="46" t="s">
        <v>127</v>
      </c>
      <c r="C29" s="16">
        <v>9450</v>
      </c>
      <c r="D29" s="16">
        <v>9450</v>
      </c>
      <c r="E29" s="16"/>
      <c r="F29" s="16">
        <v>9450</v>
      </c>
      <c r="G29" s="16"/>
    </row>
    <row r="30" ht="20.25" customHeight="1" spans="1:7">
      <c r="A30" s="46" t="s">
        <v>128</v>
      </c>
      <c r="B30" s="46" t="s">
        <v>129</v>
      </c>
      <c r="C30" s="16">
        <v>1120345</v>
      </c>
      <c r="D30" s="16">
        <v>1120345</v>
      </c>
      <c r="E30" s="16">
        <v>1120345</v>
      </c>
      <c r="F30" s="16"/>
      <c r="G30" s="16"/>
    </row>
    <row r="31" ht="20.25" customHeight="1" spans="1:7">
      <c r="A31" s="45" t="s">
        <v>130</v>
      </c>
      <c r="B31" s="45" t="s">
        <v>131</v>
      </c>
      <c r="C31" s="16">
        <v>46232</v>
      </c>
      <c r="D31" s="16"/>
      <c r="E31" s="16"/>
      <c r="F31" s="16"/>
      <c r="G31" s="16">
        <v>46232</v>
      </c>
    </row>
    <row r="32" ht="20.25" customHeight="1" spans="1:7">
      <c r="A32" s="46" t="s">
        <v>132</v>
      </c>
      <c r="B32" s="46" t="s">
        <v>133</v>
      </c>
      <c r="C32" s="16">
        <v>41232</v>
      </c>
      <c r="D32" s="16"/>
      <c r="E32" s="16"/>
      <c r="F32" s="16"/>
      <c r="G32" s="16">
        <v>41232</v>
      </c>
    </row>
    <row r="33" ht="20.25" customHeight="1" spans="1:7">
      <c r="A33" s="46" t="s">
        <v>134</v>
      </c>
      <c r="B33" s="46" t="s">
        <v>135</v>
      </c>
      <c r="C33" s="16">
        <v>5000</v>
      </c>
      <c r="D33" s="16"/>
      <c r="E33" s="16"/>
      <c r="F33" s="16"/>
      <c r="G33" s="16">
        <v>5000</v>
      </c>
    </row>
    <row r="34" ht="20.25" customHeight="1" spans="1:7">
      <c r="A34" s="45" t="s">
        <v>136</v>
      </c>
      <c r="B34" s="45" t="s">
        <v>137</v>
      </c>
      <c r="C34" s="16">
        <v>40000</v>
      </c>
      <c r="D34" s="16"/>
      <c r="E34" s="16"/>
      <c r="F34" s="16"/>
      <c r="G34" s="16">
        <v>40000</v>
      </c>
    </row>
    <row r="35" ht="20.25" customHeight="1" spans="1:7">
      <c r="A35" s="46" t="s">
        <v>138</v>
      </c>
      <c r="B35" s="46" t="s">
        <v>139</v>
      </c>
      <c r="C35" s="16">
        <v>40000</v>
      </c>
      <c r="D35" s="16"/>
      <c r="E35" s="16"/>
      <c r="F35" s="16"/>
      <c r="G35" s="16">
        <v>40000</v>
      </c>
    </row>
    <row r="36" ht="20.25" customHeight="1" spans="1:7">
      <c r="A36" s="45" t="s">
        <v>140</v>
      </c>
      <c r="B36" s="45" t="s">
        <v>141</v>
      </c>
      <c r="C36" s="16">
        <v>41000</v>
      </c>
      <c r="D36" s="16"/>
      <c r="E36" s="16"/>
      <c r="F36" s="16"/>
      <c r="G36" s="16">
        <v>41000</v>
      </c>
    </row>
    <row r="37" ht="20.25" customHeight="1" spans="1:7">
      <c r="A37" s="46" t="s">
        <v>142</v>
      </c>
      <c r="B37" s="46" t="s">
        <v>143</v>
      </c>
      <c r="C37" s="16">
        <v>7000</v>
      </c>
      <c r="D37" s="16"/>
      <c r="E37" s="16"/>
      <c r="F37" s="16"/>
      <c r="G37" s="16">
        <v>7000</v>
      </c>
    </row>
    <row r="38" ht="20.25" customHeight="1" spans="1:7">
      <c r="A38" s="46" t="s">
        <v>144</v>
      </c>
      <c r="B38" s="46" t="s">
        <v>145</v>
      </c>
      <c r="C38" s="16">
        <v>10000</v>
      </c>
      <c r="D38" s="16"/>
      <c r="E38" s="16"/>
      <c r="F38" s="16"/>
      <c r="G38" s="16">
        <v>10000</v>
      </c>
    </row>
    <row r="39" ht="20.25" customHeight="1" spans="1:7">
      <c r="A39" s="46" t="s">
        <v>146</v>
      </c>
      <c r="B39" s="46" t="s">
        <v>147</v>
      </c>
      <c r="C39" s="16">
        <v>24000</v>
      </c>
      <c r="D39" s="16"/>
      <c r="E39" s="16"/>
      <c r="F39" s="16"/>
      <c r="G39" s="16">
        <v>24000</v>
      </c>
    </row>
    <row r="40" ht="20.25" customHeight="1" spans="1:7">
      <c r="A40" s="45" t="s">
        <v>148</v>
      </c>
      <c r="B40" s="45" t="s">
        <v>149</v>
      </c>
      <c r="C40" s="16">
        <v>11000</v>
      </c>
      <c r="D40" s="16"/>
      <c r="E40" s="16"/>
      <c r="F40" s="16"/>
      <c r="G40" s="16">
        <v>11000</v>
      </c>
    </row>
    <row r="41" ht="20.25" customHeight="1" spans="1:7">
      <c r="A41" s="46" t="s">
        <v>150</v>
      </c>
      <c r="B41" s="46" t="s">
        <v>151</v>
      </c>
      <c r="C41" s="16">
        <v>11000</v>
      </c>
      <c r="D41" s="16"/>
      <c r="E41" s="16"/>
      <c r="F41" s="16"/>
      <c r="G41" s="16">
        <v>11000</v>
      </c>
    </row>
    <row r="42" ht="20.25" customHeight="1" spans="1:7">
      <c r="A42" s="15" t="s">
        <v>152</v>
      </c>
      <c r="B42" s="15" t="s">
        <v>153</v>
      </c>
      <c r="C42" s="16">
        <v>976090</v>
      </c>
      <c r="D42" s="16">
        <v>976090</v>
      </c>
      <c r="E42" s="16">
        <v>976090</v>
      </c>
      <c r="F42" s="16"/>
      <c r="G42" s="16"/>
    </row>
    <row r="43" ht="20.25" customHeight="1" spans="1:7">
      <c r="A43" s="45" t="s">
        <v>154</v>
      </c>
      <c r="B43" s="45" t="s">
        <v>155</v>
      </c>
      <c r="C43" s="16">
        <v>976090</v>
      </c>
      <c r="D43" s="16">
        <v>976090</v>
      </c>
      <c r="E43" s="16">
        <v>976090</v>
      </c>
      <c r="F43" s="16"/>
      <c r="G43" s="16"/>
    </row>
    <row r="44" ht="20.25" customHeight="1" spans="1:7">
      <c r="A44" s="46" t="s">
        <v>156</v>
      </c>
      <c r="B44" s="46" t="s">
        <v>157</v>
      </c>
      <c r="C44" s="16">
        <v>190386</v>
      </c>
      <c r="D44" s="16">
        <v>190386</v>
      </c>
      <c r="E44" s="16">
        <v>190386</v>
      </c>
      <c r="F44" s="16"/>
      <c r="G44" s="16"/>
    </row>
    <row r="45" ht="20.25" customHeight="1" spans="1:7">
      <c r="A45" s="46" t="s">
        <v>158</v>
      </c>
      <c r="B45" s="46" t="s">
        <v>159</v>
      </c>
      <c r="C45" s="16">
        <v>418433</v>
      </c>
      <c r="D45" s="16">
        <v>418433</v>
      </c>
      <c r="E45" s="16">
        <v>418433</v>
      </c>
      <c r="F45" s="16"/>
      <c r="G45" s="16"/>
    </row>
    <row r="46" ht="20.25" customHeight="1" spans="1:7">
      <c r="A46" s="46" t="s">
        <v>160</v>
      </c>
      <c r="B46" s="46" t="s">
        <v>161</v>
      </c>
      <c r="C46" s="16">
        <v>341517</v>
      </c>
      <c r="D46" s="16">
        <v>341517</v>
      </c>
      <c r="E46" s="16">
        <v>341517</v>
      </c>
      <c r="F46" s="16"/>
      <c r="G46" s="16"/>
    </row>
    <row r="47" ht="20.25" customHeight="1" spans="1:7">
      <c r="A47" s="46" t="s">
        <v>162</v>
      </c>
      <c r="B47" s="46" t="s">
        <v>163</v>
      </c>
      <c r="C47" s="16">
        <v>25754</v>
      </c>
      <c r="D47" s="16">
        <v>25754</v>
      </c>
      <c r="E47" s="16">
        <v>25754</v>
      </c>
      <c r="F47" s="16"/>
      <c r="G47" s="16"/>
    </row>
    <row r="48" ht="20.25" customHeight="1" spans="1:7">
      <c r="A48" s="15" t="s">
        <v>169</v>
      </c>
      <c r="B48" s="15" t="s">
        <v>170</v>
      </c>
      <c r="C48" s="16">
        <f>D48+G48</f>
        <v>5975099.52</v>
      </c>
      <c r="D48" s="16">
        <v>231000</v>
      </c>
      <c r="E48" s="16"/>
      <c r="F48" s="16">
        <v>231000</v>
      </c>
      <c r="G48" s="16">
        <f>5664099.52+80000</f>
        <v>5744099.52</v>
      </c>
    </row>
    <row r="49" ht="20.25" customHeight="1" spans="1:7">
      <c r="A49" s="45" t="s">
        <v>171</v>
      </c>
      <c r="B49" s="45" t="s">
        <v>172</v>
      </c>
      <c r="C49" s="16">
        <v>356580.92</v>
      </c>
      <c r="D49" s="16">
        <v>231000</v>
      </c>
      <c r="E49" s="16"/>
      <c r="F49" s="16">
        <v>231000</v>
      </c>
      <c r="G49" s="16">
        <v>125580.92</v>
      </c>
    </row>
    <row r="50" ht="20.25" customHeight="1" spans="1:7">
      <c r="A50" s="46" t="s">
        <v>173</v>
      </c>
      <c r="B50" s="46" t="s">
        <v>98</v>
      </c>
      <c r="C50" s="16">
        <v>231000</v>
      </c>
      <c r="D50" s="16">
        <v>231000</v>
      </c>
      <c r="E50" s="16"/>
      <c r="F50" s="16">
        <v>231000</v>
      </c>
      <c r="G50" s="16"/>
    </row>
    <row r="51" ht="20.25" customHeight="1" spans="1:7">
      <c r="A51" s="46" t="s">
        <v>174</v>
      </c>
      <c r="B51" s="46" t="s">
        <v>175</v>
      </c>
      <c r="C51" s="16">
        <v>125580.92</v>
      </c>
      <c r="D51" s="16"/>
      <c r="E51" s="16"/>
      <c r="F51" s="16"/>
      <c r="G51" s="16">
        <v>125580.92</v>
      </c>
    </row>
    <row r="52" ht="20.25" customHeight="1" spans="1:7">
      <c r="A52" s="45" t="s">
        <v>176</v>
      </c>
      <c r="B52" s="45" t="s">
        <v>177</v>
      </c>
      <c r="C52" s="16">
        <v>4200</v>
      </c>
      <c r="D52" s="16"/>
      <c r="E52" s="16"/>
      <c r="F52" s="16"/>
      <c r="G52" s="16">
        <v>4200</v>
      </c>
    </row>
    <row r="53" ht="20.25" customHeight="1" spans="1:7">
      <c r="A53" s="46" t="s">
        <v>178</v>
      </c>
      <c r="B53" s="46" t="s">
        <v>179</v>
      </c>
      <c r="C53" s="16">
        <v>4200</v>
      </c>
      <c r="D53" s="16"/>
      <c r="E53" s="16"/>
      <c r="F53" s="16"/>
      <c r="G53" s="16">
        <v>4200</v>
      </c>
    </row>
    <row r="54" ht="20.25" customHeight="1" spans="1:7">
      <c r="A54" s="45" t="s">
        <v>180</v>
      </c>
      <c r="B54" s="45" t="s">
        <v>181</v>
      </c>
      <c r="C54" s="16">
        <f>G54</f>
        <v>5614318.6</v>
      </c>
      <c r="D54" s="16"/>
      <c r="E54" s="16"/>
      <c r="F54" s="16"/>
      <c r="G54" s="16">
        <f>SUM(G55:G56)</f>
        <v>5614318.6</v>
      </c>
    </row>
    <row r="55" ht="20.25" customHeight="1" spans="1:7">
      <c r="A55" s="46">
        <v>2130701</v>
      </c>
      <c r="B55" s="45" t="s">
        <v>182</v>
      </c>
      <c r="C55" s="16">
        <v>80000</v>
      </c>
      <c r="D55" s="16"/>
      <c r="E55" s="16"/>
      <c r="F55" s="16"/>
      <c r="G55" s="16">
        <v>80000</v>
      </c>
    </row>
    <row r="56" ht="20.25" customHeight="1" spans="1:7">
      <c r="A56" s="46" t="s">
        <v>183</v>
      </c>
      <c r="B56" s="46" t="s">
        <v>184</v>
      </c>
      <c r="C56" s="16">
        <v>5534318.6</v>
      </c>
      <c r="D56" s="16"/>
      <c r="E56" s="16"/>
      <c r="F56" s="16"/>
      <c r="G56" s="16">
        <v>5534318.6</v>
      </c>
    </row>
    <row r="57" ht="20.25" customHeight="1" spans="1:7">
      <c r="A57" s="15" t="s">
        <v>188</v>
      </c>
      <c r="B57" s="15" t="s">
        <v>189</v>
      </c>
      <c r="C57" s="16">
        <v>931644</v>
      </c>
      <c r="D57" s="16">
        <v>931644</v>
      </c>
      <c r="E57" s="16">
        <v>931644</v>
      </c>
      <c r="F57" s="16"/>
      <c r="G57" s="16"/>
    </row>
    <row r="58" ht="20.25" customHeight="1" spans="1:7">
      <c r="A58" s="45" t="s">
        <v>190</v>
      </c>
      <c r="B58" s="45" t="s">
        <v>191</v>
      </c>
      <c r="C58" s="16">
        <v>931644</v>
      </c>
      <c r="D58" s="16">
        <v>931644</v>
      </c>
      <c r="E58" s="16">
        <v>931644</v>
      </c>
      <c r="F58" s="16"/>
      <c r="G58" s="16"/>
    </row>
    <row r="59" ht="20.25" customHeight="1" spans="1:7">
      <c r="A59" s="46" t="s">
        <v>192</v>
      </c>
      <c r="B59" s="46" t="s">
        <v>193</v>
      </c>
      <c r="C59" s="16">
        <v>931644</v>
      </c>
      <c r="D59" s="16">
        <v>931644</v>
      </c>
      <c r="E59" s="16">
        <v>931644</v>
      </c>
      <c r="F59" s="16"/>
      <c r="G59" s="16"/>
    </row>
    <row r="60" ht="20.25" customHeight="1" spans="1:7">
      <c r="A60" s="81">
        <v>224</v>
      </c>
      <c r="B60" s="48" t="s">
        <v>194</v>
      </c>
      <c r="C60" s="49">
        <v>80000</v>
      </c>
      <c r="D60" s="51"/>
      <c r="E60" s="51"/>
      <c r="F60" s="51"/>
      <c r="G60" s="49">
        <v>80000</v>
      </c>
    </row>
    <row r="61" ht="20.25" customHeight="1" spans="1:7">
      <c r="A61" s="47" t="s">
        <v>195</v>
      </c>
      <c r="B61" s="48" t="s">
        <v>196</v>
      </c>
      <c r="C61" s="49">
        <v>80000</v>
      </c>
      <c r="D61" s="51"/>
      <c r="E61" s="51"/>
      <c r="F61" s="51"/>
      <c r="G61" s="49">
        <v>80000</v>
      </c>
    </row>
    <row r="62" ht="20.25" customHeight="1" spans="1:7">
      <c r="A62" s="82">
        <v>2240703</v>
      </c>
      <c r="B62" s="48" t="s">
        <v>197</v>
      </c>
      <c r="C62" s="49">
        <v>80000</v>
      </c>
      <c r="D62" s="51"/>
      <c r="E62" s="51"/>
      <c r="F62" s="51"/>
      <c r="G62" s="49">
        <v>80000</v>
      </c>
    </row>
    <row r="63" ht="20.25" customHeight="1" spans="1:7">
      <c r="A63" s="54" t="s">
        <v>206</v>
      </c>
      <c r="B63" s="54"/>
      <c r="C63" s="51">
        <f>D63+G63</f>
        <v>20691107.01</v>
      </c>
      <c r="D63" s="51">
        <v>12208277</v>
      </c>
      <c r="E63" s="51">
        <v>11192977</v>
      </c>
      <c r="F63" s="51">
        <v>1015300</v>
      </c>
      <c r="G63" s="51">
        <f>8322830.01+80000+80000</f>
        <v>8482830.01</v>
      </c>
    </row>
  </sheetData>
  <mergeCells count="7">
    <mergeCell ref="A2:G2"/>
    <mergeCell ref="A3:C3"/>
    <mergeCell ref="A4:B4"/>
    <mergeCell ref="D4:F4"/>
    <mergeCell ref="A63:B6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sheetPr>
  <dimension ref="A1:F7"/>
  <sheetViews>
    <sheetView showZeros="0" workbookViewId="0">
      <selection activeCell="D21" sqref="D21"/>
    </sheetView>
  </sheetViews>
  <sheetFormatPr defaultColWidth="8.84745762711864" defaultRowHeight="15" customHeight="1" outlineLevelRow="6" outlineLevelCol="5"/>
  <cols>
    <col min="1" max="6" width="28.5762711864407" customWidth="1"/>
  </cols>
  <sheetData>
    <row r="1" ht="18.75" customHeight="1" spans="1:6">
      <c r="A1" s="74"/>
      <c r="B1" s="74"/>
      <c r="C1" s="75"/>
      <c r="D1" s="1"/>
      <c r="E1" s="1"/>
      <c r="F1" s="76" t="s">
        <v>233</v>
      </c>
    </row>
    <row r="2" ht="41.25" customHeight="1" spans="1:6">
      <c r="A2" s="77" t="s">
        <v>234</v>
      </c>
      <c r="B2" s="77"/>
      <c r="C2" s="77"/>
      <c r="D2" s="77"/>
      <c r="E2" s="77"/>
      <c r="F2" s="77"/>
    </row>
    <row r="3" ht="18.75" customHeight="1" spans="1:6">
      <c r="A3" s="4" t="s">
        <v>2</v>
      </c>
      <c r="B3" s="4"/>
      <c r="C3" s="4"/>
      <c r="D3" s="78"/>
      <c r="E3" s="1"/>
      <c r="F3" s="76" t="s">
        <v>39</v>
      </c>
    </row>
    <row r="4" ht="18.75" customHeight="1" spans="1:6">
      <c r="A4" s="12" t="s">
        <v>235</v>
      </c>
      <c r="B4" s="44" t="s">
        <v>236</v>
      </c>
      <c r="C4" s="44" t="s">
        <v>237</v>
      </c>
      <c r="D4" s="44"/>
      <c r="E4" s="44"/>
      <c r="F4" s="44" t="s">
        <v>238</v>
      </c>
    </row>
    <row r="5" ht="18.75" customHeight="1" spans="1:6">
      <c r="A5" s="12"/>
      <c r="B5" s="44"/>
      <c r="C5" s="44" t="s">
        <v>44</v>
      </c>
      <c r="D5" s="44" t="s">
        <v>239</v>
      </c>
      <c r="E5" s="44" t="s">
        <v>240</v>
      </c>
      <c r="F5" s="44"/>
    </row>
    <row r="6" ht="18.75" customHeight="1" spans="1:6">
      <c r="A6" s="79">
        <v>1</v>
      </c>
      <c r="B6" s="80">
        <v>2</v>
      </c>
      <c r="C6" s="79">
        <v>3</v>
      </c>
      <c r="D6" s="79">
        <v>4</v>
      </c>
      <c r="E6" s="79">
        <v>5</v>
      </c>
      <c r="F6" s="79">
        <v>6</v>
      </c>
    </row>
    <row r="7" ht="20.25" customHeight="1" spans="1:6">
      <c r="A7" s="16">
        <v>365000</v>
      </c>
      <c r="B7" s="16"/>
      <c r="C7" s="16">
        <v>363000</v>
      </c>
      <c r="D7" s="16"/>
      <c r="E7" s="16">
        <v>363000</v>
      </c>
      <c r="F7" s="16">
        <v>2000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sheetPr>
  <dimension ref="A1:W49"/>
  <sheetViews>
    <sheetView showZeros="0" workbookViewId="0">
      <selection activeCell="H49" sqref="H49"/>
    </sheetView>
  </sheetViews>
  <sheetFormatPr defaultColWidth="8.84745762711864" defaultRowHeight="15" customHeight="1"/>
  <cols>
    <col min="1" max="7" width="28.5762711864407" customWidth="1"/>
    <col min="8" max="23" width="14.2796610169492" customWidth="1"/>
  </cols>
  <sheetData>
    <row r="1" ht="18.75" customHeight="1" spans="1:23">
      <c r="A1" s="1"/>
      <c r="B1" s="1"/>
      <c r="C1" s="1"/>
      <c r="D1" s="1"/>
      <c r="E1" s="1"/>
      <c r="F1" s="1"/>
      <c r="G1" s="1"/>
      <c r="H1" s="1"/>
      <c r="I1" s="1"/>
      <c r="J1" s="1"/>
      <c r="K1" s="1"/>
      <c r="L1" s="2"/>
      <c r="M1" s="2"/>
      <c r="N1" s="2"/>
      <c r="O1" s="2"/>
      <c r="P1" s="2"/>
      <c r="Q1" s="2"/>
      <c r="R1" s="2"/>
      <c r="S1" s="2"/>
      <c r="T1" s="2"/>
      <c r="U1" s="2"/>
      <c r="V1" s="2"/>
      <c r="W1" s="2" t="s">
        <v>241</v>
      </c>
    </row>
    <row r="2" ht="45" customHeight="1" spans="1:23">
      <c r="A2" s="3" t="s">
        <v>242</v>
      </c>
      <c r="B2" s="3"/>
      <c r="C2" s="3"/>
      <c r="D2" s="3"/>
      <c r="E2" s="3"/>
      <c r="F2" s="3"/>
      <c r="G2" s="3"/>
      <c r="H2" s="3"/>
      <c r="I2" s="3"/>
      <c r="J2" s="3"/>
      <c r="K2" s="3"/>
      <c r="L2" s="59"/>
      <c r="M2" s="59"/>
      <c r="N2" s="59"/>
      <c r="O2" s="59"/>
      <c r="P2" s="59"/>
      <c r="Q2" s="59"/>
      <c r="R2" s="59"/>
      <c r="S2" s="59"/>
      <c r="T2" s="59"/>
      <c r="U2" s="59"/>
      <c r="V2" s="59"/>
      <c r="W2" s="59"/>
    </row>
    <row r="3" ht="18.75" customHeight="1" spans="1:23">
      <c r="A3" s="4" t="s">
        <v>2</v>
      </c>
      <c r="B3" s="4"/>
      <c r="C3" s="4"/>
      <c r="D3" s="4"/>
      <c r="E3" s="4"/>
      <c r="F3" s="4"/>
      <c r="G3" s="4"/>
      <c r="H3" s="60"/>
      <c r="I3" s="60"/>
      <c r="J3" s="60"/>
      <c r="K3" s="60"/>
      <c r="L3" s="5"/>
      <c r="M3" s="5"/>
      <c r="N3" s="5"/>
      <c r="O3" s="5"/>
      <c r="P3" s="5"/>
      <c r="Q3" s="5"/>
      <c r="R3" s="5"/>
      <c r="S3" s="5"/>
      <c r="T3" s="5"/>
      <c r="U3" s="5"/>
      <c r="V3" s="5"/>
      <c r="W3" s="5" t="s">
        <v>39</v>
      </c>
    </row>
    <row r="4" ht="18.75" customHeight="1" spans="1:23">
      <c r="A4" s="71" t="s">
        <v>243</v>
      </c>
      <c r="B4" s="71" t="s">
        <v>244</v>
      </c>
      <c r="C4" s="71" t="s">
        <v>245</v>
      </c>
      <c r="D4" s="71" t="s">
        <v>246</v>
      </c>
      <c r="E4" s="71" t="s">
        <v>247</v>
      </c>
      <c r="F4" s="71" t="s">
        <v>248</v>
      </c>
      <c r="G4" s="71" t="s">
        <v>249</v>
      </c>
      <c r="H4" s="72" t="s">
        <v>42</v>
      </c>
      <c r="I4" s="72" t="s">
        <v>250</v>
      </c>
      <c r="J4" s="71"/>
      <c r="K4" s="71"/>
      <c r="L4" s="71"/>
      <c r="M4" s="71"/>
      <c r="N4" s="71" t="s">
        <v>251</v>
      </c>
      <c r="O4" s="71"/>
      <c r="P4" s="71"/>
      <c r="Q4" s="71" t="s">
        <v>48</v>
      </c>
      <c r="R4" s="71" t="s">
        <v>74</v>
      </c>
      <c r="S4" s="71"/>
      <c r="T4" s="71"/>
      <c r="U4" s="71"/>
      <c r="V4" s="71"/>
      <c r="W4" s="71"/>
    </row>
    <row r="5" ht="18.75" customHeight="1" spans="1:23">
      <c r="A5" s="71"/>
      <c r="B5" s="71"/>
      <c r="C5" s="71"/>
      <c r="D5" s="71"/>
      <c r="E5" s="71"/>
      <c r="F5" s="71"/>
      <c r="G5" s="71"/>
      <c r="H5" s="72" t="s">
        <v>252</v>
      </c>
      <c r="I5" s="72" t="s">
        <v>253</v>
      </c>
      <c r="J5" s="71" t="s">
        <v>46</v>
      </c>
      <c r="K5" s="71" t="s">
        <v>47</v>
      </c>
      <c r="L5" s="71"/>
      <c r="M5" s="71"/>
      <c r="N5" s="71" t="s">
        <v>251</v>
      </c>
      <c r="O5" s="71" t="s">
        <v>46</v>
      </c>
      <c r="P5" s="71" t="s">
        <v>47</v>
      </c>
      <c r="Q5" s="71" t="s">
        <v>48</v>
      </c>
      <c r="R5" s="71" t="s">
        <v>74</v>
      </c>
      <c r="S5" s="71" t="s">
        <v>51</v>
      </c>
      <c r="T5" s="71" t="s">
        <v>52</v>
      </c>
      <c r="U5" s="71" t="s">
        <v>53</v>
      </c>
      <c r="V5" s="71" t="s">
        <v>54</v>
      </c>
      <c r="W5" s="71" t="s">
        <v>55</v>
      </c>
    </row>
    <row r="6" ht="18.75" customHeight="1" spans="1:23">
      <c r="A6" s="71"/>
      <c r="B6" s="71"/>
      <c r="C6" s="71"/>
      <c r="D6" s="71"/>
      <c r="E6" s="71"/>
      <c r="F6" s="71"/>
      <c r="G6" s="71"/>
      <c r="H6" s="72"/>
      <c r="I6" s="72" t="s">
        <v>254</v>
      </c>
      <c r="J6" s="71" t="s">
        <v>255</v>
      </c>
      <c r="K6" s="71" t="s">
        <v>256</v>
      </c>
      <c r="L6" s="71" t="s">
        <v>257</v>
      </c>
      <c r="M6" s="71" t="s">
        <v>258</v>
      </c>
      <c r="N6" s="71" t="s">
        <v>45</v>
      </c>
      <c r="O6" s="71" t="s">
        <v>46</v>
      </c>
      <c r="P6" s="71" t="s">
        <v>47</v>
      </c>
      <c r="Q6" s="71"/>
      <c r="R6" s="71" t="s">
        <v>44</v>
      </c>
      <c r="S6" s="71" t="s">
        <v>51</v>
      </c>
      <c r="T6" s="71" t="s">
        <v>52</v>
      </c>
      <c r="U6" s="71" t="s">
        <v>53</v>
      </c>
      <c r="V6" s="71" t="s">
        <v>54</v>
      </c>
      <c r="W6" s="71" t="s">
        <v>55</v>
      </c>
    </row>
    <row r="7" ht="22.65" customHeight="1" spans="1:23">
      <c r="A7" s="71"/>
      <c r="B7" s="71"/>
      <c r="C7" s="71"/>
      <c r="D7" s="71"/>
      <c r="E7" s="71"/>
      <c r="F7" s="71"/>
      <c r="G7" s="71"/>
      <c r="H7" s="72"/>
      <c r="I7" s="72" t="s">
        <v>44</v>
      </c>
      <c r="J7" s="71"/>
      <c r="K7" s="71"/>
      <c r="L7" s="71"/>
      <c r="M7" s="71"/>
      <c r="N7" s="71"/>
      <c r="O7" s="71"/>
      <c r="P7" s="71"/>
      <c r="Q7" s="71"/>
      <c r="R7" s="71"/>
      <c r="S7" s="71"/>
      <c r="T7" s="71"/>
      <c r="U7" s="71"/>
      <c r="V7" s="71"/>
      <c r="W7" s="71"/>
    </row>
    <row r="8" ht="18.75" customHeight="1" spans="1:23">
      <c r="A8" s="72" t="s">
        <v>56</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row>
    <row r="9" ht="18.75" customHeight="1" spans="1:23">
      <c r="A9" s="8" t="s">
        <v>66</v>
      </c>
      <c r="B9" s="8"/>
      <c r="C9" s="9"/>
      <c r="D9" s="8"/>
      <c r="E9" s="8"/>
      <c r="F9" s="8"/>
      <c r="G9" s="8"/>
      <c r="H9" s="16">
        <v>12208277</v>
      </c>
      <c r="I9" s="16">
        <v>12208277</v>
      </c>
      <c r="J9" s="16"/>
      <c r="K9" s="16"/>
      <c r="L9" s="16">
        <v>12208277</v>
      </c>
      <c r="M9" s="16"/>
      <c r="N9" s="16"/>
      <c r="O9" s="16"/>
      <c r="P9" s="16"/>
      <c r="Q9" s="16"/>
      <c r="R9" s="16"/>
      <c r="S9" s="16"/>
      <c r="T9" s="16"/>
      <c r="U9" s="16"/>
      <c r="V9" s="16"/>
      <c r="W9" s="16"/>
    </row>
    <row r="10" ht="18.75" customHeight="1" spans="1:23">
      <c r="A10" s="73" t="s">
        <v>68</v>
      </c>
      <c r="B10" s="8" t="s">
        <v>259</v>
      </c>
      <c r="C10" s="9" t="s">
        <v>260</v>
      </c>
      <c r="D10" s="8" t="s">
        <v>95</v>
      </c>
      <c r="E10" s="8" t="s">
        <v>96</v>
      </c>
      <c r="F10" s="8" t="s">
        <v>261</v>
      </c>
      <c r="G10" s="8" t="s">
        <v>262</v>
      </c>
      <c r="H10" s="16">
        <v>99000</v>
      </c>
      <c r="I10" s="16">
        <v>99000</v>
      </c>
      <c r="J10" s="16"/>
      <c r="K10" s="16"/>
      <c r="L10" s="16">
        <v>99000</v>
      </c>
      <c r="M10" s="16"/>
      <c r="N10" s="16"/>
      <c r="O10" s="16"/>
      <c r="P10" s="17"/>
      <c r="Q10" s="16"/>
      <c r="R10" s="16"/>
      <c r="S10" s="16"/>
      <c r="T10" s="16"/>
      <c r="U10" s="16"/>
      <c r="V10" s="16"/>
      <c r="W10" s="16"/>
    </row>
    <row r="11" ht="18.75" customHeight="1" spans="1:23">
      <c r="A11" s="73" t="s">
        <v>68</v>
      </c>
      <c r="B11" s="8" t="s">
        <v>259</v>
      </c>
      <c r="C11" s="9" t="s">
        <v>260</v>
      </c>
      <c r="D11" s="8" t="s">
        <v>173</v>
      </c>
      <c r="E11" s="8" t="s">
        <v>98</v>
      </c>
      <c r="F11" s="8" t="s">
        <v>261</v>
      </c>
      <c r="G11" s="8" t="s">
        <v>262</v>
      </c>
      <c r="H11" s="16">
        <v>231000</v>
      </c>
      <c r="I11" s="16">
        <v>231000</v>
      </c>
      <c r="J11" s="16"/>
      <c r="K11" s="16"/>
      <c r="L11" s="16">
        <v>231000</v>
      </c>
      <c r="M11" s="16"/>
      <c r="N11" s="16"/>
      <c r="O11" s="16"/>
      <c r="P11" s="17"/>
      <c r="Q11" s="16"/>
      <c r="R11" s="16"/>
      <c r="S11" s="16"/>
      <c r="T11" s="16"/>
      <c r="U11" s="16"/>
      <c r="V11" s="16"/>
      <c r="W11" s="16"/>
    </row>
    <row r="12" ht="18.75" customHeight="1" spans="1:23">
      <c r="A12" s="73" t="s">
        <v>68</v>
      </c>
      <c r="B12" s="8" t="s">
        <v>263</v>
      </c>
      <c r="C12" s="9" t="s">
        <v>264</v>
      </c>
      <c r="D12" s="8" t="s">
        <v>95</v>
      </c>
      <c r="E12" s="8" t="s">
        <v>96</v>
      </c>
      <c r="F12" s="8" t="s">
        <v>265</v>
      </c>
      <c r="G12" s="8" t="s">
        <v>266</v>
      </c>
      <c r="H12" s="16">
        <v>808824</v>
      </c>
      <c r="I12" s="16">
        <v>808824</v>
      </c>
      <c r="J12" s="16"/>
      <c r="K12" s="16"/>
      <c r="L12" s="16">
        <v>808824</v>
      </c>
      <c r="M12" s="16"/>
      <c r="N12" s="16"/>
      <c r="O12" s="16"/>
      <c r="P12" s="17"/>
      <c r="Q12" s="16"/>
      <c r="R12" s="16"/>
      <c r="S12" s="16"/>
      <c r="T12" s="16"/>
      <c r="U12" s="16"/>
      <c r="V12" s="16"/>
      <c r="W12" s="16"/>
    </row>
    <row r="13" ht="18.75" customHeight="1" spans="1:23">
      <c r="A13" s="73" t="s">
        <v>68</v>
      </c>
      <c r="B13" s="8" t="s">
        <v>263</v>
      </c>
      <c r="C13" s="9" t="s">
        <v>264</v>
      </c>
      <c r="D13" s="8" t="s">
        <v>95</v>
      </c>
      <c r="E13" s="8" t="s">
        <v>96</v>
      </c>
      <c r="F13" s="8" t="s">
        <v>267</v>
      </c>
      <c r="G13" s="8" t="s">
        <v>268</v>
      </c>
      <c r="H13" s="16">
        <v>1231560</v>
      </c>
      <c r="I13" s="16">
        <v>1231560</v>
      </c>
      <c r="J13" s="16"/>
      <c r="K13" s="16"/>
      <c r="L13" s="16">
        <v>1231560</v>
      </c>
      <c r="M13" s="16"/>
      <c r="N13" s="16"/>
      <c r="O13" s="16"/>
      <c r="P13" s="17"/>
      <c r="Q13" s="16"/>
      <c r="R13" s="16"/>
      <c r="S13" s="16"/>
      <c r="T13" s="16"/>
      <c r="U13" s="16"/>
      <c r="V13" s="16"/>
      <c r="W13" s="16"/>
    </row>
    <row r="14" ht="18.75" customHeight="1" spans="1:23">
      <c r="A14" s="73" t="s">
        <v>68</v>
      </c>
      <c r="B14" s="8" t="s">
        <v>263</v>
      </c>
      <c r="C14" s="9" t="s">
        <v>264</v>
      </c>
      <c r="D14" s="8" t="s">
        <v>95</v>
      </c>
      <c r="E14" s="8" t="s">
        <v>96</v>
      </c>
      <c r="F14" s="8" t="s">
        <v>267</v>
      </c>
      <c r="G14" s="8" t="s">
        <v>268</v>
      </c>
      <c r="H14" s="16">
        <v>126000</v>
      </c>
      <c r="I14" s="16">
        <v>126000</v>
      </c>
      <c r="J14" s="16"/>
      <c r="K14" s="16"/>
      <c r="L14" s="16">
        <v>126000</v>
      </c>
      <c r="M14" s="16"/>
      <c r="N14" s="16"/>
      <c r="O14" s="16"/>
      <c r="P14" s="17"/>
      <c r="Q14" s="16"/>
      <c r="R14" s="16"/>
      <c r="S14" s="16"/>
      <c r="T14" s="16"/>
      <c r="U14" s="16"/>
      <c r="V14" s="16"/>
      <c r="W14" s="16"/>
    </row>
    <row r="15" ht="18.75" customHeight="1" spans="1:23">
      <c r="A15" s="73" t="s">
        <v>68</v>
      </c>
      <c r="B15" s="8" t="s">
        <v>269</v>
      </c>
      <c r="C15" s="9" t="s">
        <v>270</v>
      </c>
      <c r="D15" s="8" t="s">
        <v>97</v>
      </c>
      <c r="E15" s="8" t="s">
        <v>98</v>
      </c>
      <c r="F15" s="8" t="s">
        <v>265</v>
      </c>
      <c r="G15" s="8" t="s">
        <v>266</v>
      </c>
      <c r="H15" s="16">
        <v>1840020</v>
      </c>
      <c r="I15" s="16">
        <v>1840020</v>
      </c>
      <c r="J15" s="16"/>
      <c r="K15" s="16"/>
      <c r="L15" s="16">
        <v>1840020</v>
      </c>
      <c r="M15" s="16"/>
      <c r="N15" s="16"/>
      <c r="O15" s="16"/>
      <c r="P15" s="17"/>
      <c r="Q15" s="16"/>
      <c r="R15" s="16"/>
      <c r="S15" s="16"/>
      <c r="T15" s="16"/>
      <c r="U15" s="16"/>
      <c r="V15" s="16"/>
      <c r="W15" s="16"/>
    </row>
    <row r="16" ht="18.75" customHeight="1" spans="1:23">
      <c r="A16" s="73" t="s">
        <v>68</v>
      </c>
      <c r="B16" s="8" t="s">
        <v>269</v>
      </c>
      <c r="C16" s="9" t="s">
        <v>270</v>
      </c>
      <c r="D16" s="8" t="s">
        <v>97</v>
      </c>
      <c r="E16" s="8" t="s">
        <v>98</v>
      </c>
      <c r="F16" s="8" t="s">
        <v>267</v>
      </c>
      <c r="G16" s="8" t="s">
        <v>268</v>
      </c>
      <c r="H16" s="16">
        <v>264000</v>
      </c>
      <c r="I16" s="16">
        <v>264000</v>
      </c>
      <c r="J16" s="16"/>
      <c r="K16" s="16"/>
      <c r="L16" s="16">
        <v>264000</v>
      </c>
      <c r="M16" s="16"/>
      <c r="N16" s="16"/>
      <c r="O16" s="16"/>
      <c r="P16" s="17"/>
      <c r="Q16" s="16"/>
      <c r="R16" s="16"/>
      <c r="S16" s="16"/>
      <c r="T16" s="16"/>
      <c r="U16" s="16"/>
      <c r="V16" s="16"/>
      <c r="W16" s="16"/>
    </row>
    <row r="17" ht="18.75" customHeight="1" spans="1:23">
      <c r="A17" s="73" t="s">
        <v>68</v>
      </c>
      <c r="B17" s="8" t="s">
        <v>269</v>
      </c>
      <c r="C17" s="9" t="s">
        <v>270</v>
      </c>
      <c r="D17" s="8" t="s">
        <v>97</v>
      </c>
      <c r="E17" s="8" t="s">
        <v>98</v>
      </c>
      <c r="F17" s="8" t="s">
        <v>267</v>
      </c>
      <c r="G17" s="8" t="s">
        <v>268</v>
      </c>
      <c r="H17" s="16">
        <v>254052</v>
      </c>
      <c r="I17" s="16">
        <v>254052</v>
      </c>
      <c r="J17" s="16"/>
      <c r="K17" s="16"/>
      <c r="L17" s="16">
        <v>254052</v>
      </c>
      <c r="M17" s="16"/>
      <c r="N17" s="16"/>
      <c r="O17" s="16"/>
      <c r="P17" s="17"/>
      <c r="Q17" s="16"/>
      <c r="R17" s="16"/>
      <c r="S17" s="16"/>
      <c r="T17" s="16"/>
      <c r="U17" s="16"/>
      <c r="V17" s="16"/>
      <c r="W17" s="16"/>
    </row>
    <row r="18" ht="18.75" customHeight="1" spans="1:23">
      <c r="A18" s="73" t="s">
        <v>68</v>
      </c>
      <c r="B18" s="8" t="s">
        <v>269</v>
      </c>
      <c r="C18" s="9" t="s">
        <v>270</v>
      </c>
      <c r="D18" s="8" t="s">
        <v>97</v>
      </c>
      <c r="E18" s="8" t="s">
        <v>98</v>
      </c>
      <c r="F18" s="8" t="s">
        <v>271</v>
      </c>
      <c r="G18" s="8" t="s">
        <v>272</v>
      </c>
      <c r="H18" s="16">
        <v>682800</v>
      </c>
      <c r="I18" s="16">
        <v>682800</v>
      </c>
      <c r="J18" s="16"/>
      <c r="K18" s="16"/>
      <c r="L18" s="16">
        <v>682800</v>
      </c>
      <c r="M18" s="16"/>
      <c r="N18" s="16"/>
      <c r="O18" s="16"/>
      <c r="P18" s="17"/>
      <c r="Q18" s="16"/>
      <c r="R18" s="16"/>
      <c r="S18" s="16"/>
      <c r="T18" s="16"/>
      <c r="U18" s="16"/>
      <c r="V18" s="16"/>
      <c r="W18" s="16"/>
    </row>
    <row r="19" ht="18.75" customHeight="1" spans="1:23">
      <c r="A19" s="73" t="s">
        <v>68</v>
      </c>
      <c r="B19" s="8" t="s">
        <v>269</v>
      </c>
      <c r="C19" s="9" t="s">
        <v>270</v>
      </c>
      <c r="D19" s="8" t="s">
        <v>97</v>
      </c>
      <c r="E19" s="8" t="s">
        <v>98</v>
      </c>
      <c r="F19" s="8" t="s">
        <v>271</v>
      </c>
      <c r="G19" s="8" t="s">
        <v>272</v>
      </c>
      <c r="H19" s="16">
        <v>1320000</v>
      </c>
      <c r="I19" s="16">
        <v>1320000</v>
      </c>
      <c r="J19" s="16"/>
      <c r="K19" s="16"/>
      <c r="L19" s="16">
        <v>1320000</v>
      </c>
      <c r="M19" s="16"/>
      <c r="N19" s="16"/>
      <c r="O19" s="16"/>
      <c r="P19" s="17"/>
      <c r="Q19" s="16"/>
      <c r="R19" s="16"/>
      <c r="S19" s="16"/>
      <c r="T19" s="16"/>
      <c r="U19" s="16"/>
      <c r="V19" s="16"/>
      <c r="W19" s="16"/>
    </row>
    <row r="20" ht="18.75" customHeight="1" spans="1:23">
      <c r="A20" s="73" t="s">
        <v>68</v>
      </c>
      <c r="B20" s="8" t="s">
        <v>273</v>
      </c>
      <c r="C20" s="9" t="s">
        <v>274</v>
      </c>
      <c r="D20" s="8" t="s">
        <v>97</v>
      </c>
      <c r="E20" s="8" t="s">
        <v>98</v>
      </c>
      <c r="F20" s="8" t="s">
        <v>275</v>
      </c>
      <c r="G20" s="8" t="s">
        <v>276</v>
      </c>
      <c r="H20" s="16">
        <v>33914</v>
      </c>
      <c r="I20" s="16">
        <v>33914</v>
      </c>
      <c r="J20" s="16"/>
      <c r="K20" s="16"/>
      <c r="L20" s="16">
        <v>33914</v>
      </c>
      <c r="M20" s="16"/>
      <c r="N20" s="16"/>
      <c r="O20" s="16"/>
      <c r="P20" s="17"/>
      <c r="Q20" s="16"/>
      <c r="R20" s="16"/>
      <c r="S20" s="16"/>
      <c r="T20" s="16"/>
      <c r="U20" s="16"/>
      <c r="V20" s="16"/>
      <c r="W20" s="16"/>
    </row>
    <row r="21" ht="18.75" customHeight="1" spans="1:23">
      <c r="A21" s="73" t="s">
        <v>68</v>
      </c>
      <c r="B21" s="8" t="s">
        <v>273</v>
      </c>
      <c r="C21" s="9" t="s">
        <v>274</v>
      </c>
      <c r="D21" s="8" t="s">
        <v>128</v>
      </c>
      <c r="E21" s="8" t="s">
        <v>129</v>
      </c>
      <c r="F21" s="8" t="s">
        <v>277</v>
      </c>
      <c r="G21" s="8" t="s">
        <v>278</v>
      </c>
      <c r="H21" s="16">
        <v>1120345</v>
      </c>
      <c r="I21" s="16">
        <v>1120345</v>
      </c>
      <c r="J21" s="16"/>
      <c r="K21" s="16"/>
      <c r="L21" s="16">
        <v>1120345</v>
      </c>
      <c r="M21" s="16"/>
      <c r="N21" s="16"/>
      <c r="O21" s="16"/>
      <c r="P21" s="17"/>
      <c r="Q21" s="16"/>
      <c r="R21" s="16"/>
      <c r="S21" s="16"/>
      <c r="T21" s="16"/>
      <c r="U21" s="16"/>
      <c r="V21" s="16"/>
      <c r="W21" s="16"/>
    </row>
    <row r="22" ht="18.75" customHeight="1" spans="1:23">
      <c r="A22" s="73" t="s">
        <v>68</v>
      </c>
      <c r="B22" s="8" t="s">
        <v>273</v>
      </c>
      <c r="C22" s="9" t="s">
        <v>274</v>
      </c>
      <c r="D22" s="8" t="s">
        <v>156</v>
      </c>
      <c r="E22" s="8" t="s">
        <v>157</v>
      </c>
      <c r="F22" s="8" t="s">
        <v>279</v>
      </c>
      <c r="G22" s="8" t="s">
        <v>280</v>
      </c>
      <c r="H22" s="16">
        <v>11322</v>
      </c>
      <c r="I22" s="16">
        <v>11322</v>
      </c>
      <c r="J22" s="16"/>
      <c r="K22" s="16"/>
      <c r="L22" s="16">
        <v>11322</v>
      </c>
      <c r="M22" s="16"/>
      <c r="N22" s="16"/>
      <c r="O22" s="16"/>
      <c r="P22" s="17"/>
      <c r="Q22" s="16"/>
      <c r="R22" s="16"/>
      <c r="S22" s="16"/>
      <c r="T22" s="16"/>
      <c r="U22" s="16"/>
      <c r="V22" s="16"/>
      <c r="W22" s="16"/>
    </row>
    <row r="23" ht="18.75" customHeight="1" spans="1:23">
      <c r="A23" s="73" t="s">
        <v>68</v>
      </c>
      <c r="B23" s="8" t="s">
        <v>273</v>
      </c>
      <c r="C23" s="9" t="s">
        <v>274</v>
      </c>
      <c r="D23" s="8" t="s">
        <v>156</v>
      </c>
      <c r="E23" s="8" t="s">
        <v>157</v>
      </c>
      <c r="F23" s="8" t="s">
        <v>279</v>
      </c>
      <c r="G23" s="8" t="s">
        <v>280</v>
      </c>
      <c r="H23" s="16">
        <v>179064</v>
      </c>
      <c r="I23" s="16">
        <v>179064</v>
      </c>
      <c r="J23" s="16"/>
      <c r="K23" s="16"/>
      <c r="L23" s="16">
        <v>179064</v>
      </c>
      <c r="M23" s="16"/>
      <c r="N23" s="16"/>
      <c r="O23" s="16"/>
      <c r="P23" s="17"/>
      <c r="Q23" s="16"/>
      <c r="R23" s="16"/>
      <c r="S23" s="16"/>
      <c r="T23" s="16"/>
      <c r="U23" s="16"/>
      <c r="V23" s="16"/>
      <c r="W23" s="16"/>
    </row>
    <row r="24" ht="18.75" customHeight="1" spans="1:23">
      <c r="A24" s="73" t="s">
        <v>68</v>
      </c>
      <c r="B24" s="8" t="s">
        <v>273</v>
      </c>
      <c r="C24" s="9" t="s">
        <v>274</v>
      </c>
      <c r="D24" s="8" t="s">
        <v>158</v>
      </c>
      <c r="E24" s="8" t="s">
        <v>159</v>
      </c>
      <c r="F24" s="8" t="s">
        <v>279</v>
      </c>
      <c r="G24" s="8" t="s">
        <v>280</v>
      </c>
      <c r="H24" s="16">
        <v>402116</v>
      </c>
      <c r="I24" s="16">
        <v>402116</v>
      </c>
      <c r="J24" s="16"/>
      <c r="K24" s="16"/>
      <c r="L24" s="16">
        <v>402116</v>
      </c>
      <c r="M24" s="16"/>
      <c r="N24" s="16"/>
      <c r="O24" s="16"/>
      <c r="P24" s="17"/>
      <c r="Q24" s="16"/>
      <c r="R24" s="16"/>
      <c r="S24" s="16"/>
      <c r="T24" s="16"/>
      <c r="U24" s="16"/>
      <c r="V24" s="16"/>
      <c r="W24" s="16"/>
    </row>
    <row r="25" ht="18.75" customHeight="1" spans="1:23">
      <c r="A25" s="73" t="s">
        <v>68</v>
      </c>
      <c r="B25" s="8" t="s">
        <v>273</v>
      </c>
      <c r="C25" s="9" t="s">
        <v>274</v>
      </c>
      <c r="D25" s="8" t="s">
        <v>158</v>
      </c>
      <c r="E25" s="8" t="s">
        <v>159</v>
      </c>
      <c r="F25" s="8" t="s">
        <v>279</v>
      </c>
      <c r="G25" s="8" t="s">
        <v>280</v>
      </c>
      <c r="H25" s="16">
        <v>16317</v>
      </c>
      <c r="I25" s="16">
        <v>16317</v>
      </c>
      <c r="J25" s="16"/>
      <c r="K25" s="16"/>
      <c r="L25" s="16">
        <v>16317</v>
      </c>
      <c r="M25" s="16"/>
      <c r="N25" s="16"/>
      <c r="O25" s="16"/>
      <c r="P25" s="17"/>
      <c r="Q25" s="16"/>
      <c r="R25" s="16"/>
      <c r="S25" s="16"/>
      <c r="T25" s="16"/>
      <c r="U25" s="16"/>
      <c r="V25" s="16"/>
      <c r="W25" s="16"/>
    </row>
    <row r="26" ht="18.75" customHeight="1" spans="1:23">
      <c r="A26" s="73" t="s">
        <v>68</v>
      </c>
      <c r="B26" s="8" t="s">
        <v>273</v>
      </c>
      <c r="C26" s="9" t="s">
        <v>274</v>
      </c>
      <c r="D26" s="8" t="s">
        <v>160</v>
      </c>
      <c r="E26" s="8" t="s">
        <v>161</v>
      </c>
      <c r="F26" s="8" t="s">
        <v>281</v>
      </c>
      <c r="G26" s="8" t="s">
        <v>282</v>
      </c>
      <c r="H26" s="16">
        <v>341517</v>
      </c>
      <c r="I26" s="16">
        <v>341517</v>
      </c>
      <c r="J26" s="16"/>
      <c r="K26" s="16"/>
      <c r="L26" s="16">
        <v>341517</v>
      </c>
      <c r="M26" s="16"/>
      <c r="N26" s="16"/>
      <c r="O26" s="16"/>
      <c r="P26" s="17"/>
      <c r="Q26" s="16"/>
      <c r="R26" s="16"/>
      <c r="S26" s="16"/>
      <c r="T26" s="16"/>
      <c r="U26" s="16"/>
      <c r="V26" s="16"/>
      <c r="W26" s="16"/>
    </row>
    <row r="27" ht="18.75" customHeight="1" spans="1:23">
      <c r="A27" s="73" t="s">
        <v>68</v>
      </c>
      <c r="B27" s="8" t="s">
        <v>273</v>
      </c>
      <c r="C27" s="9" t="s">
        <v>274</v>
      </c>
      <c r="D27" s="8" t="s">
        <v>162</v>
      </c>
      <c r="E27" s="8" t="s">
        <v>163</v>
      </c>
      <c r="F27" s="8" t="s">
        <v>275</v>
      </c>
      <c r="G27" s="8" t="s">
        <v>276</v>
      </c>
      <c r="H27" s="16">
        <v>14005</v>
      </c>
      <c r="I27" s="16">
        <v>14005</v>
      </c>
      <c r="J27" s="16"/>
      <c r="K27" s="16"/>
      <c r="L27" s="16">
        <v>14005</v>
      </c>
      <c r="M27" s="16"/>
      <c r="N27" s="16"/>
      <c r="O27" s="16"/>
      <c r="P27" s="17"/>
      <c r="Q27" s="16"/>
      <c r="R27" s="16"/>
      <c r="S27" s="16"/>
      <c r="T27" s="16"/>
      <c r="U27" s="16"/>
      <c r="V27" s="16"/>
      <c r="W27" s="16"/>
    </row>
    <row r="28" ht="18.75" customHeight="1" spans="1:23">
      <c r="A28" s="73" t="s">
        <v>68</v>
      </c>
      <c r="B28" s="8" t="s">
        <v>283</v>
      </c>
      <c r="C28" s="9" t="s">
        <v>193</v>
      </c>
      <c r="D28" s="8" t="s">
        <v>192</v>
      </c>
      <c r="E28" s="8" t="s">
        <v>193</v>
      </c>
      <c r="F28" s="8" t="s">
        <v>284</v>
      </c>
      <c r="G28" s="8" t="s">
        <v>193</v>
      </c>
      <c r="H28" s="16">
        <v>931644</v>
      </c>
      <c r="I28" s="16">
        <v>931644</v>
      </c>
      <c r="J28" s="16"/>
      <c r="K28" s="16"/>
      <c r="L28" s="16">
        <v>931644</v>
      </c>
      <c r="M28" s="16"/>
      <c r="N28" s="16"/>
      <c r="O28" s="16"/>
      <c r="P28" s="17"/>
      <c r="Q28" s="16"/>
      <c r="R28" s="16"/>
      <c r="S28" s="16"/>
      <c r="T28" s="16"/>
      <c r="U28" s="16"/>
      <c r="V28" s="16"/>
      <c r="W28" s="16"/>
    </row>
    <row r="29" ht="18.75" customHeight="1" spans="1:23">
      <c r="A29" s="73" t="s">
        <v>68</v>
      </c>
      <c r="B29" s="8" t="s">
        <v>285</v>
      </c>
      <c r="C29" s="9" t="s">
        <v>286</v>
      </c>
      <c r="D29" s="8" t="s">
        <v>95</v>
      </c>
      <c r="E29" s="8" t="s">
        <v>96</v>
      </c>
      <c r="F29" s="8" t="s">
        <v>287</v>
      </c>
      <c r="G29" s="8" t="s">
        <v>288</v>
      </c>
      <c r="H29" s="16">
        <v>189000</v>
      </c>
      <c r="I29" s="16">
        <v>189000</v>
      </c>
      <c r="J29" s="16"/>
      <c r="K29" s="16"/>
      <c r="L29" s="16">
        <v>189000</v>
      </c>
      <c r="M29" s="16"/>
      <c r="N29" s="16"/>
      <c r="O29" s="16"/>
      <c r="P29" s="17"/>
      <c r="Q29" s="16"/>
      <c r="R29" s="16"/>
      <c r="S29" s="16"/>
      <c r="T29" s="16"/>
      <c r="U29" s="16"/>
      <c r="V29" s="16"/>
      <c r="W29" s="16"/>
    </row>
    <row r="30" ht="18.75" customHeight="1" spans="1:23">
      <c r="A30" s="73" t="s">
        <v>68</v>
      </c>
      <c r="B30" s="8" t="s">
        <v>289</v>
      </c>
      <c r="C30" s="9" t="s">
        <v>290</v>
      </c>
      <c r="D30" s="8" t="s">
        <v>95</v>
      </c>
      <c r="E30" s="8" t="s">
        <v>96</v>
      </c>
      <c r="F30" s="8" t="s">
        <v>291</v>
      </c>
      <c r="G30" s="8" t="s">
        <v>290</v>
      </c>
      <c r="H30" s="16">
        <v>33600</v>
      </c>
      <c r="I30" s="16">
        <v>33600</v>
      </c>
      <c r="J30" s="16"/>
      <c r="K30" s="16"/>
      <c r="L30" s="16">
        <v>33600</v>
      </c>
      <c r="M30" s="16"/>
      <c r="N30" s="16"/>
      <c r="O30" s="16"/>
      <c r="P30" s="17"/>
      <c r="Q30" s="16"/>
      <c r="R30" s="16"/>
      <c r="S30" s="16"/>
      <c r="T30" s="16"/>
      <c r="U30" s="16"/>
      <c r="V30" s="16"/>
      <c r="W30" s="16"/>
    </row>
    <row r="31" ht="18.75" customHeight="1" spans="1:23">
      <c r="A31" s="73" t="s">
        <v>68</v>
      </c>
      <c r="B31" s="8" t="s">
        <v>289</v>
      </c>
      <c r="C31" s="9" t="s">
        <v>290</v>
      </c>
      <c r="D31" s="8" t="s">
        <v>97</v>
      </c>
      <c r="E31" s="8" t="s">
        <v>98</v>
      </c>
      <c r="F31" s="8" t="s">
        <v>291</v>
      </c>
      <c r="G31" s="8" t="s">
        <v>290</v>
      </c>
      <c r="H31" s="16">
        <v>70400</v>
      </c>
      <c r="I31" s="16">
        <v>70400</v>
      </c>
      <c r="J31" s="16"/>
      <c r="K31" s="16"/>
      <c r="L31" s="16">
        <v>70400</v>
      </c>
      <c r="M31" s="16"/>
      <c r="N31" s="16"/>
      <c r="O31" s="16"/>
      <c r="P31" s="17"/>
      <c r="Q31" s="16"/>
      <c r="R31" s="16"/>
      <c r="S31" s="16"/>
      <c r="T31" s="16"/>
      <c r="U31" s="16"/>
      <c r="V31" s="16"/>
      <c r="W31" s="16"/>
    </row>
    <row r="32" ht="18.75" customHeight="1" spans="1:23">
      <c r="A32" s="73" t="s">
        <v>68</v>
      </c>
      <c r="B32" s="8" t="s">
        <v>292</v>
      </c>
      <c r="C32" s="9" t="s">
        <v>293</v>
      </c>
      <c r="D32" s="8" t="s">
        <v>95</v>
      </c>
      <c r="E32" s="8" t="s">
        <v>96</v>
      </c>
      <c r="F32" s="8" t="s">
        <v>294</v>
      </c>
      <c r="G32" s="8" t="s">
        <v>295</v>
      </c>
      <c r="H32" s="16">
        <v>279528</v>
      </c>
      <c r="I32" s="16">
        <v>279528</v>
      </c>
      <c r="J32" s="16"/>
      <c r="K32" s="16"/>
      <c r="L32" s="16">
        <v>279528</v>
      </c>
      <c r="M32" s="16"/>
      <c r="N32" s="16"/>
      <c r="O32" s="16"/>
      <c r="P32" s="17"/>
      <c r="Q32" s="16"/>
      <c r="R32" s="16"/>
      <c r="S32" s="16"/>
      <c r="T32" s="16"/>
      <c r="U32" s="16"/>
      <c r="V32" s="16"/>
      <c r="W32" s="16"/>
    </row>
    <row r="33" ht="18.75" customHeight="1" spans="1:23">
      <c r="A33" s="73" t="s">
        <v>68</v>
      </c>
      <c r="B33" s="8" t="s">
        <v>296</v>
      </c>
      <c r="C33" s="9" t="s">
        <v>297</v>
      </c>
      <c r="D33" s="8" t="s">
        <v>124</v>
      </c>
      <c r="E33" s="8" t="s">
        <v>125</v>
      </c>
      <c r="F33" s="8" t="s">
        <v>298</v>
      </c>
      <c r="G33" s="8" t="s">
        <v>299</v>
      </c>
      <c r="H33" s="16">
        <v>3300</v>
      </c>
      <c r="I33" s="16">
        <v>3300</v>
      </c>
      <c r="J33" s="16"/>
      <c r="K33" s="16"/>
      <c r="L33" s="16">
        <v>3300</v>
      </c>
      <c r="M33" s="16"/>
      <c r="N33" s="16"/>
      <c r="O33" s="16"/>
      <c r="P33" s="17"/>
      <c r="Q33" s="16"/>
      <c r="R33" s="16"/>
      <c r="S33" s="16"/>
      <c r="T33" s="16"/>
      <c r="U33" s="16"/>
      <c r="V33" s="16"/>
      <c r="W33" s="16"/>
    </row>
    <row r="34" ht="18.75" customHeight="1" spans="1:23">
      <c r="A34" s="73" t="s">
        <v>68</v>
      </c>
      <c r="B34" s="8" t="s">
        <v>296</v>
      </c>
      <c r="C34" s="9" t="s">
        <v>297</v>
      </c>
      <c r="D34" s="8" t="s">
        <v>124</v>
      </c>
      <c r="E34" s="8" t="s">
        <v>125</v>
      </c>
      <c r="F34" s="8" t="s">
        <v>300</v>
      </c>
      <c r="G34" s="8" t="s">
        <v>301</v>
      </c>
      <c r="H34" s="16">
        <v>3550</v>
      </c>
      <c r="I34" s="16">
        <v>3550</v>
      </c>
      <c r="J34" s="16"/>
      <c r="K34" s="16"/>
      <c r="L34" s="16">
        <v>3550</v>
      </c>
      <c r="M34" s="16"/>
      <c r="N34" s="16"/>
      <c r="O34" s="16"/>
      <c r="P34" s="17"/>
      <c r="Q34" s="16"/>
      <c r="R34" s="16"/>
      <c r="S34" s="16"/>
      <c r="T34" s="16"/>
      <c r="U34" s="16"/>
      <c r="V34" s="16"/>
      <c r="W34" s="16"/>
    </row>
    <row r="35" ht="18.75" customHeight="1" spans="1:23">
      <c r="A35" s="73" t="s">
        <v>68</v>
      </c>
      <c r="B35" s="8" t="s">
        <v>296</v>
      </c>
      <c r="C35" s="9" t="s">
        <v>297</v>
      </c>
      <c r="D35" s="8" t="s">
        <v>124</v>
      </c>
      <c r="E35" s="8" t="s">
        <v>125</v>
      </c>
      <c r="F35" s="8" t="s">
        <v>302</v>
      </c>
      <c r="G35" s="8" t="s">
        <v>303</v>
      </c>
      <c r="H35" s="16">
        <v>5000</v>
      </c>
      <c r="I35" s="16">
        <v>5000</v>
      </c>
      <c r="J35" s="16"/>
      <c r="K35" s="16"/>
      <c r="L35" s="16">
        <v>5000</v>
      </c>
      <c r="M35" s="16"/>
      <c r="N35" s="16"/>
      <c r="O35" s="16"/>
      <c r="P35" s="17"/>
      <c r="Q35" s="16"/>
      <c r="R35" s="16"/>
      <c r="S35" s="16"/>
      <c r="T35" s="16"/>
      <c r="U35" s="16"/>
      <c r="V35" s="16"/>
      <c r="W35" s="16"/>
    </row>
    <row r="36" ht="18.75" customHeight="1" spans="1:23">
      <c r="A36" s="73" t="s">
        <v>68</v>
      </c>
      <c r="B36" s="8" t="s">
        <v>296</v>
      </c>
      <c r="C36" s="9" t="s">
        <v>297</v>
      </c>
      <c r="D36" s="8" t="s">
        <v>126</v>
      </c>
      <c r="E36" s="8" t="s">
        <v>127</v>
      </c>
      <c r="F36" s="8" t="s">
        <v>298</v>
      </c>
      <c r="G36" s="8" t="s">
        <v>299</v>
      </c>
      <c r="H36" s="16">
        <v>3000</v>
      </c>
      <c r="I36" s="16">
        <v>3000</v>
      </c>
      <c r="J36" s="16"/>
      <c r="K36" s="16"/>
      <c r="L36" s="16">
        <v>3000</v>
      </c>
      <c r="M36" s="16"/>
      <c r="N36" s="16"/>
      <c r="O36" s="16"/>
      <c r="P36" s="17"/>
      <c r="Q36" s="16"/>
      <c r="R36" s="16"/>
      <c r="S36" s="16"/>
      <c r="T36" s="16"/>
      <c r="U36" s="16"/>
      <c r="V36" s="16"/>
      <c r="W36" s="16"/>
    </row>
    <row r="37" ht="18.75" customHeight="1" spans="1:23">
      <c r="A37" s="73" t="s">
        <v>68</v>
      </c>
      <c r="B37" s="8" t="s">
        <v>296</v>
      </c>
      <c r="C37" s="9" t="s">
        <v>297</v>
      </c>
      <c r="D37" s="8" t="s">
        <v>126</v>
      </c>
      <c r="E37" s="8" t="s">
        <v>127</v>
      </c>
      <c r="F37" s="8" t="s">
        <v>300</v>
      </c>
      <c r="G37" s="8" t="s">
        <v>301</v>
      </c>
      <c r="H37" s="16">
        <v>2450</v>
      </c>
      <c r="I37" s="16">
        <v>2450</v>
      </c>
      <c r="J37" s="16"/>
      <c r="K37" s="16"/>
      <c r="L37" s="16">
        <v>2450</v>
      </c>
      <c r="M37" s="16"/>
      <c r="N37" s="16"/>
      <c r="O37" s="16"/>
      <c r="P37" s="17"/>
      <c r="Q37" s="16"/>
      <c r="R37" s="16"/>
      <c r="S37" s="16"/>
      <c r="T37" s="16"/>
      <c r="U37" s="16"/>
      <c r="V37" s="16"/>
      <c r="W37" s="16"/>
    </row>
    <row r="38" ht="18.75" customHeight="1" spans="1:23">
      <c r="A38" s="73" t="s">
        <v>68</v>
      </c>
      <c r="B38" s="8" t="s">
        <v>296</v>
      </c>
      <c r="C38" s="9" t="s">
        <v>297</v>
      </c>
      <c r="D38" s="8" t="s">
        <v>126</v>
      </c>
      <c r="E38" s="8" t="s">
        <v>127</v>
      </c>
      <c r="F38" s="8" t="s">
        <v>302</v>
      </c>
      <c r="G38" s="8" t="s">
        <v>303</v>
      </c>
      <c r="H38" s="16">
        <v>3000</v>
      </c>
      <c r="I38" s="16">
        <v>3000</v>
      </c>
      <c r="J38" s="16"/>
      <c r="K38" s="16"/>
      <c r="L38" s="16">
        <v>3000</v>
      </c>
      <c r="M38" s="16"/>
      <c r="N38" s="16"/>
      <c r="O38" s="16"/>
      <c r="P38" s="17"/>
      <c r="Q38" s="16"/>
      <c r="R38" s="16"/>
      <c r="S38" s="16"/>
      <c r="T38" s="16"/>
      <c r="U38" s="16"/>
      <c r="V38" s="16"/>
      <c r="W38" s="16"/>
    </row>
    <row r="39" ht="18.75" customHeight="1" spans="1:23">
      <c r="A39" s="73" t="s">
        <v>68</v>
      </c>
      <c r="B39" s="8" t="s">
        <v>296</v>
      </c>
      <c r="C39" s="9" t="s">
        <v>297</v>
      </c>
      <c r="D39" s="8" t="s">
        <v>126</v>
      </c>
      <c r="E39" s="8" t="s">
        <v>127</v>
      </c>
      <c r="F39" s="8" t="s">
        <v>287</v>
      </c>
      <c r="G39" s="8" t="s">
        <v>288</v>
      </c>
      <c r="H39" s="16">
        <v>1000</v>
      </c>
      <c r="I39" s="16">
        <v>1000</v>
      </c>
      <c r="J39" s="16"/>
      <c r="K39" s="16"/>
      <c r="L39" s="16">
        <v>1000</v>
      </c>
      <c r="M39" s="16"/>
      <c r="N39" s="16"/>
      <c r="O39" s="16"/>
      <c r="P39" s="17"/>
      <c r="Q39" s="16"/>
      <c r="R39" s="16"/>
      <c r="S39" s="16"/>
      <c r="T39" s="16"/>
      <c r="U39" s="16"/>
      <c r="V39" s="16"/>
      <c r="W39" s="16"/>
    </row>
    <row r="40" ht="18.75" customHeight="1" spans="1:23">
      <c r="A40" s="73" t="s">
        <v>68</v>
      </c>
      <c r="B40" s="8" t="s">
        <v>304</v>
      </c>
      <c r="C40" s="9" t="s">
        <v>305</v>
      </c>
      <c r="D40" s="8" t="s">
        <v>95</v>
      </c>
      <c r="E40" s="8" t="s">
        <v>96</v>
      </c>
      <c r="F40" s="8" t="s">
        <v>306</v>
      </c>
      <c r="G40" s="8" t="s">
        <v>307</v>
      </c>
      <c r="H40" s="16">
        <v>520200</v>
      </c>
      <c r="I40" s="16">
        <v>520200</v>
      </c>
      <c r="J40" s="16"/>
      <c r="K40" s="16"/>
      <c r="L40" s="16">
        <v>520200</v>
      </c>
      <c r="M40" s="16"/>
      <c r="N40" s="16"/>
      <c r="O40" s="16"/>
      <c r="P40" s="17"/>
      <c r="Q40" s="16"/>
      <c r="R40" s="16"/>
      <c r="S40" s="16"/>
      <c r="T40" s="16"/>
      <c r="U40" s="16"/>
      <c r="V40" s="16"/>
      <c r="W40" s="16"/>
    </row>
    <row r="41" ht="18.75" customHeight="1" spans="1:23">
      <c r="A41" s="73" t="s">
        <v>68</v>
      </c>
      <c r="B41" s="8" t="s">
        <v>304</v>
      </c>
      <c r="C41" s="9" t="s">
        <v>305</v>
      </c>
      <c r="D41" s="8" t="s">
        <v>95</v>
      </c>
      <c r="E41" s="8" t="s">
        <v>96</v>
      </c>
      <c r="F41" s="8" t="s">
        <v>306</v>
      </c>
      <c r="G41" s="8" t="s">
        <v>307</v>
      </c>
      <c r="H41" s="16">
        <v>12000</v>
      </c>
      <c r="I41" s="16">
        <v>12000</v>
      </c>
      <c r="J41" s="16"/>
      <c r="K41" s="16"/>
      <c r="L41" s="16">
        <v>12000</v>
      </c>
      <c r="M41" s="16"/>
      <c r="N41" s="16"/>
      <c r="O41" s="16"/>
      <c r="P41" s="17"/>
      <c r="Q41" s="16"/>
      <c r="R41" s="16"/>
      <c r="S41" s="16"/>
      <c r="T41" s="16"/>
      <c r="U41" s="16"/>
      <c r="V41" s="16"/>
      <c r="W41" s="16"/>
    </row>
    <row r="42" ht="18.75" customHeight="1" spans="1:23">
      <c r="A42" s="73" t="s">
        <v>68</v>
      </c>
      <c r="B42" s="8" t="s">
        <v>308</v>
      </c>
      <c r="C42" s="9" t="s">
        <v>309</v>
      </c>
      <c r="D42" s="8" t="s">
        <v>95</v>
      </c>
      <c r="E42" s="8" t="s">
        <v>96</v>
      </c>
      <c r="F42" s="8" t="s">
        <v>298</v>
      </c>
      <c r="G42" s="8" t="s">
        <v>299</v>
      </c>
      <c r="H42" s="16">
        <v>109200</v>
      </c>
      <c r="I42" s="16">
        <v>109200</v>
      </c>
      <c r="J42" s="16"/>
      <c r="K42" s="16"/>
      <c r="L42" s="16">
        <v>109200</v>
      </c>
      <c r="M42" s="16"/>
      <c r="N42" s="16"/>
      <c r="O42" s="16"/>
      <c r="P42" s="17"/>
      <c r="Q42" s="16"/>
      <c r="R42" s="16"/>
      <c r="S42" s="16"/>
      <c r="T42" s="16"/>
      <c r="U42" s="16"/>
      <c r="V42" s="16"/>
      <c r="W42" s="16"/>
    </row>
    <row r="43" ht="18.75" customHeight="1" spans="1:23">
      <c r="A43" s="73" t="s">
        <v>68</v>
      </c>
      <c r="B43" s="8" t="s">
        <v>308</v>
      </c>
      <c r="C43" s="9" t="s">
        <v>309</v>
      </c>
      <c r="D43" s="8" t="s">
        <v>97</v>
      </c>
      <c r="E43" s="8" t="s">
        <v>98</v>
      </c>
      <c r="F43" s="8" t="s">
        <v>298</v>
      </c>
      <c r="G43" s="8" t="s">
        <v>299</v>
      </c>
      <c r="H43" s="16">
        <v>48800</v>
      </c>
      <c r="I43" s="16">
        <v>48800</v>
      </c>
      <c r="J43" s="16"/>
      <c r="K43" s="16"/>
      <c r="L43" s="16">
        <v>48800</v>
      </c>
      <c r="M43" s="16"/>
      <c r="N43" s="16"/>
      <c r="O43" s="16"/>
      <c r="P43" s="17"/>
      <c r="Q43" s="16"/>
      <c r="R43" s="16"/>
      <c r="S43" s="16"/>
      <c r="T43" s="16"/>
      <c r="U43" s="16"/>
      <c r="V43" s="16"/>
      <c r="W43" s="16"/>
    </row>
    <row r="44" ht="18.75" customHeight="1" spans="1:23">
      <c r="A44" s="73" t="s">
        <v>68</v>
      </c>
      <c r="B44" s="8" t="s">
        <v>308</v>
      </c>
      <c r="C44" s="9" t="s">
        <v>309</v>
      </c>
      <c r="D44" s="8" t="s">
        <v>97</v>
      </c>
      <c r="E44" s="8" t="s">
        <v>98</v>
      </c>
      <c r="F44" s="8" t="s">
        <v>310</v>
      </c>
      <c r="G44" s="8" t="s">
        <v>311</v>
      </c>
      <c r="H44" s="16">
        <v>160000</v>
      </c>
      <c r="I44" s="16">
        <v>160000</v>
      </c>
      <c r="J44" s="16"/>
      <c r="K44" s="16"/>
      <c r="L44" s="16">
        <v>160000</v>
      </c>
      <c r="M44" s="16"/>
      <c r="N44" s="16"/>
      <c r="O44" s="16"/>
      <c r="P44" s="17"/>
      <c r="Q44" s="16"/>
      <c r="R44" s="16"/>
      <c r="S44" s="16"/>
      <c r="T44" s="16"/>
      <c r="U44" s="16"/>
      <c r="V44" s="16"/>
      <c r="W44" s="16"/>
    </row>
    <row r="45" ht="18.75" customHeight="1" spans="1:23">
      <c r="A45" s="73" t="s">
        <v>68</v>
      </c>
      <c r="B45" s="8" t="s">
        <v>308</v>
      </c>
      <c r="C45" s="9" t="s">
        <v>309</v>
      </c>
      <c r="D45" s="8" t="s">
        <v>97</v>
      </c>
      <c r="E45" s="8" t="s">
        <v>98</v>
      </c>
      <c r="F45" s="8" t="s">
        <v>287</v>
      </c>
      <c r="G45" s="8" t="s">
        <v>288</v>
      </c>
      <c r="H45" s="16">
        <v>20000</v>
      </c>
      <c r="I45" s="16">
        <v>20000</v>
      </c>
      <c r="J45" s="16"/>
      <c r="K45" s="16"/>
      <c r="L45" s="16">
        <v>20000</v>
      </c>
      <c r="M45" s="16"/>
      <c r="N45" s="16"/>
      <c r="O45" s="16"/>
      <c r="P45" s="17"/>
      <c r="Q45" s="16"/>
      <c r="R45" s="16"/>
      <c r="S45" s="16"/>
      <c r="T45" s="16"/>
      <c r="U45" s="16"/>
      <c r="V45" s="16"/>
      <c r="W45" s="16"/>
    </row>
    <row r="46" ht="18.75" customHeight="1" spans="1:23">
      <c r="A46" s="73" t="s">
        <v>68</v>
      </c>
      <c r="B46" s="8" t="s">
        <v>312</v>
      </c>
      <c r="C46" s="9" t="s">
        <v>313</v>
      </c>
      <c r="D46" s="8" t="s">
        <v>97</v>
      </c>
      <c r="E46" s="8" t="s">
        <v>98</v>
      </c>
      <c r="F46" s="8" t="s">
        <v>271</v>
      </c>
      <c r="G46" s="8" t="s">
        <v>272</v>
      </c>
      <c r="H46" s="16">
        <v>792000</v>
      </c>
      <c r="I46" s="16">
        <v>792000</v>
      </c>
      <c r="J46" s="16"/>
      <c r="K46" s="16"/>
      <c r="L46" s="16">
        <v>792000</v>
      </c>
      <c r="M46" s="16"/>
      <c r="N46" s="16"/>
      <c r="O46" s="16"/>
      <c r="P46" s="17"/>
      <c r="Q46" s="16"/>
      <c r="R46" s="16"/>
      <c r="S46" s="16"/>
      <c r="T46" s="16"/>
      <c r="U46" s="16"/>
      <c r="V46" s="16"/>
      <c r="W46" s="16"/>
    </row>
    <row r="47" ht="18.75" customHeight="1" spans="1:23">
      <c r="A47" s="73" t="s">
        <v>68</v>
      </c>
      <c r="B47" s="8" t="s">
        <v>314</v>
      </c>
      <c r="C47" s="9" t="s">
        <v>315</v>
      </c>
      <c r="D47" s="8" t="s">
        <v>162</v>
      </c>
      <c r="E47" s="8" t="s">
        <v>163</v>
      </c>
      <c r="F47" s="8" t="s">
        <v>275</v>
      </c>
      <c r="G47" s="8" t="s">
        <v>276</v>
      </c>
      <c r="H47" s="16">
        <v>11749</v>
      </c>
      <c r="I47" s="16">
        <v>11749</v>
      </c>
      <c r="J47" s="16"/>
      <c r="K47" s="16"/>
      <c r="L47" s="16">
        <v>11749</v>
      </c>
      <c r="M47" s="16"/>
      <c r="N47" s="16"/>
      <c r="O47" s="16"/>
      <c r="P47" s="17"/>
      <c r="Q47" s="16"/>
      <c r="R47" s="16"/>
      <c r="S47" s="16"/>
      <c r="T47" s="16"/>
      <c r="U47" s="16"/>
      <c r="V47" s="16"/>
      <c r="W47" s="16"/>
    </row>
    <row r="48" ht="18.75" customHeight="1" spans="1:23">
      <c r="A48" s="73" t="s">
        <v>68</v>
      </c>
      <c r="B48" s="8" t="s">
        <v>316</v>
      </c>
      <c r="C48" s="9" t="s">
        <v>317</v>
      </c>
      <c r="D48" s="8" t="s">
        <v>95</v>
      </c>
      <c r="E48" s="8" t="s">
        <v>96</v>
      </c>
      <c r="F48" s="8" t="s">
        <v>261</v>
      </c>
      <c r="G48" s="8" t="s">
        <v>262</v>
      </c>
      <c r="H48" s="16">
        <v>33000</v>
      </c>
      <c r="I48" s="16">
        <v>33000</v>
      </c>
      <c r="J48" s="16"/>
      <c r="K48" s="16"/>
      <c r="L48" s="16">
        <v>33000</v>
      </c>
      <c r="M48" s="16"/>
      <c r="N48" s="16"/>
      <c r="O48" s="16"/>
      <c r="P48" s="17"/>
      <c r="Q48" s="16"/>
      <c r="R48" s="16"/>
      <c r="S48" s="16"/>
      <c r="T48" s="16"/>
      <c r="U48" s="16"/>
      <c r="V48" s="16"/>
      <c r="W48" s="16"/>
    </row>
    <row r="49" ht="18.75" customHeight="1" spans="1:23">
      <c r="A49" s="11" t="s">
        <v>42</v>
      </c>
      <c r="B49" s="11"/>
      <c r="C49" s="11"/>
      <c r="D49" s="11"/>
      <c r="E49" s="11"/>
      <c r="F49" s="11"/>
      <c r="G49" s="11"/>
      <c r="H49" s="16">
        <v>12208277</v>
      </c>
      <c r="I49" s="16">
        <v>12208277</v>
      </c>
      <c r="J49" s="16"/>
      <c r="K49" s="16"/>
      <c r="L49" s="16">
        <v>12208277</v>
      </c>
      <c r="M49" s="16"/>
      <c r="N49" s="16"/>
      <c r="O49" s="16"/>
      <c r="P49" s="16"/>
      <c r="Q49" s="16"/>
      <c r="R49" s="16"/>
      <c r="S49" s="16"/>
      <c r="T49" s="16"/>
      <c r="U49" s="16"/>
      <c r="V49" s="16"/>
      <c r="W49" s="16"/>
    </row>
  </sheetData>
  <mergeCells count="30">
    <mergeCell ref="A2:W2"/>
    <mergeCell ref="A3:G3"/>
    <mergeCell ref="I4:W4"/>
    <mergeCell ref="I5:M5"/>
    <mergeCell ref="N5:P5"/>
    <mergeCell ref="R5:W5"/>
    <mergeCell ref="A49:G4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sheetPr>
  <dimension ref="A1:W170"/>
  <sheetViews>
    <sheetView showZeros="0" workbookViewId="0">
      <selection activeCell="I170" sqref="I170"/>
    </sheetView>
  </sheetViews>
  <sheetFormatPr defaultColWidth="8.84745762711864" defaultRowHeight="15" customHeight="1"/>
  <cols>
    <col min="1" max="2" width="28.5762711864407" customWidth="1"/>
    <col min="3" max="3" width="57.9067796610169" customWidth="1"/>
    <col min="4" max="8" width="28.5762711864407" customWidth="1"/>
    <col min="9" max="23" width="14.2796610169492" customWidth="1"/>
  </cols>
  <sheetData>
    <row r="1" ht="18.75" customHeight="1" spans="1:23">
      <c r="A1" s="1"/>
      <c r="B1" s="1"/>
      <c r="C1" s="1"/>
      <c r="D1" s="1"/>
      <c r="E1" s="1"/>
      <c r="F1" s="1"/>
      <c r="G1" s="1"/>
      <c r="H1" s="1"/>
      <c r="I1" s="1"/>
      <c r="J1" s="1"/>
      <c r="K1" s="1"/>
      <c r="L1" s="1"/>
      <c r="M1" s="1"/>
      <c r="N1" s="2"/>
      <c r="O1" s="2"/>
      <c r="P1" s="2"/>
      <c r="Q1" s="2"/>
      <c r="R1" s="2"/>
      <c r="S1" s="2"/>
      <c r="T1" s="2"/>
      <c r="U1" s="2"/>
      <c r="V1" s="2"/>
      <c r="W1" s="2" t="s">
        <v>318</v>
      </c>
    </row>
    <row r="2" ht="45" customHeight="1" spans="1:23">
      <c r="A2" s="3" t="s">
        <v>319</v>
      </c>
      <c r="B2" s="3"/>
      <c r="C2" s="3"/>
      <c r="D2" s="3"/>
      <c r="E2" s="3"/>
      <c r="F2" s="3"/>
      <c r="G2" s="3"/>
      <c r="H2" s="3"/>
      <c r="I2" s="3"/>
      <c r="J2" s="3"/>
      <c r="K2" s="3"/>
      <c r="L2" s="3"/>
      <c r="M2" s="3"/>
      <c r="N2" s="59"/>
      <c r="O2" s="59"/>
      <c r="P2" s="59"/>
      <c r="Q2" s="59"/>
      <c r="R2" s="59"/>
      <c r="S2" s="59"/>
      <c r="T2" s="59"/>
      <c r="U2" s="59"/>
      <c r="V2" s="59"/>
      <c r="W2" s="59"/>
    </row>
    <row r="3" ht="18.75" customHeight="1" spans="1:23">
      <c r="A3" s="4" t="s">
        <v>2</v>
      </c>
      <c r="B3" s="4"/>
      <c r="C3" s="4"/>
      <c r="D3" s="4"/>
      <c r="E3" s="4"/>
      <c r="F3" s="4"/>
      <c r="G3" s="4"/>
      <c r="H3" s="4"/>
      <c r="I3" s="60"/>
      <c r="J3" s="60"/>
      <c r="K3" s="60"/>
      <c r="L3" s="60"/>
      <c r="M3" s="60"/>
      <c r="N3" s="5"/>
      <c r="O3" s="5"/>
      <c r="P3" s="5"/>
      <c r="Q3" s="5"/>
      <c r="R3" s="5"/>
      <c r="S3" s="5"/>
      <c r="T3" s="5"/>
      <c r="U3" s="5"/>
      <c r="V3" s="5"/>
      <c r="W3" s="5" t="s">
        <v>39</v>
      </c>
    </row>
    <row r="4" ht="18.75" customHeight="1" spans="1:23">
      <c r="A4" s="12" t="s">
        <v>320</v>
      </c>
      <c r="B4" s="12" t="s">
        <v>244</v>
      </c>
      <c r="C4" s="12" t="s">
        <v>245</v>
      </c>
      <c r="D4" s="12" t="s">
        <v>321</v>
      </c>
      <c r="E4" s="12" t="s">
        <v>246</v>
      </c>
      <c r="F4" s="12" t="s">
        <v>247</v>
      </c>
      <c r="G4" s="12" t="s">
        <v>322</v>
      </c>
      <c r="H4" s="12" t="s">
        <v>249</v>
      </c>
      <c r="I4" s="44" t="s">
        <v>42</v>
      </c>
      <c r="J4" s="44" t="s">
        <v>323</v>
      </c>
      <c r="K4" s="12"/>
      <c r="L4" s="12"/>
      <c r="M4" s="12"/>
      <c r="N4" s="12" t="s">
        <v>251</v>
      </c>
      <c r="O4" s="12"/>
      <c r="P4" s="12"/>
      <c r="Q4" s="12" t="s">
        <v>48</v>
      </c>
      <c r="R4" s="12" t="s">
        <v>74</v>
      </c>
      <c r="S4" s="12"/>
      <c r="T4" s="12"/>
      <c r="U4" s="12"/>
      <c r="V4" s="12"/>
      <c r="W4" s="12"/>
    </row>
    <row r="5" ht="18.75" customHeight="1" spans="1:23">
      <c r="A5" s="12"/>
      <c r="B5" s="12"/>
      <c r="C5" s="12"/>
      <c r="D5" s="12"/>
      <c r="E5" s="12"/>
      <c r="F5" s="12"/>
      <c r="G5" s="12"/>
      <c r="H5" s="12"/>
      <c r="I5" s="44" t="s">
        <v>252</v>
      </c>
      <c r="J5" s="44" t="s">
        <v>45</v>
      </c>
      <c r="K5" s="12"/>
      <c r="L5" s="12" t="s">
        <v>46</v>
      </c>
      <c r="M5" s="12" t="s">
        <v>47</v>
      </c>
      <c r="N5" s="12" t="s">
        <v>45</v>
      </c>
      <c r="O5" s="12" t="s">
        <v>46</v>
      </c>
      <c r="P5" s="12" t="s">
        <v>47</v>
      </c>
      <c r="Q5" s="12" t="s">
        <v>48</v>
      </c>
      <c r="R5" s="12" t="s">
        <v>44</v>
      </c>
      <c r="S5" s="12" t="s">
        <v>51</v>
      </c>
      <c r="T5" s="12" t="s">
        <v>52</v>
      </c>
      <c r="U5" s="12" t="s">
        <v>53</v>
      </c>
      <c r="V5" s="12" t="s">
        <v>54</v>
      </c>
      <c r="W5" s="12" t="s">
        <v>55</v>
      </c>
    </row>
    <row r="6" ht="18.75" customHeight="1" spans="1:23">
      <c r="A6" s="12"/>
      <c r="B6" s="12"/>
      <c r="C6" s="12"/>
      <c r="D6" s="12"/>
      <c r="E6" s="12"/>
      <c r="F6" s="12"/>
      <c r="G6" s="12"/>
      <c r="H6" s="12"/>
      <c r="I6" s="44"/>
      <c r="J6" s="44" t="s">
        <v>45</v>
      </c>
      <c r="K6" s="12"/>
      <c r="L6" s="12" t="s">
        <v>46</v>
      </c>
      <c r="M6" s="12" t="s">
        <v>47</v>
      </c>
      <c r="N6" s="12" t="s">
        <v>45</v>
      </c>
      <c r="O6" s="12" t="s">
        <v>46</v>
      </c>
      <c r="P6" s="12" t="s">
        <v>47</v>
      </c>
      <c r="Q6" s="12"/>
      <c r="R6" s="12" t="s">
        <v>44</v>
      </c>
      <c r="S6" s="12" t="s">
        <v>51</v>
      </c>
      <c r="T6" s="12" t="s">
        <v>52</v>
      </c>
      <c r="U6" s="12" t="s">
        <v>53</v>
      </c>
      <c r="V6" s="12" t="s">
        <v>54</v>
      </c>
      <c r="W6" s="12" t="s">
        <v>55</v>
      </c>
    </row>
    <row r="7" ht="22.65" customHeight="1" spans="1:23">
      <c r="A7" s="12"/>
      <c r="B7" s="12"/>
      <c r="C7" s="12"/>
      <c r="D7" s="12"/>
      <c r="E7" s="12"/>
      <c r="F7" s="12"/>
      <c r="G7" s="12"/>
      <c r="H7" s="12"/>
      <c r="I7" s="44"/>
      <c r="J7" s="44" t="s">
        <v>44</v>
      </c>
      <c r="K7" s="12" t="s">
        <v>324</v>
      </c>
      <c r="L7" s="12"/>
      <c r="M7" s="12"/>
      <c r="N7" s="12"/>
      <c r="O7" s="12"/>
      <c r="P7" s="12"/>
      <c r="Q7" s="12"/>
      <c r="R7" s="12"/>
      <c r="S7" s="12"/>
      <c r="T7" s="12"/>
      <c r="U7" s="12"/>
      <c r="V7" s="12"/>
      <c r="W7" s="12"/>
    </row>
    <row r="8" ht="18.75" customHeight="1" spans="1:23">
      <c r="A8" s="61">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325</v>
      </c>
      <c r="D9" s="8"/>
      <c r="E9" s="8"/>
      <c r="F9" s="8"/>
      <c r="G9" s="8"/>
      <c r="H9" s="8"/>
      <c r="I9" s="10">
        <v>15786.2</v>
      </c>
      <c r="J9" s="10"/>
      <c r="K9" s="10"/>
      <c r="L9" s="10"/>
      <c r="M9" s="10"/>
      <c r="N9" s="10"/>
      <c r="O9" s="10"/>
      <c r="P9" s="10"/>
      <c r="Q9" s="10"/>
      <c r="R9" s="10">
        <v>15786.2</v>
      </c>
      <c r="S9" s="10"/>
      <c r="T9" s="10"/>
      <c r="U9" s="10"/>
      <c r="V9" s="10"/>
      <c r="W9" s="10">
        <v>15786.2</v>
      </c>
    </row>
    <row r="10" ht="18.75" customHeight="1" spans="1:23">
      <c r="A10" s="8" t="s">
        <v>326</v>
      </c>
      <c r="B10" s="8" t="s">
        <v>327</v>
      </c>
      <c r="C10" s="9" t="s">
        <v>325</v>
      </c>
      <c r="D10" s="8" t="s">
        <v>68</v>
      </c>
      <c r="E10" s="62">
        <v>2019999</v>
      </c>
      <c r="F10" s="8" t="s">
        <v>112</v>
      </c>
      <c r="G10" s="62">
        <v>30201</v>
      </c>
      <c r="H10" s="8" t="s">
        <v>299</v>
      </c>
      <c r="I10" s="10">
        <v>1300</v>
      </c>
      <c r="J10" s="10"/>
      <c r="K10" s="10"/>
      <c r="L10" s="10"/>
      <c r="M10" s="10"/>
      <c r="N10" s="10"/>
      <c r="O10" s="10"/>
      <c r="P10" s="10"/>
      <c r="Q10" s="10"/>
      <c r="R10" s="10">
        <v>1300</v>
      </c>
      <c r="S10" s="10"/>
      <c r="T10" s="10"/>
      <c r="U10" s="10"/>
      <c r="V10" s="10"/>
      <c r="W10" s="10">
        <v>1300</v>
      </c>
    </row>
    <row r="11" ht="18.75" customHeight="1" spans="1:23">
      <c r="A11" s="8" t="s">
        <v>326</v>
      </c>
      <c r="B11" s="8" t="s">
        <v>327</v>
      </c>
      <c r="C11" s="9" t="s">
        <v>325</v>
      </c>
      <c r="D11" s="8" t="s">
        <v>68</v>
      </c>
      <c r="E11" s="62">
        <v>2019999</v>
      </c>
      <c r="F11" s="8" t="s">
        <v>112</v>
      </c>
      <c r="G11" s="62">
        <v>30213</v>
      </c>
      <c r="H11" s="8" t="s">
        <v>328</v>
      </c>
      <c r="I11" s="10">
        <v>3666.2</v>
      </c>
      <c r="J11" s="10"/>
      <c r="K11" s="10"/>
      <c r="L11" s="10"/>
      <c r="M11" s="10"/>
      <c r="N11" s="10"/>
      <c r="O11" s="10"/>
      <c r="P11" s="17"/>
      <c r="Q11" s="10"/>
      <c r="R11" s="10">
        <v>3666.2</v>
      </c>
      <c r="S11" s="10"/>
      <c r="T11" s="10"/>
      <c r="U11" s="10"/>
      <c r="V11" s="10"/>
      <c r="W11" s="10">
        <v>3666.2</v>
      </c>
    </row>
    <row r="12" ht="18.75" customHeight="1" spans="1:23">
      <c r="A12" s="8" t="s">
        <v>326</v>
      </c>
      <c r="B12" s="8" t="s">
        <v>327</v>
      </c>
      <c r="C12" s="9" t="s">
        <v>325</v>
      </c>
      <c r="D12" s="8" t="s">
        <v>68</v>
      </c>
      <c r="E12" s="62">
        <v>2019999</v>
      </c>
      <c r="F12" s="8" t="s">
        <v>112</v>
      </c>
      <c r="G12" s="62">
        <v>30299</v>
      </c>
      <c r="H12" s="8" t="s">
        <v>329</v>
      </c>
      <c r="I12" s="10">
        <v>530</v>
      </c>
      <c r="J12" s="10"/>
      <c r="K12" s="10"/>
      <c r="L12" s="10"/>
      <c r="M12" s="10"/>
      <c r="N12" s="10"/>
      <c r="O12" s="10"/>
      <c r="P12" s="17"/>
      <c r="Q12" s="10"/>
      <c r="R12" s="10">
        <v>530</v>
      </c>
      <c r="S12" s="10"/>
      <c r="T12" s="10"/>
      <c r="U12" s="10"/>
      <c r="V12" s="10"/>
      <c r="W12" s="10">
        <v>530</v>
      </c>
    </row>
    <row r="13" ht="18.75" customHeight="1" spans="1:23">
      <c r="A13" s="8" t="s">
        <v>326</v>
      </c>
      <c r="B13" s="8" t="s">
        <v>327</v>
      </c>
      <c r="C13" s="9" t="s">
        <v>325</v>
      </c>
      <c r="D13" s="8" t="s">
        <v>68</v>
      </c>
      <c r="E13" s="62">
        <v>2019999</v>
      </c>
      <c r="F13" s="8" t="s">
        <v>112</v>
      </c>
      <c r="G13" s="62">
        <v>31002</v>
      </c>
      <c r="H13" s="8" t="s">
        <v>330</v>
      </c>
      <c r="I13" s="10">
        <v>10290</v>
      </c>
      <c r="J13" s="10"/>
      <c r="K13" s="10"/>
      <c r="L13" s="10"/>
      <c r="M13" s="10"/>
      <c r="N13" s="10"/>
      <c r="O13" s="10"/>
      <c r="P13" s="17"/>
      <c r="Q13" s="10"/>
      <c r="R13" s="10">
        <v>10290</v>
      </c>
      <c r="S13" s="10"/>
      <c r="T13" s="10"/>
      <c r="U13" s="10"/>
      <c r="V13" s="10"/>
      <c r="W13" s="10">
        <v>10290</v>
      </c>
    </row>
    <row r="14" ht="18.75" customHeight="1" spans="1:23">
      <c r="A14" s="17"/>
      <c r="B14" s="17"/>
      <c r="C14" s="9" t="s">
        <v>331</v>
      </c>
      <c r="D14" s="17"/>
      <c r="E14" s="17"/>
      <c r="F14" s="17"/>
      <c r="G14" s="17"/>
      <c r="H14" s="17"/>
      <c r="I14" s="10">
        <v>12000</v>
      </c>
      <c r="J14" s="10"/>
      <c r="K14" s="10"/>
      <c r="L14" s="10"/>
      <c r="M14" s="10"/>
      <c r="N14" s="10"/>
      <c r="O14" s="10"/>
      <c r="P14" s="17"/>
      <c r="Q14" s="10"/>
      <c r="R14" s="10">
        <v>12000</v>
      </c>
      <c r="S14" s="10"/>
      <c r="T14" s="10"/>
      <c r="U14" s="10"/>
      <c r="V14" s="10"/>
      <c r="W14" s="10">
        <v>12000</v>
      </c>
    </row>
    <row r="15" ht="18.75" customHeight="1" spans="1:23">
      <c r="A15" s="8" t="s">
        <v>326</v>
      </c>
      <c r="B15" s="8" t="s">
        <v>332</v>
      </c>
      <c r="C15" s="9" t="s">
        <v>331</v>
      </c>
      <c r="D15" s="8" t="s">
        <v>68</v>
      </c>
      <c r="E15" s="62">
        <v>2139999</v>
      </c>
      <c r="F15" s="8" t="s">
        <v>186</v>
      </c>
      <c r="G15" s="62">
        <v>30227</v>
      </c>
      <c r="H15" s="8" t="s">
        <v>333</v>
      </c>
      <c r="I15" s="10">
        <v>12000</v>
      </c>
      <c r="J15" s="10"/>
      <c r="K15" s="10"/>
      <c r="L15" s="10"/>
      <c r="M15" s="10"/>
      <c r="N15" s="10"/>
      <c r="O15" s="10"/>
      <c r="P15" s="17"/>
      <c r="Q15" s="10"/>
      <c r="R15" s="10">
        <v>12000</v>
      </c>
      <c r="S15" s="10"/>
      <c r="T15" s="10"/>
      <c r="U15" s="10"/>
      <c r="V15" s="10"/>
      <c r="W15" s="10">
        <v>12000</v>
      </c>
    </row>
    <row r="16" ht="18.75" customHeight="1" spans="1:23">
      <c r="A16" s="17"/>
      <c r="B16" s="17"/>
      <c r="C16" s="9" t="s">
        <v>334</v>
      </c>
      <c r="D16" s="17"/>
      <c r="E16" s="17"/>
      <c r="F16" s="17"/>
      <c r="G16" s="17"/>
      <c r="H16" s="17"/>
      <c r="I16" s="10">
        <v>20000</v>
      </c>
      <c r="J16" s="10"/>
      <c r="K16" s="10"/>
      <c r="L16" s="10"/>
      <c r="M16" s="10"/>
      <c r="N16" s="10"/>
      <c r="O16" s="10"/>
      <c r="P16" s="17"/>
      <c r="Q16" s="10"/>
      <c r="R16" s="10">
        <v>20000</v>
      </c>
      <c r="S16" s="10"/>
      <c r="T16" s="10"/>
      <c r="U16" s="10"/>
      <c r="V16" s="10"/>
      <c r="W16" s="10">
        <v>20000</v>
      </c>
    </row>
    <row r="17" ht="18.75" customHeight="1" spans="1:23">
      <c r="A17" s="8" t="s">
        <v>326</v>
      </c>
      <c r="B17" s="8" t="s">
        <v>335</v>
      </c>
      <c r="C17" s="9" t="s">
        <v>334</v>
      </c>
      <c r="D17" s="8" t="s">
        <v>68</v>
      </c>
      <c r="E17" s="62">
        <v>2019999</v>
      </c>
      <c r="F17" s="8" t="s">
        <v>112</v>
      </c>
      <c r="G17" s="62">
        <v>30299</v>
      </c>
      <c r="H17" s="8" t="s">
        <v>329</v>
      </c>
      <c r="I17" s="10">
        <v>8700</v>
      </c>
      <c r="J17" s="10"/>
      <c r="K17" s="10"/>
      <c r="L17" s="10"/>
      <c r="M17" s="10"/>
      <c r="N17" s="10"/>
      <c r="O17" s="10"/>
      <c r="P17" s="17"/>
      <c r="Q17" s="10"/>
      <c r="R17" s="10">
        <v>8700</v>
      </c>
      <c r="S17" s="10"/>
      <c r="T17" s="10"/>
      <c r="U17" s="10"/>
      <c r="V17" s="10"/>
      <c r="W17" s="10">
        <v>8700</v>
      </c>
    </row>
    <row r="18" ht="18.75" customHeight="1" spans="1:23">
      <c r="A18" s="8" t="s">
        <v>326</v>
      </c>
      <c r="B18" s="8" t="s">
        <v>335</v>
      </c>
      <c r="C18" s="9" t="s">
        <v>334</v>
      </c>
      <c r="D18" s="8" t="s">
        <v>68</v>
      </c>
      <c r="E18" s="62">
        <v>2019999</v>
      </c>
      <c r="F18" s="8" t="s">
        <v>112</v>
      </c>
      <c r="G18" s="62">
        <v>31002</v>
      </c>
      <c r="H18" s="8" t="s">
        <v>330</v>
      </c>
      <c r="I18" s="10">
        <v>11300</v>
      </c>
      <c r="J18" s="10"/>
      <c r="K18" s="10"/>
      <c r="L18" s="10"/>
      <c r="M18" s="10"/>
      <c r="N18" s="10"/>
      <c r="O18" s="10"/>
      <c r="P18" s="17"/>
      <c r="Q18" s="10"/>
      <c r="R18" s="10">
        <v>11300</v>
      </c>
      <c r="S18" s="10"/>
      <c r="T18" s="10"/>
      <c r="U18" s="10"/>
      <c r="V18" s="10"/>
      <c r="W18" s="10">
        <v>11300</v>
      </c>
    </row>
    <row r="19" ht="18.75" customHeight="1" spans="1:23">
      <c r="A19" s="17"/>
      <c r="B19" s="17"/>
      <c r="C19" s="9" t="s">
        <v>336</v>
      </c>
      <c r="D19" s="17"/>
      <c r="E19" s="17"/>
      <c r="F19" s="17"/>
      <c r="G19" s="17"/>
      <c r="H19" s="17"/>
      <c r="I19" s="10">
        <v>4801.76</v>
      </c>
      <c r="J19" s="10"/>
      <c r="K19" s="10"/>
      <c r="L19" s="10"/>
      <c r="M19" s="10"/>
      <c r="N19" s="10"/>
      <c r="O19" s="10"/>
      <c r="P19" s="17"/>
      <c r="Q19" s="10"/>
      <c r="R19" s="10">
        <v>4801.76</v>
      </c>
      <c r="S19" s="10"/>
      <c r="T19" s="10"/>
      <c r="U19" s="10"/>
      <c r="V19" s="10"/>
      <c r="W19" s="10">
        <v>4801.76</v>
      </c>
    </row>
    <row r="20" ht="18.75" customHeight="1" spans="1:23">
      <c r="A20" s="8" t="s">
        <v>326</v>
      </c>
      <c r="B20" s="8" t="s">
        <v>337</v>
      </c>
      <c r="C20" s="9" t="s">
        <v>336</v>
      </c>
      <c r="D20" s="8" t="s">
        <v>68</v>
      </c>
      <c r="E20" s="62">
        <v>2080501</v>
      </c>
      <c r="F20" s="8" t="s">
        <v>125</v>
      </c>
      <c r="G20" s="62">
        <v>30216</v>
      </c>
      <c r="H20" s="8" t="s">
        <v>338</v>
      </c>
      <c r="I20" s="10">
        <v>3001.76</v>
      </c>
      <c r="J20" s="10"/>
      <c r="K20" s="10"/>
      <c r="L20" s="10"/>
      <c r="M20" s="10"/>
      <c r="N20" s="10"/>
      <c r="O20" s="10"/>
      <c r="P20" s="17"/>
      <c r="Q20" s="10"/>
      <c r="R20" s="10">
        <v>3001.76</v>
      </c>
      <c r="S20" s="10"/>
      <c r="T20" s="10"/>
      <c r="U20" s="10"/>
      <c r="V20" s="10"/>
      <c r="W20" s="10">
        <v>3001.76</v>
      </c>
    </row>
    <row r="21" ht="18.75" customHeight="1" spans="1:23">
      <c r="A21" s="8" t="s">
        <v>326</v>
      </c>
      <c r="B21" s="8" t="s">
        <v>337</v>
      </c>
      <c r="C21" s="9" t="s">
        <v>336</v>
      </c>
      <c r="D21" s="8" t="s">
        <v>68</v>
      </c>
      <c r="E21" s="62">
        <v>2080501</v>
      </c>
      <c r="F21" s="8" t="s">
        <v>125</v>
      </c>
      <c r="G21" s="62">
        <v>30239</v>
      </c>
      <c r="H21" s="8" t="s">
        <v>288</v>
      </c>
      <c r="I21" s="10">
        <v>1200</v>
      </c>
      <c r="J21" s="10"/>
      <c r="K21" s="10"/>
      <c r="L21" s="10"/>
      <c r="M21" s="10"/>
      <c r="N21" s="10"/>
      <c r="O21" s="10"/>
      <c r="P21" s="17"/>
      <c r="Q21" s="10"/>
      <c r="R21" s="10">
        <v>1200</v>
      </c>
      <c r="S21" s="10"/>
      <c r="T21" s="10"/>
      <c r="U21" s="10"/>
      <c r="V21" s="10"/>
      <c r="W21" s="10">
        <v>1200</v>
      </c>
    </row>
    <row r="22" ht="18.75" customHeight="1" spans="1:23">
      <c r="A22" s="8" t="s">
        <v>326</v>
      </c>
      <c r="B22" s="8" t="s">
        <v>337</v>
      </c>
      <c r="C22" s="9" t="s">
        <v>336</v>
      </c>
      <c r="D22" s="8" t="s">
        <v>68</v>
      </c>
      <c r="E22" s="62">
        <v>2080501</v>
      </c>
      <c r="F22" s="8" t="s">
        <v>125</v>
      </c>
      <c r="G22" s="62">
        <v>30305</v>
      </c>
      <c r="H22" s="8" t="s">
        <v>339</v>
      </c>
      <c r="I22" s="10">
        <v>600</v>
      </c>
      <c r="J22" s="10"/>
      <c r="K22" s="10"/>
      <c r="L22" s="10"/>
      <c r="M22" s="10"/>
      <c r="N22" s="10"/>
      <c r="O22" s="10"/>
      <c r="P22" s="17"/>
      <c r="Q22" s="10"/>
      <c r="R22" s="10">
        <v>600</v>
      </c>
      <c r="S22" s="10"/>
      <c r="T22" s="10"/>
      <c r="U22" s="10"/>
      <c r="V22" s="10"/>
      <c r="W22" s="10">
        <v>600</v>
      </c>
    </row>
    <row r="23" ht="18.75" customHeight="1" spans="1:23">
      <c r="A23" s="17"/>
      <c r="B23" s="17"/>
      <c r="C23" s="9" t="s">
        <v>340</v>
      </c>
      <c r="D23" s="17"/>
      <c r="E23" s="17"/>
      <c r="F23" s="17"/>
      <c r="G23" s="17"/>
      <c r="H23" s="17"/>
      <c r="I23" s="10">
        <v>18450.36</v>
      </c>
      <c r="J23" s="10"/>
      <c r="K23" s="10"/>
      <c r="L23" s="10"/>
      <c r="M23" s="10"/>
      <c r="N23" s="10"/>
      <c r="O23" s="10"/>
      <c r="P23" s="17"/>
      <c r="Q23" s="10"/>
      <c r="R23" s="10">
        <v>18450.36</v>
      </c>
      <c r="S23" s="10"/>
      <c r="T23" s="10"/>
      <c r="U23" s="10"/>
      <c r="V23" s="10"/>
      <c r="W23" s="10">
        <v>18450.36</v>
      </c>
    </row>
    <row r="24" ht="18.75" customHeight="1" spans="1:23">
      <c r="A24" s="8" t="s">
        <v>326</v>
      </c>
      <c r="B24" s="8" t="s">
        <v>341</v>
      </c>
      <c r="C24" s="9" t="s">
        <v>340</v>
      </c>
      <c r="D24" s="8" t="s">
        <v>68</v>
      </c>
      <c r="E24" s="62">
        <v>2019999</v>
      </c>
      <c r="F24" s="8" t="s">
        <v>112</v>
      </c>
      <c r="G24" s="62">
        <v>30299</v>
      </c>
      <c r="H24" s="8" t="s">
        <v>329</v>
      </c>
      <c r="I24" s="10">
        <v>250.36</v>
      </c>
      <c r="J24" s="10"/>
      <c r="K24" s="10"/>
      <c r="L24" s="10"/>
      <c r="M24" s="10"/>
      <c r="N24" s="10"/>
      <c r="O24" s="10"/>
      <c r="P24" s="17"/>
      <c r="Q24" s="10"/>
      <c r="R24" s="10">
        <v>250.36</v>
      </c>
      <c r="S24" s="10"/>
      <c r="T24" s="10"/>
      <c r="U24" s="10"/>
      <c r="V24" s="10"/>
      <c r="W24" s="10">
        <v>250.36</v>
      </c>
    </row>
    <row r="25" ht="18.75" customHeight="1" spans="1:23">
      <c r="A25" s="8" t="s">
        <v>326</v>
      </c>
      <c r="B25" s="8" t="s">
        <v>341</v>
      </c>
      <c r="C25" s="9" t="s">
        <v>340</v>
      </c>
      <c r="D25" s="8" t="s">
        <v>68</v>
      </c>
      <c r="E25" s="62">
        <v>2019999</v>
      </c>
      <c r="F25" s="8" t="s">
        <v>112</v>
      </c>
      <c r="G25" s="62">
        <v>31002</v>
      </c>
      <c r="H25" s="8" t="s">
        <v>330</v>
      </c>
      <c r="I25" s="10">
        <v>18200</v>
      </c>
      <c r="J25" s="10"/>
      <c r="K25" s="10"/>
      <c r="L25" s="10"/>
      <c r="M25" s="10"/>
      <c r="N25" s="10"/>
      <c r="O25" s="10"/>
      <c r="P25" s="17"/>
      <c r="Q25" s="10"/>
      <c r="R25" s="10">
        <v>18200</v>
      </c>
      <c r="S25" s="10"/>
      <c r="T25" s="10"/>
      <c r="U25" s="10"/>
      <c r="V25" s="10"/>
      <c r="W25" s="10">
        <v>18200</v>
      </c>
    </row>
    <row r="26" ht="18.75" customHeight="1" spans="1:23">
      <c r="A26" s="17"/>
      <c r="B26" s="17"/>
      <c r="C26" s="9" t="s">
        <v>342</v>
      </c>
      <c r="D26" s="17"/>
      <c r="E26" s="17"/>
      <c r="F26" s="17"/>
      <c r="G26" s="17"/>
      <c r="H26" s="17"/>
      <c r="I26" s="10">
        <v>39418.6</v>
      </c>
      <c r="J26" s="10">
        <v>39418.6</v>
      </c>
      <c r="K26" s="10">
        <v>39418.6</v>
      </c>
      <c r="L26" s="10"/>
      <c r="M26" s="10"/>
      <c r="N26" s="10"/>
      <c r="O26" s="10"/>
      <c r="P26" s="17"/>
      <c r="Q26" s="10"/>
      <c r="R26" s="10"/>
      <c r="S26" s="10"/>
      <c r="T26" s="10"/>
      <c r="U26" s="10"/>
      <c r="V26" s="10"/>
      <c r="W26" s="10"/>
    </row>
    <row r="27" ht="18.75" customHeight="1" spans="1:23">
      <c r="A27" s="8" t="s">
        <v>343</v>
      </c>
      <c r="B27" s="8" t="s">
        <v>344</v>
      </c>
      <c r="C27" s="9" t="s">
        <v>342</v>
      </c>
      <c r="D27" s="8" t="s">
        <v>68</v>
      </c>
      <c r="E27" s="62">
        <v>2130705</v>
      </c>
      <c r="F27" s="8" t="s">
        <v>184</v>
      </c>
      <c r="G27" s="62">
        <v>30305</v>
      </c>
      <c r="H27" s="8" t="s">
        <v>339</v>
      </c>
      <c r="I27" s="10">
        <v>39418.6</v>
      </c>
      <c r="J27" s="10">
        <v>39418.6</v>
      </c>
      <c r="K27" s="10">
        <v>39418.6</v>
      </c>
      <c r="L27" s="10"/>
      <c r="M27" s="10"/>
      <c r="N27" s="10"/>
      <c r="O27" s="10"/>
      <c r="P27" s="17"/>
      <c r="Q27" s="10"/>
      <c r="R27" s="10"/>
      <c r="S27" s="10"/>
      <c r="T27" s="10"/>
      <c r="U27" s="10"/>
      <c r="V27" s="10"/>
      <c r="W27" s="10"/>
    </row>
    <row r="28" ht="18.75" customHeight="1" spans="1:23">
      <c r="A28" s="17"/>
      <c r="B28" s="17"/>
      <c r="C28" s="9" t="s">
        <v>345</v>
      </c>
      <c r="D28" s="17"/>
      <c r="E28" s="17"/>
      <c r="F28" s="17"/>
      <c r="G28" s="17"/>
      <c r="H28" s="17"/>
      <c r="I28" s="10">
        <v>2956200</v>
      </c>
      <c r="J28" s="10">
        <v>2956200</v>
      </c>
      <c r="K28" s="10">
        <v>2956200</v>
      </c>
      <c r="L28" s="10"/>
      <c r="M28" s="10"/>
      <c r="N28" s="10"/>
      <c r="O28" s="10"/>
      <c r="P28" s="17"/>
      <c r="Q28" s="10"/>
      <c r="R28" s="10"/>
      <c r="S28" s="10"/>
      <c r="T28" s="10"/>
      <c r="U28" s="10"/>
      <c r="V28" s="10"/>
      <c r="W28" s="10"/>
    </row>
    <row r="29" ht="18.75" customHeight="1" spans="1:23">
      <c r="A29" s="8" t="s">
        <v>343</v>
      </c>
      <c r="B29" s="8" t="s">
        <v>346</v>
      </c>
      <c r="C29" s="9" t="s">
        <v>345</v>
      </c>
      <c r="D29" s="8" t="s">
        <v>68</v>
      </c>
      <c r="E29" s="62">
        <v>2130705</v>
      </c>
      <c r="F29" s="8" t="s">
        <v>184</v>
      </c>
      <c r="G29" s="62">
        <v>30305</v>
      </c>
      <c r="H29" s="8" t="s">
        <v>339</v>
      </c>
      <c r="I29" s="10">
        <v>6400</v>
      </c>
      <c r="J29" s="10">
        <v>6400</v>
      </c>
      <c r="K29" s="10">
        <v>6400</v>
      </c>
      <c r="L29" s="10"/>
      <c r="M29" s="10"/>
      <c r="N29" s="10"/>
      <c r="O29" s="10"/>
      <c r="P29" s="17"/>
      <c r="Q29" s="10"/>
      <c r="R29" s="10"/>
      <c r="S29" s="10"/>
      <c r="T29" s="10"/>
      <c r="U29" s="10"/>
      <c r="V29" s="10"/>
      <c r="W29" s="10"/>
    </row>
    <row r="30" ht="18.75" customHeight="1" spans="1:23">
      <c r="A30" s="8" t="s">
        <v>343</v>
      </c>
      <c r="B30" s="8" t="s">
        <v>346</v>
      </c>
      <c r="C30" s="9" t="s">
        <v>345</v>
      </c>
      <c r="D30" s="8" t="s">
        <v>68</v>
      </c>
      <c r="E30" s="62">
        <v>2130705</v>
      </c>
      <c r="F30" s="8" t="s">
        <v>184</v>
      </c>
      <c r="G30" s="62">
        <v>30305</v>
      </c>
      <c r="H30" s="8" t="s">
        <v>339</v>
      </c>
      <c r="I30" s="10">
        <v>6000</v>
      </c>
      <c r="J30" s="10">
        <v>6000</v>
      </c>
      <c r="K30" s="10">
        <v>6000</v>
      </c>
      <c r="L30" s="10"/>
      <c r="M30" s="10"/>
      <c r="N30" s="10"/>
      <c r="O30" s="10"/>
      <c r="P30" s="17"/>
      <c r="Q30" s="10"/>
      <c r="R30" s="10"/>
      <c r="S30" s="10"/>
      <c r="T30" s="10"/>
      <c r="U30" s="10"/>
      <c r="V30" s="10"/>
      <c r="W30" s="10"/>
    </row>
    <row r="31" ht="18.75" customHeight="1" spans="1:23">
      <c r="A31" s="8" t="s">
        <v>343</v>
      </c>
      <c r="B31" s="8" t="s">
        <v>346</v>
      </c>
      <c r="C31" s="9" t="s">
        <v>345</v>
      </c>
      <c r="D31" s="8" t="s">
        <v>68</v>
      </c>
      <c r="E31" s="62">
        <v>2130705</v>
      </c>
      <c r="F31" s="8" t="s">
        <v>184</v>
      </c>
      <c r="G31" s="62">
        <v>30305</v>
      </c>
      <c r="H31" s="8" t="s">
        <v>339</v>
      </c>
      <c r="I31" s="10">
        <v>1152000</v>
      </c>
      <c r="J31" s="10">
        <v>1152000</v>
      </c>
      <c r="K31" s="10">
        <v>1152000</v>
      </c>
      <c r="L31" s="10"/>
      <c r="M31" s="10"/>
      <c r="N31" s="10"/>
      <c r="O31" s="10"/>
      <c r="P31" s="17"/>
      <c r="Q31" s="10"/>
      <c r="R31" s="10"/>
      <c r="S31" s="10"/>
      <c r="T31" s="10"/>
      <c r="U31" s="10"/>
      <c r="V31" s="10"/>
      <c r="W31" s="10"/>
    </row>
    <row r="32" ht="18.75" customHeight="1" spans="1:23">
      <c r="A32" s="8" t="s">
        <v>343</v>
      </c>
      <c r="B32" s="8" t="s">
        <v>346</v>
      </c>
      <c r="C32" s="9" t="s">
        <v>345</v>
      </c>
      <c r="D32" s="8" t="s">
        <v>68</v>
      </c>
      <c r="E32" s="62">
        <v>2130705</v>
      </c>
      <c r="F32" s="8" t="s">
        <v>184</v>
      </c>
      <c r="G32" s="62">
        <v>30305</v>
      </c>
      <c r="H32" s="8" t="s">
        <v>339</v>
      </c>
      <c r="I32" s="10">
        <v>60000</v>
      </c>
      <c r="J32" s="10">
        <v>60000</v>
      </c>
      <c r="K32" s="10">
        <v>60000</v>
      </c>
      <c r="L32" s="10"/>
      <c r="M32" s="10"/>
      <c r="N32" s="10"/>
      <c r="O32" s="10"/>
      <c r="P32" s="17"/>
      <c r="Q32" s="10"/>
      <c r="R32" s="10"/>
      <c r="S32" s="10"/>
      <c r="T32" s="10"/>
      <c r="U32" s="10"/>
      <c r="V32" s="10"/>
      <c r="W32" s="10"/>
    </row>
    <row r="33" ht="18.75" customHeight="1" spans="1:23">
      <c r="A33" s="8" t="s">
        <v>343</v>
      </c>
      <c r="B33" s="8" t="s">
        <v>346</v>
      </c>
      <c r="C33" s="9" t="s">
        <v>345</v>
      </c>
      <c r="D33" s="8" t="s">
        <v>68</v>
      </c>
      <c r="E33" s="62">
        <v>2130705</v>
      </c>
      <c r="F33" s="8" t="s">
        <v>184</v>
      </c>
      <c r="G33" s="62">
        <v>30305</v>
      </c>
      <c r="H33" s="8" t="s">
        <v>339</v>
      </c>
      <c r="I33" s="10">
        <v>516000</v>
      </c>
      <c r="J33" s="10">
        <v>516000</v>
      </c>
      <c r="K33" s="10">
        <v>516000</v>
      </c>
      <c r="L33" s="10"/>
      <c r="M33" s="10"/>
      <c r="N33" s="10"/>
      <c r="O33" s="10"/>
      <c r="P33" s="17"/>
      <c r="Q33" s="10"/>
      <c r="R33" s="10"/>
      <c r="S33" s="10"/>
      <c r="T33" s="10"/>
      <c r="U33" s="10"/>
      <c r="V33" s="10"/>
      <c r="W33" s="10"/>
    </row>
    <row r="34" ht="18.75" customHeight="1" spans="1:23">
      <c r="A34" s="8" t="s">
        <v>343</v>
      </c>
      <c r="B34" s="8" t="s">
        <v>346</v>
      </c>
      <c r="C34" s="9" t="s">
        <v>345</v>
      </c>
      <c r="D34" s="8" t="s">
        <v>68</v>
      </c>
      <c r="E34" s="62">
        <v>2130705</v>
      </c>
      <c r="F34" s="8" t="s">
        <v>184</v>
      </c>
      <c r="G34" s="62">
        <v>30305</v>
      </c>
      <c r="H34" s="8" t="s">
        <v>339</v>
      </c>
      <c r="I34" s="10">
        <v>48000</v>
      </c>
      <c r="J34" s="10">
        <v>48000</v>
      </c>
      <c r="K34" s="10">
        <v>48000</v>
      </c>
      <c r="L34" s="10"/>
      <c r="M34" s="10"/>
      <c r="N34" s="10"/>
      <c r="O34" s="10"/>
      <c r="P34" s="17"/>
      <c r="Q34" s="10"/>
      <c r="R34" s="10"/>
      <c r="S34" s="10"/>
      <c r="T34" s="10"/>
      <c r="U34" s="10"/>
      <c r="V34" s="10"/>
      <c r="W34" s="10"/>
    </row>
    <row r="35" ht="18.75" customHeight="1" spans="1:23">
      <c r="A35" s="8" t="s">
        <v>343</v>
      </c>
      <c r="B35" s="8" t="s">
        <v>346</v>
      </c>
      <c r="C35" s="9" t="s">
        <v>345</v>
      </c>
      <c r="D35" s="8" t="s">
        <v>68</v>
      </c>
      <c r="E35" s="62">
        <v>2130705</v>
      </c>
      <c r="F35" s="8" t="s">
        <v>184</v>
      </c>
      <c r="G35" s="62">
        <v>30305</v>
      </c>
      <c r="H35" s="8" t="s">
        <v>339</v>
      </c>
      <c r="I35" s="10">
        <v>3000</v>
      </c>
      <c r="J35" s="10">
        <v>3000</v>
      </c>
      <c r="K35" s="10">
        <v>3000</v>
      </c>
      <c r="L35" s="10"/>
      <c r="M35" s="10"/>
      <c r="N35" s="10"/>
      <c r="O35" s="10"/>
      <c r="P35" s="17"/>
      <c r="Q35" s="10"/>
      <c r="R35" s="10"/>
      <c r="S35" s="10"/>
      <c r="T35" s="10"/>
      <c r="U35" s="10"/>
      <c r="V35" s="10"/>
      <c r="W35" s="10"/>
    </row>
    <row r="36" ht="18.75" customHeight="1" spans="1:23">
      <c r="A36" s="8" t="s">
        <v>343</v>
      </c>
      <c r="B36" s="8" t="s">
        <v>346</v>
      </c>
      <c r="C36" s="9" t="s">
        <v>345</v>
      </c>
      <c r="D36" s="8" t="s">
        <v>68</v>
      </c>
      <c r="E36" s="62">
        <v>2130705</v>
      </c>
      <c r="F36" s="8" t="s">
        <v>184</v>
      </c>
      <c r="G36" s="62">
        <v>30305</v>
      </c>
      <c r="H36" s="8" t="s">
        <v>339</v>
      </c>
      <c r="I36" s="10">
        <v>24000</v>
      </c>
      <c r="J36" s="10">
        <v>24000</v>
      </c>
      <c r="K36" s="10">
        <v>24000</v>
      </c>
      <c r="L36" s="10"/>
      <c r="M36" s="10"/>
      <c r="N36" s="10"/>
      <c r="O36" s="10"/>
      <c r="P36" s="17"/>
      <c r="Q36" s="10"/>
      <c r="R36" s="10"/>
      <c r="S36" s="10"/>
      <c r="T36" s="10"/>
      <c r="U36" s="10"/>
      <c r="V36" s="10"/>
      <c r="W36" s="10"/>
    </row>
    <row r="37" ht="18.75" customHeight="1" spans="1:23">
      <c r="A37" s="8" t="s">
        <v>343</v>
      </c>
      <c r="B37" s="8" t="s">
        <v>346</v>
      </c>
      <c r="C37" s="9" t="s">
        <v>345</v>
      </c>
      <c r="D37" s="8" t="s">
        <v>68</v>
      </c>
      <c r="E37" s="62">
        <v>2130705</v>
      </c>
      <c r="F37" s="8" t="s">
        <v>184</v>
      </c>
      <c r="G37" s="62">
        <v>30305</v>
      </c>
      <c r="H37" s="8" t="s">
        <v>339</v>
      </c>
      <c r="I37" s="10">
        <v>800</v>
      </c>
      <c r="J37" s="10">
        <v>800</v>
      </c>
      <c r="K37" s="10">
        <v>800</v>
      </c>
      <c r="L37" s="10"/>
      <c r="M37" s="10"/>
      <c r="N37" s="10"/>
      <c r="O37" s="10"/>
      <c r="P37" s="17"/>
      <c r="Q37" s="10"/>
      <c r="R37" s="10"/>
      <c r="S37" s="10"/>
      <c r="T37" s="10"/>
      <c r="U37" s="10"/>
      <c r="V37" s="10"/>
      <c r="W37" s="10"/>
    </row>
    <row r="38" ht="18.75" customHeight="1" spans="1:23">
      <c r="A38" s="8" t="s">
        <v>343</v>
      </c>
      <c r="B38" s="8" t="s">
        <v>346</v>
      </c>
      <c r="C38" s="9" t="s">
        <v>345</v>
      </c>
      <c r="D38" s="8" t="s">
        <v>68</v>
      </c>
      <c r="E38" s="62">
        <v>2130705</v>
      </c>
      <c r="F38" s="8" t="s">
        <v>184</v>
      </c>
      <c r="G38" s="62">
        <v>30305</v>
      </c>
      <c r="H38" s="8" t="s">
        <v>339</v>
      </c>
      <c r="I38" s="10">
        <v>516000</v>
      </c>
      <c r="J38" s="10">
        <v>516000</v>
      </c>
      <c r="K38" s="10">
        <v>516000</v>
      </c>
      <c r="L38" s="10"/>
      <c r="M38" s="10"/>
      <c r="N38" s="10"/>
      <c r="O38" s="10"/>
      <c r="P38" s="17"/>
      <c r="Q38" s="10"/>
      <c r="R38" s="10"/>
      <c r="S38" s="10"/>
      <c r="T38" s="10"/>
      <c r="U38" s="10"/>
      <c r="V38" s="10"/>
      <c r="W38" s="10"/>
    </row>
    <row r="39" ht="18.75" customHeight="1" spans="1:23">
      <c r="A39" s="8" t="s">
        <v>343</v>
      </c>
      <c r="B39" s="8" t="s">
        <v>346</v>
      </c>
      <c r="C39" s="9" t="s">
        <v>345</v>
      </c>
      <c r="D39" s="8" t="s">
        <v>68</v>
      </c>
      <c r="E39" s="62">
        <v>2130705</v>
      </c>
      <c r="F39" s="8" t="s">
        <v>184</v>
      </c>
      <c r="G39" s="62">
        <v>30305</v>
      </c>
      <c r="H39" s="8" t="s">
        <v>339</v>
      </c>
      <c r="I39" s="10">
        <v>144000</v>
      </c>
      <c r="J39" s="10">
        <v>144000</v>
      </c>
      <c r="K39" s="10">
        <v>144000</v>
      </c>
      <c r="L39" s="10"/>
      <c r="M39" s="10"/>
      <c r="N39" s="10"/>
      <c r="O39" s="10"/>
      <c r="P39" s="17"/>
      <c r="Q39" s="10"/>
      <c r="R39" s="10"/>
      <c r="S39" s="10"/>
      <c r="T39" s="10"/>
      <c r="U39" s="10"/>
      <c r="V39" s="10"/>
      <c r="W39" s="10"/>
    </row>
    <row r="40" ht="18.75" customHeight="1" spans="1:23">
      <c r="A40" s="8" t="s">
        <v>343</v>
      </c>
      <c r="B40" s="8" t="s">
        <v>346</v>
      </c>
      <c r="C40" s="9" t="s">
        <v>345</v>
      </c>
      <c r="D40" s="8" t="s">
        <v>68</v>
      </c>
      <c r="E40" s="62">
        <v>2130705</v>
      </c>
      <c r="F40" s="8" t="s">
        <v>184</v>
      </c>
      <c r="G40" s="62">
        <v>30305</v>
      </c>
      <c r="H40" s="8" t="s">
        <v>339</v>
      </c>
      <c r="I40" s="10">
        <v>480000</v>
      </c>
      <c r="J40" s="10">
        <v>480000</v>
      </c>
      <c r="K40" s="10">
        <v>480000</v>
      </c>
      <c r="L40" s="10"/>
      <c r="M40" s="10"/>
      <c r="N40" s="10"/>
      <c r="O40" s="10"/>
      <c r="P40" s="17"/>
      <c r="Q40" s="10"/>
      <c r="R40" s="10"/>
      <c r="S40" s="10"/>
      <c r="T40" s="10"/>
      <c r="U40" s="10"/>
      <c r="V40" s="10"/>
      <c r="W40" s="10"/>
    </row>
    <row r="41" ht="18.75" customHeight="1" spans="1:23">
      <c r="A41" s="17"/>
      <c r="B41" s="17"/>
      <c r="C41" s="9" t="s">
        <v>347</v>
      </c>
      <c r="D41" s="17"/>
      <c r="E41" s="17"/>
      <c r="F41" s="17"/>
      <c r="G41" s="17"/>
      <c r="H41" s="17"/>
      <c r="I41" s="10">
        <v>376000</v>
      </c>
      <c r="J41" s="10">
        <v>376000</v>
      </c>
      <c r="K41" s="10">
        <v>376000</v>
      </c>
      <c r="L41" s="10"/>
      <c r="M41" s="10"/>
      <c r="N41" s="10"/>
      <c r="O41" s="10"/>
      <c r="P41" s="17"/>
      <c r="Q41" s="10"/>
      <c r="R41" s="10"/>
      <c r="S41" s="10"/>
      <c r="T41" s="10"/>
      <c r="U41" s="10"/>
      <c r="V41" s="10"/>
      <c r="W41" s="10"/>
    </row>
    <row r="42" ht="18.75" customHeight="1" spans="1:23">
      <c r="A42" s="8" t="s">
        <v>343</v>
      </c>
      <c r="B42" s="8" t="s">
        <v>348</v>
      </c>
      <c r="C42" s="9" t="s">
        <v>347</v>
      </c>
      <c r="D42" s="8" t="s">
        <v>68</v>
      </c>
      <c r="E42" s="62">
        <v>2130705</v>
      </c>
      <c r="F42" s="8" t="s">
        <v>184</v>
      </c>
      <c r="G42" s="62">
        <v>30201</v>
      </c>
      <c r="H42" s="8" t="s">
        <v>299</v>
      </c>
      <c r="I42" s="10">
        <v>86000</v>
      </c>
      <c r="J42" s="10">
        <v>86000</v>
      </c>
      <c r="K42" s="10">
        <v>86000</v>
      </c>
      <c r="L42" s="10"/>
      <c r="M42" s="10"/>
      <c r="N42" s="10"/>
      <c r="O42" s="10"/>
      <c r="P42" s="17"/>
      <c r="Q42" s="10"/>
      <c r="R42" s="10"/>
      <c r="S42" s="10"/>
      <c r="T42" s="10"/>
      <c r="U42" s="10"/>
      <c r="V42" s="10"/>
      <c r="W42" s="10"/>
    </row>
    <row r="43" ht="18.75" customHeight="1" spans="1:23">
      <c r="A43" s="8" t="s">
        <v>343</v>
      </c>
      <c r="B43" s="8" t="s">
        <v>348</v>
      </c>
      <c r="C43" s="9" t="s">
        <v>347</v>
      </c>
      <c r="D43" s="8" t="s">
        <v>68</v>
      </c>
      <c r="E43" s="62">
        <v>2130705</v>
      </c>
      <c r="F43" s="8" t="s">
        <v>184</v>
      </c>
      <c r="G43" s="62">
        <v>30201</v>
      </c>
      <c r="H43" s="8" t="s">
        <v>299</v>
      </c>
      <c r="I43" s="10">
        <v>240000</v>
      </c>
      <c r="J43" s="10">
        <v>240000</v>
      </c>
      <c r="K43" s="10">
        <v>240000</v>
      </c>
      <c r="L43" s="10"/>
      <c r="M43" s="10"/>
      <c r="N43" s="10"/>
      <c r="O43" s="10"/>
      <c r="P43" s="17"/>
      <c r="Q43" s="10"/>
      <c r="R43" s="10"/>
      <c r="S43" s="10"/>
      <c r="T43" s="10"/>
      <c r="U43" s="10"/>
      <c r="V43" s="10"/>
      <c r="W43" s="10"/>
    </row>
    <row r="44" ht="18.75" customHeight="1" spans="1:23">
      <c r="A44" s="8" t="s">
        <v>343</v>
      </c>
      <c r="B44" s="8" t="s">
        <v>348</v>
      </c>
      <c r="C44" s="9" t="s">
        <v>347</v>
      </c>
      <c r="D44" s="8" t="s">
        <v>68</v>
      </c>
      <c r="E44" s="62">
        <v>2130705</v>
      </c>
      <c r="F44" s="8" t="s">
        <v>184</v>
      </c>
      <c r="G44" s="62">
        <v>30201</v>
      </c>
      <c r="H44" s="8" t="s">
        <v>299</v>
      </c>
      <c r="I44" s="10">
        <v>50000</v>
      </c>
      <c r="J44" s="10">
        <v>50000</v>
      </c>
      <c r="K44" s="10">
        <v>50000</v>
      </c>
      <c r="L44" s="10"/>
      <c r="M44" s="10"/>
      <c r="N44" s="10"/>
      <c r="O44" s="10"/>
      <c r="P44" s="17"/>
      <c r="Q44" s="10"/>
      <c r="R44" s="10"/>
      <c r="S44" s="10"/>
      <c r="T44" s="10"/>
      <c r="U44" s="10"/>
      <c r="V44" s="10"/>
      <c r="W44" s="10"/>
    </row>
    <row r="45" ht="18.75" customHeight="1" spans="1:23">
      <c r="A45" s="17"/>
      <c r="B45" s="17"/>
      <c r="C45" s="9" t="s">
        <v>349</v>
      </c>
      <c r="D45" s="17"/>
      <c r="E45" s="17"/>
      <c r="F45" s="17"/>
      <c r="G45" s="17"/>
      <c r="H45" s="17"/>
      <c r="I45" s="10">
        <v>524000</v>
      </c>
      <c r="J45" s="10">
        <v>524000</v>
      </c>
      <c r="K45" s="10">
        <v>524000</v>
      </c>
      <c r="L45" s="10"/>
      <c r="M45" s="10"/>
      <c r="N45" s="10"/>
      <c r="O45" s="10"/>
      <c r="P45" s="17"/>
      <c r="Q45" s="10"/>
      <c r="R45" s="10"/>
      <c r="S45" s="10"/>
      <c r="T45" s="10"/>
      <c r="U45" s="10"/>
      <c r="V45" s="10"/>
      <c r="W45" s="10"/>
    </row>
    <row r="46" ht="18.75" customHeight="1" spans="1:23">
      <c r="A46" s="8" t="s">
        <v>350</v>
      </c>
      <c r="B46" s="8" t="s">
        <v>351</v>
      </c>
      <c r="C46" s="9" t="s">
        <v>349</v>
      </c>
      <c r="D46" s="8" t="s">
        <v>68</v>
      </c>
      <c r="E46" s="62">
        <v>2010301</v>
      </c>
      <c r="F46" s="8" t="s">
        <v>96</v>
      </c>
      <c r="G46" s="62">
        <v>30201</v>
      </c>
      <c r="H46" s="8" t="s">
        <v>299</v>
      </c>
      <c r="I46" s="10">
        <v>20000</v>
      </c>
      <c r="J46" s="10">
        <v>20000</v>
      </c>
      <c r="K46" s="10">
        <v>20000</v>
      </c>
      <c r="L46" s="10"/>
      <c r="M46" s="10"/>
      <c r="N46" s="10"/>
      <c r="O46" s="10"/>
      <c r="P46" s="17"/>
      <c r="Q46" s="10"/>
      <c r="R46" s="10"/>
      <c r="S46" s="10"/>
      <c r="T46" s="10"/>
      <c r="U46" s="10"/>
      <c r="V46" s="10"/>
      <c r="W46" s="10"/>
    </row>
    <row r="47" ht="18.75" customHeight="1" spans="1:23">
      <c r="A47" s="8" t="s">
        <v>350</v>
      </c>
      <c r="B47" s="8" t="s">
        <v>351</v>
      </c>
      <c r="C47" s="9" t="s">
        <v>349</v>
      </c>
      <c r="D47" s="8" t="s">
        <v>68</v>
      </c>
      <c r="E47" s="62">
        <v>2010301</v>
      </c>
      <c r="F47" s="8" t="s">
        <v>96</v>
      </c>
      <c r="G47" s="62">
        <v>30201</v>
      </c>
      <c r="H47" s="8" t="s">
        <v>299</v>
      </c>
      <c r="I47" s="10">
        <v>134255</v>
      </c>
      <c r="J47" s="10">
        <v>134255</v>
      </c>
      <c r="K47" s="10">
        <v>134255</v>
      </c>
      <c r="L47" s="10"/>
      <c r="M47" s="10"/>
      <c r="N47" s="10"/>
      <c r="O47" s="10"/>
      <c r="P47" s="17"/>
      <c r="Q47" s="10"/>
      <c r="R47" s="10"/>
      <c r="S47" s="10"/>
      <c r="T47" s="10"/>
      <c r="U47" s="10"/>
      <c r="V47" s="10"/>
      <c r="W47" s="10"/>
    </row>
    <row r="48" ht="18.75" customHeight="1" spans="1:23">
      <c r="A48" s="8" t="s">
        <v>350</v>
      </c>
      <c r="B48" s="8" t="s">
        <v>351</v>
      </c>
      <c r="C48" s="9" t="s">
        <v>349</v>
      </c>
      <c r="D48" s="8" t="s">
        <v>68</v>
      </c>
      <c r="E48" s="62">
        <v>2010301</v>
      </c>
      <c r="F48" s="8" t="s">
        <v>96</v>
      </c>
      <c r="G48" s="62">
        <v>30205</v>
      </c>
      <c r="H48" s="8" t="s">
        <v>352</v>
      </c>
      <c r="I48" s="10">
        <v>60000</v>
      </c>
      <c r="J48" s="10">
        <v>60000</v>
      </c>
      <c r="K48" s="10">
        <v>60000</v>
      </c>
      <c r="L48" s="10"/>
      <c r="M48" s="10"/>
      <c r="N48" s="10"/>
      <c r="O48" s="10"/>
      <c r="P48" s="17"/>
      <c r="Q48" s="10"/>
      <c r="R48" s="10"/>
      <c r="S48" s="10"/>
      <c r="T48" s="10"/>
      <c r="U48" s="10"/>
      <c r="V48" s="10"/>
      <c r="W48" s="10"/>
    </row>
    <row r="49" ht="18.75" customHeight="1" spans="1:23">
      <c r="A49" s="8" t="s">
        <v>350</v>
      </c>
      <c r="B49" s="8" t="s">
        <v>351</v>
      </c>
      <c r="C49" s="9" t="s">
        <v>349</v>
      </c>
      <c r="D49" s="8" t="s">
        <v>68</v>
      </c>
      <c r="E49" s="62">
        <v>2010301</v>
      </c>
      <c r="F49" s="8" t="s">
        <v>96</v>
      </c>
      <c r="G49" s="62">
        <v>30206</v>
      </c>
      <c r="H49" s="8" t="s">
        <v>353</v>
      </c>
      <c r="I49" s="10">
        <v>98000</v>
      </c>
      <c r="J49" s="10">
        <v>98000</v>
      </c>
      <c r="K49" s="10">
        <v>98000</v>
      </c>
      <c r="L49" s="10"/>
      <c r="M49" s="10"/>
      <c r="N49" s="10"/>
      <c r="O49" s="10"/>
      <c r="P49" s="17"/>
      <c r="Q49" s="10"/>
      <c r="R49" s="10"/>
      <c r="S49" s="10"/>
      <c r="T49" s="10"/>
      <c r="U49" s="10"/>
      <c r="V49" s="10"/>
      <c r="W49" s="10"/>
    </row>
    <row r="50" ht="18.75" customHeight="1" spans="1:23">
      <c r="A50" s="8" t="s">
        <v>350</v>
      </c>
      <c r="B50" s="8" t="s">
        <v>351</v>
      </c>
      <c r="C50" s="9" t="s">
        <v>349</v>
      </c>
      <c r="D50" s="8" t="s">
        <v>68</v>
      </c>
      <c r="E50" s="62">
        <v>2010301</v>
      </c>
      <c r="F50" s="8" t="s">
        <v>96</v>
      </c>
      <c r="G50" s="62">
        <v>30207</v>
      </c>
      <c r="H50" s="8" t="s">
        <v>354</v>
      </c>
      <c r="I50" s="10">
        <v>16790</v>
      </c>
      <c r="J50" s="10">
        <v>16790</v>
      </c>
      <c r="K50" s="10">
        <v>16790</v>
      </c>
      <c r="L50" s="10"/>
      <c r="M50" s="10"/>
      <c r="N50" s="10"/>
      <c r="O50" s="10"/>
      <c r="P50" s="17"/>
      <c r="Q50" s="10"/>
      <c r="R50" s="10"/>
      <c r="S50" s="10"/>
      <c r="T50" s="10"/>
      <c r="U50" s="10"/>
      <c r="V50" s="10"/>
      <c r="W50" s="10"/>
    </row>
    <row r="51" ht="18.75" customHeight="1" spans="1:23">
      <c r="A51" s="8" t="s">
        <v>350</v>
      </c>
      <c r="B51" s="8" t="s">
        <v>351</v>
      </c>
      <c r="C51" s="9" t="s">
        <v>349</v>
      </c>
      <c r="D51" s="8" t="s">
        <v>68</v>
      </c>
      <c r="E51" s="62">
        <v>2010301</v>
      </c>
      <c r="F51" s="8" t="s">
        <v>96</v>
      </c>
      <c r="G51" s="62">
        <v>30211</v>
      </c>
      <c r="H51" s="8" t="s">
        <v>301</v>
      </c>
      <c r="I51" s="10">
        <v>20000</v>
      </c>
      <c r="J51" s="10">
        <v>20000</v>
      </c>
      <c r="K51" s="10">
        <v>20000</v>
      </c>
      <c r="L51" s="10"/>
      <c r="M51" s="10"/>
      <c r="N51" s="10"/>
      <c r="O51" s="10"/>
      <c r="P51" s="17"/>
      <c r="Q51" s="10"/>
      <c r="R51" s="10"/>
      <c r="S51" s="10"/>
      <c r="T51" s="10"/>
      <c r="U51" s="10"/>
      <c r="V51" s="10"/>
      <c r="W51" s="10"/>
    </row>
    <row r="52" ht="18.75" customHeight="1" spans="1:23">
      <c r="A52" s="8" t="s">
        <v>350</v>
      </c>
      <c r="B52" s="8" t="s">
        <v>351</v>
      </c>
      <c r="C52" s="9" t="s">
        <v>349</v>
      </c>
      <c r="D52" s="8" t="s">
        <v>68</v>
      </c>
      <c r="E52" s="62">
        <v>2010301</v>
      </c>
      <c r="F52" s="8" t="s">
        <v>96</v>
      </c>
      <c r="G52" s="62">
        <v>30215</v>
      </c>
      <c r="H52" s="8" t="s">
        <v>303</v>
      </c>
      <c r="I52" s="10">
        <v>90000</v>
      </c>
      <c r="J52" s="10">
        <v>90000</v>
      </c>
      <c r="K52" s="10">
        <v>90000</v>
      </c>
      <c r="L52" s="10"/>
      <c r="M52" s="10"/>
      <c r="N52" s="10"/>
      <c r="O52" s="10"/>
      <c r="P52" s="17"/>
      <c r="Q52" s="10"/>
      <c r="R52" s="10"/>
      <c r="S52" s="10"/>
      <c r="T52" s="10"/>
      <c r="U52" s="10"/>
      <c r="V52" s="10"/>
      <c r="W52" s="10"/>
    </row>
    <row r="53" ht="18.75" customHeight="1" spans="1:23">
      <c r="A53" s="8" t="s">
        <v>350</v>
      </c>
      <c r="B53" s="8" t="s">
        <v>351</v>
      </c>
      <c r="C53" s="9" t="s">
        <v>349</v>
      </c>
      <c r="D53" s="8" t="s">
        <v>68</v>
      </c>
      <c r="E53" s="62">
        <v>2010301</v>
      </c>
      <c r="F53" s="8" t="s">
        <v>96</v>
      </c>
      <c r="G53" s="62">
        <v>30216</v>
      </c>
      <c r="H53" s="8" t="s">
        <v>338</v>
      </c>
      <c r="I53" s="10">
        <v>55000</v>
      </c>
      <c r="J53" s="10">
        <v>55000</v>
      </c>
      <c r="K53" s="10">
        <v>55000</v>
      </c>
      <c r="L53" s="10"/>
      <c r="M53" s="10"/>
      <c r="N53" s="10"/>
      <c r="O53" s="10"/>
      <c r="P53" s="17"/>
      <c r="Q53" s="10"/>
      <c r="R53" s="10"/>
      <c r="S53" s="10"/>
      <c r="T53" s="10"/>
      <c r="U53" s="10"/>
      <c r="V53" s="10"/>
      <c r="W53" s="10"/>
    </row>
    <row r="54" ht="18.75" customHeight="1" spans="1:23">
      <c r="A54" s="8" t="s">
        <v>350</v>
      </c>
      <c r="B54" s="8" t="s">
        <v>351</v>
      </c>
      <c r="C54" s="9" t="s">
        <v>349</v>
      </c>
      <c r="D54" s="8" t="s">
        <v>68</v>
      </c>
      <c r="E54" s="62">
        <v>2010301</v>
      </c>
      <c r="F54" s="8" t="s">
        <v>96</v>
      </c>
      <c r="G54" s="62">
        <v>30217</v>
      </c>
      <c r="H54" s="8" t="s">
        <v>238</v>
      </c>
      <c r="I54" s="10">
        <v>2000</v>
      </c>
      <c r="J54" s="10">
        <v>2000</v>
      </c>
      <c r="K54" s="10">
        <v>2000</v>
      </c>
      <c r="L54" s="10"/>
      <c r="M54" s="10"/>
      <c r="N54" s="10"/>
      <c r="O54" s="10"/>
      <c r="P54" s="17"/>
      <c r="Q54" s="10"/>
      <c r="R54" s="10"/>
      <c r="S54" s="10"/>
      <c r="T54" s="10"/>
      <c r="U54" s="10"/>
      <c r="V54" s="10"/>
      <c r="W54" s="10"/>
    </row>
    <row r="55" ht="18.75" customHeight="1" spans="1:23">
      <c r="A55" s="8" t="s">
        <v>350</v>
      </c>
      <c r="B55" s="8" t="s">
        <v>351</v>
      </c>
      <c r="C55" s="9" t="s">
        <v>349</v>
      </c>
      <c r="D55" s="8" t="s">
        <v>68</v>
      </c>
      <c r="E55" s="62">
        <v>2010301</v>
      </c>
      <c r="F55" s="8" t="s">
        <v>96</v>
      </c>
      <c r="G55" s="62">
        <v>30227</v>
      </c>
      <c r="H55" s="8" t="s">
        <v>333</v>
      </c>
      <c r="I55" s="10">
        <v>300</v>
      </c>
      <c r="J55" s="10">
        <v>300</v>
      </c>
      <c r="K55" s="10">
        <v>300</v>
      </c>
      <c r="L55" s="10"/>
      <c r="M55" s="10"/>
      <c r="N55" s="10"/>
      <c r="O55" s="10"/>
      <c r="P55" s="17"/>
      <c r="Q55" s="10"/>
      <c r="R55" s="10"/>
      <c r="S55" s="10"/>
      <c r="T55" s="10"/>
      <c r="U55" s="10"/>
      <c r="V55" s="10"/>
      <c r="W55" s="10"/>
    </row>
    <row r="56" ht="18.75" customHeight="1" spans="1:23">
      <c r="A56" s="8" t="s">
        <v>350</v>
      </c>
      <c r="B56" s="8" t="s">
        <v>351</v>
      </c>
      <c r="C56" s="9" t="s">
        <v>349</v>
      </c>
      <c r="D56" s="8" t="s">
        <v>68</v>
      </c>
      <c r="E56" s="62">
        <v>2010301</v>
      </c>
      <c r="F56" s="8" t="s">
        <v>96</v>
      </c>
      <c r="G56" s="62">
        <v>30299</v>
      </c>
      <c r="H56" s="8" t="s">
        <v>329</v>
      </c>
      <c r="I56" s="10">
        <v>27655</v>
      </c>
      <c r="J56" s="10">
        <v>27655</v>
      </c>
      <c r="K56" s="10">
        <v>27655</v>
      </c>
      <c r="L56" s="10"/>
      <c r="M56" s="10"/>
      <c r="N56" s="10"/>
      <c r="O56" s="10"/>
      <c r="P56" s="17"/>
      <c r="Q56" s="10"/>
      <c r="R56" s="10"/>
      <c r="S56" s="10"/>
      <c r="T56" s="10"/>
      <c r="U56" s="10"/>
      <c r="V56" s="10"/>
      <c r="W56" s="10"/>
    </row>
    <row r="57" ht="18.75" customHeight="1" spans="1:23">
      <c r="A57" s="17"/>
      <c r="B57" s="17"/>
      <c r="C57" s="9" t="s">
        <v>355</v>
      </c>
      <c r="D57" s="17"/>
      <c r="E57" s="17"/>
      <c r="F57" s="17"/>
      <c r="G57" s="17"/>
      <c r="H57" s="17"/>
      <c r="I57" s="10">
        <v>90000</v>
      </c>
      <c r="J57" s="10">
        <v>90000</v>
      </c>
      <c r="K57" s="10">
        <v>90000</v>
      </c>
      <c r="L57" s="10"/>
      <c r="M57" s="10"/>
      <c r="N57" s="10"/>
      <c r="O57" s="10"/>
      <c r="P57" s="17"/>
      <c r="Q57" s="10"/>
      <c r="R57" s="10"/>
      <c r="S57" s="10"/>
      <c r="T57" s="10"/>
      <c r="U57" s="10"/>
      <c r="V57" s="10"/>
      <c r="W57" s="10"/>
    </row>
    <row r="58" ht="18.75" customHeight="1" spans="1:23">
      <c r="A58" s="8" t="s">
        <v>350</v>
      </c>
      <c r="B58" s="8" t="s">
        <v>356</v>
      </c>
      <c r="C58" s="9" t="s">
        <v>355</v>
      </c>
      <c r="D58" s="8" t="s">
        <v>68</v>
      </c>
      <c r="E58" s="62">
        <v>2013299</v>
      </c>
      <c r="F58" s="8" t="s">
        <v>110</v>
      </c>
      <c r="G58" s="62">
        <v>30201</v>
      </c>
      <c r="H58" s="8" t="s">
        <v>299</v>
      </c>
      <c r="I58" s="10">
        <v>31500</v>
      </c>
      <c r="J58" s="10">
        <v>31500</v>
      </c>
      <c r="K58" s="10">
        <v>31500</v>
      </c>
      <c r="L58" s="10"/>
      <c r="M58" s="10"/>
      <c r="N58" s="10"/>
      <c r="O58" s="10"/>
      <c r="P58" s="17"/>
      <c r="Q58" s="10"/>
      <c r="R58" s="10"/>
      <c r="S58" s="10"/>
      <c r="T58" s="10"/>
      <c r="U58" s="10"/>
      <c r="V58" s="10"/>
      <c r="W58" s="10"/>
    </row>
    <row r="59" ht="18.75" customHeight="1" spans="1:23">
      <c r="A59" s="8" t="s">
        <v>350</v>
      </c>
      <c r="B59" s="8" t="s">
        <v>356</v>
      </c>
      <c r="C59" s="9" t="s">
        <v>355</v>
      </c>
      <c r="D59" s="8" t="s">
        <v>68</v>
      </c>
      <c r="E59" s="62">
        <v>2013299</v>
      </c>
      <c r="F59" s="8" t="s">
        <v>110</v>
      </c>
      <c r="G59" s="62">
        <v>30202</v>
      </c>
      <c r="H59" s="8" t="s">
        <v>357</v>
      </c>
      <c r="I59" s="10">
        <v>13500</v>
      </c>
      <c r="J59" s="10">
        <v>13500</v>
      </c>
      <c r="K59" s="10">
        <v>13500</v>
      </c>
      <c r="L59" s="10"/>
      <c r="M59" s="10"/>
      <c r="N59" s="10"/>
      <c r="O59" s="10"/>
      <c r="P59" s="17"/>
      <c r="Q59" s="10"/>
      <c r="R59" s="10"/>
      <c r="S59" s="10"/>
      <c r="T59" s="10"/>
      <c r="U59" s="10"/>
      <c r="V59" s="10"/>
      <c r="W59" s="10"/>
    </row>
    <row r="60" ht="18.75" customHeight="1" spans="1:23">
      <c r="A60" s="8" t="s">
        <v>350</v>
      </c>
      <c r="B60" s="8" t="s">
        <v>356</v>
      </c>
      <c r="C60" s="9" t="s">
        <v>355</v>
      </c>
      <c r="D60" s="8" t="s">
        <v>68</v>
      </c>
      <c r="E60" s="62">
        <v>2013299</v>
      </c>
      <c r="F60" s="8" t="s">
        <v>110</v>
      </c>
      <c r="G60" s="62">
        <v>30215</v>
      </c>
      <c r="H60" s="8" t="s">
        <v>303</v>
      </c>
      <c r="I60" s="10">
        <v>45000</v>
      </c>
      <c r="J60" s="10">
        <v>45000</v>
      </c>
      <c r="K60" s="10">
        <v>45000</v>
      </c>
      <c r="L60" s="10"/>
      <c r="M60" s="10"/>
      <c r="N60" s="10"/>
      <c r="O60" s="10"/>
      <c r="P60" s="17"/>
      <c r="Q60" s="10"/>
      <c r="R60" s="10"/>
      <c r="S60" s="10"/>
      <c r="T60" s="10"/>
      <c r="U60" s="10"/>
      <c r="V60" s="10"/>
      <c r="W60" s="10"/>
    </row>
    <row r="61" ht="18.75" customHeight="1" spans="1:23">
      <c r="A61" s="17"/>
      <c r="B61" s="17"/>
      <c r="C61" s="9" t="s">
        <v>358</v>
      </c>
      <c r="D61" s="17"/>
      <c r="E61" s="17"/>
      <c r="F61" s="17"/>
      <c r="G61" s="17"/>
      <c r="H61" s="17"/>
      <c r="I61" s="10">
        <v>660000</v>
      </c>
      <c r="J61" s="10">
        <v>660000</v>
      </c>
      <c r="K61" s="10">
        <v>660000</v>
      </c>
      <c r="L61" s="10"/>
      <c r="M61" s="10"/>
      <c r="N61" s="10"/>
      <c r="O61" s="10"/>
      <c r="P61" s="17"/>
      <c r="Q61" s="10"/>
      <c r="R61" s="10"/>
      <c r="S61" s="10"/>
      <c r="T61" s="10"/>
      <c r="U61" s="10"/>
      <c r="V61" s="10"/>
      <c r="W61" s="10"/>
    </row>
    <row r="62" ht="18.75" customHeight="1" spans="1:23">
      <c r="A62" s="8" t="s">
        <v>350</v>
      </c>
      <c r="B62" s="8" t="s">
        <v>359</v>
      </c>
      <c r="C62" s="9" t="s">
        <v>358</v>
      </c>
      <c r="D62" s="8" t="s">
        <v>68</v>
      </c>
      <c r="E62" s="62">
        <v>2010301</v>
      </c>
      <c r="F62" s="8" t="s">
        <v>96</v>
      </c>
      <c r="G62" s="62">
        <v>30227</v>
      </c>
      <c r="H62" s="8" t="s">
        <v>333</v>
      </c>
      <c r="I62" s="10">
        <v>660000</v>
      </c>
      <c r="J62" s="10">
        <v>660000</v>
      </c>
      <c r="K62" s="10">
        <v>660000</v>
      </c>
      <c r="L62" s="10"/>
      <c r="M62" s="10"/>
      <c r="N62" s="10"/>
      <c r="O62" s="10"/>
      <c r="P62" s="17"/>
      <c r="Q62" s="10"/>
      <c r="R62" s="10"/>
      <c r="S62" s="10"/>
      <c r="T62" s="10"/>
      <c r="U62" s="10"/>
      <c r="V62" s="10"/>
      <c r="W62" s="10"/>
    </row>
    <row r="63" ht="18.75" customHeight="1" spans="1:23">
      <c r="A63" s="17"/>
      <c r="B63" s="17"/>
      <c r="C63" s="9" t="s">
        <v>360</v>
      </c>
      <c r="D63" s="17"/>
      <c r="E63" s="17"/>
      <c r="F63" s="17"/>
      <c r="G63" s="17"/>
      <c r="H63" s="17"/>
      <c r="I63" s="10">
        <v>31041</v>
      </c>
      <c r="J63" s="10">
        <v>31041</v>
      </c>
      <c r="K63" s="10">
        <v>31041</v>
      </c>
      <c r="L63" s="10"/>
      <c r="M63" s="10"/>
      <c r="N63" s="10"/>
      <c r="O63" s="10"/>
      <c r="P63" s="17"/>
      <c r="Q63" s="10"/>
      <c r="R63" s="10"/>
      <c r="S63" s="10"/>
      <c r="T63" s="10"/>
      <c r="U63" s="10"/>
      <c r="V63" s="10"/>
      <c r="W63" s="10"/>
    </row>
    <row r="64" ht="18.75" customHeight="1" spans="1:23">
      <c r="A64" s="8" t="s">
        <v>326</v>
      </c>
      <c r="B64" s="8" t="s">
        <v>361</v>
      </c>
      <c r="C64" s="9" t="s">
        <v>360</v>
      </c>
      <c r="D64" s="8" t="s">
        <v>68</v>
      </c>
      <c r="E64" s="62">
        <v>2019999</v>
      </c>
      <c r="F64" s="8" t="s">
        <v>112</v>
      </c>
      <c r="G64" s="62">
        <v>31011</v>
      </c>
      <c r="H64" s="8" t="s">
        <v>362</v>
      </c>
      <c r="I64" s="10">
        <v>31041</v>
      </c>
      <c r="J64" s="10">
        <v>31041</v>
      </c>
      <c r="K64" s="10">
        <v>31041</v>
      </c>
      <c r="L64" s="10"/>
      <c r="M64" s="10"/>
      <c r="N64" s="10"/>
      <c r="O64" s="10"/>
      <c r="P64" s="17"/>
      <c r="Q64" s="10"/>
      <c r="R64" s="10"/>
      <c r="S64" s="10"/>
      <c r="T64" s="10"/>
      <c r="U64" s="10"/>
      <c r="V64" s="10"/>
      <c r="W64" s="10"/>
    </row>
    <row r="65" ht="18.75" customHeight="1" spans="1:23">
      <c r="A65" s="17"/>
      <c r="B65" s="17"/>
      <c r="C65" s="9" t="s">
        <v>363</v>
      </c>
      <c r="D65" s="17"/>
      <c r="E65" s="17"/>
      <c r="F65" s="17"/>
      <c r="G65" s="17"/>
      <c r="H65" s="17"/>
      <c r="I65" s="10">
        <v>76140</v>
      </c>
      <c r="J65" s="10">
        <v>76140</v>
      </c>
      <c r="K65" s="10">
        <v>76140</v>
      </c>
      <c r="L65" s="10"/>
      <c r="M65" s="10"/>
      <c r="N65" s="10"/>
      <c r="O65" s="10"/>
      <c r="P65" s="17"/>
      <c r="Q65" s="10"/>
      <c r="R65" s="10"/>
      <c r="S65" s="10"/>
      <c r="T65" s="10"/>
      <c r="U65" s="10"/>
      <c r="V65" s="10"/>
      <c r="W65" s="10"/>
    </row>
    <row r="66" ht="18.75" customHeight="1" spans="1:23">
      <c r="A66" s="8" t="s">
        <v>350</v>
      </c>
      <c r="B66" s="8" t="s">
        <v>364</v>
      </c>
      <c r="C66" s="9" t="s">
        <v>363</v>
      </c>
      <c r="D66" s="8" t="s">
        <v>68</v>
      </c>
      <c r="E66" s="62">
        <v>2013202</v>
      </c>
      <c r="F66" s="8" t="s">
        <v>108</v>
      </c>
      <c r="G66" s="62">
        <v>30305</v>
      </c>
      <c r="H66" s="8" t="s">
        <v>339</v>
      </c>
      <c r="I66" s="10">
        <v>76140</v>
      </c>
      <c r="J66" s="10">
        <v>76140</v>
      </c>
      <c r="K66" s="10">
        <v>76140</v>
      </c>
      <c r="L66" s="10"/>
      <c r="M66" s="10"/>
      <c r="N66" s="10"/>
      <c r="O66" s="10"/>
      <c r="P66" s="17"/>
      <c r="Q66" s="10"/>
      <c r="R66" s="10"/>
      <c r="S66" s="10"/>
      <c r="T66" s="10"/>
      <c r="U66" s="10"/>
      <c r="V66" s="10"/>
      <c r="W66" s="10"/>
    </row>
    <row r="67" ht="18.75" customHeight="1" spans="1:23">
      <c r="A67" s="17"/>
      <c r="B67" s="17"/>
      <c r="C67" s="9" t="s">
        <v>365</v>
      </c>
      <c r="D67" s="17"/>
      <c r="E67" s="17"/>
      <c r="F67" s="17"/>
      <c r="G67" s="17"/>
      <c r="H67" s="17"/>
      <c r="I67" s="10">
        <v>2162700</v>
      </c>
      <c r="J67" s="10">
        <v>2162700</v>
      </c>
      <c r="K67" s="10">
        <v>2162700</v>
      </c>
      <c r="L67" s="10"/>
      <c r="M67" s="10"/>
      <c r="N67" s="10"/>
      <c r="O67" s="10"/>
      <c r="P67" s="17"/>
      <c r="Q67" s="10"/>
      <c r="R67" s="10"/>
      <c r="S67" s="10"/>
      <c r="T67" s="10"/>
      <c r="U67" s="10"/>
      <c r="V67" s="10"/>
      <c r="W67" s="10"/>
    </row>
    <row r="68" ht="18.75" customHeight="1" spans="1:23">
      <c r="A68" s="8" t="s">
        <v>343</v>
      </c>
      <c r="B68" s="8" t="s">
        <v>366</v>
      </c>
      <c r="C68" s="9" t="s">
        <v>365</v>
      </c>
      <c r="D68" s="8" t="s">
        <v>68</v>
      </c>
      <c r="E68" s="62">
        <v>2130705</v>
      </c>
      <c r="F68" s="8" t="s">
        <v>184</v>
      </c>
      <c r="G68" s="62">
        <v>30305</v>
      </c>
      <c r="H68" s="8" t="s">
        <v>339</v>
      </c>
      <c r="I68" s="10">
        <v>27000</v>
      </c>
      <c r="J68" s="10">
        <v>27000</v>
      </c>
      <c r="K68" s="10">
        <v>27000</v>
      </c>
      <c r="L68" s="10"/>
      <c r="M68" s="10"/>
      <c r="N68" s="10"/>
      <c r="O68" s="10"/>
      <c r="P68" s="17"/>
      <c r="Q68" s="10"/>
      <c r="R68" s="10"/>
      <c r="S68" s="10"/>
      <c r="T68" s="10"/>
      <c r="U68" s="10"/>
      <c r="V68" s="10"/>
      <c r="W68" s="10"/>
    </row>
    <row r="69" ht="18.75" customHeight="1" spans="1:23">
      <c r="A69" s="8" t="s">
        <v>343</v>
      </c>
      <c r="B69" s="8" t="s">
        <v>366</v>
      </c>
      <c r="C69" s="9" t="s">
        <v>365</v>
      </c>
      <c r="D69" s="8" t="s">
        <v>68</v>
      </c>
      <c r="E69" s="62">
        <v>2130705</v>
      </c>
      <c r="F69" s="8" t="s">
        <v>184</v>
      </c>
      <c r="G69" s="62">
        <v>30305</v>
      </c>
      <c r="H69" s="8" t="s">
        <v>339</v>
      </c>
      <c r="I69" s="10">
        <v>1116000</v>
      </c>
      <c r="J69" s="10">
        <v>1116000</v>
      </c>
      <c r="K69" s="10">
        <v>1116000</v>
      </c>
      <c r="L69" s="10"/>
      <c r="M69" s="10"/>
      <c r="N69" s="10"/>
      <c r="O69" s="10"/>
      <c r="P69" s="17"/>
      <c r="Q69" s="10"/>
      <c r="R69" s="10"/>
      <c r="S69" s="10"/>
      <c r="T69" s="10"/>
      <c r="U69" s="10"/>
      <c r="V69" s="10"/>
      <c r="W69" s="10"/>
    </row>
    <row r="70" ht="18.75" customHeight="1" spans="1:23">
      <c r="A70" s="8" t="s">
        <v>343</v>
      </c>
      <c r="B70" s="8" t="s">
        <v>366</v>
      </c>
      <c r="C70" s="9" t="s">
        <v>365</v>
      </c>
      <c r="D70" s="8" t="s">
        <v>68</v>
      </c>
      <c r="E70" s="62">
        <v>2130705</v>
      </c>
      <c r="F70" s="8" t="s">
        <v>184</v>
      </c>
      <c r="G70" s="62">
        <v>30305</v>
      </c>
      <c r="H70" s="8" t="s">
        <v>339</v>
      </c>
      <c r="I70" s="10">
        <v>54000</v>
      </c>
      <c r="J70" s="10">
        <v>54000</v>
      </c>
      <c r="K70" s="10">
        <v>54000</v>
      </c>
      <c r="L70" s="10"/>
      <c r="M70" s="10"/>
      <c r="N70" s="10"/>
      <c r="O70" s="10"/>
      <c r="P70" s="17"/>
      <c r="Q70" s="10"/>
      <c r="R70" s="10"/>
      <c r="S70" s="10"/>
      <c r="T70" s="10"/>
      <c r="U70" s="10"/>
      <c r="V70" s="10"/>
      <c r="W70" s="10"/>
    </row>
    <row r="71" ht="18.75" customHeight="1" spans="1:23">
      <c r="A71" s="8" t="s">
        <v>343</v>
      </c>
      <c r="B71" s="8" t="s">
        <v>366</v>
      </c>
      <c r="C71" s="9" t="s">
        <v>365</v>
      </c>
      <c r="D71" s="8" t="s">
        <v>68</v>
      </c>
      <c r="E71" s="62">
        <v>2130705</v>
      </c>
      <c r="F71" s="8" t="s">
        <v>184</v>
      </c>
      <c r="G71" s="62">
        <v>30305</v>
      </c>
      <c r="H71" s="8" t="s">
        <v>339</v>
      </c>
      <c r="I71" s="10">
        <v>30000</v>
      </c>
      <c r="J71" s="10">
        <v>30000</v>
      </c>
      <c r="K71" s="10">
        <v>30000</v>
      </c>
      <c r="L71" s="10"/>
      <c r="M71" s="10"/>
      <c r="N71" s="10"/>
      <c r="O71" s="10"/>
      <c r="P71" s="17"/>
      <c r="Q71" s="10"/>
      <c r="R71" s="10"/>
      <c r="S71" s="10"/>
      <c r="T71" s="10"/>
      <c r="U71" s="10"/>
      <c r="V71" s="10"/>
      <c r="W71" s="10"/>
    </row>
    <row r="72" ht="18.75" customHeight="1" spans="1:23">
      <c r="A72" s="8" t="s">
        <v>343</v>
      </c>
      <c r="B72" s="8" t="s">
        <v>366</v>
      </c>
      <c r="C72" s="9" t="s">
        <v>365</v>
      </c>
      <c r="D72" s="8" t="s">
        <v>68</v>
      </c>
      <c r="E72" s="62">
        <v>2130705</v>
      </c>
      <c r="F72" s="8" t="s">
        <v>184</v>
      </c>
      <c r="G72" s="62">
        <v>30305</v>
      </c>
      <c r="H72" s="8" t="s">
        <v>339</v>
      </c>
      <c r="I72" s="10">
        <v>71100</v>
      </c>
      <c r="J72" s="10">
        <v>71100</v>
      </c>
      <c r="K72" s="10">
        <v>71100</v>
      </c>
      <c r="L72" s="10"/>
      <c r="M72" s="10"/>
      <c r="N72" s="10"/>
      <c r="O72" s="10"/>
      <c r="P72" s="17"/>
      <c r="Q72" s="10"/>
      <c r="R72" s="10"/>
      <c r="S72" s="10"/>
      <c r="T72" s="10"/>
      <c r="U72" s="10"/>
      <c r="V72" s="10"/>
      <c r="W72" s="10"/>
    </row>
    <row r="73" ht="18.75" customHeight="1" spans="1:23">
      <c r="A73" s="8" t="s">
        <v>343</v>
      </c>
      <c r="B73" s="8" t="s">
        <v>366</v>
      </c>
      <c r="C73" s="9" t="s">
        <v>365</v>
      </c>
      <c r="D73" s="8" t="s">
        <v>68</v>
      </c>
      <c r="E73" s="62">
        <v>2130705</v>
      </c>
      <c r="F73" s="8" t="s">
        <v>184</v>
      </c>
      <c r="G73" s="62">
        <v>30305</v>
      </c>
      <c r="H73" s="8" t="s">
        <v>339</v>
      </c>
      <c r="I73" s="10">
        <v>291600</v>
      </c>
      <c r="J73" s="10">
        <v>291600</v>
      </c>
      <c r="K73" s="10">
        <v>291600</v>
      </c>
      <c r="L73" s="10"/>
      <c r="M73" s="10"/>
      <c r="N73" s="10"/>
      <c r="O73" s="10"/>
      <c r="P73" s="17"/>
      <c r="Q73" s="10"/>
      <c r="R73" s="10"/>
      <c r="S73" s="10"/>
      <c r="T73" s="10"/>
      <c r="U73" s="10"/>
      <c r="V73" s="10"/>
      <c r="W73" s="10"/>
    </row>
    <row r="74" ht="18.75" customHeight="1" spans="1:23">
      <c r="A74" s="8" t="s">
        <v>343</v>
      </c>
      <c r="B74" s="8" t="s">
        <v>366</v>
      </c>
      <c r="C74" s="9" t="s">
        <v>365</v>
      </c>
      <c r="D74" s="8" t="s">
        <v>68</v>
      </c>
      <c r="E74" s="62">
        <v>2130705</v>
      </c>
      <c r="F74" s="8" t="s">
        <v>184</v>
      </c>
      <c r="G74" s="62">
        <v>30305</v>
      </c>
      <c r="H74" s="8" t="s">
        <v>339</v>
      </c>
      <c r="I74" s="10">
        <v>412800</v>
      </c>
      <c r="J74" s="10">
        <v>412800</v>
      </c>
      <c r="K74" s="10">
        <v>412800</v>
      </c>
      <c r="L74" s="10"/>
      <c r="M74" s="10"/>
      <c r="N74" s="10"/>
      <c r="O74" s="10"/>
      <c r="P74" s="17"/>
      <c r="Q74" s="10"/>
      <c r="R74" s="10"/>
      <c r="S74" s="10"/>
      <c r="T74" s="10"/>
      <c r="U74" s="10"/>
      <c r="V74" s="10"/>
      <c r="W74" s="10"/>
    </row>
    <row r="75" ht="18.75" customHeight="1" spans="1:23">
      <c r="A75" s="8" t="s">
        <v>343</v>
      </c>
      <c r="B75" s="8" t="s">
        <v>366</v>
      </c>
      <c r="C75" s="9" t="s">
        <v>365</v>
      </c>
      <c r="D75" s="8" t="s">
        <v>68</v>
      </c>
      <c r="E75" s="62">
        <v>2130705</v>
      </c>
      <c r="F75" s="8" t="s">
        <v>184</v>
      </c>
      <c r="G75" s="62">
        <v>30305</v>
      </c>
      <c r="H75" s="8" t="s">
        <v>339</v>
      </c>
      <c r="I75" s="10">
        <v>160200</v>
      </c>
      <c r="J75" s="10">
        <v>160200</v>
      </c>
      <c r="K75" s="10">
        <v>160200</v>
      </c>
      <c r="L75" s="10"/>
      <c r="M75" s="10"/>
      <c r="N75" s="10"/>
      <c r="O75" s="10"/>
      <c r="P75" s="17"/>
      <c r="Q75" s="10"/>
      <c r="R75" s="10"/>
      <c r="S75" s="10"/>
      <c r="T75" s="10"/>
      <c r="U75" s="10"/>
      <c r="V75" s="10"/>
      <c r="W75" s="10"/>
    </row>
    <row r="76" ht="18.75" customHeight="1" spans="1:23">
      <c r="A76" s="17"/>
      <c r="B76" s="17"/>
      <c r="C76" s="9" t="s">
        <v>367</v>
      </c>
      <c r="D76" s="17"/>
      <c r="E76" s="17"/>
      <c r="F76" s="17"/>
      <c r="G76" s="17"/>
      <c r="H76" s="17"/>
      <c r="I76" s="10">
        <v>70500</v>
      </c>
      <c r="J76" s="10">
        <v>70500</v>
      </c>
      <c r="K76" s="10">
        <v>70500</v>
      </c>
      <c r="L76" s="10"/>
      <c r="M76" s="10"/>
      <c r="N76" s="10"/>
      <c r="O76" s="10"/>
      <c r="P76" s="17"/>
      <c r="Q76" s="10"/>
      <c r="R76" s="10"/>
      <c r="S76" s="10"/>
      <c r="T76" s="10"/>
      <c r="U76" s="10"/>
      <c r="V76" s="10"/>
      <c r="W76" s="10"/>
    </row>
    <row r="77" ht="18.75" customHeight="1" spans="1:23">
      <c r="A77" s="8" t="s">
        <v>326</v>
      </c>
      <c r="B77" s="8" t="s">
        <v>368</v>
      </c>
      <c r="C77" s="9" t="s">
        <v>367</v>
      </c>
      <c r="D77" s="8" t="s">
        <v>68</v>
      </c>
      <c r="E77" s="62">
        <v>2019999</v>
      </c>
      <c r="F77" s="8" t="s">
        <v>112</v>
      </c>
      <c r="G77" s="62">
        <v>30227</v>
      </c>
      <c r="H77" s="8" t="s">
        <v>333</v>
      </c>
      <c r="I77" s="10">
        <v>70500</v>
      </c>
      <c r="J77" s="10">
        <v>70500</v>
      </c>
      <c r="K77" s="10">
        <v>70500</v>
      </c>
      <c r="L77" s="10"/>
      <c r="M77" s="10"/>
      <c r="N77" s="10"/>
      <c r="O77" s="10"/>
      <c r="P77" s="17"/>
      <c r="Q77" s="10"/>
      <c r="R77" s="10"/>
      <c r="S77" s="10"/>
      <c r="T77" s="10"/>
      <c r="U77" s="10"/>
      <c r="V77" s="10"/>
      <c r="W77" s="10"/>
    </row>
    <row r="78" ht="18.75" customHeight="1" spans="1:23">
      <c r="A78" s="17"/>
      <c r="B78" s="17"/>
      <c r="C78" s="9" t="s">
        <v>369</v>
      </c>
      <c r="D78" s="17"/>
      <c r="E78" s="17"/>
      <c r="F78" s="17"/>
      <c r="G78" s="17"/>
      <c r="H78" s="17"/>
      <c r="I78" s="10">
        <v>11000</v>
      </c>
      <c r="J78" s="10">
        <v>11000</v>
      </c>
      <c r="K78" s="10">
        <v>11000</v>
      </c>
      <c r="L78" s="10"/>
      <c r="M78" s="10"/>
      <c r="N78" s="10"/>
      <c r="O78" s="10"/>
      <c r="P78" s="17"/>
      <c r="Q78" s="10"/>
      <c r="R78" s="10"/>
      <c r="S78" s="10"/>
      <c r="T78" s="10"/>
      <c r="U78" s="10"/>
      <c r="V78" s="10"/>
      <c r="W78" s="10"/>
    </row>
    <row r="79" ht="18.75" customHeight="1" spans="1:23">
      <c r="A79" s="8" t="s">
        <v>343</v>
      </c>
      <c r="B79" s="8" t="s">
        <v>370</v>
      </c>
      <c r="C79" s="9" t="s">
        <v>369</v>
      </c>
      <c r="D79" s="8" t="s">
        <v>68</v>
      </c>
      <c r="E79" s="62">
        <v>2082804</v>
      </c>
      <c r="F79" s="8" t="s">
        <v>151</v>
      </c>
      <c r="G79" s="62">
        <v>30215</v>
      </c>
      <c r="H79" s="8" t="s">
        <v>303</v>
      </c>
      <c r="I79" s="10">
        <v>9000</v>
      </c>
      <c r="J79" s="10">
        <v>9000</v>
      </c>
      <c r="K79" s="10">
        <v>9000</v>
      </c>
      <c r="L79" s="10"/>
      <c r="M79" s="10"/>
      <c r="N79" s="10"/>
      <c r="O79" s="10"/>
      <c r="P79" s="17"/>
      <c r="Q79" s="10"/>
      <c r="R79" s="10"/>
      <c r="S79" s="10"/>
      <c r="T79" s="10"/>
      <c r="U79" s="10"/>
      <c r="V79" s="10"/>
      <c r="W79" s="10"/>
    </row>
    <row r="80" ht="18.75" customHeight="1" spans="1:23">
      <c r="A80" s="8" t="s">
        <v>343</v>
      </c>
      <c r="B80" s="8" t="s">
        <v>370</v>
      </c>
      <c r="C80" s="9" t="s">
        <v>369</v>
      </c>
      <c r="D80" s="8" t="s">
        <v>68</v>
      </c>
      <c r="E80" s="62">
        <v>2082804</v>
      </c>
      <c r="F80" s="8" t="s">
        <v>151</v>
      </c>
      <c r="G80" s="62">
        <v>30215</v>
      </c>
      <c r="H80" s="8" t="s">
        <v>303</v>
      </c>
      <c r="I80" s="10">
        <v>2000</v>
      </c>
      <c r="J80" s="10">
        <v>2000</v>
      </c>
      <c r="K80" s="10">
        <v>2000</v>
      </c>
      <c r="L80" s="10"/>
      <c r="M80" s="10"/>
      <c r="N80" s="10"/>
      <c r="O80" s="10"/>
      <c r="P80" s="17"/>
      <c r="Q80" s="10"/>
      <c r="R80" s="10"/>
      <c r="S80" s="10"/>
      <c r="T80" s="10"/>
      <c r="U80" s="10"/>
      <c r="V80" s="10"/>
      <c r="W80" s="10"/>
    </row>
    <row r="81" ht="18.75" customHeight="1" spans="1:23">
      <c r="A81" s="17"/>
      <c r="B81" s="17"/>
      <c r="C81" s="9" t="s">
        <v>371</v>
      </c>
      <c r="D81" s="17"/>
      <c r="E81" s="17"/>
      <c r="F81" s="17"/>
      <c r="G81" s="17"/>
      <c r="H81" s="17"/>
      <c r="I81" s="10">
        <v>68375.29</v>
      </c>
      <c r="J81" s="10">
        <v>68375.29</v>
      </c>
      <c r="K81" s="10">
        <v>68375.29</v>
      </c>
      <c r="L81" s="10"/>
      <c r="M81" s="10"/>
      <c r="N81" s="10"/>
      <c r="O81" s="10"/>
      <c r="P81" s="17"/>
      <c r="Q81" s="10"/>
      <c r="R81" s="10"/>
      <c r="S81" s="10"/>
      <c r="T81" s="10"/>
      <c r="U81" s="10"/>
      <c r="V81" s="10"/>
      <c r="W81" s="10"/>
    </row>
    <row r="82" ht="18.75" customHeight="1" spans="1:23">
      <c r="A82" s="8" t="s">
        <v>326</v>
      </c>
      <c r="B82" s="8" t="s">
        <v>372</v>
      </c>
      <c r="C82" s="9" t="s">
        <v>371</v>
      </c>
      <c r="D82" s="8" t="s">
        <v>68</v>
      </c>
      <c r="E82" s="62">
        <v>2019999</v>
      </c>
      <c r="F82" s="8" t="s">
        <v>112</v>
      </c>
      <c r="G82" s="62">
        <v>31005</v>
      </c>
      <c r="H82" s="8" t="s">
        <v>373</v>
      </c>
      <c r="I82" s="10">
        <v>68375.29</v>
      </c>
      <c r="J82" s="10">
        <v>68375.29</v>
      </c>
      <c r="K82" s="10">
        <v>68375.29</v>
      </c>
      <c r="L82" s="10"/>
      <c r="M82" s="10"/>
      <c r="N82" s="10"/>
      <c r="O82" s="10"/>
      <c r="P82" s="17"/>
      <c r="Q82" s="10"/>
      <c r="R82" s="10"/>
      <c r="S82" s="10"/>
      <c r="T82" s="10"/>
      <c r="U82" s="10"/>
      <c r="V82" s="10"/>
      <c r="W82" s="10"/>
    </row>
    <row r="83" ht="18.75" customHeight="1" spans="1:23">
      <c r="A83" s="17"/>
      <c r="B83" s="17"/>
      <c r="C83" s="9" t="s">
        <v>374</v>
      </c>
      <c r="D83" s="17"/>
      <c r="E83" s="17"/>
      <c r="F83" s="17"/>
      <c r="G83" s="17"/>
      <c r="H83" s="17"/>
      <c r="I83" s="10">
        <v>41000</v>
      </c>
      <c r="J83" s="10">
        <v>41000</v>
      </c>
      <c r="K83" s="10">
        <v>41000</v>
      </c>
      <c r="L83" s="10"/>
      <c r="M83" s="10"/>
      <c r="N83" s="10"/>
      <c r="O83" s="10"/>
      <c r="P83" s="17"/>
      <c r="Q83" s="10"/>
      <c r="R83" s="10"/>
      <c r="S83" s="10"/>
      <c r="T83" s="10"/>
      <c r="U83" s="10"/>
      <c r="V83" s="10"/>
      <c r="W83" s="10"/>
    </row>
    <row r="84" ht="18.75" customHeight="1" spans="1:23">
      <c r="A84" s="8" t="s">
        <v>343</v>
      </c>
      <c r="B84" s="8" t="s">
        <v>375</v>
      </c>
      <c r="C84" s="9" t="s">
        <v>374</v>
      </c>
      <c r="D84" s="8" t="s">
        <v>68</v>
      </c>
      <c r="E84" s="62">
        <v>2081104</v>
      </c>
      <c r="F84" s="8" t="s">
        <v>143</v>
      </c>
      <c r="G84" s="62">
        <v>30211</v>
      </c>
      <c r="H84" s="8" t="s">
        <v>301</v>
      </c>
      <c r="I84" s="10">
        <v>7000</v>
      </c>
      <c r="J84" s="10">
        <v>7000</v>
      </c>
      <c r="K84" s="10">
        <v>7000</v>
      </c>
      <c r="L84" s="10"/>
      <c r="M84" s="10"/>
      <c r="N84" s="10"/>
      <c r="O84" s="10"/>
      <c r="P84" s="17"/>
      <c r="Q84" s="10"/>
      <c r="R84" s="10"/>
      <c r="S84" s="10"/>
      <c r="T84" s="10"/>
      <c r="U84" s="10"/>
      <c r="V84" s="10"/>
      <c r="W84" s="10"/>
    </row>
    <row r="85" ht="18.75" customHeight="1" spans="1:23">
      <c r="A85" s="8" t="s">
        <v>343</v>
      </c>
      <c r="B85" s="8" t="s">
        <v>375</v>
      </c>
      <c r="C85" s="9" t="s">
        <v>374</v>
      </c>
      <c r="D85" s="8" t="s">
        <v>68</v>
      </c>
      <c r="E85" s="62">
        <v>2081105</v>
      </c>
      <c r="F85" s="8" t="s">
        <v>145</v>
      </c>
      <c r="G85" s="62">
        <v>30216</v>
      </c>
      <c r="H85" s="8" t="s">
        <v>338</v>
      </c>
      <c r="I85" s="10">
        <v>10000</v>
      </c>
      <c r="J85" s="10">
        <v>10000</v>
      </c>
      <c r="K85" s="10">
        <v>10000</v>
      </c>
      <c r="L85" s="10"/>
      <c r="M85" s="10"/>
      <c r="N85" s="10"/>
      <c r="O85" s="10"/>
      <c r="P85" s="17"/>
      <c r="Q85" s="10"/>
      <c r="R85" s="10"/>
      <c r="S85" s="10"/>
      <c r="T85" s="10"/>
      <c r="U85" s="10"/>
      <c r="V85" s="10"/>
      <c r="W85" s="10"/>
    </row>
    <row r="86" ht="18.75" customHeight="1" spans="1:23">
      <c r="A86" s="8" t="s">
        <v>343</v>
      </c>
      <c r="B86" s="8" t="s">
        <v>375</v>
      </c>
      <c r="C86" s="9" t="s">
        <v>374</v>
      </c>
      <c r="D86" s="8" t="s">
        <v>68</v>
      </c>
      <c r="E86" s="62">
        <v>2081199</v>
      </c>
      <c r="F86" s="8" t="s">
        <v>147</v>
      </c>
      <c r="G86" s="62">
        <v>30226</v>
      </c>
      <c r="H86" s="8" t="s">
        <v>311</v>
      </c>
      <c r="I86" s="10">
        <v>24000</v>
      </c>
      <c r="J86" s="10">
        <v>24000</v>
      </c>
      <c r="K86" s="10">
        <v>24000</v>
      </c>
      <c r="L86" s="10"/>
      <c r="M86" s="10"/>
      <c r="N86" s="10"/>
      <c r="O86" s="10"/>
      <c r="P86" s="17"/>
      <c r="Q86" s="10"/>
      <c r="R86" s="10"/>
      <c r="S86" s="10"/>
      <c r="T86" s="10"/>
      <c r="U86" s="10"/>
      <c r="V86" s="10"/>
      <c r="W86" s="10"/>
    </row>
    <row r="87" ht="18.75" customHeight="1" spans="1:23">
      <c r="A87" s="17"/>
      <c r="B87" s="17"/>
      <c r="C87" s="9" t="s">
        <v>376</v>
      </c>
      <c r="D87" s="17"/>
      <c r="E87" s="17"/>
      <c r="F87" s="17"/>
      <c r="G87" s="17"/>
      <c r="H87" s="17"/>
      <c r="I87" s="10">
        <v>21280</v>
      </c>
      <c r="J87" s="10">
        <v>21280</v>
      </c>
      <c r="K87" s="10">
        <v>21280</v>
      </c>
      <c r="L87" s="10"/>
      <c r="M87" s="10"/>
      <c r="N87" s="10"/>
      <c r="O87" s="10"/>
      <c r="P87" s="17"/>
      <c r="Q87" s="10"/>
      <c r="R87" s="10"/>
      <c r="S87" s="10"/>
      <c r="T87" s="10"/>
      <c r="U87" s="10"/>
      <c r="V87" s="10"/>
      <c r="W87" s="10"/>
    </row>
    <row r="88" ht="18.75" customHeight="1" spans="1:23">
      <c r="A88" s="8" t="s">
        <v>350</v>
      </c>
      <c r="B88" s="8" t="s">
        <v>377</v>
      </c>
      <c r="C88" s="9" t="s">
        <v>376</v>
      </c>
      <c r="D88" s="8" t="s">
        <v>68</v>
      </c>
      <c r="E88" s="62">
        <v>2013299</v>
      </c>
      <c r="F88" s="8" t="s">
        <v>110</v>
      </c>
      <c r="G88" s="62">
        <v>30299</v>
      </c>
      <c r="H88" s="8" t="s">
        <v>329</v>
      </c>
      <c r="I88" s="10">
        <v>2280</v>
      </c>
      <c r="J88" s="10">
        <v>2280</v>
      </c>
      <c r="K88" s="10">
        <v>2280</v>
      </c>
      <c r="L88" s="10"/>
      <c r="M88" s="10"/>
      <c r="N88" s="10"/>
      <c r="O88" s="10"/>
      <c r="P88" s="17"/>
      <c r="Q88" s="10"/>
      <c r="R88" s="10"/>
      <c r="S88" s="10"/>
      <c r="T88" s="10"/>
      <c r="U88" s="10"/>
      <c r="V88" s="10"/>
      <c r="W88" s="10"/>
    </row>
    <row r="89" ht="18.75" customHeight="1" spans="1:23">
      <c r="A89" s="8" t="s">
        <v>350</v>
      </c>
      <c r="B89" s="8" t="s">
        <v>377</v>
      </c>
      <c r="C89" s="9" t="s">
        <v>376</v>
      </c>
      <c r="D89" s="8" t="s">
        <v>68</v>
      </c>
      <c r="E89" s="62">
        <v>2013299</v>
      </c>
      <c r="F89" s="8" t="s">
        <v>110</v>
      </c>
      <c r="G89" s="62">
        <v>30305</v>
      </c>
      <c r="H89" s="8" t="s">
        <v>339</v>
      </c>
      <c r="I89" s="10">
        <v>9500</v>
      </c>
      <c r="J89" s="10">
        <v>9500</v>
      </c>
      <c r="K89" s="10">
        <v>9500</v>
      </c>
      <c r="L89" s="10"/>
      <c r="M89" s="10"/>
      <c r="N89" s="10"/>
      <c r="O89" s="10"/>
      <c r="P89" s="17"/>
      <c r="Q89" s="10"/>
      <c r="R89" s="10"/>
      <c r="S89" s="10"/>
      <c r="T89" s="10"/>
      <c r="U89" s="10"/>
      <c r="V89" s="10"/>
      <c r="W89" s="10"/>
    </row>
    <row r="90" ht="18.75" customHeight="1" spans="1:23">
      <c r="A90" s="8" t="s">
        <v>350</v>
      </c>
      <c r="B90" s="8" t="s">
        <v>377</v>
      </c>
      <c r="C90" s="9" t="s">
        <v>376</v>
      </c>
      <c r="D90" s="8" t="s">
        <v>68</v>
      </c>
      <c r="E90" s="62">
        <v>2013299</v>
      </c>
      <c r="F90" s="8" t="s">
        <v>110</v>
      </c>
      <c r="G90" s="62">
        <v>30305</v>
      </c>
      <c r="H90" s="8" t="s">
        <v>339</v>
      </c>
      <c r="I90" s="10">
        <v>9500</v>
      </c>
      <c r="J90" s="10">
        <v>9500</v>
      </c>
      <c r="K90" s="10">
        <v>9500</v>
      </c>
      <c r="L90" s="10"/>
      <c r="M90" s="10"/>
      <c r="N90" s="10"/>
      <c r="O90" s="10"/>
      <c r="P90" s="17"/>
      <c r="Q90" s="10"/>
      <c r="R90" s="10"/>
      <c r="S90" s="10"/>
      <c r="T90" s="10"/>
      <c r="U90" s="10"/>
      <c r="V90" s="10"/>
      <c r="W90" s="10"/>
    </row>
    <row r="91" ht="18.75" customHeight="1" spans="1:23">
      <c r="A91" s="17"/>
      <c r="B91" s="17"/>
      <c r="C91" s="9" t="s">
        <v>378</v>
      </c>
      <c r="D91" s="17"/>
      <c r="E91" s="17"/>
      <c r="F91" s="17"/>
      <c r="G91" s="17"/>
      <c r="H91" s="17"/>
      <c r="I91" s="10">
        <v>40608</v>
      </c>
      <c r="J91" s="10">
        <v>40608</v>
      </c>
      <c r="K91" s="10">
        <v>40608</v>
      </c>
      <c r="L91" s="10"/>
      <c r="M91" s="10"/>
      <c r="N91" s="10"/>
      <c r="O91" s="10"/>
      <c r="P91" s="17"/>
      <c r="Q91" s="10"/>
      <c r="R91" s="10"/>
      <c r="S91" s="10"/>
      <c r="T91" s="10"/>
      <c r="U91" s="10"/>
      <c r="V91" s="10"/>
      <c r="W91" s="10"/>
    </row>
    <row r="92" ht="18.75" customHeight="1" spans="1:23">
      <c r="A92" s="8" t="s">
        <v>326</v>
      </c>
      <c r="B92" s="8" t="s">
        <v>379</v>
      </c>
      <c r="C92" s="9" t="s">
        <v>378</v>
      </c>
      <c r="D92" s="8" t="s">
        <v>68</v>
      </c>
      <c r="E92" s="62">
        <v>2019999</v>
      </c>
      <c r="F92" s="8" t="s">
        <v>112</v>
      </c>
      <c r="G92" s="62">
        <v>30299</v>
      </c>
      <c r="H92" s="8" t="s">
        <v>329</v>
      </c>
      <c r="I92" s="10">
        <v>40608</v>
      </c>
      <c r="J92" s="10">
        <v>40608</v>
      </c>
      <c r="K92" s="10">
        <v>40608</v>
      </c>
      <c r="L92" s="10"/>
      <c r="M92" s="10"/>
      <c r="N92" s="10"/>
      <c r="O92" s="10"/>
      <c r="P92" s="17"/>
      <c r="Q92" s="10"/>
      <c r="R92" s="10"/>
      <c r="S92" s="10"/>
      <c r="T92" s="10"/>
      <c r="U92" s="10"/>
      <c r="V92" s="10"/>
      <c r="W92" s="10"/>
    </row>
    <row r="93" ht="18.75" customHeight="1" spans="1:23">
      <c r="A93" s="17"/>
      <c r="B93" s="17"/>
      <c r="C93" s="9" t="s">
        <v>380</v>
      </c>
      <c r="D93" s="17"/>
      <c r="E93" s="17"/>
      <c r="F93" s="17"/>
      <c r="G93" s="17"/>
      <c r="H93" s="17"/>
      <c r="I93" s="10">
        <v>60000</v>
      </c>
      <c r="J93" s="10">
        <v>60000</v>
      </c>
      <c r="K93" s="10">
        <v>60000</v>
      </c>
      <c r="L93" s="10"/>
      <c r="M93" s="10"/>
      <c r="N93" s="10"/>
      <c r="O93" s="10"/>
      <c r="P93" s="17"/>
      <c r="Q93" s="10"/>
      <c r="R93" s="10"/>
      <c r="S93" s="10"/>
      <c r="T93" s="10"/>
      <c r="U93" s="10"/>
      <c r="V93" s="10"/>
      <c r="W93" s="10"/>
    </row>
    <row r="94" ht="18.75" customHeight="1" spans="1:23">
      <c r="A94" s="8" t="s">
        <v>326</v>
      </c>
      <c r="B94" s="8" t="s">
        <v>381</v>
      </c>
      <c r="C94" s="9" t="s">
        <v>380</v>
      </c>
      <c r="D94" s="8" t="s">
        <v>68</v>
      </c>
      <c r="E94" s="62">
        <v>2019999</v>
      </c>
      <c r="F94" s="8" t="s">
        <v>112</v>
      </c>
      <c r="G94" s="62">
        <v>31005</v>
      </c>
      <c r="H94" s="8" t="s">
        <v>373</v>
      </c>
      <c r="I94" s="10">
        <v>60000</v>
      </c>
      <c r="J94" s="10">
        <v>60000</v>
      </c>
      <c r="K94" s="10">
        <v>60000</v>
      </c>
      <c r="L94" s="10"/>
      <c r="M94" s="10"/>
      <c r="N94" s="10"/>
      <c r="O94" s="10"/>
      <c r="P94" s="17"/>
      <c r="Q94" s="10"/>
      <c r="R94" s="10"/>
      <c r="S94" s="10"/>
      <c r="T94" s="10"/>
      <c r="U94" s="10"/>
      <c r="V94" s="10"/>
      <c r="W94" s="10"/>
    </row>
    <row r="95" ht="18.75" customHeight="1" spans="1:23">
      <c r="A95" s="17"/>
      <c r="B95" s="17"/>
      <c r="C95" s="9" t="s">
        <v>382</v>
      </c>
      <c r="D95" s="17"/>
      <c r="E95" s="17"/>
      <c r="F95" s="17"/>
      <c r="G95" s="17"/>
      <c r="H95" s="17"/>
      <c r="I95" s="10">
        <v>20000</v>
      </c>
      <c r="J95" s="10">
        <v>20000</v>
      </c>
      <c r="K95" s="10">
        <v>20000</v>
      </c>
      <c r="L95" s="10"/>
      <c r="M95" s="10"/>
      <c r="N95" s="10"/>
      <c r="O95" s="10"/>
      <c r="P95" s="17"/>
      <c r="Q95" s="10"/>
      <c r="R95" s="10"/>
      <c r="S95" s="10"/>
      <c r="T95" s="10"/>
      <c r="U95" s="10"/>
      <c r="V95" s="10"/>
      <c r="W95" s="10"/>
    </row>
    <row r="96" ht="18.75" customHeight="1" spans="1:23">
      <c r="A96" s="8" t="s">
        <v>326</v>
      </c>
      <c r="B96" s="8" t="s">
        <v>383</v>
      </c>
      <c r="C96" s="9" t="s">
        <v>382</v>
      </c>
      <c r="D96" s="8" t="s">
        <v>68</v>
      </c>
      <c r="E96" s="62">
        <v>2019999</v>
      </c>
      <c r="F96" s="8" t="s">
        <v>112</v>
      </c>
      <c r="G96" s="62">
        <v>30227</v>
      </c>
      <c r="H96" s="8" t="s">
        <v>333</v>
      </c>
      <c r="I96" s="10">
        <v>20000</v>
      </c>
      <c r="J96" s="10">
        <v>20000</v>
      </c>
      <c r="K96" s="10">
        <v>20000</v>
      </c>
      <c r="L96" s="10"/>
      <c r="M96" s="10"/>
      <c r="N96" s="10"/>
      <c r="O96" s="10"/>
      <c r="P96" s="17"/>
      <c r="Q96" s="10"/>
      <c r="R96" s="10"/>
      <c r="S96" s="10"/>
      <c r="T96" s="10"/>
      <c r="U96" s="10"/>
      <c r="V96" s="10"/>
      <c r="W96" s="10"/>
    </row>
    <row r="97" ht="18.75" customHeight="1" spans="1:23">
      <c r="A97" s="17"/>
      <c r="B97" s="17"/>
      <c r="C97" s="9" t="s">
        <v>384</v>
      </c>
      <c r="D97" s="17"/>
      <c r="E97" s="17"/>
      <c r="F97" s="17"/>
      <c r="G97" s="17"/>
      <c r="H97" s="17"/>
      <c r="I97" s="10">
        <v>40000</v>
      </c>
      <c r="J97" s="10">
        <v>40000</v>
      </c>
      <c r="K97" s="10">
        <v>40000</v>
      </c>
      <c r="L97" s="10"/>
      <c r="M97" s="10"/>
      <c r="N97" s="10"/>
      <c r="O97" s="10"/>
      <c r="P97" s="17"/>
      <c r="Q97" s="10"/>
      <c r="R97" s="10"/>
      <c r="S97" s="10"/>
      <c r="T97" s="10"/>
      <c r="U97" s="10"/>
      <c r="V97" s="10"/>
      <c r="W97" s="10"/>
    </row>
    <row r="98" ht="18.75" customHeight="1" spans="1:23">
      <c r="A98" s="8" t="s">
        <v>326</v>
      </c>
      <c r="B98" s="8" t="s">
        <v>385</v>
      </c>
      <c r="C98" s="9" t="s">
        <v>384</v>
      </c>
      <c r="D98" s="8" t="s">
        <v>68</v>
      </c>
      <c r="E98" s="62">
        <v>2081006</v>
      </c>
      <c r="F98" s="8" t="s">
        <v>139</v>
      </c>
      <c r="G98" s="62">
        <v>30206</v>
      </c>
      <c r="H98" s="8" t="s">
        <v>353</v>
      </c>
      <c r="I98" s="10">
        <v>1700</v>
      </c>
      <c r="J98" s="10">
        <v>1700</v>
      </c>
      <c r="K98" s="10">
        <v>1700</v>
      </c>
      <c r="L98" s="10"/>
      <c r="M98" s="10"/>
      <c r="N98" s="10"/>
      <c r="O98" s="10"/>
      <c r="P98" s="17"/>
      <c r="Q98" s="10"/>
      <c r="R98" s="10"/>
      <c r="S98" s="10"/>
      <c r="T98" s="10"/>
      <c r="U98" s="10"/>
      <c r="V98" s="10"/>
      <c r="W98" s="10"/>
    </row>
    <row r="99" ht="18.75" customHeight="1" spans="1:23">
      <c r="A99" s="8" t="s">
        <v>326</v>
      </c>
      <c r="B99" s="8" t="s">
        <v>385</v>
      </c>
      <c r="C99" s="9" t="s">
        <v>384</v>
      </c>
      <c r="D99" s="8" t="s">
        <v>68</v>
      </c>
      <c r="E99" s="62">
        <v>2081006</v>
      </c>
      <c r="F99" s="8" t="s">
        <v>139</v>
      </c>
      <c r="G99" s="62">
        <v>30213</v>
      </c>
      <c r="H99" s="8" t="s">
        <v>328</v>
      </c>
      <c r="I99" s="10">
        <v>6200</v>
      </c>
      <c r="J99" s="10">
        <v>6200</v>
      </c>
      <c r="K99" s="10">
        <v>6200</v>
      </c>
      <c r="L99" s="10"/>
      <c r="M99" s="10"/>
      <c r="N99" s="10"/>
      <c r="O99" s="10"/>
      <c r="P99" s="17"/>
      <c r="Q99" s="10"/>
      <c r="R99" s="10"/>
      <c r="S99" s="10"/>
      <c r="T99" s="10"/>
      <c r="U99" s="10"/>
      <c r="V99" s="10"/>
      <c r="W99" s="10"/>
    </row>
    <row r="100" ht="18.75" customHeight="1" spans="1:23">
      <c r="A100" s="8" t="s">
        <v>326</v>
      </c>
      <c r="B100" s="8" t="s">
        <v>385</v>
      </c>
      <c r="C100" s="9" t="s">
        <v>384</v>
      </c>
      <c r="D100" s="8" t="s">
        <v>68</v>
      </c>
      <c r="E100" s="62">
        <v>2081006</v>
      </c>
      <c r="F100" s="8" t="s">
        <v>139</v>
      </c>
      <c r="G100" s="62">
        <v>30226</v>
      </c>
      <c r="H100" s="8" t="s">
        <v>311</v>
      </c>
      <c r="I100" s="10">
        <v>32100</v>
      </c>
      <c r="J100" s="10">
        <v>32100</v>
      </c>
      <c r="K100" s="10">
        <v>32100</v>
      </c>
      <c r="L100" s="10"/>
      <c r="M100" s="10"/>
      <c r="N100" s="10"/>
      <c r="O100" s="10"/>
      <c r="P100" s="17"/>
      <c r="Q100" s="10"/>
      <c r="R100" s="10"/>
      <c r="S100" s="10"/>
      <c r="T100" s="10"/>
      <c r="U100" s="10"/>
      <c r="V100" s="10"/>
      <c r="W100" s="10"/>
    </row>
    <row r="101" ht="18.75" customHeight="1" spans="1:23">
      <c r="A101" s="17"/>
      <c r="B101" s="17"/>
      <c r="C101" s="9" t="s">
        <v>386</v>
      </c>
      <c r="D101" s="17"/>
      <c r="E101" s="17"/>
      <c r="F101" s="17"/>
      <c r="G101" s="17"/>
      <c r="H101" s="17"/>
      <c r="I101" s="10">
        <v>4920</v>
      </c>
      <c r="J101" s="10">
        <v>4920</v>
      </c>
      <c r="K101" s="10">
        <v>4920</v>
      </c>
      <c r="L101" s="10"/>
      <c r="M101" s="10"/>
      <c r="N101" s="10"/>
      <c r="O101" s="10"/>
      <c r="P101" s="17"/>
      <c r="Q101" s="10"/>
      <c r="R101" s="10"/>
      <c r="S101" s="10"/>
      <c r="T101" s="10"/>
      <c r="U101" s="10"/>
      <c r="V101" s="10"/>
      <c r="W101" s="10"/>
    </row>
    <row r="102" ht="18.75" customHeight="1" spans="1:23">
      <c r="A102" s="8" t="s">
        <v>350</v>
      </c>
      <c r="B102" s="8" t="s">
        <v>387</v>
      </c>
      <c r="C102" s="9" t="s">
        <v>386</v>
      </c>
      <c r="D102" s="8" t="s">
        <v>68</v>
      </c>
      <c r="E102" s="62">
        <v>2013299</v>
      </c>
      <c r="F102" s="8" t="s">
        <v>110</v>
      </c>
      <c r="G102" s="62">
        <v>30216</v>
      </c>
      <c r="H102" s="8" t="s">
        <v>338</v>
      </c>
      <c r="I102" s="10">
        <v>3000</v>
      </c>
      <c r="J102" s="10">
        <v>3000</v>
      </c>
      <c r="K102" s="10">
        <v>3000</v>
      </c>
      <c r="L102" s="10"/>
      <c r="M102" s="10"/>
      <c r="N102" s="10"/>
      <c r="O102" s="10"/>
      <c r="P102" s="17"/>
      <c r="Q102" s="10"/>
      <c r="R102" s="10"/>
      <c r="S102" s="10"/>
      <c r="T102" s="10"/>
      <c r="U102" s="10"/>
      <c r="V102" s="10"/>
      <c r="W102" s="10"/>
    </row>
    <row r="103" ht="18.75" customHeight="1" spans="1:23">
      <c r="A103" s="8" t="s">
        <v>350</v>
      </c>
      <c r="B103" s="8" t="s">
        <v>387</v>
      </c>
      <c r="C103" s="9" t="s">
        <v>386</v>
      </c>
      <c r="D103" s="8" t="s">
        <v>68</v>
      </c>
      <c r="E103" s="62">
        <v>2013299</v>
      </c>
      <c r="F103" s="8" t="s">
        <v>110</v>
      </c>
      <c r="G103" s="62">
        <v>30305</v>
      </c>
      <c r="H103" s="8" t="s">
        <v>339</v>
      </c>
      <c r="I103" s="10">
        <v>1920</v>
      </c>
      <c r="J103" s="10">
        <v>1920</v>
      </c>
      <c r="K103" s="10">
        <v>1920</v>
      </c>
      <c r="L103" s="10"/>
      <c r="M103" s="10"/>
      <c r="N103" s="10"/>
      <c r="O103" s="10"/>
      <c r="P103" s="17"/>
      <c r="Q103" s="10"/>
      <c r="R103" s="10"/>
      <c r="S103" s="10"/>
      <c r="T103" s="10"/>
      <c r="U103" s="10"/>
      <c r="V103" s="10"/>
      <c r="W103" s="10"/>
    </row>
    <row r="104" ht="18.75" customHeight="1" spans="1:23">
      <c r="A104" s="17"/>
      <c r="B104" s="17"/>
      <c r="C104" s="9" t="s">
        <v>388</v>
      </c>
      <c r="D104" s="17"/>
      <c r="E104" s="17"/>
      <c r="F104" s="17"/>
      <c r="G104" s="17"/>
      <c r="H104" s="17"/>
      <c r="I104" s="10">
        <v>30942.2</v>
      </c>
      <c r="J104" s="10">
        <v>30942.2</v>
      </c>
      <c r="K104" s="10">
        <v>30942.2</v>
      </c>
      <c r="L104" s="10"/>
      <c r="M104" s="10"/>
      <c r="N104" s="10"/>
      <c r="O104" s="10"/>
      <c r="P104" s="17"/>
      <c r="Q104" s="10"/>
      <c r="R104" s="10"/>
      <c r="S104" s="10"/>
      <c r="T104" s="10"/>
      <c r="U104" s="10"/>
      <c r="V104" s="10"/>
      <c r="W104" s="10"/>
    </row>
    <row r="105" ht="18.75" customHeight="1" spans="1:23">
      <c r="A105" s="8" t="s">
        <v>326</v>
      </c>
      <c r="B105" s="8" t="s">
        <v>389</v>
      </c>
      <c r="C105" s="9" t="s">
        <v>388</v>
      </c>
      <c r="D105" s="8" t="s">
        <v>68</v>
      </c>
      <c r="E105" s="62">
        <v>2019999</v>
      </c>
      <c r="F105" s="8" t="s">
        <v>112</v>
      </c>
      <c r="G105" s="62">
        <v>31011</v>
      </c>
      <c r="H105" s="8" t="s">
        <v>362</v>
      </c>
      <c r="I105" s="10">
        <v>30942.2</v>
      </c>
      <c r="J105" s="10">
        <v>30942.2</v>
      </c>
      <c r="K105" s="10">
        <v>30942.2</v>
      </c>
      <c r="L105" s="10"/>
      <c r="M105" s="10"/>
      <c r="N105" s="10"/>
      <c r="O105" s="10"/>
      <c r="P105" s="17"/>
      <c r="Q105" s="10"/>
      <c r="R105" s="10"/>
      <c r="S105" s="10"/>
      <c r="T105" s="10"/>
      <c r="U105" s="10"/>
      <c r="V105" s="10"/>
      <c r="W105" s="10"/>
    </row>
    <row r="106" ht="18.75" customHeight="1" spans="1:23">
      <c r="A106" s="17"/>
      <c r="B106" s="17"/>
      <c r="C106" s="9" t="s">
        <v>390</v>
      </c>
      <c r="D106" s="17"/>
      <c r="E106" s="17"/>
      <c r="F106" s="17"/>
      <c r="G106" s="17"/>
      <c r="H106" s="17"/>
      <c r="I106" s="10">
        <v>30000</v>
      </c>
      <c r="J106" s="10">
        <v>30000</v>
      </c>
      <c r="K106" s="10">
        <v>30000</v>
      </c>
      <c r="L106" s="10"/>
      <c r="M106" s="10"/>
      <c r="N106" s="10"/>
      <c r="O106" s="10"/>
      <c r="P106" s="17"/>
      <c r="Q106" s="10"/>
      <c r="R106" s="10"/>
      <c r="S106" s="10"/>
      <c r="T106" s="10"/>
      <c r="U106" s="10"/>
      <c r="V106" s="10"/>
      <c r="W106" s="10"/>
    </row>
    <row r="107" ht="18.75" customHeight="1" spans="1:23">
      <c r="A107" s="8" t="s">
        <v>326</v>
      </c>
      <c r="B107" s="8" t="s">
        <v>391</v>
      </c>
      <c r="C107" s="9" t="s">
        <v>390</v>
      </c>
      <c r="D107" s="8" t="s">
        <v>68</v>
      </c>
      <c r="E107" s="62">
        <v>2019999</v>
      </c>
      <c r="F107" s="8" t="s">
        <v>112</v>
      </c>
      <c r="G107" s="62">
        <v>30299</v>
      </c>
      <c r="H107" s="8" t="s">
        <v>329</v>
      </c>
      <c r="I107" s="10">
        <v>30000</v>
      </c>
      <c r="J107" s="10">
        <v>30000</v>
      </c>
      <c r="K107" s="10">
        <v>30000</v>
      </c>
      <c r="L107" s="10"/>
      <c r="M107" s="10"/>
      <c r="N107" s="10"/>
      <c r="O107" s="10"/>
      <c r="P107" s="17"/>
      <c r="Q107" s="10"/>
      <c r="R107" s="10"/>
      <c r="S107" s="10"/>
      <c r="T107" s="10"/>
      <c r="U107" s="10"/>
      <c r="V107" s="10"/>
      <c r="W107" s="10"/>
    </row>
    <row r="108" ht="18.75" customHeight="1" spans="1:23">
      <c r="A108" s="17"/>
      <c r="B108" s="17"/>
      <c r="C108" s="9" t="s">
        <v>392</v>
      </c>
      <c r="D108" s="17"/>
      <c r="E108" s="17"/>
      <c r="F108" s="17"/>
      <c r="G108" s="17"/>
      <c r="H108" s="17"/>
      <c r="I108" s="10">
        <v>86000</v>
      </c>
      <c r="J108" s="10">
        <v>86000</v>
      </c>
      <c r="K108" s="10">
        <v>86000</v>
      </c>
      <c r="L108" s="10"/>
      <c r="M108" s="10"/>
      <c r="N108" s="10"/>
      <c r="O108" s="10"/>
      <c r="P108" s="17"/>
      <c r="Q108" s="10"/>
      <c r="R108" s="10"/>
      <c r="S108" s="10"/>
      <c r="T108" s="10"/>
      <c r="U108" s="10"/>
      <c r="V108" s="10"/>
      <c r="W108" s="10"/>
    </row>
    <row r="109" ht="18.75" customHeight="1" spans="1:23">
      <c r="A109" s="8" t="s">
        <v>326</v>
      </c>
      <c r="B109" s="8" t="s">
        <v>393</v>
      </c>
      <c r="C109" s="9" t="s">
        <v>392</v>
      </c>
      <c r="D109" s="8" t="s">
        <v>68</v>
      </c>
      <c r="E109" s="62">
        <v>2019999</v>
      </c>
      <c r="F109" s="8" t="s">
        <v>112</v>
      </c>
      <c r="G109" s="62">
        <v>31009</v>
      </c>
      <c r="H109" s="8" t="s">
        <v>394</v>
      </c>
      <c r="I109" s="10">
        <v>86000</v>
      </c>
      <c r="J109" s="10">
        <v>86000</v>
      </c>
      <c r="K109" s="10">
        <v>86000</v>
      </c>
      <c r="L109" s="10"/>
      <c r="M109" s="10"/>
      <c r="N109" s="10"/>
      <c r="O109" s="10"/>
      <c r="P109" s="17"/>
      <c r="Q109" s="10"/>
      <c r="R109" s="10"/>
      <c r="S109" s="10"/>
      <c r="T109" s="10"/>
      <c r="U109" s="10"/>
      <c r="V109" s="10"/>
      <c r="W109" s="10"/>
    </row>
    <row r="110" ht="18.75" customHeight="1" spans="1:23">
      <c r="A110" s="17"/>
      <c r="B110" s="17"/>
      <c r="C110" s="9" t="s">
        <v>395</v>
      </c>
      <c r="D110" s="17"/>
      <c r="E110" s="17"/>
      <c r="F110" s="17"/>
      <c r="G110" s="17"/>
      <c r="H110" s="17"/>
      <c r="I110" s="10">
        <v>5000</v>
      </c>
      <c r="J110" s="10">
        <v>5000</v>
      </c>
      <c r="K110" s="10">
        <v>5000</v>
      </c>
      <c r="L110" s="10"/>
      <c r="M110" s="10"/>
      <c r="N110" s="10"/>
      <c r="O110" s="10"/>
      <c r="P110" s="17"/>
      <c r="Q110" s="10"/>
      <c r="R110" s="10"/>
      <c r="S110" s="10"/>
      <c r="T110" s="10"/>
      <c r="U110" s="10"/>
      <c r="V110" s="10"/>
      <c r="W110" s="10"/>
    </row>
    <row r="111" ht="18.75" customHeight="1" spans="1:23">
      <c r="A111" s="8" t="s">
        <v>326</v>
      </c>
      <c r="B111" s="8" t="s">
        <v>396</v>
      </c>
      <c r="C111" s="9" t="s">
        <v>395</v>
      </c>
      <c r="D111" s="8" t="s">
        <v>68</v>
      </c>
      <c r="E111" s="62">
        <v>2080808</v>
      </c>
      <c r="F111" s="8" t="s">
        <v>135</v>
      </c>
      <c r="G111" s="62">
        <v>30218</v>
      </c>
      <c r="H111" s="8" t="s">
        <v>397</v>
      </c>
      <c r="I111" s="10">
        <v>1700</v>
      </c>
      <c r="J111" s="10">
        <v>1700</v>
      </c>
      <c r="K111" s="10">
        <v>1700</v>
      </c>
      <c r="L111" s="10"/>
      <c r="M111" s="10"/>
      <c r="N111" s="10"/>
      <c r="O111" s="10"/>
      <c r="P111" s="17"/>
      <c r="Q111" s="10"/>
      <c r="R111" s="10"/>
      <c r="S111" s="10"/>
      <c r="T111" s="10"/>
      <c r="U111" s="10"/>
      <c r="V111" s="10"/>
      <c r="W111" s="10"/>
    </row>
    <row r="112" ht="18.75" customHeight="1" spans="1:23">
      <c r="A112" s="8" t="s">
        <v>326</v>
      </c>
      <c r="B112" s="8" t="s">
        <v>396</v>
      </c>
      <c r="C112" s="9" t="s">
        <v>395</v>
      </c>
      <c r="D112" s="8" t="s">
        <v>68</v>
      </c>
      <c r="E112" s="62">
        <v>2080808</v>
      </c>
      <c r="F112" s="8" t="s">
        <v>135</v>
      </c>
      <c r="G112" s="62">
        <v>30226</v>
      </c>
      <c r="H112" s="8" t="s">
        <v>311</v>
      </c>
      <c r="I112" s="10">
        <v>1800</v>
      </c>
      <c r="J112" s="10">
        <v>1800</v>
      </c>
      <c r="K112" s="10">
        <v>1800</v>
      </c>
      <c r="L112" s="10"/>
      <c r="M112" s="10"/>
      <c r="N112" s="10"/>
      <c r="O112" s="10"/>
      <c r="P112" s="17"/>
      <c r="Q112" s="10"/>
      <c r="R112" s="10"/>
      <c r="S112" s="10"/>
      <c r="T112" s="10"/>
      <c r="U112" s="10"/>
      <c r="V112" s="10"/>
      <c r="W112" s="10"/>
    </row>
    <row r="113" ht="18.75" customHeight="1" spans="1:23">
      <c r="A113" s="8" t="s">
        <v>326</v>
      </c>
      <c r="B113" s="8" t="s">
        <v>396</v>
      </c>
      <c r="C113" s="9" t="s">
        <v>395</v>
      </c>
      <c r="D113" s="8" t="s">
        <v>68</v>
      </c>
      <c r="E113" s="62">
        <v>2080808</v>
      </c>
      <c r="F113" s="8" t="s">
        <v>135</v>
      </c>
      <c r="G113" s="62">
        <v>30299</v>
      </c>
      <c r="H113" s="8" t="s">
        <v>329</v>
      </c>
      <c r="I113" s="10">
        <v>1500</v>
      </c>
      <c r="J113" s="10">
        <v>1500</v>
      </c>
      <c r="K113" s="10">
        <v>1500</v>
      </c>
      <c r="L113" s="10"/>
      <c r="M113" s="10"/>
      <c r="N113" s="10"/>
      <c r="O113" s="10"/>
      <c r="P113" s="17"/>
      <c r="Q113" s="10"/>
      <c r="R113" s="10"/>
      <c r="S113" s="10"/>
      <c r="T113" s="10"/>
      <c r="U113" s="10"/>
      <c r="V113" s="10"/>
      <c r="W113" s="10"/>
    </row>
    <row r="114" ht="18.75" customHeight="1" spans="1:23">
      <c r="A114" s="17"/>
      <c r="B114" s="17"/>
      <c r="C114" s="9" t="s">
        <v>398</v>
      </c>
      <c r="D114" s="17"/>
      <c r="E114" s="17"/>
      <c r="F114" s="17"/>
      <c r="G114" s="17"/>
      <c r="H114" s="17"/>
      <c r="I114" s="10">
        <v>79000</v>
      </c>
      <c r="J114" s="10">
        <v>79000</v>
      </c>
      <c r="K114" s="10">
        <v>79000</v>
      </c>
      <c r="L114" s="10"/>
      <c r="M114" s="10"/>
      <c r="N114" s="10"/>
      <c r="O114" s="10"/>
      <c r="P114" s="17"/>
      <c r="Q114" s="10"/>
      <c r="R114" s="10"/>
      <c r="S114" s="10"/>
      <c r="T114" s="10"/>
      <c r="U114" s="10"/>
      <c r="V114" s="10"/>
      <c r="W114" s="10"/>
    </row>
    <row r="115" ht="18.75" customHeight="1" spans="1:23">
      <c r="A115" s="8" t="s">
        <v>326</v>
      </c>
      <c r="B115" s="8" t="s">
        <v>399</v>
      </c>
      <c r="C115" s="9" t="s">
        <v>398</v>
      </c>
      <c r="D115" s="8" t="s">
        <v>68</v>
      </c>
      <c r="E115" s="62">
        <v>2019999</v>
      </c>
      <c r="F115" s="8" t="s">
        <v>112</v>
      </c>
      <c r="G115" s="62">
        <v>30399</v>
      </c>
      <c r="H115" s="8" t="s">
        <v>400</v>
      </c>
      <c r="I115" s="10">
        <v>79000</v>
      </c>
      <c r="J115" s="10">
        <v>79000</v>
      </c>
      <c r="K115" s="10">
        <v>79000</v>
      </c>
      <c r="L115" s="10"/>
      <c r="M115" s="10"/>
      <c r="N115" s="10"/>
      <c r="O115" s="10"/>
      <c r="P115" s="17"/>
      <c r="Q115" s="10"/>
      <c r="R115" s="10"/>
      <c r="S115" s="10"/>
      <c r="T115" s="10"/>
      <c r="U115" s="10"/>
      <c r="V115" s="10"/>
      <c r="W115" s="10"/>
    </row>
    <row r="116" ht="18.75" customHeight="1" spans="1:23">
      <c r="A116" s="17"/>
      <c r="B116" s="17"/>
      <c r="C116" s="9" t="s">
        <v>401</v>
      </c>
      <c r="D116" s="17"/>
      <c r="E116" s="17"/>
      <c r="F116" s="17"/>
      <c r="G116" s="17"/>
      <c r="H116" s="17"/>
      <c r="I116" s="10">
        <v>63092</v>
      </c>
      <c r="J116" s="10">
        <v>63092</v>
      </c>
      <c r="K116" s="10">
        <v>63092</v>
      </c>
      <c r="L116" s="10"/>
      <c r="M116" s="10"/>
      <c r="N116" s="10"/>
      <c r="O116" s="10"/>
      <c r="P116" s="17"/>
      <c r="Q116" s="10"/>
      <c r="R116" s="10"/>
      <c r="S116" s="10"/>
      <c r="T116" s="10"/>
      <c r="U116" s="10"/>
      <c r="V116" s="10"/>
      <c r="W116" s="10"/>
    </row>
    <row r="117" ht="18.75" customHeight="1" spans="1:23">
      <c r="A117" s="8" t="s">
        <v>326</v>
      </c>
      <c r="B117" s="8" t="s">
        <v>402</v>
      </c>
      <c r="C117" s="9" t="s">
        <v>401</v>
      </c>
      <c r="D117" s="8" t="s">
        <v>68</v>
      </c>
      <c r="E117" s="62">
        <v>2010699</v>
      </c>
      <c r="F117" s="8" t="s">
        <v>104</v>
      </c>
      <c r="G117" s="62">
        <v>31002</v>
      </c>
      <c r="H117" s="8" t="s">
        <v>330</v>
      </c>
      <c r="I117" s="10">
        <v>63092</v>
      </c>
      <c r="J117" s="10">
        <v>63092</v>
      </c>
      <c r="K117" s="10">
        <v>63092</v>
      </c>
      <c r="L117" s="10"/>
      <c r="M117" s="10"/>
      <c r="N117" s="10"/>
      <c r="O117" s="10"/>
      <c r="P117" s="17"/>
      <c r="Q117" s="10"/>
      <c r="R117" s="10"/>
      <c r="S117" s="10"/>
      <c r="T117" s="10"/>
      <c r="U117" s="10"/>
      <c r="V117" s="10"/>
      <c r="W117" s="10"/>
    </row>
    <row r="118" ht="18.75" customHeight="1" spans="1:23">
      <c r="A118" s="17"/>
      <c r="B118" s="17"/>
      <c r="C118" s="9" t="s">
        <v>403</v>
      </c>
      <c r="D118" s="17"/>
      <c r="E118" s="17"/>
      <c r="F118" s="17"/>
      <c r="G118" s="17"/>
      <c r="H118" s="17"/>
      <c r="I118" s="10">
        <v>300000</v>
      </c>
      <c r="J118" s="10">
        <v>300000</v>
      </c>
      <c r="K118" s="10">
        <v>300000</v>
      </c>
      <c r="L118" s="10"/>
      <c r="M118" s="10"/>
      <c r="N118" s="10"/>
      <c r="O118" s="10"/>
      <c r="P118" s="17"/>
      <c r="Q118" s="10"/>
      <c r="R118" s="10"/>
      <c r="S118" s="10"/>
      <c r="T118" s="10"/>
      <c r="U118" s="10"/>
      <c r="V118" s="10"/>
      <c r="W118" s="10"/>
    </row>
    <row r="119" ht="18.75" customHeight="1" spans="1:23">
      <c r="A119" s="8" t="s">
        <v>326</v>
      </c>
      <c r="B119" s="8" t="s">
        <v>404</v>
      </c>
      <c r="C119" s="9" t="s">
        <v>403</v>
      </c>
      <c r="D119" s="8" t="s">
        <v>68</v>
      </c>
      <c r="E119" s="62">
        <v>2010199</v>
      </c>
      <c r="F119" s="8" t="s">
        <v>92</v>
      </c>
      <c r="G119" s="62">
        <v>31005</v>
      </c>
      <c r="H119" s="8" t="s">
        <v>373</v>
      </c>
      <c r="I119" s="10">
        <v>300000</v>
      </c>
      <c r="J119" s="10">
        <v>300000</v>
      </c>
      <c r="K119" s="10">
        <v>300000</v>
      </c>
      <c r="L119" s="10"/>
      <c r="M119" s="10"/>
      <c r="N119" s="10"/>
      <c r="O119" s="10"/>
      <c r="P119" s="17"/>
      <c r="Q119" s="10"/>
      <c r="R119" s="10"/>
      <c r="S119" s="10"/>
      <c r="T119" s="10"/>
      <c r="U119" s="10"/>
      <c r="V119" s="10"/>
      <c r="W119" s="10"/>
    </row>
    <row r="120" ht="18.75" customHeight="1" spans="1:23">
      <c r="A120" s="17"/>
      <c r="B120" s="17"/>
      <c r="C120" s="9" t="s">
        <v>405</v>
      </c>
      <c r="D120" s="17"/>
      <c r="E120" s="17"/>
      <c r="F120" s="17"/>
      <c r="G120" s="17"/>
      <c r="H120" s="17"/>
      <c r="I120" s="10">
        <v>20800</v>
      </c>
      <c r="J120" s="10">
        <v>20800</v>
      </c>
      <c r="K120" s="10">
        <v>20800</v>
      </c>
      <c r="L120" s="10"/>
      <c r="M120" s="10"/>
      <c r="N120" s="10"/>
      <c r="O120" s="10"/>
      <c r="P120" s="17"/>
      <c r="Q120" s="10"/>
      <c r="R120" s="10"/>
      <c r="S120" s="10"/>
      <c r="T120" s="10"/>
      <c r="U120" s="10"/>
      <c r="V120" s="10"/>
      <c r="W120" s="10"/>
    </row>
    <row r="121" ht="18.75" customHeight="1" spans="1:23">
      <c r="A121" s="8" t="s">
        <v>350</v>
      </c>
      <c r="B121" s="8" t="s">
        <v>406</v>
      </c>
      <c r="C121" s="9" t="s">
        <v>405</v>
      </c>
      <c r="D121" s="8" t="s">
        <v>68</v>
      </c>
      <c r="E121" s="62">
        <v>2010107</v>
      </c>
      <c r="F121" s="8" t="s">
        <v>88</v>
      </c>
      <c r="G121" s="62">
        <v>30215</v>
      </c>
      <c r="H121" s="8" t="s">
        <v>303</v>
      </c>
      <c r="I121" s="10">
        <v>16120</v>
      </c>
      <c r="J121" s="10">
        <v>16120</v>
      </c>
      <c r="K121" s="10">
        <v>16120</v>
      </c>
      <c r="L121" s="10"/>
      <c r="M121" s="10"/>
      <c r="N121" s="10"/>
      <c r="O121" s="10"/>
      <c r="P121" s="17"/>
      <c r="Q121" s="10"/>
      <c r="R121" s="10"/>
      <c r="S121" s="10"/>
      <c r="T121" s="10"/>
      <c r="U121" s="10"/>
      <c r="V121" s="10"/>
      <c r="W121" s="10"/>
    </row>
    <row r="122" ht="18.75" customHeight="1" spans="1:23">
      <c r="A122" s="8" t="s">
        <v>350</v>
      </c>
      <c r="B122" s="8" t="s">
        <v>406</v>
      </c>
      <c r="C122" s="9" t="s">
        <v>405</v>
      </c>
      <c r="D122" s="8" t="s">
        <v>68</v>
      </c>
      <c r="E122" s="62">
        <v>2010107</v>
      </c>
      <c r="F122" s="8" t="s">
        <v>88</v>
      </c>
      <c r="G122" s="62">
        <v>30239</v>
      </c>
      <c r="H122" s="8" t="s">
        <v>288</v>
      </c>
      <c r="I122" s="10">
        <v>4680</v>
      </c>
      <c r="J122" s="10">
        <v>4680</v>
      </c>
      <c r="K122" s="10">
        <v>4680</v>
      </c>
      <c r="L122" s="10"/>
      <c r="M122" s="10"/>
      <c r="N122" s="10"/>
      <c r="O122" s="10"/>
      <c r="P122" s="17"/>
      <c r="Q122" s="10"/>
      <c r="R122" s="10"/>
      <c r="S122" s="10"/>
      <c r="T122" s="10"/>
      <c r="U122" s="10"/>
      <c r="V122" s="10"/>
      <c r="W122" s="10"/>
    </row>
    <row r="123" ht="18.75" customHeight="1" spans="1:23">
      <c r="A123" s="17"/>
      <c r="B123" s="17"/>
      <c r="C123" s="9" t="s">
        <v>407</v>
      </c>
      <c r="D123" s="17"/>
      <c r="E123" s="17"/>
      <c r="F123" s="17"/>
      <c r="G123" s="17"/>
      <c r="H123" s="17"/>
      <c r="I123" s="10">
        <v>125580.92</v>
      </c>
      <c r="J123" s="10">
        <v>125580.92</v>
      </c>
      <c r="K123" s="10">
        <v>125580.92</v>
      </c>
      <c r="L123" s="10"/>
      <c r="M123" s="10"/>
      <c r="N123" s="10"/>
      <c r="O123" s="10"/>
      <c r="P123" s="17"/>
      <c r="Q123" s="10"/>
      <c r="R123" s="10"/>
      <c r="S123" s="10"/>
      <c r="T123" s="10"/>
      <c r="U123" s="10"/>
      <c r="V123" s="10"/>
      <c r="W123" s="10"/>
    </row>
    <row r="124" ht="18.75" customHeight="1" spans="1:23">
      <c r="A124" s="8" t="s">
        <v>343</v>
      </c>
      <c r="B124" s="8" t="s">
        <v>408</v>
      </c>
      <c r="C124" s="9" t="s">
        <v>407</v>
      </c>
      <c r="D124" s="8" t="s">
        <v>68</v>
      </c>
      <c r="E124" s="62">
        <v>2130199</v>
      </c>
      <c r="F124" s="8" t="s">
        <v>175</v>
      </c>
      <c r="G124" s="62">
        <v>30310</v>
      </c>
      <c r="H124" s="8" t="s">
        <v>409</v>
      </c>
      <c r="I124" s="10">
        <v>125580.92</v>
      </c>
      <c r="J124" s="10">
        <v>125580.92</v>
      </c>
      <c r="K124" s="10">
        <v>125580.92</v>
      </c>
      <c r="L124" s="10"/>
      <c r="M124" s="10"/>
      <c r="N124" s="10"/>
      <c r="O124" s="10"/>
      <c r="P124" s="17"/>
      <c r="Q124" s="10"/>
      <c r="R124" s="10"/>
      <c r="S124" s="10"/>
      <c r="T124" s="10"/>
      <c r="U124" s="10"/>
      <c r="V124" s="10"/>
      <c r="W124" s="10"/>
    </row>
    <row r="125" ht="18.75" customHeight="1" spans="1:23">
      <c r="A125" s="17"/>
      <c r="B125" s="17"/>
      <c r="C125" s="9" t="s">
        <v>410</v>
      </c>
      <c r="D125" s="17"/>
      <c r="E125" s="17"/>
      <c r="F125" s="17"/>
      <c r="G125" s="17"/>
      <c r="H125" s="17"/>
      <c r="I125" s="10">
        <v>1800</v>
      </c>
      <c r="J125" s="10">
        <v>1800</v>
      </c>
      <c r="K125" s="10">
        <v>1800</v>
      </c>
      <c r="L125" s="10"/>
      <c r="M125" s="10"/>
      <c r="N125" s="10"/>
      <c r="O125" s="10"/>
      <c r="P125" s="17"/>
      <c r="Q125" s="10"/>
      <c r="R125" s="10"/>
      <c r="S125" s="10"/>
      <c r="T125" s="10"/>
      <c r="U125" s="10"/>
      <c r="V125" s="10"/>
      <c r="W125" s="10"/>
    </row>
    <row r="126" ht="18.75" customHeight="1" spans="1:23">
      <c r="A126" s="8" t="s">
        <v>326</v>
      </c>
      <c r="B126" s="8" t="s">
        <v>411</v>
      </c>
      <c r="C126" s="9" t="s">
        <v>410</v>
      </c>
      <c r="D126" s="8" t="s">
        <v>68</v>
      </c>
      <c r="E126" s="62">
        <v>2070199</v>
      </c>
      <c r="F126" s="8" t="s">
        <v>119</v>
      </c>
      <c r="G126" s="62">
        <v>30201</v>
      </c>
      <c r="H126" s="8" t="s">
        <v>299</v>
      </c>
      <c r="I126" s="10">
        <v>1800</v>
      </c>
      <c r="J126" s="10">
        <v>1800</v>
      </c>
      <c r="K126" s="10">
        <v>1800</v>
      </c>
      <c r="L126" s="10"/>
      <c r="M126" s="10"/>
      <c r="N126" s="10"/>
      <c r="O126" s="10"/>
      <c r="P126" s="17"/>
      <c r="Q126" s="10"/>
      <c r="R126" s="10"/>
      <c r="S126" s="10"/>
      <c r="T126" s="10"/>
      <c r="U126" s="10"/>
      <c r="V126" s="10"/>
      <c r="W126" s="10"/>
    </row>
    <row r="127" ht="18.75" customHeight="1" spans="1:23">
      <c r="A127" s="17"/>
      <c r="B127" s="17"/>
      <c r="C127" s="9" t="s">
        <v>412</v>
      </c>
      <c r="D127" s="17"/>
      <c r="E127" s="17"/>
      <c r="F127" s="17"/>
      <c r="G127" s="17"/>
      <c r="H127" s="17"/>
      <c r="I127" s="10">
        <v>142000</v>
      </c>
      <c r="J127" s="10">
        <v>142000</v>
      </c>
      <c r="K127" s="10">
        <v>142000</v>
      </c>
      <c r="L127" s="10"/>
      <c r="M127" s="10"/>
      <c r="N127" s="10"/>
      <c r="O127" s="10"/>
      <c r="P127" s="17"/>
      <c r="Q127" s="10"/>
      <c r="R127" s="10"/>
      <c r="S127" s="10"/>
      <c r="T127" s="10"/>
      <c r="U127" s="10"/>
      <c r="V127" s="10"/>
      <c r="W127" s="10"/>
    </row>
    <row r="128" ht="18.75" customHeight="1" spans="1:23">
      <c r="A128" s="8" t="s">
        <v>343</v>
      </c>
      <c r="B128" s="8" t="s">
        <v>413</v>
      </c>
      <c r="C128" s="9" t="s">
        <v>412</v>
      </c>
      <c r="D128" s="8" t="s">
        <v>68</v>
      </c>
      <c r="E128" s="62">
        <v>2010108</v>
      </c>
      <c r="F128" s="8" t="s">
        <v>90</v>
      </c>
      <c r="G128" s="62">
        <v>30215</v>
      </c>
      <c r="H128" s="8" t="s">
        <v>303</v>
      </c>
      <c r="I128" s="10">
        <v>29000</v>
      </c>
      <c r="J128" s="10">
        <v>29000</v>
      </c>
      <c r="K128" s="10">
        <v>29000</v>
      </c>
      <c r="L128" s="10"/>
      <c r="M128" s="10"/>
      <c r="N128" s="10"/>
      <c r="O128" s="10"/>
      <c r="P128" s="17"/>
      <c r="Q128" s="10"/>
      <c r="R128" s="10"/>
      <c r="S128" s="10"/>
      <c r="T128" s="10"/>
      <c r="U128" s="10"/>
      <c r="V128" s="10"/>
      <c r="W128" s="10"/>
    </row>
    <row r="129" ht="18.75" customHeight="1" spans="1:23">
      <c r="A129" s="8" t="s">
        <v>343</v>
      </c>
      <c r="B129" s="8" t="s">
        <v>413</v>
      </c>
      <c r="C129" s="9" t="s">
        <v>412</v>
      </c>
      <c r="D129" s="8" t="s">
        <v>68</v>
      </c>
      <c r="E129" s="62">
        <v>2010108</v>
      </c>
      <c r="F129" s="8" t="s">
        <v>90</v>
      </c>
      <c r="G129" s="62">
        <v>30216</v>
      </c>
      <c r="H129" s="8" t="s">
        <v>338</v>
      </c>
      <c r="I129" s="10">
        <v>31000</v>
      </c>
      <c r="J129" s="10">
        <v>31000</v>
      </c>
      <c r="K129" s="10">
        <v>31000</v>
      </c>
      <c r="L129" s="10"/>
      <c r="M129" s="10"/>
      <c r="N129" s="10"/>
      <c r="O129" s="10"/>
      <c r="P129" s="17"/>
      <c r="Q129" s="10"/>
      <c r="R129" s="10"/>
      <c r="S129" s="10"/>
      <c r="T129" s="10"/>
      <c r="U129" s="10"/>
      <c r="V129" s="10"/>
      <c r="W129" s="10"/>
    </row>
    <row r="130" ht="18.75" customHeight="1" spans="1:23">
      <c r="A130" s="8" t="s">
        <v>343</v>
      </c>
      <c r="B130" s="8" t="s">
        <v>413</v>
      </c>
      <c r="C130" s="9" t="s">
        <v>412</v>
      </c>
      <c r="D130" s="8" t="s">
        <v>68</v>
      </c>
      <c r="E130" s="62">
        <v>2010108</v>
      </c>
      <c r="F130" s="8" t="s">
        <v>90</v>
      </c>
      <c r="G130" s="62">
        <v>30305</v>
      </c>
      <c r="H130" s="8" t="s">
        <v>339</v>
      </c>
      <c r="I130" s="10">
        <v>10000</v>
      </c>
      <c r="J130" s="10">
        <v>10000</v>
      </c>
      <c r="K130" s="10">
        <v>10000</v>
      </c>
      <c r="L130" s="10"/>
      <c r="M130" s="10"/>
      <c r="N130" s="10"/>
      <c r="O130" s="10"/>
      <c r="P130" s="17"/>
      <c r="Q130" s="10"/>
      <c r="R130" s="10"/>
      <c r="S130" s="10"/>
      <c r="T130" s="10"/>
      <c r="U130" s="10"/>
      <c r="V130" s="10"/>
      <c r="W130" s="10"/>
    </row>
    <row r="131" ht="18.75" customHeight="1" spans="1:23">
      <c r="A131" s="8" t="s">
        <v>343</v>
      </c>
      <c r="B131" s="8" t="s">
        <v>413</v>
      </c>
      <c r="C131" s="9" t="s">
        <v>412</v>
      </c>
      <c r="D131" s="8" t="s">
        <v>68</v>
      </c>
      <c r="E131" s="62">
        <v>2010108</v>
      </c>
      <c r="F131" s="8" t="s">
        <v>90</v>
      </c>
      <c r="G131" s="62">
        <v>30305</v>
      </c>
      <c r="H131" s="8" t="s">
        <v>339</v>
      </c>
      <c r="I131" s="10">
        <v>72000</v>
      </c>
      <c r="J131" s="10">
        <v>72000</v>
      </c>
      <c r="K131" s="10">
        <v>72000</v>
      </c>
      <c r="L131" s="10"/>
      <c r="M131" s="10"/>
      <c r="N131" s="10"/>
      <c r="O131" s="10"/>
      <c r="P131" s="17"/>
      <c r="Q131" s="10"/>
      <c r="R131" s="10"/>
      <c r="S131" s="10"/>
      <c r="T131" s="10"/>
      <c r="U131" s="10"/>
      <c r="V131" s="10"/>
      <c r="W131" s="10"/>
    </row>
    <row r="132" ht="18.75" customHeight="1" spans="1:23">
      <c r="A132" s="17"/>
      <c r="B132" s="17"/>
      <c r="C132" s="9" t="s">
        <v>414</v>
      </c>
      <c r="D132" s="17"/>
      <c r="E132" s="17"/>
      <c r="F132" s="17"/>
      <c r="G132" s="17"/>
      <c r="H132" s="17"/>
      <c r="I132" s="10">
        <v>100000</v>
      </c>
      <c r="J132" s="10">
        <v>100000</v>
      </c>
      <c r="K132" s="10">
        <v>100000</v>
      </c>
      <c r="L132" s="10"/>
      <c r="M132" s="10"/>
      <c r="N132" s="10"/>
      <c r="O132" s="10"/>
      <c r="P132" s="17"/>
      <c r="Q132" s="10"/>
      <c r="R132" s="10"/>
      <c r="S132" s="10"/>
      <c r="T132" s="10"/>
      <c r="U132" s="10"/>
      <c r="V132" s="10"/>
      <c r="W132" s="10"/>
    </row>
    <row r="133" ht="18.75" customHeight="1" spans="1:23">
      <c r="A133" s="8" t="s">
        <v>326</v>
      </c>
      <c r="B133" s="8" t="s">
        <v>415</v>
      </c>
      <c r="C133" s="9" t="s">
        <v>414</v>
      </c>
      <c r="D133" s="8" t="s">
        <v>68</v>
      </c>
      <c r="E133" s="62">
        <v>2010399</v>
      </c>
      <c r="F133" s="8" t="s">
        <v>100</v>
      </c>
      <c r="G133" s="62">
        <v>30299</v>
      </c>
      <c r="H133" s="8" t="s">
        <v>329</v>
      </c>
      <c r="I133" s="10">
        <v>100000</v>
      </c>
      <c r="J133" s="10">
        <v>100000</v>
      </c>
      <c r="K133" s="10">
        <v>100000</v>
      </c>
      <c r="L133" s="10"/>
      <c r="M133" s="10"/>
      <c r="N133" s="10"/>
      <c r="O133" s="10"/>
      <c r="P133" s="17"/>
      <c r="Q133" s="10"/>
      <c r="R133" s="10"/>
      <c r="S133" s="10"/>
      <c r="T133" s="10"/>
      <c r="U133" s="10"/>
      <c r="V133" s="10"/>
      <c r="W133" s="10"/>
    </row>
    <row r="134" ht="18.75" customHeight="1" spans="1:23">
      <c r="A134" s="17"/>
      <c r="B134" s="17"/>
      <c r="C134" s="9" t="s">
        <v>416</v>
      </c>
      <c r="D134" s="17"/>
      <c r="E134" s="17"/>
      <c r="F134" s="17"/>
      <c r="G134" s="17"/>
      <c r="H134" s="17"/>
      <c r="I134" s="10">
        <v>4200</v>
      </c>
      <c r="J134" s="10">
        <v>4200</v>
      </c>
      <c r="K134" s="10">
        <v>4200</v>
      </c>
      <c r="L134" s="10"/>
      <c r="M134" s="10"/>
      <c r="N134" s="10"/>
      <c r="O134" s="10"/>
      <c r="P134" s="17"/>
      <c r="Q134" s="10"/>
      <c r="R134" s="10"/>
      <c r="S134" s="10"/>
      <c r="T134" s="10"/>
      <c r="U134" s="10"/>
      <c r="V134" s="10"/>
      <c r="W134" s="10"/>
    </row>
    <row r="135" ht="18.75" customHeight="1" spans="1:23">
      <c r="A135" s="8" t="s">
        <v>350</v>
      </c>
      <c r="B135" s="8" t="s">
        <v>417</v>
      </c>
      <c r="C135" s="9" t="s">
        <v>416</v>
      </c>
      <c r="D135" s="8" t="s">
        <v>68</v>
      </c>
      <c r="E135" s="62">
        <v>2130399</v>
      </c>
      <c r="F135" s="8" t="s">
        <v>179</v>
      </c>
      <c r="G135" s="62">
        <v>30305</v>
      </c>
      <c r="H135" s="8" t="s">
        <v>339</v>
      </c>
      <c r="I135" s="10">
        <v>4200</v>
      </c>
      <c r="J135" s="10">
        <v>4200</v>
      </c>
      <c r="K135" s="10">
        <v>4200</v>
      </c>
      <c r="L135" s="10"/>
      <c r="M135" s="10"/>
      <c r="N135" s="10"/>
      <c r="O135" s="10"/>
      <c r="P135" s="17"/>
      <c r="Q135" s="10"/>
      <c r="R135" s="10"/>
      <c r="S135" s="10"/>
      <c r="T135" s="10"/>
      <c r="U135" s="10"/>
      <c r="V135" s="10"/>
      <c r="W135" s="10"/>
    </row>
    <row r="136" ht="18.75" customHeight="1" spans="1:23">
      <c r="A136" s="17"/>
      <c r="B136" s="17"/>
      <c r="C136" s="9" t="s">
        <v>418</v>
      </c>
      <c r="D136" s="17"/>
      <c r="E136" s="17"/>
      <c r="F136" s="17"/>
      <c r="G136" s="17"/>
      <c r="H136" s="17"/>
      <c r="I136" s="10">
        <v>34348900</v>
      </c>
      <c r="J136" s="10"/>
      <c r="K136" s="10"/>
      <c r="L136" s="10">
        <v>34348900</v>
      </c>
      <c r="M136" s="10"/>
      <c r="N136" s="10"/>
      <c r="O136" s="10"/>
      <c r="P136" s="17"/>
      <c r="Q136" s="10"/>
      <c r="R136" s="10"/>
      <c r="S136" s="10"/>
      <c r="T136" s="10"/>
      <c r="U136" s="10"/>
      <c r="V136" s="10"/>
      <c r="W136" s="10"/>
    </row>
    <row r="137" ht="18.75" customHeight="1" spans="1:23">
      <c r="A137" s="8" t="s">
        <v>350</v>
      </c>
      <c r="B137" s="8" t="s">
        <v>419</v>
      </c>
      <c r="C137" s="9" t="s">
        <v>418</v>
      </c>
      <c r="D137" s="8" t="s">
        <v>68</v>
      </c>
      <c r="E137" s="62">
        <v>2120804</v>
      </c>
      <c r="F137" s="8" t="s">
        <v>168</v>
      </c>
      <c r="G137" s="62">
        <v>31005</v>
      </c>
      <c r="H137" s="8" t="s">
        <v>373</v>
      </c>
      <c r="I137" s="10">
        <v>34348900</v>
      </c>
      <c r="J137" s="10"/>
      <c r="K137" s="10"/>
      <c r="L137" s="10">
        <v>34348900</v>
      </c>
      <c r="M137" s="10"/>
      <c r="N137" s="10"/>
      <c r="O137" s="10"/>
      <c r="P137" s="17"/>
      <c r="Q137" s="10"/>
      <c r="R137" s="10"/>
      <c r="S137" s="10"/>
      <c r="T137" s="10"/>
      <c r="U137" s="10"/>
      <c r="V137" s="10"/>
      <c r="W137" s="10"/>
    </row>
    <row r="138" ht="18.75" customHeight="1" spans="1:23">
      <c r="A138" s="17"/>
      <c r="B138" s="17"/>
      <c r="C138" s="9" t="s">
        <v>420</v>
      </c>
      <c r="D138" s="17"/>
      <c r="E138" s="17"/>
      <c r="F138" s="17"/>
      <c r="G138" s="17"/>
      <c r="H138" s="17"/>
      <c r="I138" s="10">
        <v>41232</v>
      </c>
      <c r="J138" s="10">
        <v>41232</v>
      </c>
      <c r="K138" s="10">
        <v>41232</v>
      </c>
      <c r="L138" s="10"/>
      <c r="M138" s="10"/>
      <c r="N138" s="10"/>
      <c r="O138" s="10"/>
      <c r="P138" s="17"/>
      <c r="Q138" s="10"/>
      <c r="R138" s="10"/>
      <c r="S138" s="10"/>
      <c r="T138" s="10"/>
      <c r="U138" s="10"/>
      <c r="V138" s="10"/>
      <c r="W138" s="10"/>
    </row>
    <row r="139" ht="18.75" customHeight="1" spans="1:23">
      <c r="A139" s="8" t="s">
        <v>343</v>
      </c>
      <c r="B139" s="8" t="s">
        <v>421</v>
      </c>
      <c r="C139" s="9" t="s">
        <v>420</v>
      </c>
      <c r="D139" s="8" t="s">
        <v>68</v>
      </c>
      <c r="E139" s="62">
        <v>2080801</v>
      </c>
      <c r="F139" s="8" t="s">
        <v>133</v>
      </c>
      <c r="G139" s="62">
        <v>30305</v>
      </c>
      <c r="H139" s="8" t="s">
        <v>339</v>
      </c>
      <c r="I139" s="10">
        <v>40680</v>
      </c>
      <c r="J139" s="10">
        <v>40680</v>
      </c>
      <c r="K139" s="10">
        <v>40680</v>
      </c>
      <c r="L139" s="10"/>
      <c r="M139" s="10"/>
      <c r="N139" s="10"/>
      <c r="O139" s="10"/>
      <c r="P139" s="17"/>
      <c r="Q139" s="10"/>
      <c r="R139" s="10"/>
      <c r="S139" s="10"/>
      <c r="T139" s="10"/>
      <c r="U139" s="10"/>
      <c r="V139" s="10"/>
      <c r="W139" s="10"/>
    </row>
    <row r="140" ht="18.75" customHeight="1" spans="1:23">
      <c r="A140" s="8" t="s">
        <v>343</v>
      </c>
      <c r="B140" s="8" t="s">
        <v>421</v>
      </c>
      <c r="C140" s="9" t="s">
        <v>420</v>
      </c>
      <c r="D140" s="8" t="s">
        <v>68</v>
      </c>
      <c r="E140" s="62">
        <v>2080801</v>
      </c>
      <c r="F140" s="8" t="s">
        <v>133</v>
      </c>
      <c r="G140" s="62">
        <v>30305</v>
      </c>
      <c r="H140" s="8" t="s">
        <v>339</v>
      </c>
      <c r="I140" s="10">
        <v>552</v>
      </c>
      <c r="J140" s="10">
        <v>552</v>
      </c>
      <c r="K140" s="10">
        <v>552</v>
      </c>
      <c r="L140" s="10"/>
      <c r="M140" s="10"/>
      <c r="N140" s="10"/>
      <c r="O140" s="10"/>
      <c r="P140" s="17"/>
      <c r="Q140" s="10"/>
      <c r="R140" s="10"/>
      <c r="S140" s="10"/>
      <c r="T140" s="10"/>
      <c r="U140" s="10"/>
      <c r="V140" s="10"/>
      <c r="W140" s="10"/>
    </row>
    <row r="141" s="58" customFormat="1" ht="23.75" customHeight="1" spans="1:23">
      <c r="A141" s="63"/>
      <c r="B141" s="63"/>
      <c r="C141" s="9" t="s">
        <v>422</v>
      </c>
      <c r="D141" s="63"/>
      <c r="E141" s="63"/>
      <c r="F141" s="63"/>
      <c r="G141" s="63"/>
      <c r="H141" s="63"/>
      <c r="I141" s="64"/>
      <c r="J141" s="64"/>
      <c r="K141" s="64"/>
      <c r="L141" s="64"/>
      <c r="M141" s="64"/>
      <c r="N141" s="64"/>
      <c r="O141" s="64"/>
      <c r="P141" s="17"/>
      <c r="Q141" s="64"/>
      <c r="R141" s="64"/>
      <c r="S141" s="64"/>
      <c r="T141" s="64"/>
      <c r="U141" s="64"/>
      <c r="V141" s="64"/>
      <c r="W141" s="64"/>
    </row>
    <row r="142" s="58" customFormat="1" ht="23.75" customHeight="1" spans="1:23">
      <c r="A142" s="8" t="s">
        <v>350</v>
      </c>
      <c r="B142" s="108" t="s">
        <v>423</v>
      </c>
      <c r="C142" s="9" t="s">
        <v>422</v>
      </c>
      <c r="D142" s="8" t="s">
        <v>68</v>
      </c>
      <c r="E142" s="63">
        <v>2240703</v>
      </c>
      <c r="F142" s="63" t="s">
        <v>424</v>
      </c>
      <c r="G142" s="63">
        <v>31005</v>
      </c>
      <c r="H142" s="63" t="s">
        <v>373</v>
      </c>
      <c r="I142" s="64">
        <v>40000</v>
      </c>
      <c r="J142" s="64">
        <v>40000</v>
      </c>
      <c r="K142" s="64">
        <v>40000</v>
      </c>
      <c r="L142" s="64"/>
      <c r="M142" s="64"/>
      <c r="N142" s="64"/>
      <c r="O142" s="64"/>
      <c r="P142" s="17"/>
      <c r="Q142" s="64"/>
      <c r="R142" s="64"/>
      <c r="S142" s="64"/>
      <c r="T142" s="64"/>
      <c r="U142" s="64"/>
      <c r="V142" s="64"/>
      <c r="W142" s="64"/>
    </row>
    <row r="143" s="58" customFormat="1" ht="23.75" customHeight="1" spans="1:23">
      <c r="A143" s="63"/>
      <c r="B143" s="63"/>
      <c r="C143" s="9" t="s">
        <v>425</v>
      </c>
      <c r="D143" s="63"/>
      <c r="E143" s="63"/>
      <c r="F143" s="63"/>
      <c r="G143" s="63"/>
      <c r="H143" s="63"/>
      <c r="I143" s="64"/>
      <c r="J143" s="64"/>
      <c r="K143" s="64"/>
      <c r="L143" s="64"/>
      <c r="M143" s="64"/>
      <c r="N143" s="64"/>
      <c r="O143" s="64"/>
      <c r="P143" s="17"/>
      <c r="Q143" s="64"/>
      <c r="R143" s="64"/>
      <c r="S143" s="64"/>
      <c r="T143" s="64"/>
      <c r="U143" s="64"/>
      <c r="V143" s="64"/>
      <c r="W143" s="64"/>
    </row>
    <row r="144" s="58" customFormat="1" ht="23.75" customHeight="1" spans="1:23">
      <c r="A144" s="8" t="s">
        <v>350</v>
      </c>
      <c r="B144" s="108" t="s">
        <v>426</v>
      </c>
      <c r="C144" s="9" t="s">
        <v>425</v>
      </c>
      <c r="D144" s="8" t="s">
        <v>68</v>
      </c>
      <c r="E144" s="63">
        <v>2240703</v>
      </c>
      <c r="F144" s="63" t="s">
        <v>424</v>
      </c>
      <c r="G144" s="63">
        <v>30227</v>
      </c>
      <c r="H144" s="63" t="s">
        <v>333</v>
      </c>
      <c r="I144" s="64">
        <v>20000</v>
      </c>
      <c r="J144" s="64">
        <v>20000</v>
      </c>
      <c r="K144" s="64">
        <v>20000</v>
      </c>
      <c r="L144" s="64"/>
      <c r="M144" s="64"/>
      <c r="N144" s="64"/>
      <c r="O144" s="64"/>
      <c r="P144" s="17"/>
      <c r="Q144" s="64"/>
      <c r="R144" s="64"/>
      <c r="S144" s="64"/>
      <c r="T144" s="64"/>
      <c r="U144" s="64"/>
      <c r="V144" s="64"/>
      <c r="W144" s="64"/>
    </row>
    <row r="145" s="58" customFormat="1" ht="23.75" customHeight="1" spans="1:23">
      <c r="A145" s="63"/>
      <c r="B145" s="63"/>
      <c r="C145" s="9" t="s">
        <v>425</v>
      </c>
      <c r="D145" s="63"/>
      <c r="E145" s="63"/>
      <c r="F145" s="63"/>
      <c r="G145" s="63"/>
      <c r="H145" s="63"/>
      <c r="I145" s="64"/>
      <c r="J145" s="64"/>
      <c r="K145" s="64"/>
      <c r="L145" s="64"/>
      <c r="M145" s="64"/>
      <c r="N145" s="64"/>
      <c r="O145" s="64"/>
      <c r="P145" s="17"/>
      <c r="Q145" s="64"/>
      <c r="R145" s="64"/>
      <c r="S145" s="64"/>
      <c r="T145" s="64"/>
      <c r="U145" s="64"/>
      <c r="V145" s="64"/>
      <c r="W145" s="64"/>
    </row>
    <row r="146" s="58" customFormat="1" ht="23.75" customHeight="1" spans="1:23">
      <c r="A146" s="8" t="s">
        <v>350</v>
      </c>
      <c r="B146" s="108" t="s">
        <v>426</v>
      </c>
      <c r="C146" s="9" t="s">
        <v>425</v>
      </c>
      <c r="D146" s="8" t="s">
        <v>68</v>
      </c>
      <c r="E146" s="63">
        <v>2240703</v>
      </c>
      <c r="F146" s="63" t="s">
        <v>424</v>
      </c>
      <c r="G146" s="63">
        <v>30213</v>
      </c>
      <c r="H146" s="63" t="s">
        <v>328</v>
      </c>
      <c r="I146" s="64">
        <v>20000</v>
      </c>
      <c r="J146" s="64">
        <v>20000</v>
      </c>
      <c r="K146" s="64">
        <v>20000</v>
      </c>
      <c r="L146" s="64"/>
      <c r="M146" s="64"/>
      <c r="N146" s="64"/>
      <c r="O146" s="64"/>
      <c r="P146" s="17"/>
      <c r="Q146" s="64"/>
      <c r="R146" s="64"/>
      <c r="S146" s="64"/>
      <c r="T146" s="64"/>
      <c r="U146" s="64"/>
      <c r="V146" s="64"/>
      <c r="W146" s="64"/>
    </row>
    <row r="147" s="58" customFormat="1" ht="23.75" customHeight="1" spans="1:23">
      <c r="A147" s="63"/>
      <c r="B147" s="63"/>
      <c r="C147" s="65" t="s">
        <v>427</v>
      </c>
      <c r="D147" s="63"/>
      <c r="E147" s="63"/>
      <c r="F147" s="63"/>
      <c r="G147" s="63"/>
      <c r="H147" s="63"/>
      <c r="I147" s="64"/>
      <c r="J147" s="64"/>
      <c r="K147" s="64"/>
      <c r="L147" s="64"/>
      <c r="M147" s="64"/>
      <c r="N147" s="64"/>
      <c r="O147" s="64"/>
      <c r="P147" s="17"/>
      <c r="Q147" s="64"/>
      <c r="R147" s="64"/>
      <c r="S147" s="64"/>
      <c r="T147" s="64"/>
      <c r="U147" s="64"/>
      <c r="V147" s="64"/>
      <c r="W147" s="64"/>
    </row>
    <row r="148" s="58" customFormat="1" ht="23.75" customHeight="1" spans="1:23">
      <c r="A148" s="8" t="s">
        <v>350</v>
      </c>
      <c r="B148" s="108" t="s">
        <v>428</v>
      </c>
      <c r="C148" s="65" t="s">
        <v>427</v>
      </c>
      <c r="D148" s="8" t="s">
        <v>68</v>
      </c>
      <c r="E148" s="63">
        <v>2296002</v>
      </c>
      <c r="F148" s="63" t="s">
        <v>429</v>
      </c>
      <c r="G148" s="63">
        <v>31005</v>
      </c>
      <c r="H148" s="63" t="s">
        <v>373</v>
      </c>
      <c r="I148" s="64">
        <v>80000</v>
      </c>
      <c r="J148" s="64"/>
      <c r="K148" s="64"/>
      <c r="L148" s="64">
        <v>80000</v>
      </c>
      <c r="M148" s="64"/>
      <c r="N148" s="64"/>
      <c r="O148" s="64"/>
      <c r="P148" s="17"/>
      <c r="Q148" s="64"/>
      <c r="R148" s="64"/>
      <c r="S148" s="64"/>
      <c r="T148" s="64"/>
      <c r="U148" s="64"/>
      <c r="V148" s="64"/>
      <c r="W148" s="64"/>
    </row>
    <row r="149" s="58" customFormat="1" ht="23.75" customHeight="1" spans="1:23">
      <c r="A149" s="63"/>
      <c r="B149" s="63"/>
      <c r="C149" s="65" t="s">
        <v>430</v>
      </c>
      <c r="D149" s="63"/>
      <c r="E149" s="63"/>
      <c r="F149" s="63"/>
      <c r="G149" s="63"/>
      <c r="H149" s="63"/>
      <c r="I149" s="64"/>
      <c r="J149" s="64"/>
      <c r="K149" s="64"/>
      <c r="L149" s="64"/>
      <c r="M149" s="64"/>
      <c r="N149" s="64"/>
      <c r="O149" s="64"/>
      <c r="P149" s="17"/>
      <c r="Q149" s="64"/>
      <c r="R149" s="64"/>
      <c r="S149" s="64"/>
      <c r="T149" s="64"/>
      <c r="U149" s="64"/>
      <c r="V149" s="64"/>
      <c r="W149" s="64"/>
    </row>
    <row r="150" s="58" customFormat="1" ht="23.75" customHeight="1" spans="1:23">
      <c r="A150" s="8" t="s">
        <v>343</v>
      </c>
      <c r="B150" s="108" t="s">
        <v>431</v>
      </c>
      <c r="C150" s="65" t="s">
        <v>430</v>
      </c>
      <c r="D150" s="8" t="s">
        <v>68</v>
      </c>
      <c r="E150" s="63">
        <v>2296002</v>
      </c>
      <c r="F150" s="63" t="s">
        <v>429</v>
      </c>
      <c r="G150" s="63">
        <v>31005</v>
      </c>
      <c r="H150" s="63" t="s">
        <v>373</v>
      </c>
      <c r="I150" s="64">
        <v>90000</v>
      </c>
      <c r="J150" s="64"/>
      <c r="K150" s="64"/>
      <c r="L150" s="64">
        <v>90000</v>
      </c>
      <c r="M150" s="64"/>
      <c r="N150" s="64"/>
      <c r="O150" s="64"/>
      <c r="P150" s="17"/>
      <c r="Q150" s="64"/>
      <c r="R150" s="64"/>
      <c r="S150" s="64"/>
      <c r="T150" s="64"/>
      <c r="U150" s="64"/>
      <c r="V150" s="64"/>
      <c r="W150" s="64"/>
    </row>
    <row r="151" s="58" customFormat="1" ht="23.75" customHeight="1" spans="1:23">
      <c r="A151" s="63"/>
      <c r="B151" s="63"/>
      <c r="C151" s="65" t="s">
        <v>430</v>
      </c>
      <c r="D151" s="63"/>
      <c r="E151" s="63"/>
      <c r="F151" s="63"/>
      <c r="G151" s="63"/>
      <c r="H151" s="63"/>
      <c r="I151" s="64"/>
      <c r="J151" s="64"/>
      <c r="K151" s="64"/>
      <c r="L151" s="64"/>
      <c r="M151" s="64"/>
      <c r="N151" s="64"/>
      <c r="O151" s="64"/>
      <c r="P151" s="17"/>
      <c r="Q151" s="64"/>
      <c r="R151" s="64"/>
      <c r="S151" s="64"/>
      <c r="T151" s="64"/>
      <c r="U151" s="64"/>
      <c r="V151" s="64"/>
      <c r="W151" s="64"/>
    </row>
    <row r="152" s="58" customFormat="1" ht="23.75" customHeight="1" spans="1:23">
      <c r="A152" s="8" t="s">
        <v>343</v>
      </c>
      <c r="B152" s="108" t="s">
        <v>431</v>
      </c>
      <c r="C152" s="65" t="s">
        <v>430</v>
      </c>
      <c r="D152" s="8" t="s">
        <v>68</v>
      </c>
      <c r="E152" s="63">
        <v>2296002</v>
      </c>
      <c r="F152" s="63" t="s">
        <v>429</v>
      </c>
      <c r="G152" s="63">
        <v>31005</v>
      </c>
      <c r="H152" s="63" t="s">
        <v>373</v>
      </c>
      <c r="I152" s="64">
        <v>100000</v>
      </c>
      <c r="J152" s="64"/>
      <c r="K152" s="64"/>
      <c r="L152" s="64">
        <v>100000</v>
      </c>
      <c r="M152" s="64"/>
      <c r="N152" s="64"/>
      <c r="O152" s="64"/>
      <c r="P152" s="17"/>
      <c r="Q152" s="64"/>
      <c r="R152" s="64"/>
      <c r="S152" s="64"/>
      <c r="T152" s="64"/>
      <c r="U152" s="64"/>
      <c r="V152" s="64"/>
      <c r="W152" s="64"/>
    </row>
    <row r="153" s="58" customFormat="1" ht="23.75" customHeight="1" spans="1:23">
      <c r="A153" s="63"/>
      <c r="B153" s="63"/>
      <c r="C153" s="65" t="s">
        <v>432</v>
      </c>
      <c r="D153" s="63"/>
      <c r="E153" s="63"/>
      <c r="F153" s="63"/>
      <c r="G153" s="63"/>
      <c r="H153" s="63"/>
      <c r="I153" s="64"/>
      <c r="J153" s="64"/>
      <c r="K153" s="64"/>
      <c r="L153" s="64"/>
      <c r="M153" s="64"/>
      <c r="N153" s="64"/>
      <c r="O153" s="64"/>
      <c r="P153" s="17"/>
      <c r="Q153" s="64"/>
      <c r="R153" s="64"/>
      <c r="S153" s="64"/>
      <c r="T153" s="64"/>
      <c r="U153" s="64"/>
      <c r="V153" s="64"/>
      <c r="W153" s="64"/>
    </row>
    <row r="154" s="58" customFormat="1" ht="23.75" customHeight="1" spans="1:23">
      <c r="A154" s="8" t="s">
        <v>350</v>
      </c>
      <c r="B154" s="108" t="s">
        <v>433</v>
      </c>
      <c r="C154" s="65" t="s">
        <v>432</v>
      </c>
      <c r="D154" s="8" t="s">
        <v>68</v>
      </c>
      <c r="E154" s="63">
        <v>2296002</v>
      </c>
      <c r="F154" s="63" t="s">
        <v>429</v>
      </c>
      <c r="G154" s="63">
        <v>31005</v>
      </c>
      <c r="H154" s="63" t="s">
        <v>373</v>
      </c>
      <c r="I154" s="64">
        <v>50000</v>
      </c>
      <c r="J154" s="64"/>
      <c r="K154" s="64"/>
      <c r="L154" s="64">
        <v>50000</v>
      </c>
      <c r="M154" s="64"/>
      <c r="N154" s="64"/>
      <c r="O154" s="64"/>
      <c r="P154" s="17"/>
      <c r="Q154" s="64"/>
      <c r="R154" s="64"/>
      <c r="S154" s="64"/>
      <c r="T154" s="64"/>
      <c r="U154" s="64"/>
      <c r="V154" s="64"/>
      <c r="W154" s="64"/>
    </row>
    <row r="155" s="58" customFormat="1" ht="23.75" customHeight="1" spans="1:23">
      <c r="A155" s="63"/>
      <c r="B155" s="63"/>
      <c r="C155" s="65" t="s">
        <v>434</v>
      </c>
      <c r="D155" s="63"/>
      <c r="E155" s="63"/>
      <c r="F155" s="63"/>
      <c r="G155" s="63"/>
      <c r="H155" s="63"/>
      <c r="I155" s="64"/>
      <c r="J155" s="64"/>
      <c r="K155" s="64"/>
      <c r="L155" s="64"/>
      <c r="M155" s="64"/>
      <c r="N155" s="64"/>
      <c r="O155" s="64"/>
      <c r="P155" s="17"/>
      <c r="Q155" s="64"/>
      <c r="R155" s="64"/>
      <c r="S155" s="64"/>
      <c r="T155" s="64"/>
      <c r="U155" s="64"/>
      <c r="V155" s="64"/>
      <c r="W155" s="64"/>
    </row>
    <row r="156" s="58" customFormat="1" ht="23.75" customHeight="1" spans="1:23">
      <c r="A156" s="8" t="s">
        <v>326</v>
      </c>
      <c r="B156" s="108" t="s">
        <v>435</v>
      </c>
      <c r="C156" s="65" t="s">
        <v>434</v>
      </c>
      <c r="D156" s="8" t="s">
        <v>68</v>
      </c>
      <c r="E156" s="63">
        <v>2296003</v>
      </c>
      <c r="F156" s="63" t="s">
        <v>436</v>
      </c>
      <c r="G156" s="63">
        <v>31005</v>
      </c>
      <c r="H156" s="63" t="s">
        <v>373</v>
      </c>
      <c r="I156" s="64">
        <v>200000</v>
      </c>
      <c r="J156" s="64"/>
      <c r="K156" s="64"/>
      <c r="L156" s="64">
        <v>200000</v>
      </c>
      <c r="M156" s="64"/>
      <c r="N156" s="64"/>
      <c r="O156" s="64"/>
      <c r="P156" s="17"/>
      <c r="Q156" s="64"/>
      <c r="R156" s="64"/>
      <c r="S156" s="64"/>
      <c r="T156" s="64"/>
      <c r="U156" s="64"/>
      <c r="V156" s="64"/>
      <c r="W156" s="64"/>
    </row>
    <row r="157" s="58" customFormat="1" ht="23.75" customHeight="1" spans="1:23">
      <c r="A157" s="63"/>
      <c r="B157" s="63"/>
      <c r="C157" s="65" t="s">
        <v>437</v>
      </c>
      <c r="D157" s="63"/>
      <c r="E157" s="63"/>
      <c r="F157" s="63"/>
      <c r="G157" s="63"/>
      <c r="H157" s="63"/>
      <c r="I157" s="64"/>
      <c r="J157" s="64"/>
      <c r="K157" s="64"/>
      <c r="L157" s="64"/>
      <c r="M157" s="64"/>
      <c r="N157" s="64"/>
      <c r="O157" s="64"/>
      <c r="P157" s="17"/>
      <c r="Q157" s="64"/>
      <c r="R157" s="64"/>
      <c r="S157" s="64"/>
      <c r="T157" s="64"/>
      <c r="U157" s="64"/>
      <c r="V157" s="64"/>
      <c r="W157" s="64"/>
    </row>
    <row r="158" s="58" customFormat="1" ht="23.75" customHeight="1" spans="1:23">
      <c r="A158" s="8" t="s">
        <v>326</v>
      </c>
      <c r="B158" s="108" t="s">
        <v>438</v>
      </c>
      <c r="C158" s="65" t="s">
        <v>437</v>
      </c>
      <c r="D158" s="8" t="s">
        <v>68</v>
      </c>
      <c r="E158" s="63">
        <v>2296099</v>
      </c>
      <c r="F158" s="63" t="s">
        <v>439</v>
      </c>
      <c r="G158" s="63">
        <v>30218</v>
      </c>
      <c r="H158" s="63" t="s">
        <v>397</v>
      </c>
      <c r="I158" s="64">
        <v>100000</v>
      </c>
      <c r="J158" s="64"/>
      <c r="K158" s="64"/>
      <c r="L158" s="64">
        <v>100000</v>
      </c>
      <c r="M158" s="64"/>
      <c r="N158" s="64"/>
      <c r="O158" s="64"/>
      <c r="P158" s="17"/>
      <c r="Q158" s="64"/>
      <c r="R158" s="64"/>
      <c r="S158" s="64"/>
      <c r="T158" s="64"/>
      <c r="U158" s="64"/>
      <c r="V158" s="64"/>
      <c r="W158" s="64"/>
    </row>
    <row r="159" s="58" customFormat="1" ht="23.75" customHeight="1" spans="1:23">
      <c r="A159" s="63"/>
      <c r="B159" s="63"/>
      <c r="C159" s="65" t="s">
        <v>440</v>
      </c>
      <c r="D159" s="63"/>
      <c r="E159" s="63"/>
      <c r="F159" s="63"/>
      <c r="G159" s="63"/>
      <c r="H159" s="63"/>
      <c r="I159" s="64"/>
      <c r="J159" s="64"/>
      <c r="K159" s="64"/>
      <c r="L159" s="64"/>
      <c r="M159" s="64"/>
      <c r="N159" s="64"/>
      <c r="O159" s="64"/>
      <c r="P159" s="17"/>
      <c r="Q159" s="64"/>
      <c r="R159" s="64"/>
      <c r="S159" s="64"/>
      <c r="T159" s="64"/>
      <c r="U159" s="64"/>
      <c r="V159" s="64"/>
      <c r="W159" s="64"/>
    </row>
    <row r="160" s="58" customFormat="1" ht="23.75" customHeight="1" spans="1:23">
      <c r="A160" s="8" t="s">
        <v>350</v>
      </c>
      <c r="B160" s="108" t="s">
        <v>441</v>
      </c>
      <c r="C160" s="65" t="s">
        <v>440</v>
      </c>
      <c r="D160" s="8" t="s">
        <v>68</v>
      </c>
      <c r="E160" s="63">
        <v>2296099</v>
      </c>
      <c r="F160" s="63" t="s">
        <v>439</v>
      </c>
      <c r="G160" s="63">
        <v>31005</v>
      </c>
      <c r="H160" s="63" t="s">
        <v>373</v>
      </c>
      <c r="I160" s="64">
        <v>450000</v>
      </c>
      <c r="J160" s="64"/>
      <c r="K160" s="64"/>
      <c r="L160" s="64">
        <v>450000</v>
      </c>
      <c r="M160" s="64"/>
      <c r="N160" s="64"/>
      <c r="O160" s="64"/>
      <c r="P160" s="17"/>
      <c r="Q160" s="64"/>
      <c r="R160" s="64"/>
      <c r="S160" s="64"/>
      <c r="T160" s="64"/>
      <c r="U160" s="64"/>
      <c r="V160" s="64"/>
      <c r="W160" s="64"/>
    </row>
    <row r="161" s="58" customFormat="1" ht="23.75" customHeight="1" spans="1:23">
      <c r="A161" s="63"/>
      <c r="B161" s="63"/>
      <c r="C161" s="65" t="s">
        <v>440</v>
      </c>
      <c r="D161" s="63"/>
      <c r="E161" s="63"/>
      <c r="F161" s="63"/>
      <c r="G161" s="63"/>
      <c r="H161" s="63"/>
      <c r="I161" s="64"/>
      <c r="J161" s="64"/>
      <c r="K161" s="64"/>
      <c r="L161" s="64"/>
      <c r="M161" s="64"/>
      <c r="N161" s="64"/>
      <c r="O161" s="64"/>
      <c r="P161" s="17"/>
      <c r="Q161" s="64"/>
      <c r="R161" s="64"/>
      <c r="S161" s="64"/>
      <c r="T161" s="64"/>
      <c r="U161" s="64"/>
      <c r="V161" s="64"/>
      <c r="W161" s="64"/>
    </row>
    <row r="162" s="58" customFormat="1" ht="23.75" customHeight="1" spans="1:23">
      <c r="A162" s="8" t="s">
        <v>350</v>
      </c>
      <c r="B162" s="108" t="s">
        <v>441</v>
      </c>
      <c r="C162" s="65" t="s">
        <v>440</v>
      </c>
      <c r="D162" s="8" t="s">
        <v>68</v>
      </c>
      <c r="E162" s="63">
        <v>2296099</v>
      </c>
      <c r="F162" s="63" t="s">
        <v>439</v>
      </c>
      <c r="G162" s="63">
        <v>31005</v>
      </c>
      <c r="H162" s="63" t="s">
        <v>373</v>
      </c>
      <c r="I162" s="64">
        <v>250000</v>
      </c>
      <c r="J162" s="64"/>
      <c r="K162" s="64"/>
      <c r="L162" s="64">
        <v>250000</v>
      </c>
      <c r="M162" s="64"/>
      <c r="N162" s="64"/>
      <c r="O162" s="64"/>
      <c r="P162" s="17"/>
      <c r="Q162" s="64"/>
      <c r="R162" s="64"/>
      <c r="S162" s="64"/>
      <c r="T162" s="64"/>
      <c r="U162" s="64"/>
      <c r="V162" s="64"/>
      <c r="W162" s="64"/>
    </row>
    <row r="163" s="58" customFormat="1" ht="23.75" customHeight="1" spans="1:23">
      <c r="A163" s="63"/>
      <c r="B163" s="63"/>
      <c r="C163" s="65" t="s">
        <v>442</v>
      </c>
      <c r="D163" s="63"/>
      <c r="E163" s="63"/>
      <c r="F163" s="63"/>
      <c r="G163" s="63"/>
      <c r="H163" s="63"/>
      <c r="I163" s="64"/>
      <c r="J163" s="64"/>
      <c r="K163" s="64"/>
      <c r="L163" s="64"/>
      <c r="M163" s="64"/>
      <c r="N163" s="64"/>
      <c r="O163" s="64"/>
      <c r="P163" s="17"/>
      <c r="Q163" s="64"/>
      <c r="R163" s="64"/>
      <c r="S163" s="64"/>
      <c r="T163" s="64"/>
      <c r="U163" s="64"/>
      <c r="V163" s="64"/>
      <c r="W163" s="64"/>
    </row>
    <row r="164" s="58" customFormat="1" ht="23.75" customHeight="1" spans="1:23">
      <c r="A164" s="8" t="s">
        <v>350</v>
      </c>
      <c r="B164" s="108" t="s">
        <v>443</v>
      </c>
      <c r="C164" s="65" t="s">
        <v>442</v>
      </c>
      <c r="D164" s="8" t="s">
        <v>68</v>
      </c>
      <c r="E164" s="63">
        <v>2296099</v>
      </c>
      <c r="F164" s="63" t="s">
        <v>439</v>
      </c>
      <c r="G164" s="63">
        <v>31005</v>
      </c>
      <c r="H164" s="63" t="s">
        <v>373</v>
      </c>
      <c r="I164" s="64">
        <v>178000</v>
      </c>
      <c r="J164" s="64"/>
      <c r="K164" s="64"/>
      <c r="L164" s="64">
        <v>178000</v>
      </c>
      <c r="M164" s="64"/>
      <c r="N164" s="64"/>
      <c r="O164" s="64"/>
      <c r="P164" s="17"/>
      <c r="Q164" s="64"/>
      <c r="R164" s="64"/>
      <c r="S164" s="64"/>
      <c r="T164" s="64"/>
      <c r="U164" s="64"/>
      <c r="V164" s="64"/>
      <c r="W164" s="64"/>
    </row>
    <row r="165" s="58" customFormat="1" ht="23.75" customHeight="1" spans="1:23">
      <c r="A165" s="63"/>
      <c r="B165" s="63"/>
      <c r="C165" s="65" t="s">
        <v>442</v>
      </c>
      <c r="D165" s="63"/>
      <c r="E165" s="63"/>
      <c r="F165" s="63"/>
      <c r="G165" s="63"/>
      <c r="H165" s="63"/>
      <c r="I165" s="64"/>
      <c r="J165" s="64"/>
      <c r="K165" s="64"/>
      <c r="L165" s="64"/>
      <c r="M165" s="64"/>
      <c r="N165" s="64"/>
      <c r="O165" s="64"/>
      <c r="P165" s="17"/>
      <c r="Q165" s="64"/>
      <c r="R165" s="64"/>
      <c r="S165" s="64"/>
      <c r="T165" s="64"/>
      <c r="U165" s="64"/>
      <c r="V165" s="64"/>
      <c r="W165" s="64"/>
    </row>
    <row r="166" s="58" customFormat="1" ht="23.75" customHeight="1" spans="1:23">
      <c r="A166" s="8" t="s">
        <v>350</v>
      </c>
      <c r="B166" s="108" t="s">
        <v>443</v>
      </c>
      <c r="C166" s="65" t="s">
        <v>442</v>
      </c>
      <c r="D166" s="8" t="s">
        <v>68</v>
      </c>
      <c r="E166" s="63">
        <v>2296099</v>
      </c>
      <c r="F166" s="63" t="s">
        <v>439</v>
      </c>
      <c r="G166" s="63">
        <v>31005</v>
      </c>
      <c r="H166" s="63" t="s">
        <v>373</v>
      </c>
      <c r="I166" s="64">
        <v>37000</v>
      </c>
      <c r="J166" s="64"/>
      <c r="K166" s="64"/>
      <c r="L166" s="64">
        <v>37000</v>
      </c>
      <c r="M166" s="64"/>
      <c r="N166" s="64"/>
      <c r="O166" s="64"/>
      <c r="P166" s="17"/>
      <c r="Q166" s="64"/>
      <c r="R166" s="64"/>
      <c r="S166" s="64"/>
      <c r="T166" s="64"/>
      <c r="U166" s="64"/>
      <c r="V166" s="64"/>
      <c r="W166" s="64"/>
    </row>
    <row r="167" customFormat="1" ht="18.75" customHeight="1" spans="1:23">
      <c r="A167" s="11"/>
      <c r="B167" s="11"/>
      <c r="C167" s="65" t="s">
        <v>444</v>
      </c>
      <c r="D167" s="11"/>
      <c r="E167" s="11"/>
      <c r="F167" s="11"/>
      <c r="G167" s="11"/>
      <c r="H167" s="11"/>
      <c r="I167" s="10"/>
      <c r="J167" s="10"/>
      <c r="K167" s="10"/>
      <c r="L167" s="10"/>
      <c r="M167" s="10"/>
      <c r="N167" s="10"/>
      <c r="O167" s="10"/>
      <c r="P167" s="10"/>
      <c r="Q167" s="10"/>
      <c r="R167" s="10"/>
      <c r="S167" s="10"/>
      <c r="T167" s="10"/>
      <c r="U167" s="10"/>
      <c r="V167" s="10"/>
      <c r="W167" s="10"/>
    </row>
    <row r="168" customFormat="1" ht="22.25" spans="1:23">
      <c r="A168" s="8" t="s">
        <v>326</v>
      </c>
      <c r="B168" s="108" t="s">
        <v>445</v>
      </c>
      <c r="C168" s="65" t="s">
        <v>444</v>
      </c>
      <c r="D168" s="8" t="s">
        <v>68</v>
      </c>
      <c r="E168" s="63">
        <v>2130701</v>
      </c>
      <c r="F168" s="63" t="s">
        <v>446</v>
      </c>
      <c r="G168" s="63">
        <v>31005</v>
      </c>
      <c r="H168" s="63" t="s">
        <v>373</v>
      </c>
      <c r="I168" s="66">
        <v>80000</v>
      </c>
      <c r="J168" s="10"/>
      <c r="K168" s="10"/>
      <c r="L168" s="10">
        <v>80000</v>
      </c>
      <c r="M168" s="10"/>
      <c r="N168" s="10"/>
      <c r="O168" s="10"/>
      <c r="P168" s="10"/>
      <c r="Q168" s="10"/>
      <c r="R168" s="10"/>
      <c r="S168" s="10"/>
      <c r="T168" s="10"/>
      <c r="U168" s="10"/>
      <c r="V168" s="10"/>
      <c r="W168" s="10"/>
    </row>
    <row r="169" ht="18.75" customHeight="1" spans="1:23">
      <c r="A169" s="11" t="s">
        <v>42</v>
      </c>
      <c r="B169" s="11"/>
      <c r="C169" s="11"/>
      <c r="D169" s="11"/>
      <c r="E169" s="11"/>
      <c r="F169" s="11"/>
      <c r="G169" s="11"/>
      <c r="H169" s="67"/>
      <c r="I169" s="68">
        <f>J169+L169</f>
        <v>44366730.01</v>
      </c>
      <c r="J169" s="69">
        <f>8322830.01+80000</f>
        <v>8402830.01</v>
      </c>
      <c r="K169" s="10">
        <f>8322830.01+80000</f>
        <v>8402830.01</v>
      </c>
      <c r="L169" s="10">
        <f>34348900+1535000+80000</f>
        <v>35963900</v>
      </c>
      <c r="M169" s="10"/>
      <c r="N169" s="10"/>
      <c r="O169" s="10"/>
      <c r="P169" s="10"/>
      <c r="Q169" s="10"/>
      <c r="R169" s="10">
        <v>71038.32</v>
      </c>
      <c r="S169" s="10"/>
      <c r="T169" s="10"/>
      <c r="U169" s="10"/>
      <c r="V169" s="10"/>
      <c r="W169" s="10">
        <v>71038.32</v>
      </c>
    </row>
    <row r="170" customHeight="1" spans="1:23">
      <c r="I170" s="70"/>
    </row>
  </sheetData>
  <mergeCells count="28">
    <mergeCell ref="A2:W2"/>
    <mergeCell ref="A3:H3"/>
    <mergeCell ref="J4:M4"/>
    <mergeCell ref="N4:P4"/>
    <mergeCell ref="R4:W4"/>
    <mergeCell ref="A169:H16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sheetPr>
  <dimension ref="A1:J343"/>
  <sheetViews>
    <sheetView showZeros="0" topLeftCell="A337" workbookViewId="0">
      <selection activeCell="D355" sqref="D355"/>
    </sheetView>
  </sheetViews>
  <sheetFormatPr defaultColWidth="8.84745762711864" defaultRowHeight="15" customHeight="1"/>
  <cols>
    <col min="1" max="1" width="44.4152542372881" customWidth="1"/>
    <col min="2" max="2" width="41.5508474576271" customWidth="1"/>
    <col min="3" max="4" width="13.8389830508475" customWidth="1"/>
    <col min="5" max="5" width="26.8389830508475" customWidth="1"/>
    <col min="6" max="8" width="10" customWidth="1"/>
    <col min="9" max="9" width="13.7033898305085" customWidth="1"/>
    <col min="10" max="10" width="40.1610169491525" customWidth="1"/>
  </cols>
  <sheetData>
    <row r="1" customHeight="1" spans="1:10">
      <c r="A1" s="20" t="s">
        <v>447</v>
      </c>
      <c r="B1" s="20"/>
      <c r="C1" s="20"/>
      <c r="D1" s="20"/>
      <c r="E1" s="20"/>
      <c r="F1" s="20"/>
      <c r="G1" s="20"/>
      <c r="H1" s="20"/>
      <c r="I1" s="20"/>
      <c r="J1" s="20"/>
    </row>
    <row r="2" ht="45" customHeight="1" spans="1:10">
      <c r="A2" s="29" t="s">
        <v>448</v>
      </c>
      <c r="B2" s="29"/>
      <c r="C2" s="29"/>
      <c r="D2" s="29"/>
      <c r="E2" s="29"/>
      <c r="F2" s="29"/>
      <c r="G2" s="29"/>
      <c r="H2" s="29"/>
      <c r="I2" s="29"/>
      <c r="J2" s="29"/>
    </row>
    <row r="3" ht="20.25" customHeight="1" spans="1:10">
      <c r="A3" s="19" t="s">
        <v>2</v>
      </c>
      <c r="B3" s="19"/>
      <c r="C3" s="19"/>
      <c r="D3" s="19"/>
      <c r="E3" s="19"/>
      <c r="F3" s="19"/>
      <c r="G3" s="19"/>
      <c r="H3" s="19"/>
      <c r="I3" s="19"/>
      <c r="J3" s="19"/>
    </row>
    <row r="4" ht="20.25" customHeight="1" spans="1:10">
      <c r="A4" s="30" t="s">
        <v>449</v>
      </c>
      <c r="B4" s="30" t="s">
        <v>450</v>
      </c>
      <c r="C4" s="30" t="s">
        <v>451</v>
      </c>
      <c r="D4" s="30" t="s">
        <v>452</v>
      </c>
      <c r="E4" s="30" t="s">
        <v>453</v>
      </c>
      <c r="F4" s="30" t="s">
        <v>454</v>
      </c>
      <c r="G4" s="30" t="s">
        <v>455</v>
      </c>
      <c r="H4" s="30" t="s">
        <v>456</v>
      </c>
      <c r="I4" s="30" t="s">
        <v>457</v>
      </c>
      <c r="J4" s="30" t="s">
        <v>458</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20.25" customHeight="1" spans="1:10">
      <c r="A7" s="17" t="s">
        <v>68</v>
      </c>
      <c r="B7" s="17"/>
      <c r="C7" s="17"/>
      <c r="E7" s="39"/>
      <c r="F7" s="39"/>
      <c r="G7" s="39"/>
      <c r="H7" s="39"/>
      <c r="I7" s="39"/>
      <c r="J7" s="39"/>
    </row>
    <row r="8" ht="245" customHeight="1" spans="1:10">
      <c r="A8" s="55" t="s">
        <v>405</v>
      </c>
      <c r="B8" s="17" t="s">
        <v>459</v>
      </c>
      <c r="C8" s="23"/>
      <c r="D8" s="23"/>
      <c r="E8" s="39"/>
      <c r="F8" s="39"/>
      <c r="G8" s="39"/>
      <c r="H8" s="39"/>
      <c r="I8" s="39"/>
      <c r="J8" s="39"/>
    </row>
    <row r="9" ht="20.25" customHeight="1" spans="1:10">
      <c r="A9" s="17"/>
      <c r="B9" s="17"/>
      <c r="C9" s="17" t="s">
        <v>460</v>
      </c>
      <c r="D9" s="56" t="s">
        <v>461</v>
      </c>
      <c r="E9" s="57" t="s">
        <v>462</v>
      </c>
      <c r="F9" s="38" t="s">
        <v>463</v>
      </c>
      <c r="G9" s="23" t="s">
        <v>464</v>
      </c>
      <c r="H9" s="38" t="s">
        <v>465</v>
      </c>
      <c r="I9" s="38" t="s">
        <v>466</v>
      </c>
      <c r="J9" s="57" t="s">
        <v>467</v>
      </c>
    </row>
    <row r="10" ht="20.25" customHeight="1" spans="1:10">
      <c r="A10" s="17"/>
      <c r="B10" s="17"/>
      <c r="C10" s="17" t="s">
        <v>460</v>
      </c>
      <c r="D10" s="56" t="s">
        <v>461</v>
      </c>
      <c r="E10" s="57" t="s">
        <v>468</v>
      </c>
      <c r="F10" s="38" t="s">
        <v>463</v>
      </c>
      <c r="G10" s="23" t="s">
        <v>469</v>
      </c>
      <c r="H10" s="38" t="s">
        <v>470</v>
      </c>
      <c r="I10" s="38" t="s">
        <v>466</v>
      </c>
      <c r="J10" s="57" t="s">
        <v>471</v>
      </c>
    </row>
    <row r="11" ht="20.25" customHeight="1" spans="1:10">
      <c r="A11" s="17"/>
      <c r="B11" s="17"/>
      <c r="C11" s="17" t="s">
        <v>460</v>
      </c>
      <c r="D11" s="56" t="s">
        <v>472</v>
      </c>
      <c r="E11" s="57" t="s">
        <v>473</v>
      </c>
      <c r="F11" s="38" t="s">
        <v>474</v>
      </c>
      <c r="G11" s="23" t="s">
        <v>475</v>
      </c>
      <c r="H11" s="38" t="s">
        <v>476</v>
      </c>
      <c r="I11" s="38" t="s">
        <v>466</v>
      </c>
      <c r="J11" s="57" t="s">
        <v>477</v>
      </c>
    </row>
    <row r="12" ht="20.25" customHeight="1" spans="1:10">
      <c r="A12" s="17"/>
      <c r="B12" s="17"/>
      <c r="C12" s="17" t="s">
        <v>460</v>
      </c>
      <c r="D12" s="56" t="s">
        <v>478</v>
      </c>
      <c r="E12" s="57" t="s">
        <v>479</v>
      </c>
      <c r="F12" s="38" t="s">
        <v>474</v>
      </c>
      <c r="G12" s="23" t="s">
        <v>58</v>
      </c>
      <c r="H12" s="38" t="s">
        <v>480</v>
      </c>
      <c r="I12" s="38" t="s">
        <v>466</v>
      </c>
      <c r="J12" s="57" t="s">
        <v>481</v>
      </c>
    </row>
    <row r="13" ht="20.25" customHeight="1" spans="1:10">
      <c r="A13" s="17"/>
      <c r="B13" s="17"/>
      <c r="C13" s="17" t="s">
        <v>482</v>
      </c>
      <c r="D13" s="56" t="s">
        <v>483</v>
      </c>
      <c r="E13" s="57" t="s">
        <v>484</v>
      </c>
      <c r="F13" s="38" t="s">
        <v>463</v>
      </c>
      <c r="G13" s="23" t="s">
        <v>485</v>
      </c>
      <c r="H13" s="38"/>
      <c r="I13" s="38" t="s">
        <v>486</v>
      </c>
      <c r="J13" s="57" t="s">
        <v>487</v>
      </c>
    </row>
    <row r="14" ht="39" customHeight="1" spans="1:10">
      <c r="A14" s="17"/>
      <c r="B14" s="17"/>
      <c r="C14" s="17" t="s">
        <v>488</v>
      </c>
      <c r="D14" s="56" t="s">
        <v>489</v>
      </c>
      <c r="E14" s="57" t="s">
        <v>490</v>
      </c>
      <c r="F14" s="38" t="s">
        <v>474</v>
      </c>
      <c r="G14" s="23" t="s">
        <v>491</v>
      </c>
      <c r="H14" s="38" t="s">
        <v>476</v>
      </c>
      <c r="I14" s="38" t="s">
        <v>466</v>
      </c>
      <c r="J14" s="57" t="s">
        <v>492</v>
      </c>
    </row>
    <row r="15" ht="20.25" customHeight="1" spans="1:10">
      <c r="A15" s="17"/>
      <c r="B15" s="17"/>
      <c r="C15" s="17" t="s">
        <v>488</v>
      </c>
      <c r="D15" s="56" t="s">
        <v>489</v>
      </c>
      <c r="E15" s="57" t="s">
        <v>493</v>
      </c>
      <c r="F15" s="38" t="s">
        <v>474</v>
      </c>
      <c r="G15" s="23" t="s">
        <v>491</v>
      </c>
      <c r="H15" s="38" t="s">
        <v>476</v>
      </c>
      <c r="I15" s="38" t="s">
        <v>466</v>
      </c>
      <c r="J15" s="57" t="s">
        <v>494</v>
      </c>
    </row>
    <row r="16" ht="222" customHeight="1" spans="1:10">
      <c r="A16" s="55" t="s">
        <v>410</v>
      </c>
      <c r="B16" s="17" t="s">
        <v>495</v>
      </c>
      <c r="C16" s="17"/>
      <c r="D16" s="17"/>
      <c r="E16" s="17"/>
      <c r="F16" s="17"/>
      <c r="G16" s="17"/>
      <c r="H16" s="17"/>
      <c r="I16" s="17"/>
      <c r="J16" s="17"/>
    </row>
    <row r="17" ht="20.25" customHeight="1" spans="1:10">
      <c r="A17" s="17"/>
      <c r="B17" s="17"/>
      <c r="C17" s="17" t="s">
        <v>460</v>
      </c>
      <c r="D17" s="56" t="s">
        <v>461</v>
      </c>
      <c r="E17" s="57" t="s">
        <v>496</v>
      </c>
      <c r="F17" s="38" t="s">
        <v>463</v>
      </c>
      <c r="G17" s="23" t="s">
        <v>82</v>
      </c>
      <c r="H17" s="38" t="s">
        <v>497</v>
      </c>
      <c r="I17" s="38" t="s">
        <v>466</v>
      </c>
      <c r="J17" s="57" t="s">
        <v>498</v>
      </c>
    </row>
    <row r="18" ht="20.25" customHeight="1" spans="1:10">
      <c r="A18" s="17"/>
      <c r="B18" s="17"/>
      <c r="C18" s="17" t="s">
        <v>460</v>
      </c>
      <c r="D18" s="56" t="s">
        <v>461</v>
      </c>
      <c r="E18" s="57" t="s">
        <v>499</v>
      </c>
      <c r="F18" s="38" t="s">
        <v>463</v>
      </c>
      <c r="G18" s="23" t="s">
        <v>469</v>
      </c>
      <c r="H18" s="38" t="s">
        <v>500</v>
      </c>
      <c r="I18" s="38" t="s">
        <v>466</v>
      </c>
      <c r="J18" s="57" t="s">
        <v>501</v>
      </c>
    </row>
    <row r="19" ht="20.25" customHeight="1" spans="1:10">
      <c r="A19" s="17"/>
      <c r="B19" s="17"/>
      <c r="C19" s="17" t="s">
        <v>460</v>
      </c>
      <c r="D19" s="56" t="s">
        <v>472</v>
      </c>
      <c r="E19" s="57" t="s">
        <v>502</v>
      </c>
      <c r="F19" s="38" t="s">
        <v>463</v>
      </c>
      <c r="G19" s="23" t="s">
        <v>503</v>
      </c>
      <c r="H19" s="38" t="s">
        <v>476</v>
      </c>
      <c r="I19" s="38" t="s">
        <v>466</v>
      </c>
      <c r="J19" s="57" t="s">
        <v>504</v>
      </c>
    </row>
    <row r="20" ht="20.25" customHeight="1" spans="1:10">
      <c r="A20" s="17"/>
      <c r="B20" s="17"/>
      <c r="C20" s="17" t="s">
        <v>460</v>
      </c>
      <c r="D20" s="56" t="s">
        <v>478</v>
      </c>
      <c r="E20" s="57" t="s">
        <v>505</v>
      </c>
      <c r="F20" s="38" t="s">
        <v>463</v>
      </c>
      <c r="G20" s="23" t="s">
        <v>506</v>
      </c>
      <c r="H20" s="38" t="s">
        <v>507</v>
      </c>
      <c r="I20" s="38" t="s">
        <v>466</v>
      </c>
      <c r="J20" s="57" t="s">
        <v>508</v>
      </c>
    </row>
    <row r="21" ht="20.25" customHeight="1" spans="1:10">
      <c r="A21" s="17"/>
      <c r="B21" s="17"/>
      <c r="C21" s="17" t="s">
        <v>460</v>
      </c>
      <c r="D21" s="56" t="s">
        <v>478</v>
      </c>
      <c r="E21" s="57" t="s">
        <v>509</v>
      </c>
      <c r="F21" s="38" t="s">
        <v>463</v>
      </c>
      <c r="G21" s="23" t="s">
        <v>503</v>
      </c>
      <c r="H21" s="38" t="s">
        <v>476</v>
      </c>
      <c r="I21" s="38" t="s">
        <v>466</v>
      </c>
      <c r="J21" s="57" t="s">
        <v>510</v>
      </c>
    </row>
    <row r="22" ht="20.25" customHeight="1" spans="1:10">
      <c r="A22" s="17"/>
      <c r="B22" s="17"/>
      <c r="C22" s="17" t="s">
        <v>482</v>
      </c>
      <c r="D22" s="56" t="s">
        <v>483</v>
      </c>
      <c r="E22" s="57" t="s">
        <v>511</v>
      </c>
      <c r="F22" s="38" t="s">
        <v>463</v>
      </c>
      <c r="G22" s="23" t="s">
        <v>512</v>
      </c>
      <c r="H22" s="38"/>
      <c r="I22" s="38" t="s">
        <v>486</v>
      </c>
      <c r="J22" s="57" t="s">
        <v>513</v>
      </c>
    </row>
    <row r="23" ht="20.25" customHeight="1" spans="1:10">
      <c r="A23" s="17"/>
      <c r="B23" s="17"/>
      <c r="C23" s="17" t="s">
        <v>488</v>
      </c>
      <c r="D23" s="56" t="s">
        <v>489</v>
      </c>
      <c r="E23" s="57" t="s">
        <v>489</v>
      </c>
      <c r="F23" s="38" t="s">
        <v>474</v>
      </c>
      <c r="G23" s="23" t="s">
        <v>475</v>
      </c>
      <c r="H23" s="38" t="s">
        <v>476</v>
      </c>
      <c r="I23" s="38" t="s">
        <v>466</v>
      </c>
      <c r="J23" s="57" t="s">
        <v>514</v>
      </c>
    </row>
    <row r="24" ht="107" customHeight="1" spans="1:10">
      <c r="A24" s="55" t="s">
        <v>407</v>
      </c>
      <c r="B24" s="17" t="s">
        <v>515</v>
      </c>
      <c r="C24" s="17"/>
      <c r="D24" s="17"/>
      <c r="E24" s="17"/>
      <c r="F24" s="17"/>
      <c r="G24" s="17"/>
      <c r="H24" s="17"/>
      <c r="I24" s="17"/>
      <c r="J24" s="17"/>
    </row>
    <row r="25" ht="20.25" customHeight="1" spans="1:10">
      <c r="A25" s="17"/>
      <c r="B25" s="17"/>
      <c r="C25" s="17" t="s">
        <v>460</v>
      </c>
      <c r="D25" s="56" t="s">
        <v>461</v>
      </c>
      <c r="E25" s="57" t="s">
        <v>516</v>
      </c>
      <c r="F25" s="38" t="s">
        <v>463</v>
      </c>
      <c r="G25" s="23" t="s">
        <v>517</v>
      </c>
      <c r="H25" s="38" t="s">
        <v>518</v>
      </c>
      <c r="I25" s="38" t="s">
        <v>466</v>
      </c>
      <c r="J25" s="57" t="s">
        <v>519</v>
      </c>
    </row>
    <row r="26" ht="20.25" customHeight="1" spans="1:10">
      <c r="A26" s="17"/>
      <c r="B26" s="17"/>
      <c r="C26" s="17" t="s">
        <v>460</v>
      </c>
      <c r="D26" s="56" t="s">
        <v>472</v>
      </c>
      <c r="E26" s="57" t="s">
        <v>520</v>
      </c>
      <c r="F26" s="38" t="s">
        <v>463</v>
      </c>
      <c r="G26" s="23" t="s">
        <v>503</v>
      </c>
      <c r="H26" s="38" t="s">
        <v>476</v>
      </c>
      <c r="I26" s="38" t="s">
        <v>466</v>
      </c>
      <c r="J26" s="57" t="s">
        <v>521</v>
      </c>
    </row>
    <row r="27" ht="20.25" customHeight="1" spans="1:10">
      <c r="A27" s="17"/>
      <c r="B27" s="17"/>
      <c r="C27" s="17" t="s">
        <v>460</v>
      </c>
      <c r="D27" s="56" t="s">
        <v>478</v>
      </c>
      <c r="E27" s="57" t="s">
        <v>522</v>
      </c>
      <c r="F27" s="38" t="s">
        <v>463</v>
      </c>
      <c r="G27" s="23" t="s">
        <v>503</v>
      </c>
      <c r="H27" s="38" t="s">
        <v>476</v>
      </c>
      <c r="I27" s="38" t="s">
        <v>466</v>
      </c>
      <c r="J27" s="57" t="s">
        <v>523</v>
      </c>
    </row>
    <row r="28" ht="20.25" customHeight="1" spans="1:10">
      <c r="A28" s="17"/>
      <c r="B28" s="17"/>
      <c r="C28" s="17" t="s">
        <v>482</v>
      </c>
      <c r="D28" s="56" t="s">
        <v>524</v>
      </c>
      <c r="E28" s="57" t="s">
        <v>525</v>
      </c>
      <c r="F28" s="38" t="s">
        <v>463</v>
      </c>
      <c r="G28" s="23" t="s">
        <v>526</v>
      </c>
      <c r="H28" s="38"/>
      <c r="I28" s="38" t="s">
        <v>486</v>
      </c>
      <c r="J28" s="57" t="s">
        <v>527</v>
      </c>
    </row>
    <row r="29" ht="20.25" customHeight="1" spans="1:10">
      <c r="A29" s="17"/>
      <c r="B29" s="17"/>
      <c r="C29" s="17" t="s">
        <v>482</v>
      </c>
      <c r="D29" s="56" t="s">
        <v>483</v>
      </c>
      <c r="E29" s="57" t="s">
        <v>528</v>
      </c>
      <c r="F29" s="38" t="s">
        <v>463</v>
      </c>
      <c r="G29" s="23" t="s">
        <v>529</v>
      </c>
      <c r="H29" s="38"/>
      <c r="I29" s="38" t="s">
        <v>486</v>
      </c>
      <c r="J29" s="57" t="s">
        <v>530</v>
      </c>
    </row>
    <row r="30" ht="20.25" customHeight="1" spans="1:10">
      <c r="A30" s="17"/>
      <c r="B30" s="17"/>
      <c r="C30" s="17" t="s">
        <v>488</v>
      </c>
      <c r="D30" s="56" t="s">
        <v>489</v>
      </c>
      <c r="E30" s="57" t="s">
        <v>493</v>
      </c>
      <c r="F30" s="38" t="s">
        <v>474</v>
      </c>
      <c r="G30" s="23" t="s">
        <v>491</v>
      </c>
      <c r="H30" s="38" t="s">
        <v>476</v>
      </c>
      <c r="I30" s="38" t="s">
        <v>466</v>
      </c>
      <c r="J30" s="57" t="s">
        <v>531</v>
      </c>
    </row>
    <row r="31" ht="20.25" customHeight="1" spans="1:10">
      <c r="A31" s="17"/>
      <c r="B31" s="17"/>
      <c r="C31" s="17" t="s">
        <v>488</v>
      </c>
      <c r="D31" s="56" t="s">
        <v>489</v>
      </c>
      <c r="E31" s="57" t="s">
        <v>489</v>
      </c>
      <c r="F31" s="38" t="s">
        <v>474</v>
      </c>
      <c r="G31" s="23" t="s">
        <v>491</v>
      </c>
      <c r="H31" s="38" t="s">
        <v>476</v>
      </c>
      <c r="I31" s="38" t="s">
        <v>466</v>
      </c>
      <c r="J31" s="57" t="s">
        <v>514</v>
      </c>
    </row>
    <row r="32" ht="101" customHeight="1" spans="1:10">
      <c r="A32" s="55" t="s">
        <v>398</v>
      </c>
      <c r="B32" s="17" t="s">
        <v>532</v>
      </c>
      <c r="C32" s="17"/>
      <c r="D32" s="17"/>
      <c r="E32" s="17"/>
      <c r="F32" s="17"/>
      <c r="G32" s="17"/>
      <c r="H32" s="17"/>
      <c r="I32" s="17"/>
      <c r="J32" s="17"/>
    </row>
    <row r="33" ht="20.25" customHeight="1" spans="1:10">
      <c r="A33" s="17"/>
      <c r="B33" s="17"/>
      <c r="C33" s="17" t="s">
        <v>460</v>
      </c>
      <c r="D33" s="56" t="s">
        <v>461</v>
      </c>
      <c r="E33" s="57" t="s">
        <v>533</v>
      </c>
      <c r="F33" s="38" t="s">
        <v>463</v>
      </c>
      <c r="G33" s="23" t="s">
        <v>57</v>
      </c>
      <c r="H33" s="38" t="s">
        <v>534</v>
      </c>
      <c r="I33" s="38" t="s">
        <v>466</v>
      </c>
      <c r="J33" s="57" t="s">
        <v>535</v>
      </c>
    </row>
    <row r="34" ht="20.25" customHeight="1" spans="1:10">
      <c r="A34" s="17"/>
      <c r="B34" s="17"/>
      <c r="C34" s="17" t="s">
        <v>460</v>
      </c>
      <c r="D34" s="56" t="s">
        <v>472</v>
      </c>
      <c r="E34" s="57" t="s">
        <v>520</v>
      </c>
      <c r="F34" s="38" t="s">
        <v>463</v>
      </c>
      <c r="G34" s="23" t="s">
        <v>503</v>
      </c>
      <c r="H34" s="38" t="s">
        <v>476</v>
      </c>
      <c r="I34" s="38" t="s">
        <v>466</v>
      </c>
      <c r="J34" s="57" t="s">
        <v>536</v>
      </c>
    </row>
    <row r="35" ht="20.25" customHeight="1" spans="1:10">
      <c r="A35" s="17"/>
      <c r="B35" s="17"/>
      <c r="C35" s="17" t="s">
        <v>460</v>
      </c>
      <c r="D35" s="56" t="s">
        <v>478</v>
      </c>
      <c r="E35" s="57" t="s">
        <v>522</v>
      </c>
      <c r="F35" s="38" t="s">
        <v>463</v>
      </c>
      <c r="G35" s="23" t="s">
        <v>503</v>
      </c>
      <c r="H35" s="38" t="s">
        <v>476</v>
      </c>
      <c r="I35" s="38" t="s">
        <v>466</v>
      </c>
      <c r="J35" s="57" t="s">
        <v>523</v>
      </c>
    </row>
    <row r="36" ht="20.25" customHeight="1" spans="1:10">
      <c r="A36" s="17"/>
      <c r="B36" s="17"/>
      <c r="C36" s="17" t="s">
        <v>482</v>
      </c>
      <c r="D36" s="56" t="s">
        <v>483</v>
      </c>
      <c r="E36" s="57" t="s">
        <v>537</v>
      </c>
      <c r="F36" s="38" t="s">
        <v>463</v>
      </c>
      <c r="G36" s="23" t="s">
        <v>485</v>
      </c>
      <c r="H36" s="38"/>
      <c r="I36" s="38" t="s">
        <v>486</v>
      </c>
      <c r="J36" s="57" t="s">
        <v>538</v>
      </c>
    </row>
    <row r="37" ht="20.25" customHeight="1" spans="1:10">
      <c r="A37" s="17"/>
      <c r="B37" s="17"/>
      <c r="C37" s="17" t="s">
        <v>482</v>
      </c>
      <c r="D37" s="56" t="s">
        <v>483</v>
      </c>
      <c r="E37" s="57" t="s">
        <v>539</v>
      </c>
      <c r="F37" s="38" t="s">
        <v>463</v>
      </c>
      <c r="G37" s="23" t="s">
        <v>485</v>
      </c>
      <c r="H37" s="38"/>
      <c r="I37" s="38" t="s">
        <v>486</v>
      </c>
      <c r="J37" s="57" t="s">
        <v>540</v>
      </c>
    </row>
    <row r="38" ht="20.25" customHeight="1" spans="1:10">
      <c r="A38" s="17"/>
      <c r="B38" s="17"/>
      <c r="C38" s="17" t="s">
        <v>488</v>
      </c>
      <c r="D38" s="56" t="s">
        <v>489</v>
      </c>
      <c r="E38" s="57" t="s">
        <v>493</v>
      </c>
      <c r="F38" s="38" t="s">
        <v>474</v>
      </c>
      <c r="G38" s="23" t="s">
        <v>491</v>
      </c>
      <c r="H38" s="38" t="s">
        <v>476</v>
      </c>
      <c r="I38" s="38" t="s">
        <v>466</v>
      </c>
      <c r="J38" s="57" t="s">
        <v>531</v>
      </c>
    </row>
    <row r="39" ht="20.25" customHeight="1" spans="1:10">
      <c r="A39" s="17"/>
      <c r="B39" s="17"/>
      <c r="C39" s="17" t="s">
        <v>488</v>
      </c>
      <c r="D39" s="56" t="s">
        <v>489</v>
      </c>
      <c r="E39" s="57" t="s">
        <v>489</v>
      </c>
      <c r="F39" s="38" t="s">
        <v>474</v>
      </c>
      <c r="G39" s="23" t="s">
        <v>491</v>
      </c>
      <c r="H39" s="38" t="s">
        <v>476</v>
      </c>
      <c r="I39" s="38" t="s">
        <v>466</v>
      </c>
      <c r="J39" s="57" t="s">
        <v>514</v>
      </c>
    </row>
    <row r="40" ht="115" customHeight="1" spans="1:10">
      <c r="A40" s="55" t="s">
        <v>331</v>
      </c>
      <c r="B40" s="17" t="s">
        <v>541</v>
      </c>
      <c r="C40" s="17"/>
      <c r="D40" s="17"/>
      <c r="E40" s="17"/>
      <c r="F40" s="17"/>
      <c r="G40" s="17"/>
      <c r="H40" s="17"/>
      <c r="I40" s="17"/>
      <c r="J40" s="17"/>
    </row>
    <row r="41" ht="20.25" customHeight="1" spans="1:10">
      <c r="A41" s="17"/>
      <c r="B41" s="17"/>
      <c r="C41" s="17" t="s">
        <v>460</v>
      </c>
      <c r="D41" s="56" t="s">
        <v>461</v>
      </c>
      <c r="E41" s="57" t="s">
        <v>542</v>
      </c>
      <c r="F41" s="38" t="s">
        <v>543</v>
      </c>
      <c r="G41" s="23" t="s">
        <v>544</v>
      </c>
      <c r="H41" s="38" t="s">
        <v>545</v>
      </c>
      <c r="I41" s="38" t="s">
        <v>466</v>
      </c>
      <c r="J41" s="57" t="s">
        <v>546</v>
      </c>
    </row>
    <row r="42" ht="20.25" customHeight="1" spans="1:10">
      <c r="A42" s="17"/>
      <c r="B42" s="17"/>
      <c r="C42" s="17" t="s">
        <v>460</v>
      </c>
      <c r="D42" s="56" t="s">
        <v>461</v>
      </c>
      <c r="E42" s="57" t="s">
        <v>547</v>
      </c>
      <c r="F42" s="38" t="s">
        <v>463</v>
      </c>
      <c r="G42" s="23" t="s">
        <v>506</v>
      </c>
      <c r="H42" s="38" t="s">
        <v>548</v>
      </c>
      <c r="I42" s="38" t="s">
        <v>466</v>
      </c>
      <c r="J42" s="57" t="s">
        <v>549</v>
      </c>
    </row>
    <row r="43" ht="20.25" customHeight="1" spans="1:10">
      <c r="A43" s="17"/>
      <c r="B43" s="17"/>
      <c r="C43" s="17" t="s">
        <v>460</v>
      </c>
      <c r="D43" s="56" t="s">
        <v>461</v>
      </c>
      <c r="E43" s="57" t="s">
        <v>550</v>
      </c>
      <c r="F43" s="38" t="s">
        <v>463</v>
      </c>
      <c r="G43" s="23" t="s">
        <v>551</v>
      </c>
      <c r="H43" s="38" t="s">
        <v>552</v>
      </c>
      <c r="I43" s="38" t="s">
        <v>466</v>
      </c>
      <c r="J43" s="57" t="s">
        <v>553</v>
      </c>
    </row>
    <row r="44" ht="20.25" customHeight="1" spans="1:10">
      <c r="A44" s="17"/>
      <c r="B44" s="17"/>
      <c r="C44" s="17" t="s">
        <v>460</v>
      </c>
      <c r="D44" s="56" t="s">
        <v>472</v>
      </c>
      <c r="E44" s="57" t="s">
        <v>502</v>
      </c>
      <c r="F44" s="38" t="s">
        <v>463</v>
      </c>
      <c r="G44" s="23" t="s">
        <v>503</v>
      </c>
      <c r="H44" s="38" t="s">
        <v>476</v>
      </c>
      <c r="I44" s="38" t="s">
        <v>466</v>
      </c>
      <c r="J44" s="57" t="s">
        <v>554</v>
      </c>
    </row>
    <row r="45" ht="20.25" customHeight="1" spans="1:10">
      <c r="A45" s="17"/>
      <c r="B45" s="17"/>
      <c r="C45" s="17" t="s">
        <v>460</v>
      </c>
      <c r="D45" s="56" t="s">
        <v>478</v>
      </c>
      <c r="E45" s="57" t="s">
        <v>522</v>
      </c>
      <c r="F45" s="38" t="s">
        <v>463</v>
      </c>
      <c r="G45" s="23" t="s">
        <v>503</v>
      </c>
      <c r="H45" s="38" t="s">
        <v>476</v>
      </c>
      <c r="I45" s="38" t="s">
        <v>466</v>
      </c>
      <c r="J45" s="57" t="s">
        <v>523</v>
      </c>
    </row>
    <row r="46" ht="20.25" customHeight="1" spans="1:10">
      <c r="A46" s="17"/>
      <c r="B46" s="17"/>
      <c r="C46" s="17" t="s">
        <v>482</v>
      </c>
      <c r="D46" s="56" t="s">
        <v>483</v>
      </c>
      <c r="E46" s="57" t="s">
        <v>555</v>
      </c>
      <c r="F46" s="38" t="s">
        <v>463</v>
      </c>
      <c r="G46" s="23" t="s">
        <v>485</v>
      </c>
      <c r="H46" s="38"/>
      <c r="I46" s="38" t="s">
        <v>486</v>
      </c>
      <c r="J46" s="57" t="s">
        <v>556</v>
      </c>
    </row>
    <row r="47" ht="20.25" customHeight="1" spans="1:10">
      <c r="A47" s="17"/>
      <c r="B47" s="17"/>
      <c r="C47" s="17" t="s">
        <v>488</v>
      </c>
      <c r="D47" s="56" t="s">
        <v>489</v>
      </c>
      <c r="E47" s="57" t="s">
        <v>493</v>
      </c>
      <c r="F47" s="38" t="s">
        <v>474</v>
      </c>
      <c r="G47" s="23" t="s">
        <v>491</v>
      </c>
      <c r="H47" s="38" t="s">
        <v>476</v>
      </c>
      <c r="I47" s="38" t="s">
        <v>466</v>
      </c>
      <c r="J47" s="57" t="s">
        <v>531</v>
      </c>
    </row>
    <row r="48" ht="100" customHeight="1" spans="1:10">
      <c r="A48" s="55" t="s">
        <v>367</v>
      </c>
      <c r="B48" s="17" t="s">
        <v>557</v>
      </c>
      <c r="C48" s="17"/>
      <c r="D48" s="17"/>
      <c r="E48" s="17"/>
      <c r="F48" s="17"/>
      <c r="G48" s="17"/>
      <c r="H48" s="17"/>
      <c r="I48" s="17"/>
      <c r="J48" s="17"/>
    </row>
    <row r="49" ht="20.25" customHeight="1" spans="1:10">
      <c r="A49" s="17"/>
      <c r="B49" s="17"/>
      <c r="C49" s="17" t="s">
        <v>460</v>
      </c>
      <c r="D49" s="56" t="s">
        <v>461</v>
      </c>
      <c r="E49" s="57" t="s">
        <v>558</v>
      </c>
      <c r="F49" s="38" t="s">
        <v>463</v>
      </c>
      <c r="G49" s="23" t="s">
        <v>559</v>
      </c>
      <c r="H49" s="38" t="s">
        <v>560</v>
      </c>
      <c r="I49" s="38" t="s">
        <v>466</v>
      </c>
      <c r="J49" s="57" t="s">
        <v>561</v>
      </c>
    </row>
    <row r="50" ht="20.25" customHeight="1" spans="1:10">
      <c r="A50" s="17"/>
      <c r="B50" s="17"/>
      <c r="C50" s="17" t="s">
        <v>460</v>
      </c>
      <c r="D50" s="56" t="s">
        <v>472</v>
      </c>
      <c r="E50" s="57" t="s">
        <v>520</v>
      </c>
      <c r="F50" s="38" t="s">
        <v>463</v>
      </c>
      <c r="G50" s="23" t="s">
        <v>503</v>
      </c>
      <c r="H50" s="38" t="s">
        <v>476</v>
      </c>
      <c r="I50" s="38" t="s">
        <v>466</v>
      </c>
      <c r="J50" s="57" t="s">
        <v>536</v>
      </c>
    </row>
    <row r="51" ht="20.25" customHeight="1" spans="1:10">
      <c r="A51" s="17"/>
      <c r="B51" s="17"/>
      <c r="C51" s="17" t="s">
        <v>460</v>
      </c>
      <c r="D51" s="56" t="s">
        <v>478</v>
      </c>
      <c r="E51" s="57" t="s">
        <v>522</v>
      </c>
      <c r="F51" s="38" t="s">
        <v>463</v>
      </c>
      <c r="G51" s="23" t="s">
        <v>503</v>
      </c>
      <c r="H51" s="38" t="s">
        <v>476</v>
      </c>
      <c r="I51" s="38" t="s">
        <v>466</v>
      </c>
      <c r="J51" s="57" t="s">
        <v>523</v>
      </c>
    </row>
    <row r="52" ht="20.25" customHeight="1" spans="1:10">
      <c r="A52" s="17"/>
      <c r="B52" s="17"/>
      <c r="C52" s="17" t="s">
        <v>482</v>
      </c>
      <c r="D52" s="56" t="s">
        <v>483</v>
      </c>
      <c r="E52" s="57" t="s">
        <v>537</v>
      </c>
      <c r="F52" s="38" t="s">
        <v>463</v>
      </c>
      <c r="G52" s="23" t="s">
        <v>485</v>
      </c>
      <c r="H52" s="38"/>
      <c r="I52" s="38" t="s">
        <v>486</v>
      </c>
      <c r="J52" s="57" t="s">
        <v>538</v>
      </c>
    </row>
    <row r="53" ht="20.25" customHeight="1" spans="1:10">
      <c r="A53" s="17"/>
      <c r="B53" s="17"/>
      <c r="C53" s="17" t="s">
        <v>482</v>
      </c>
      <c r="D53" s="56" t="s">
        <v>483</v>
      </c>
      <c r="E53" s="57" t="s">
        <v>539</v>
      </c>
      <c r="F53" s="38" t="s">
        <v>463</v>
      </c>
      <c r="G53" s="23" t="s">
        <v>485</v>
      </c>
      <c r="H53" s="38"/>
      <c r="I53" s="38" t="s">
        <v>486</v>
      </c>
      <c r="J53" s="57" t="s">
        <v>540</v>
      </c>
    </row>
    <row r="54" ht="20.25" customHeight="1" spans="1:10">
      <c r="A54" s="17"/>
      <c r="B54" s="17"/>
      <c r="C54" s="17" t="s">
        <v>488</v>
      </c>
      <c r="D54" s="56" t="s">
        <v>489</v>
      </c>
      <c r="E54" s="57" t="s">
        <v>493</v>
      </c>
      <c r="F54" s="38" t="s">
        <v>474</v>
      </c>
      <c r="G54" s="23" t="s">
        <v>491</v>
      </c>
      <c r="H54" s="38" t="s">
        <v>476</v>
      </c>
      <c r="I54" s="38" t="s">
        <v>466</v>
      </c>
      <c r="J54" s="57" t="s">
        <v>531</v>
      </c>
    </row>
    <row r="55" ht="20.25" customHeight="1" spans="1:10">
      <c r="A55" s="17"/>
      <c r="B55" s="17"/>
      <c r="C55" s="17" t="s">
        <v>488</v>
      </c>
      <c r="D55" s="56" t="s">
        <v>489</v>
      </c>
      <c r="E55" s="57" t="s">
        <v>489</v>
      </c>
      <c r="F55" s="38" t="s">
        <v>474</v>
      </c>
      <c r="G55" s="23" t="s">
        <v>491</v>
      </c>
      <c r="H55" s="38" t="s">
        <v>476</v>
      </c>
      <c r="I55" s="38" t="s">
        <v>466</v>
      </c>
      <c r="J55" s="57" t="s">
        <v>514</v>
      </c>
    </row>
    <row r="56" ht="303" customHeight="1" spans="1:10">
      <c r="A56" s="55" t="s">
        <v>345</v>
      </c>
      <c r="B56" s="17" t="s">
        <v>562</v>
      </c>
      <c r="C56" s="17"/>
      <c r="D56" s="17"/>
      <c r="E56" s="17"/>
      <c r="F56" s="17"/>
      <c r="G56" s="17"/>
      <c r="H56" s="17"/>
      <c r="I56" s="17"/>
      <c r="J56" s="17"/>
    </row>
    <row r="57" ht="20.25" customHeight="1" spans="1:10">
      <c r="A57" s="17"/>
      <c r="B57" s="17"/>
      <c r="C57" s="17" t="s">
        <v>460</v>
      </c>
      <c r="D57" s="56" t="s">
        <v>461</v>
      </c>
      <c r="E57" s="57" t="s">
        <v>563</v>
      </c>
      <c r="F57" s="38" t="s">
        <v>463</v>
      </c>
      <c r="G57" s="23" t="s">
        <v>64</v>
      </c>
      <c r="H57" s="38" t="s">
        <v>465</v>
      </c>
      <c r="I57" s="38" t="s">
        <v>466</v>
      </c>
      <c r="J57" s="57" t="s">
        <v>564</v>
      </c>
    </row>
    <row r="58" ht="20.25" customHeight="1" spans="1:10">
      <c r="A58" s="17"/>
      <c r="B58" s="17"/>
      <c r="C58" s="17" t="s">
        <v>460</v>
      </c>
      <c r="D58" s="56" t="s">
        <v>461</v>
      </c>
      <c r="E58" s="57" t="s">
        <v>565</v>
      </c>
      <c r="F58" s="38" t="s">
        <v>463</v>
      </c>
      <c r="G58" s="23" t="s">
        <v>566</v>
      </c>
      <c r="H58" s="38" t="s">
        <v>465</v>
      </c>
      <c r="I58" s="38" t="s">
        <v>466</v>
      </c>
      <c r="J58" s="57" t="s">
        <v>564</v>
      </c>
    </row>
    <row r="59" ht="20.25" customHeight="1" spans="1:10">
      <c r="A59" s="17"/>
      <c r="B59" s="17"/>
      <c r="C59" s="17" t="s">
        <v>460</v>
      </c>
      <c r="D59" s="56" t="s">
        <v>461</v>
      </c>
      <c r="E59" s="57" t="s">
        <v>567</v>
      </c>
      <c r="F59" s="38" t="s">
        <v>463</v>
      </c>
      <c r="G59" s="23" t="s">
        <v>568</v>
      </c>
      <c r="H59" s="38" t="s">
        <v>465</v>
      </c>
      <c r="I59" s="38" t="s">
        <v>466</v>
      </c>
      <c r="J59" s="57" t="s">
        <v>564</v>
      </c>
    </row>
    <row r="60" ht="20.25" customHeight="1" spans="1:10">
      <c r="A60" s="17"/>
      <c r="B60" s="17"/>
      <c r="C60" s="17" t="s">
        <v>460</v>
      </c>
      <c r="D60" s="56" t="s">
        <v>461</v>
      </c>
      <c r="E60" s="57" t="s">
        <v>569</v>
      </c>
      <c r="F60" s="38" t="s">
        <v>463</v>
      </c>
      <c r="G60" s="23" t="s">
        <v>568</v>
      </c>
      <c r="H60" s="38" t="s">
        <v>465</v>
      </c>
      <c r="I60" s="38" t="s">
        <v>466</v>
      </c>
      <c r="J60" s="57" t="s">
        <v>564</v>
      </c>
    </row>
    <row r="61" ht="20.25" customHeight="1" spans="1:10">
      <c r="A61" s="17"/>
      <c r="B61" s="17"/>
      <c r="C61" s="17" t="s">
        <v>460</v>
      </c>
      <c r="D61" s="56" t="s">
        <v>472</v>
      </c>
      <c r="E61" s="57" t="s">
        <v>570</v>
      </c>
      <c r="F61" s="38" t="s">
        <v>463</v>
      </c>
      <c r="G61" s="23" t="s">
        <v>503</v>
      </c>
      <c r="H61" s="38" t="s">
        <v>476</v>
      </c>
      <c r="I61" s="38" t="s">
        <v>466</v>
      </c>
      <c r="J61" s="57" t="s">
        <v>571</v>
      </c>
    </row>
    <row r="62" ht="20.25" customHeight="1" spans="1:10">
      <c r="A62" s="17"/>
      <c r="B62" s="17"/>
      <c r="C62" s="17" t="s">
        <v>482</v>
      </c>
      <c r="D62" s="56" t="s">
        <v>483</v>
      </c>
      <c r="E62" s="57" t="s">
        <v>572</v>
      </c>
      <c r="F62" s="38" t="s">
        <v>463</v>
      </c>
      <c r="G62" s="23" t="s">
        <v>573</v>
      </c>
      <c r="H62" s="38"/>
      <c r="I62" s="38" t="s">
        <v>486</v>
      </c>
      <c r="J62" s="57" t="s">
        <v>574</v>
      </c>
    </row>
    <row r="63" ht="20.25" customHeight="1" spans="1:10">
      <c r="A63" s="17"/>
      <c r="B63" s="17"/>
      <c r="C63" s="17" t="s">
        <v>488</v>
      </c>
      <c r="D63" s="56" t="s">
        <v>489</v>
      </c>
      <c r="E63" s="57" t="s">
        <v>575</v>
      </c>
      <c r="F63" s="38" t="s">
        <v>474</v>
      </c>
      <c r="G63" s="23" t="s">
        <v>491</v>
      </c>
      <c r="H63" s="38" t="s">
        <v>476</v>
      </c>
      <c r="I63" s="38" t="s">
        <v>466</v>
      </c>
      <c r="J63" s="57" t="s">
        <v>576</v>
      </c>
    </row>
    <row r="64" ht="221" customHeight="1" spans="1:10">
      <c r="A64" s="55" t="s">
        <v>347</v>
      </c>
      <c r="B64" s="17" t="s">
        <v>577</v>
      </c>
      <c r="C64" s="17"/>
      <c r="D64" s="17"/>
      <c r="E64" s="17"/>
      <c r="F64" s="17"/>
      <c r="G64" s="17"/>
      <c r="H64" s="17"/>
      <c r="I64" s="17"/>
      <c r="J64" s="17"/>
    </row>
    <row r="65" ht="20.25" customHeight="1" spans="1:10">
      <c r="A65" s="17"/>
      <c r="B65" s="17"/>
      <c r="C65" s="17" t="s">
        <v>460</v>
      </c>
      <c r="D65" s="56" t="s">
        <v>461</v>
      </c>
      <c r="E65" s="57" t="s">
        <v>578</v>
      </c>
      <c r="F65" s="38" t="s">
        <v>463</v>
      </c>
      <c r="G65" s="23" t="s">
        <v>64</v>
      </c>
      <c r="H65" s="38" t="s">
        <v>500</v>
      </c>
      <c r="I65" s="38" t="s">
        <v>466</v>
      </c>
      <c r="J65" s="57" t="s">
        <v>579</v>
      </c>
    </row>
    <row r="66" ht="20.25" customHeight="1" spans="1:10">
      <c r="A66" s="17"/>
      <c r="B66" s="17"/>
      <c r="C66" s="17" t="s">
        <v>460</v>
      </c>
      <c r="D66" s="56" t="s">
        <v>461</v>
      </c>
      <c r="E66" s="57" t="s">
        <v>580</v>
      </c>
      <c r="F66" s="38" t="s">
        <v>463</v>
      </c>
      <c r="G66" s="23" t="s">
        <v>568</v>
      </c>
      <c r="H66" s="38" t="s">
        <v>500</v>
      </c>
      <c r="I66" s="38" t="s">
        <v>466</v>
      </c>
      <c r="J66" s="57" t="s">
        <v>581</v>
      </c>
    </row>
    <row r="67" ht="20.25" customHeight="1" spans="1:10">
      <c r="A67" s="17"/>
      <c r="B67" s="17"/>
      <c r="C67" s="17" t="s">
        <v>460</v>
      </c>
      <c r="D67" s="56" t="s">
        <v>472</v>
      </c>
      <c r="E67" s="57" t="s">
        <v>520</v>
      </c>
      <c r="F67" s="38" t="s">
        <v>463</v>
      </c>
      <c r="G67" s="23" t="s">
        <v>503</v>
      </c>
      <c r="H67" s="38" t="s">
        <v>476</v>
      </c>
      <c r="I67" s="38" t="s">
        <v>466</v>
      </c>
      <c r="J67" s="57" t="s">
        <v>582</v>
      </c>
    </row>
    <row r="68" ht="20.25" customHeight="1" spans="1:10">
      <c r="A68" s="17"/>
      <c r="B68" s="17"/>
      <c r="C68" s="17" t="s">
        <v>460</v>
      </c>
      <c r="D68" s="56" t="s">
        <v>478</v>
      </c>
      <c r="E68" s="57" t="s">
        <v>505</v>
      </c>
      <c r="F68" s="38" t="s">
        <v>543</v>
      </c>
      <c r="G68" s="23" t="s">
        <v>506</v>
      </c>
      <c r="H68" s="38" t="s">
        <v>507</v>
      </c>
      <c r="I68" s="38" t="s">
        <v>466</v>
      </c>
      <c r="J68" s="57" t="s">
        <v>508</v>
      </c>
    </row>
    <row r="69" ht="20.25" customHeight="1" spans="1:10">
      <c r="A69" s="17"/>
      <c r="B69" s="17"/>
      <c r="C69" s="17" t="s">
        <v>482</v>
      </c>
      <c r="D69" s="56" t="s">
        <v>483</v>
      </c>
      <c r="E69" s="57" t="s">
        <v>572</v>
      </c>
      <c r="F69" s="38" t="s">
        <v>463</v>
      </c>
      <c r="G69" s="23" t="s">
        <v>573</v>
      </c>
      <c r="H69" s="38"/>
      <c r="I69" s="38" t="s">
        <v>486</v>
      </c>
      <c r="J69" s="57" t="s">
        <v>583</v>
      </c>
    </row>
    <row r="70" ht="20.25" customHeight="1" spans="1:10">
      <c r="A70" s="17"/>
      <c r="B70" s="17"/>
      <c r="C70" s="17" t="s">
        <v>488</v>
      </c>
      <c r="D70" s="56" t="s">
        <v>489</v>
      </c>
      <c r="E70" s="57" t="s">
        <v>493</v>
      </c>
      <c r="F70" s="38" t="s">
        <v>474</v>
      </c>
      <c r="G70" s="23" t="s">
        <v>491</v>
      </c>
      <c r="H70" s="38" t="s">
        <v>476</v>
      </c>
      <c r="I70" s="38" t="s">
        <v>466</v>
      </c>
      <c r="J70" s="57" t="s">
        <v>494</v>
      </c>
    </row>
    <row r="71" ht="20.25" customHeight="1" spans="1:10">
      <c r="A71" s="17"/>
      <c r="B71" s="17"/>
      <c r="C71" s="17" t="s">
        <v>488</v>
      </c>
      <c r="D71" s="56" t="s">
        <v>489</v>
      </c>
      <c r="E71" s="57" t="s">
        <v>575</v>
      </c>
      <c r="F71" s="38" t="s">
        <v>474</v>
      </c>
      <c r="G71" s="23" t="s">
        <v>491</v>
      </c>
      <c r="H71" s="38" t="s">
        <v>476</v>
      </c>
      <c r="I71" s="38" t="s">
        <v>466</v>
      </c>
      <c r="J71" s="57" t="s">
        <v>584</v>
      </c>
    </row>
    <row r="72" ht="180" customHeight="1" spans="1:10">
      <c r="A72" s="55" t="s">
        <v>384</v>
      </c>
      <c r="B72" s="17" t="s">
        <v>585</v>
      </c>
      <c r="C72" s="17"/>
      <c r="D72" s="17"/>
      <c r="E72" s="17"/>
      <c r="F72" s="17"/>
      <c r="G72" s="17"/>
      <c r="H72" s="17"/>
      <c r="I72" s="17"/>
      <c r="J72" s="17"/>
    </row>
    <row r="73" ht="20.25" customHeight="1" spans="1:10">
      <c r="A73" s="17"/>
      <c r="B73" s="17"/>
      <c r="C73" s="17" t="s">
        <v>460</v>
      </c>
      <c r="D73" s="56" t="s">
        <v>461</v>
      </c>
      <c r="E73" s="57" t="s">
        <v>586</v>
      </c>
      <c r="F73" s="38" t="s">
        <v>463</v>
      </c>
      <c r="G73" s="23" t="s">
        <v>59</v>
      </c>
      <c r="H73" s="38" t="s">
        <v>500</v>
      </c>
      <c r="I73" s="38" t="s">
        <v>466</v>
      </c>
      <c r="J73" s="57" t="s">
        <v>587</v>
      </c>
    </row>
    <row r="74" ht="20.25" customHeight="1" spans="1:10">
      <c r="A74" s="17"/>
      <c r="B74" s="17"/>
      <c r="C74" s="17" t="s">
        <v>460</v>
      </c>
      <c r="D74" s="56" t="s">
        <v>472</v>
      </c>
      <c r="E74" s="57" t="s">
        <v>588</v>
      </c>
      <c r="F74" s="38" t="s">
        <v>463</v>
      </c>
      <c r="G74" s="23" t="s">
        <v>503</v>
      </c>
      <c r="H74" s="38" t="s">
        <v>476</v>
      </c>
      <c r="I74" s="38" t="s">
        <v>466</v>
      </c>
      <c r="J74" s="57" t="s">
        <v>521</v>
      </c>
    </row>
    <row r="75" ht="20.25" customHeight="1" spans="1:10">
      <c r="A75" s="17"/>
      <c r="B75" s="17"/>
      <c r="C75" s="17" t="s">
        <v>460</v>
      </c>
      <c r="D75" s="56" t="s">
        <v>472</v>
      </c>
      <c r="E75" s="57" t="s">
        <v>589</v>
      </c>
      <c r="F75" s="38" t="s">
        <v>463</v>
      </c>
      <c r="G75" s="23" t="s">
        <v>503</v>
      </c>
      <c r="H75" s="38" t="s">
        <v>476</v>
      </c>
      <c r="I75" s="38" t="s">
        <v>466</v>
      </c>
      <c r="J75" s="57" t="s">
        <v>590</v>
      </c>
    </row>
    <row r="76" ht="20.25" customHeight="1" spans="1:10">
      <c r="A76" s="17"/>
      <c r="B76" s="17"/>
      <c r="C76" s="17" t="s">
        <v>460</v>
      </c>
      <c r="D76" s="56" t="s">
        <v>478</v>
      </c>
      <c r="E76" s="57" t="s">
        <v>591</v>
      </c>
      <c r="F76" s="38" t="s">
        <v>463</v>
      </c>
      <c r="G76" s="23" t="s">
        <v>503</v>
      </c>
      <c r="H76" s="38" t="s">
        <v>476</v>
      </c>
      <c r="I76" s="38" t="s">
        <v>466</v>
      </c>
      <c r="J76" s="57" t="s">
        <v>592</v>
      </c>
    </row>
    <row r="77" ht="20.25" customHeight="1" spans="1:10">
      <c r="A77" s="17"/>
      <c r="B77" s="17"/>
      <c r="C77" s="17" t="s">
        <v>482</v>
      </c>
      <c r="D77" s="56" t="s">
        <v>483</v>
      </c>
      <c r="E77" s="57" t="s">
        <v>593</v>
      </c>
      <c r="F77" s="38" t="s">
        <v>463</v>
      </c>
      <c r="G77" s="23" t="s">
        <v>594</v>
      </c>
      <c r="H77" s="38"/>
      <c r="I77" s="38" t="s">
        <v>486</v>
      </c>
      <c r="J77" s="57" t="s">
        <v>595</v>
      </c>
    </row>
    <row r="78" ht="20.25" customHeight="1" spans="1:10">
      <c r="A78" s="17"/>
      <c r="B78" s="17"/>
      <c r="C78" s="17" t="s">
        <v>488</v>
      </c>
      <c r="D78" s="56" t="s">
        <v>489</v>
      </c>
      <c r="E78" s="57" t="s">
        <v>493</v>
      </c>
      <c r="F78" s="38" t="s">
        <v>474</v>
      </c>
      <c r="G78" s="23" t="s">
        <v>491</v>
      </c>
      <c r="H78" s="38" t="s">
        <v>476</v>
      </c>
      <c r="I78" s="38" t="s">
        <v>466</v>
      </c>
      <c r="J78" s="57" t="s">
        <v>531</v>
      </c>
    </row>
    <row r="79" ht="20.25" customHeight="1" spans="1:10">
      <c r="A79" s="17"/>
      <c r="B79" s="17"/>
      <c r="C79" s="17" t="s">
        <v>488</v>
      </c>
      <c r="D79" s="56" t="s">
        <v>489</v>
      </c>
      <c r="E79" s="57" t="s">
        <v>575</v>
      </c>
      <c r="F79" s="38" t="s">
        <v>474</v>
      </c>
      <c r="G79" s="23" t="s">
        <v>491</v>
      </c>
      <c r="H79" s="38" t="s">
        <v>476</v>
      </c>
      <c r="I79" s="38" t="s">
        <v>466</v>
      </c>
      <c r="J79" s="57" t="s">
        <v>596</v>
      </c>
    </row>
    <row r="80" ht="140" customHeight="1" spans="1:10">
      <c r="A80" s="55" t="s">
        <v>380</v>
      </c>
      <c r="B80" s="17" t="s">
        <v>597</v>
      </c>
      <c r="C80" s="17"/>
      <c r="D80" s="17"/>
      <c r="E80" s="17"/>
      <c r="F80" s="17"/>
      <c r="G80" s="17"/>
      <c r="H80" s="17"/>
      <c r="I80" s="17"/>
      <c r="J80" s="17"/>
    </row>
    <row r="81" ht="20.25" customHeight="1" spans="1:10">
      <c r="A81" s="17"/>
      <c r="B81" s="17"/>
      <c r="C81" s="17" t="s">
        <v>460</v>
      </c>
      <c r="D81" s="56" t="s">
        <v>461</v>
      </c>
      <c r="E81" s="57" t="s">
        <v>598</v>
      </c>
      <c r="F81" s="38" t="s">
        <v>463</v>
      </c>
      <c r="G81" s="23" t="s">
        <v>599</v>
      </c>
      <c r="H81" s="38" t="s">
        <v>600</v>
      </c>
      <c r="I81" s="38" t="s">
        <v>466</v>
      </c>
      <c r="J81" s="57" t="s">
        <v>601</v>
      </c>
    </row>
    <row r="82" ht="20.25" customHeight="1" spans="1:10">
      <c r="A82" s="17"/>
      <c r="B82" s="17"/>
      <c r="C82" s="17" t="s">
        <v>460</v>
      </c>
      <c r="D82" s="56" t="s">
        <v>472</v>
      </c>
      <c r="E82" s="57" t="s">
        <v>502</v>
      </c>
      <c r="F82" s="38" t="s">
        <v>463</v>
      </c>
      <c r="G82" s="23" t="s">
        <v>503</v>
      </c>
      <c r="H82" s="38" t="s">
        <v>476</v>
      </c>
      <c r="I82" s="38" t="s">
        <v>466</v>
      </c>
      <c r="J82" s="57" t="s">
        <v>602</v>
      </c>
    </row>
    <row r="83" ht="20.25" customHeight="1" spans="1:10">
      <c r="A83" s="17"/>
      <c r="B83" s="17"/>
      <c r="C83" s="17" t="s">
        <v>460</v>
      </c>
      <c r="D83" s="56" t="s">
        <v>478</v>
      </c>
      <c r="E83" s="57" t="s">
        <v>522</v>
      </c>
      <c r="F83" s="38" t="s">
        <v>463</v>
      </c>
      <c r="G83" s="23" t="s">
        <v>503</v>
      </c>
      <c r="H83" s="38" t="s">
        <v>476</v>
      </c>
      <c r="I83" s="38" t="s">
        <v>466</v>
      </c>
      <c r="J83" s="57" t="s">
        <v>523</v>
      </c>
    </row>
    <row r="84" ht="20.25" customHeight="1" spans="1:10">
      <c r="A84" s="17"/>
      <c r="B84" s="17"/>
      <c r="C84" s="17" t="s">
        <v>482</v>
      </c>
      <c r="D84" s="56" t="s">
        <v>483</v>
      </c>
      <c r="E84" s="57" t="s">
        <v>539</v>
      </c>
      <c r="F84" s="38" t="s">
        <v>463</v>
      </c>
      <c r="G84" s="23" t="s">
        <v>485</v>
      </c>
      <c r="H84" s="38"/>
      <c r="I84" s="38" t="s">
        <v>486</v>
      </c>
      <c r="J84" s="57" t="s">
        <v>540</v>
      </c>
    </row>
    <row r="85" ht="20.25" customHeight="1" spans="1:10">
      <c r="A85" s="17"/>
      <c r="B85" s="17"/>
      <c r="C85" s="17" t="s">
        <v>482</v>
      </c>
      <c r="D85" s="56" t="s">
        <v>483</v>
      </c>
      <c r="E85" s="57" t="s">
        <v>603</v>
      </c>
      <c r="F85" s="38" t="s">
        <v>474</v>
      </c>
      <c r="G85" s="23" t="s">
        <v>475</v>
      </c>
      <c r="H85" s="38" t="s">
        <v>476</v>
      </c>
      <c r="I85" s="38" t="s">
        <v>466</v>
      </c>
      <c r="J85" s="57" t="s">
        <v>604</v>
      </c>
    </row>
    <row r="86" ht="20.25" customHeight="1" spans="1:10">
      <c r="A86" s="17"/>
      <c r="B86" s="17"/>
      <c r="C86" s="17" t="s">
        <v>488</v>
      </c>
      <c r="D86" s="56" t="s">
        <v>489</v>
      </c>
      <c r="E86" s="57" t="s">
        <v>575</v>
      </c>
      <c r="F86" s="38" t="s">
        <v>474</v>
      </c>
      <c r="G86" s="23" t="s">
        <v>491</v>
      </c>
      <c r="H86" s="38" t="s">
        <v>476</v>
      </c>
      <c r="I86" s="38" t="s">
        <v>466</v>
      </c>
      <c r="J86" s="57" t="s">
        <v>596</v>
      </c>
    </row>
    <row r="87" ht="20.25" customHeight="1" spans="1:10">
      <c r="A87" s="17"/>
      <c r="B87" s="17"/>
      <c r="C87" s="17" t="s">
        <v>488</v>
      </c>
      <c r="D87" s="56" t="s">
        <v>489</v>
      </c>
      <c r="E87" s="57" t="s">
        <v>493</v>
      </c>
      <c r="F87" s="38" t="s">
        <v>474</v>
      </c>
      <c r="G87" s="23" t="s">
        <v>491</v>
      </c>
      <c r="H87" s="38" t="s">
        <v>476</v>
      </c>
      <c r="I87" s="38" t="s">
        <v>466</v>
      </c>
      <c r="J87" s="57" t="s">
        <v>531</v>
      </c>
    </row>
    <row r="88" ht="123" customHeight="1" spans="1:10">
      <c r="A88" s="55" t="s">
        <v>395</v>
      </c>
      <c r="B88" s="17" t="s">
        <v>605</v>
      </c>
      <c r="C88" s="17"/>
      <c r="D88" s="17"/>
      <c r="E88" s="17"/>
      <c r="F88" s="17"/>
      <c r="G88" s="17"/>
      <c r="H88" s="17"/>
      <c r="I88" s="17"/>
      <c r="J88" s="17"/>
    </row>
    <row r="89" ht="20.25" customHeight="1" spans="1:10">
      <c r="A89" s="17"/>
      <c r="B89" s="17"/>
      <c r="C89" s="17" t="s">
        <v>460</v>
      </c>
      <c r="D89" s="56" t="s">
        <v>461</v>
      </c>
      <c r="E89" s="57" t="s">
        <v>606</v>
      </c>
      <c r="F89" s="38" t="s">
        <v>474</v>
      </c>
      <c r="G89" s="23" t="s">
        <v>469</v>
      </c>
      <c r="H89" s="38" t="s">
        <v>470</v>
      </c>
      <c r="I89" s="38" t="s">
        <v>466</v>
      </c>
      <c r="J89" s="57" t="s">
        <v>607</v>
      </c>
    </row>
    <row r="90" ht="20.25" customHeight="1" spans="1:10">
      <c r="A90" s="17"/>
      <c r="B90" s="17"/>
      <c r="C90" s="17" t="s">
        <v>460</v>
      </c>
      <c r="D90" s="56" t="s">
        <v>461</v>
      </c>
      <c r="E90" s="57" t="s">
        <v>608</v>
      </c>
      <c r="F90" s="38" t="s">
        <v>463</v>
      </c>
      <c r="G90" s="23" t="s">
        <v>82</v>
      </c>
      <c r="H90" s="38" t="s">
        <v>609</v>
      </c>
      <c r="I90" s="38" t="s">
        <v>466</v>
      </c>
      <c r="J90" s="57" t="s">
        <v>610</v>
      </c>
    </row>
    <row r="91" ht="20.25" customHeight="1" spans="1:10">
      <c r="A91" s="17"/>
      <c r="B91" s="17"/>
      <c r="C91" s="17" t="s">
        <v>460</v>
      </c>
      <c r="D91" s="56" t="s">
        <v>472</v>
      </c>
      <c r="E91" s="57" t="s">
        <v>611</v>
      </c>
      <c r="F91" s="38" t="s">
        <v>463</v>
      </c>
      <c r="G91" s="23" t="s">
        <v>503</v>
      </c>
      <c r="H91" s="38" t="s">
        <v>476</v>
      </c>
      <c r="I91" s="38" t="s">
        <v>466</v>
      </c>
      <c r="J91" s="57" t="s">
        <v>612</v>
      </c>
    </row>
    <row r="92" ht="20.25" customHeight="1" spans="1:10">
      <c r="A92" s="17"/>
      <c r="B92" s="17"/>
      <c r="C92" s="17" t="s">
        <v>460</v>
      </c>
      <c r="D92" s="56" t="s">
        <v>478</v>
      </c>
      <c r="E92" s="57" t="s">
        <v>613</v>
      </c>
      <c r="F92" s="38" t="s">
        <v>463</v>
      </c>
      <c r="G92" s="23" t="s">
        <v>503</v>
      </c>
      <c r="H92" s="38" t="s">
        <v>476</v>
      </c>
      <c r="I92" s="38" t="s">
        <v>466</v>
      </c>
      <c r="J92" s="57" t="s">
        <v>614</v>
      </c>
    </row>
    <row r="93" ht="20.25" customHeight="1" spans="1:10">
      <c r="A93" s="17"/>
      <c r="B93" s="17"/>
      <c r="C93" s="17" t="s">
        <v>482</v>
      </c>
      <c r="D93" s="56" t="s">
        <v>615</v>
      </c>
      <c r="E93" s="57" t="s">
        <v>616</v>
      </c>
      <c r="F93" s="38" t="s">
        <v>463</v>
      </c>
      <c r="G93" s="23" t="s">
        <v>617</v>
      </c>
      <c r="H93" s="38"/>
      <c r="I93" s="38" t="s">
        <v>486</v>
      </c>
      <c r="J93" s="57" t="s">
        <v>618</v>
      </c>
    </row>
    <row r="94" ht="20.25" customHeight="1" spans="1:10">
      <c r="A94" s="17"/>
      <c r="B94" s="17"/>
      <c r="C94" s="17" t="s">
        <v>488</v>
      </c>
      <c r="D94" s="56" t="s">
        <v>489</v>
      </c>
      <c r="E94" s="57" t="s">
        <v>493</v>
      </c>
      <c r="F94" s="38" t="s">
        <v>474</v>
      </c>
      <c r="G94" s="23" t="s">
        <v>491</v>
      </c>
      <c r="H94" s="38" t="s">
        <v>476</v>
      </c>
      <c r="I94" s="38" t="s">
        <v>466</v>
      </c>
      <c r="J94" s="57" t="s">
        <v>531</v>
      </c>
    </row>
    <row r="95" ht="20.25" customHeight="1" spans="1:10">
      <c r="A95" s="17"/>
      <c r="B95" s="17"/>
      <c r="C95" s="17" t="s">
        <v>488</v>
      </c>
      <c r="D95" s="56" t="s">
        <v>489</v>
      </c>
      <c r="E95" s="57" t="s">
        <v>575</v>
      </c>
      <c r="F95" s="38" t="s">
        <v>474</v>
      </c>
      <c r="G95" s="23" t="s">
        <v>491</v>
      </c>
      <c r="H95" s="38" t="s">
        <v>476</v>
      </c>
      <c r="I95" s="38" t="s">
        <v>466</v>
      </c>
      <c r="J95" s="57" t="s">
        <v>596</v>
      </c>
    </row>
    <row r="96" ht="138" customHeight="1" spans="1:10">
      <c r="A96" s="55" t="s">
        <v>403</v>
      </c>
      <c r="B96" s="17" t="s">
        <v>619</v>
      </c>
      <c r="C96" s="17"/>
      <c r="D96" s="17"/>
      <c r="E96" s="17"/>
      <c r="F96" s="17"/>
      <c r="G96" s="17"/>
      <c r="H96" s="17"/>
      <c r="I96" s="17"/>
      <c r="J96" s="17"/>
    </row>
    <row r="97" ht="20.25" customHeight="1" spans="1:10">
      <c r="A97" s="17"/>
      <c r="B97" s="17"/>
      <c r="C97" s="17" t="s">
        <v>460</v>
      </c>
      <c r="D97" s="56" t="s">
        <v>461</v>
      </c>
      <c r="E97" s="57" t="s">
        <v>620</v>
      </c>
      <c r="F97" s="38" t="s">
        <v>463</v>
      </c>
      <c r="G97" s="23" t="s">
        <v>621</v>
      </c>
      <c r="H97" s="38" t="s">
        <v>600</v>
      </c>
      <c r="I97" s="38" t="s">
        <v>466</v>
      </c>
      <c r="J97" s="57" t="s">
        <v>622</v>
      </c>
    </row>
    <row r="98" ht="20.25" customHeight="1" spans="1:10">
      <c r="A98" s="17"/>
      <c r="B98" s="17"/>
      <c r="C98" s="17" t="s">
        <v>460</v>
      </c>
      <c r="D98" s="56" t="s">
        <v>472</v>
      </c>
      <c r="E98" s="57" t="s">
        <v>502</v>
      </c>
      <c r="F98" s="38" t="s">
        <v>463</v>
      </c>
      <c r="G98" s="23" t="s">
        <v>503</v>
      </c>
      <c r="H98" s="38" t="s">
        <v>476</v>
      </c>
      <c r="I98" s="38" t="s">
        <v>466</v>
      </c>
      <c r="J98" s="57" t="s">
        <v>602</v>
      </c>
    </row>
    <row r="99" ht="20.25" customHeight="1" spans="1:10">
      <c r="A99" s="17"/>
      <c r="B99" s="17"/>
      <c r="C99" s="17" t="s">
        <v>460</v>
      </c>
      <c r="D99" s="56" t="s">
        <v>478</v>
      </c>
      <c r="E99" s="57" t="s">
        <v>522</v>
      </c>
      <c r="F99" s="38" t="s">
        <v>463</v>
      </c>
      <c r="G99" s="23" t="s">
        <v>503</v>
      </c>
      <c r="H99" s="38" t="s">
        <v>476</v>
      </c>
      <c r="I99" s="38" t="s">
        <v>466</v>
      </c>
      <c r="J99" s="57" t="s">
        <v>523</v>
      </c>
    </row>
    <row r="100" ht="20.25" customHeight="1" spans="1:10">
      <c r="A100" s="17"/>
      <c r="B100" s="17"/>
      <c r="C100" s="17" t="s">
        <v>482</v>
      </c>
      <c r="D100" s="56" t="s">
        <v>483</v>
      </c>
      <c r="E100" s="57" t="s">
        <v>623</v>
      </c>
      <c r="F100" s="38" t="s">
        <v>474</v>
      </c>
      <c r="G100" s="23" t="s">
        <v>475</v>
      </c>
      <c r="H100" s="38" t="s">
        <v>476</v>
      </c>
      <c r="I100" s="38" t="s">
        <v>466</v>
      </c>
      <c r="J100" s="57" t="s">
        <v>624</v>
      </c>
    </row>
    <row r="101" ht="20.25" customHeight="1" spans="1:10">
      <c r="A101" s="17"/>
      <c r="B101" s="17"/>
      <c r="C101" s="17" t="s">
        <v>482</v>
      </c>
      <c r="D101" s="56" t="s">
        <v>483</v>
      </c>
      <c r="E101" s="57" t="s">
        <v>539</v>
      </c>
      <c r="F101" s="38" t="s">
        <v>463</v>
      </c>
      <c r="G101" s="23" t="s">
        <v>485</v>
      </c>
      <c r="H101" s="38"/>
      <c r="I101" s="38" t="s">
        <v>486</v>
      </c>
      <c r="J101" s="57" t="s">
        <v>540</v>
      </c>
    </row>
    <row r="102" ht="20.25" customHeight="1" spans="1:10">
      <c r="A102" s="17"/>
      <c r="B102" s="17"/>
      <c r="C102" s="17" t="s">
        <v>488</v>
      </c>
      <c r="D102" s="56" t="s">
        <v>489</v>
      </c>
      <c r="E102" s="57" t="s">
        <v>493</v>
      </c>
      <c r="F102" s="38" t="s">
        <v>474</v>
      </c>
      <c r="G102" s="23" t="s">
        <v>491</v>
      </c>
      <c r="H102" s="38" t="s">
        <v>476</v>
      </c>
      <c r="I102" s="38" t="s">
        <v>466</v>
      </c>
      <c r="J102" s="57" t="s">
        <v>531</v>
      </c>
    </row>
    <row r="103" ht="20.25" customHeight="1" spans="1:10">
      <c r="A103" s="17"/>
      <c r="B103" s="17"/>
      <c r="C103" s="17" t="s">
        <v>488</v>
      </c>
      <c r="D103" s="56" t="s">
        <v>489</v>
      </c>
      <c r="E103" s="57" t="s">
        <v>575</v>
      </c>
      <c r="F103" s="38" t="s">
        <v>474</v>
      </c>
      <c r="G103" s="23" t="s">
        <v>491</v>
      </c>
      <c r="H103" s="38" t="s">
        <v>476</v>
      </c>
      <c r="I103" s="38" t="s">
        <v>466</v>
      </c>
      <c r="J103" s="57" t="s">
        <v>596</v>
      </c>
    </row>
    <row r="104" ht="214" customHeight="1" spans="1:10">
      <c r="A104" s="55" t="s">
        <v>412</v>
      </c>
      <c r="B104" s="17" t="s">
        <v>625</v>
      </c>
      <c r="C104" s="17"/>
      <c r="D104" s="17"/>
      <c r="E104" s="17"/>
      <c r="F104" s="17"/>
      <c r="G104" s="17"/>
      <c r="H104" s="17"/>
      <c r="I104" s="17"/>
      <c r="J104" s="17"/>
    </row>
    <row r="105" ht="20.25" customHeight="1" spans="1:10">
      <c r="A105" s="17"/>
      <c r="B105" s="17"/>
      <c r="C105" s="17" t="s">
        <v>460</v>
      </c>
      <c r="D105" s="56" t="s">
        <v>461</v>
      </c>
      <c r="E105" s="57" t="s">
        <v>626</v>
      </c>
      <c r="F105" s="38" t="s">
        <v>463</v>
      </c>
      <c r="G105" s="23" t="s">
        <v>627</v>
      </c>
      <c r="H105" s="38" t="s">
        <v>465</v>
      </c>
      <c r="I105" s="38" t="s">
        <v>466</v>
      </c>
      <c r="J105" s="57" t="s">
        <v>628</v>
      </c>
    </row>
    <row r="106" ht="20.25" customHeight="1" spans="1:10">
      <c r="A106" s="17"/>
      <c r="B106" s="17"/>
      <c r="C106" s="17" t="s">
        <v>460</v>
      </c>
      <c r="D106" s="56" t="s">
        <v>461</v>
      </c>
      <c r="E106" s="57" t="s">
        <v>629</v>
      </c>
      <c r="F106" s="38" t="s">
        <v>463</v>
      </c>
      <c r="G106" s="23" t="s">
        <v>57</v>
      </c>
      <c r="H106" s="38" t="s">
        <v>630</v>
      </c>
      <c r="I106" s="38" t="s">
        <v>466</v>
      </c>
      <c r="J106" s="57" t="s">
        <v>631</v>
      </c>
    </row>
    <row r="107" ht="20.25" customHeight="1" spans="1:10">
      <c r="A107" s="17"/>
      <c r="B107" s="17"/>
      <c r="C107" s="17" t="s">
        <v>460</v>
      </c>
      <c r="D107" s="56" t="s">
        <v>461</v>
      </c>
      <c r="E107" s="57" t="s">
        <v>632</v>
      </c>
      <c r="F107" s="38" t="s">
        <v>463</v>
      </c>
      <c r="G107" s="23" t="s">
        <v>57</v>
      </c>
      <c r="H107" s="38" t="s">
        <v>470</v>
      </c>
      <c r="I107" s="38" t="s">
        <v>466</v>
      </c>
      <c r="J107" s="57" t="s">
        <v>471</v>
      </c>
    </row>
    <row r="108" ht="20.25" customHeight="1" spans="1:10">
      <c r="A108" s="17"/>
      <c r="B108" s="17"/>
      <c r="C108" s="17" t="s">
        <v>460</v>
      </c>
      <c r="D108" s="56" t="s">
        <v>472</v>
      </c>
      <c r="E108" s="57" t="s">
        <v>633</v>
      </c>
      <c r="F108" s="38" t="s">
        <v>474</v>
      </c>
      <c r="G108" s="23" t="s">
        <v>475</v>
      </c>
      <c r="H108" s="38" t="s">
        <v>476</v>
      </c>
      <c r="I108" s="38" t="s">
        <v>466</v>
      </c>
      <c r="J108" s="57" t="s">
        <v>634</v>
      </c>
    </row>
    <row r="109" ht="20.25" customHeight="1" spans="1:10">
      <c r="A109" s="17"/>
      <c r="B109" s="17"/>
      <c r="C109" s="17" t="s">
        <v>460</v>
      </c>
      <c r="D109" s="56" t="s">
        <v>478</v>
      </c>
      <c r="E109" s="57" t="s">
        <v>635</v>
      </c>
      <c r="F109" s="38" t="s">
        <v>463</v>
      </c>
      <c r="G109" s="23" t="s">
        <v>506</v>
      </c>
      <c r="H109" s="38" t="s">
        <v>507</v>
      </c>
      <c r="I109" s="38" t="s">
        <v>466</v>
      </c>
      <c r="J109" s="57" t="s">
        <v>636</v>
      </c>
    </row>
    <row r="110" ht="20.25" customHeight="1" spans="1:10">
      <c r="A110" s="17"/>
      <c r="B110" s="17"/>
      <c r="C110" s="17" t="s">
        <v>482</v>
      </c>
      <c r="D110" s="56" t="s">
        <v>483</v>
      </c>
      <c r="E110" s="57" t="s">
        <v>637</v>
      </c>
      <c r="F110" s="38" t="s">
        <v>463</v>
      </c>
      <c r="G110" s="23" t="s">
        <v>485</v>
      </c>
      <c r="H110" s="38"/>
      <c r="I110" s="38" t="s">
        <v>486</v>
      </c>
      <c r="J110" s="57" t="s">
        <v>638</v>
      </c>
    </row>
    <row r="111" ht="20.25" customHeight="1" spans="1:10">
      <c r="A111" s="17"/>
      <c r="B111" s="17"/>
      <c r="C111" s="17" t="s">
        <v>488</v>
      </c>
      <c r="D111" s="56" t="s">
        <v>489</v>
      </c>
      <c r="E111" s="57" t="s">
        <v>639</v>
      </c>
      <c r="F111" s="38" t="s">
        <v>474</v>
      </c>
      <c r="G111" s="23" t="s">
        <v>491</v>
      </c>
      <c r="H111" s="38" t="s">
        <v>476</v>
      </c>
      <c r="I111" s="38" t="s">
        <v>466</v>
      </c>
      <c r="J111" s="57" t="s">
        <v>640</v>
      </c>
    </row>
    <row r="112" ht="223" customHeight="1" spans="1:10">
      <c r="A112" s="55" t="s">
        <v>376</v>
      </c>
      <c r="B112" s="17" t="s">
        <v>641</v>
      </c>
      <c r="C112" s="17"/>
      <c r="D112" s="17"/>
      <c r="E112" s="17"/>
      <c r="F112" s="17"/>
      <c r="G112" s="17"/>
      <c r="H112" s="17"/>
      <c r="I112" s="17"/>
      <c r="J112" s="17"/>
    </row>
    <row r="113" ht="20.25" customHeight="1" spans="1:10">
      <c r="A113" s="17"/>
      <c r="B113" s="17"/>
      <c r="C113" s="17" t="s">
        <v>460</v>
      </c>
      <c r="D113" s="56" t="s">
        <v>461</v>
      </c>
      <c r="E113" s="57" t="s">
        <v>642</v>
      </c>
      <c r="F113" s="38" t="s">
        <v>463</v>
      </c>
      <c r="G113" s="23" t="s">
        <v>643</v>
      </c>
      <c r="H113" s="38" t="s">
        <v>465</v>
      </c>
      <c r="I113" s="38" t="s">
        <v>466</v>
      </c>
      <c r="J113" s="57" t="s">
        <v>644</v>
      </c>
    </row>
    <row r="114" ht="20.25" customHeight="1" spans="1:10">
      <c r="A114" s="17"/>
      <c r="B114" s="17"/>
      <c r="C114" s="17" t="s">
        <v>460</v>
      </c>
      <c r="D114" s="56" t="s">
        <v>461</v>
      </c>
      <c r="E114" s="57" t="s">
        <v>645</v>
      </c>
      <c r="F114" s="38" t="s">
        <v>463</v>
      </c>
      <c r="G114" s="23" t="s">
        <v>643</v>
      </c>
      <c r="H114" s="38" t="s">
        <v>465</v>
      </c>
      <c r="I114" s="38" t="s">
        <v>466</v>
      </c>
      <c r="J114" s="57" t="s">
        <v>646</v>
      </c>
    </row>
    <row r="115" ht="20.25" customHeight="1" spans="1:10">
      <c r="A115" s="17"/>
      <c r="B115" s="17"/>
      <c r="C115" s="17" t="s">
        <v>460</v>
      </c>
      <c r="D115" s="56" t="s">
        <v>472</v>
      </c>
      <c r="E115" s="57" t="s">
        <v>588</v>
      </c>
      <c r="F115" s="38" t="s">
        <v>463</v>
      </c>
      <c r="G115" s="23" t="s">
        <v>503</v>
      </c>
      <c r="H115" s="38" t="s">
        <v>476</v>
      </c>
      <c r="I115" s="38" t="s">
        <v>466</v>
      </c>
      <c r="J115" s="57" t="s">
        <v>647</v>
      </c>
    </row>
    <row r="116" ht="20.25" customHeight="1" spans="1:10">
      <c r="A116" s="17"/>
      <c r="B116" s="17"/>
      <c r="C116" s="17" t="s">
        <v>460</v>
      </c>
      <c r="D116" s="56" t="s">
        <v>478</v>
      </c>
      <c r="E116" s="57" t="s">
        <v>648</v>
      </c>
      <c r="F116" s="38" t="s">
        <v>543</v>
      </c>
      <c r="G116" s="23" t="s">
        <v>551</v>
      </c>
      <c r="H116" s="38" t="s">
        <v>480</v>
      </c>
      <c r="I116" s="38" t="s">
        <v>466</v>
      </c>
      <c r="J116" s="57" t="s">
        <v>649</v>
      </c>
    </row>
    <row r="117" ht="20.25" customHeight="1" spans="1:10">
      <c r="A117" s="17"/>
      <c r="B117" s="17"/>
      <c r="C117" s="17" t="s">
        <v>482</v>
      </c>
      <c r="D117" s="56" t="s">
        <v>483</v>
      </c>
      <c r="E117" s="57" t="s">
        <v>650</v>
      </c>
      <c r="F117" s="38" t="s">
        <v>463</v>
      </c>
      <c r="G117" s="23" t="s">
        <v>651</v>
      </c>
      <c r="H117" s="38"/>
      <c r="I117" s="38" t="s">
        <v>486</v>
      </c>
      <c r="J117" s="57" t="s">
        <v>652</v>
      </c>
    </row>
    <row r="118" ht="20.25" customHeight="1" spans="1:10">
      <c r="A118" s="17"/>
      <c r="B118" s="17"/>
      <c r="C118" s="17" t="s">
        <v>488</v>
      </c>
      <c r="D118" s="56" t="s">
        <v>489</v>
      </c>
      <c r="E118" s="57" t="s">
        <v>653</v>
      </c>
      <c r="F118" s="38" t="s">
        <v>474</v>
      </c>
      <c r="G118" s="23" t="s">
        <v>491</v>
      </c>
      <c r="H118" s="38" t="s">
        <v>476</v>
      </c>
      <c r="I118" s="38" t="s">
        <v>466</v>
      </c>
      <c r="J118" s="57" t="s">
        <v>654</v>
      </c>
    </row>
    <row r="119" ht="20.25" customHeight="1" spans="1:10">
      <c r="A119" s="17"/>
      <c r="B119" s="17"/>
      <c r="C119" s="17" t="s">
        <v>488</v>
      </c>
      <c r="D119" s="56" t="s">
        <v>489</v>
      </c>
      <c r="E119" s="57" t="s">
        <v>493</v>
      </c>
      <c r="F119" s="38" t="s">
        <v>474</v>
      </c>
      <c r="G119" s="23" t="s">
        <v>491</v>
      </c>
      <c r="H119" s="38" t="s">
        <v>476</v>
      </c>
      <c r="I119" s="38" t="s">
        <v>466</v>
      </c>
      <c r="J119" s="57" t="s">
        <v>531</v>
      </c>
    </row>
    <row r="120" ht="189" customHeight="1" spans="1:10">
      <c r="A120" s="55" t="s">
        <v>342</v>
      </c>
      <c r="B120" s="17" t="s">
        <v>655</v>
      </c>
      <c r="C120" s="17"/>
      <c r="D120" s="17"/>
      <c r="E120" s="17"/>
      <c r="F120" s="17"/>
      <c r="G120" s="17"/>
      <c r="H120" s="17"/>
      <c r="I120" s="17"/>
      <c r="J120" s="17"/>
    </row>
    <row r="121" ht="20.25" customHeight="1" spans="1:10">
      <c r="A121" s="17"/>
      <c r="B121" s="17"/>
      <c r="C121" s="17" t="s">
        <v>460</v>
      </c>
      <c r="D121" s="56" t="s">
        <v>461</v>
      </c>
      <c r="E121" s="57" t="s">
        <v>656</v>
      </c>
      <c r="F121" s="38" t="s">
        <v>463</v>
      </c>
      <c r="G121" s="23" t="s">
        <v>64</v>
      </c>
      <c r="H121" s="38" t="s">
        <v>465</v>
      </c>
      <c r="I121" s="38" t="s">
        <v>466</v>
      </c>
      <c r="J121" s="57" t="s">
        <v>657</v>
      </c>
    </row>
    <row r="122" ht="20.25" customHeight="1" spans="1:10">
      <c r="A122" s="17"/>
      <c r="B122" s="17"/>
      <c r="C122" s="17" t="s">
        <v>460</v>
      </c>
      <c r="D122" s="56" t="s">
        <v>472</v>
      </c>
      <c r="E122" s="57" t="s">
        <v>658</v>
      </c>
      <c r="F122" s="38" t="s">
        <v>463</v>
      </c>
      <c r="G122" s="23" t="s">
        <v>503</v>
      </c>
      <c r="H122" s="38" t="s">
        <v>476</v>
      </c>
      <c r="I122" s="38" t="s">
        <v>466</v>
      </c>
      <c r="J122" s="57" t="s">
        <v>659</v>
      </c>
    </row>
    <row r="123" ht="20.25" customHeight="1" spans="1:10">
      <c r="A123" s="17"/>
      <c r="B123" s="17"/>
      <c r="C123" s="17" t="s">
        <v>460</v>
      </c>
      <c r="D123" s="56" t="s">
        <v>478</v>
      </c>
      <c r="E123" s="57" t="s">
        <v>660</v>
      </c>
      <c r="F123" s="38" t="s">
        <v>543</v>
      </c>
      <c r="G123" s="23" t="s">
        <v>506</v>
      </c>
      <c r="H123" s="38" t="s">
        <v>507</v>
      </c>
      <c r="I123" s="38" t="s">
        <v>466</v>
      </c>
      <c r="J123" s="57" t="s">
        <v>661</v>
      </c>
    </row>
    <row r="124" ht="20.25" customHeight="1" spans="1:10">
      <c r="A124" s="17"/>
      <c r="B124" s="17"/>
      <c r="C124" s="17" t="s">
        <v>460</v>
      </c>
      <c r="D124" s="56" t="s">
        <v>478</v>
      </c>
      <c r="E124" s="57" t="s">
        <v>662</v>
      </c>
      <c r="F124" s="38" t="s">
        <v>463</v>
      </c>
      <c r="G124" s="23" t="s">
        <v>503</v>
      </c>
      <c r="H124" s="38" t="s">
        <v>476</v>
      </c>
      <c r="I124" s="38" t="s">
        <v>466</v>
      </c>
      <c r="J124" s="57" t="s">
        <v>663</v>
      </c>
    </row>
    <row r="125" ht="20.25" customHeight="1" spans="1:10">
      <c r="A125" s="17"/>
      <c r="B125" s="17"/>
      <c r="C125" s="17" t="s">
        <v>482</v>
      </c>
      <c r="D125" s="56" t="s">
        <v>483</v>
      </c>
      <c r="E125" s="57" t="s">
        <v>664</v>
      </c>
      <c r="F125" s="38" t="s">
        <v>463</v>
      </c>
      <c r="G125" s="23" t="s">
        <v>485</v>
      </c>
      <c r="H125" s="38"/>
      <c r="I125" s="38" t="s">
        <v>486</v>
      </c>
      <c r="J125" s="57" t="s">
        <v>665</v>
      </c>
    </row>
    <row r="126" ht="20.25" customHeight="1" spans="1:10">
      <c r="A126" s="17"/>
      <c r="B126" s="17"/>
      <c r="C126" s="17" t="s">
        <v>488</v>
      </c>
      <c r="D126" s="56" t="s">
        <v>489</v>
      </c>
      <c r="E126" s="57" t="s">
        <v>666</v>
      </c>
      <c r="F126" s="38" t="s">
        <v>474</v>
      </c>
      <c r="G126" s="23" t="s">
        <v>491</v>
      </c>
      <c r="H126" s="38" t="s">
        <v>476</v>
      </c>
      <c r="I126" s="38" t="s">
        <v>466</v>
      </c>
      <c r="J126" s="57" t="s">
        <v>667</v>
      </c>
    </row>
    <row r="127" ht="20.25" customHeight="1" spans="1:10">
      <c r="A127" s="17"/>
      <c r="B127" s="17"/>
      <c r="C127" s="17" t="s">
        <v>488</v>
      </c>
      <c r="D127" s="56" t="s">
        <v>489</v>
      </c>
      <c r="E127" s="57" t="s">
        <v>493</v>
      </c>
      <c r="F127" s="38" t="s">
        <v>474</v>
      </c>
      <c r="G127" s="23" t="s">
        <v>491</v>
      </c>
      <c r="H127" s="38" t="s">
        <v>476</v>
      </c>
      <c r="I127" s="38" t="s">
        <v>466</v>
      </c>
      <c r="J127" s="57" t="s">
        <v>668</v>
      </c>
    </row>
    <row r="128" ht="217" customHeight="1" spans="1:10">
      <c r="A128" s="55" t="s">
        <v>365</v>
      </c>
      <c r="B128" s="17" t="s">
        <v>669</v>
      </c>
      <c r="C128" s="17"/>
      <c r="D128" s="17"/>
      <c r="E128" s="17"/>
      <c r="F128" s="17"/>
      <c r="G128" s="17"/>
      <c r="H128" s="17"/>
      <c r="I128" s="17"/>
      <c r="J128" s="17"/>
    </row>
    <row r="129" ht="20.25" customHeight="1" spans="1:10">
      <c r="A129" s="17"/>
      <c r="B129" s="17"/>
      <c r="C129" s="17" t="s">
        <v>460</v>
      </c>
      <c r="D129" s="56" t="s">
        <v>461</v>
      </c>
      <c r="E129" s="57" t="s">
        <v>670</v>
      </c>
      <c r="F129" s="38" t="s">
        <v>463</v>
      </c>
      <c r="G129" s="23" t="s">
        <v>671</v>
      </c>
      <c r="H129" s="38" t="s">
        <v>465</v>
      </c>
      <c r="I129" s="38" t="s">
        <v>466</v>
      </c>
      <c r="J129" s="57" t="s">
        <v>672</v>
      </c>
    </row>
    <row r="130" ht="20.25" customHeight="1" spans="1:10">
      <c r="A130" s="17"/>
      <c r="B130" s="17"/>
      <c r="C130" s="17" t="s">
        <v>460</v>
      </c>
      <c r="D130" s="56" t="s">
        <v>461</v>
      </c>
      <c r="E130" s="57" t="s">
        <v>673</v>
      </c>
      <c r="F130" s="38" t="s">
        <v>463</v>
      </c>
      <c r="G130" s="23" t="s">
        <v>551</v>
      </c>
      <c r="H130" s="38" t="s">
        <v>465</v>
      </c>
      <c r="I130" s="38" t="s">
        <v>466</v>
      </c>
      <c r="J130" s="57" t="s">
        <v>674</v>
      </c>
    </row>
    <row r="131" ht="20.25" customHeight="1" spans="1:10">
      <c r="A131" s="17"/>
      <c r="B131" s="17"/>
      <c r="C131" s="17" t="s">
        <v>460</v>
      </c>
      <c r="D131" s="56" t="s">
        <v>461</v>
      </c>
      <c r="E131" s="57" t="s">
        <v>675</v>
      </c>
      <c r="F131" s="38" t="s">
        <v>463</v>
      </c>
      <c r="G131" s="23" t="s">
        <v>568</v>
      </c>
      <c r="H131" s="38" t="s">
        <v>465</v>
      </c>
      <c r="I131" s="38" t="s">
        <v>466</v>
      </c>
      <c r="J131" s="57" t="s">
        <v>674</v>
      </c>
    </row>
    <row r="132" ht="20.25" customHeight="1" spans="1:10">
      <c r="A132" s="17"/>
      <c r="B132" s="17"/>
      <c r="C132" s="17" t="s">
        <v>460</v>
      </c>
      <c r="D132" s="56" t="s">
        <v>461</v>
      </c>
      <c r="E132" s="57" t="s">
        <v>676</v>
      </c>
      <c r="F132" s="38" t="s">
        <v>463</v>
      </c>
      <c r="G132" s="23" t="s">
        <v>64</v>
      </c>
      <c r="H132" s="38" t="s">
        <v>465</v>
      </c>
      <c r="I132" s="38" t="s">
        <v>466</v>
      </c>
      <c r="J132" s="57" t="s">
        <v>674</v>
      </c>
    </row>
    <row r="133" ht="20.25" customHeight="1" spans="1:10">
      <c r="A133" s="17"/>
      <c r="B133" s="17"/>
      <c r="C133" s="17" t="s">
        <v>460</v>
      </c>
      <c r="D133" s="56" t="s">
        <v>478</v>
      </c>
      <c r="E133" s="57" t="s">
        <v>505</v>
      </c>
      <c r="F133" s="38" t="s">
        <v>543</v>
      </c>
      <c r="G133" s="23" t="s">
        <v>506</v>
      </c>
      <c r="H133" s="38" t="s">
        <v>507</v>
      </c>
      <c r="I133" s="38" t="s">
        <v>466</v>
      </c>
      <c r="J133" s="57" t="s">
        <v>674</v>
      </c>
    </row>
    <row r="134" ht="20.25" customHeight="1" spans="1:10">
      <c r="A134" s="17"/>
      <c r="B134" s="17"/>
      <c r="C134" s="17" t="s">
        <v>482</v>
      </c>
      <c r="D134" s="56" t="s">
        <v>483</v>
      </c>
      <c r="E134" s="57" t="s">
        <v>572</v>
      </c>
      <c r="F134" s="38" t="s">
        <v>463</v>
      </c>
      <c r="G134" s="23" t="s">
        <v>677</v>
      </c>
      <c r="H134" s="38"/>
      <c r="I134" s="38" t="s">
        <v>486</v>
      </c>
      <c r="J134" s="57" t="s">
        <v>678</v>
      </c>
    </row>
    <row r="135" ht="20.25" customHeight="1" spans="1:10">
      <c r="A135" s="17"/>
      <c r="B135" s="17"/>
      <c r="C135" s="17" t="s">
        <v>488</v>
      </c>
      <c r="D135" s="56" t="s">
        <v>489</v>
      </c>
      <c r="E135" s="57" t="s">
        <v>575</v>
      </c>
      <c r="F135" s="38" t="s">
        <v>474</v>
      </c>
      <c r="G135" s="23" t="s">
        <v>491</v>
      </c>
      <c r="H135" s="38" t="s">
        <v>476</v>
      </c>
      <c r="I135" s="38" t="s">
        <v>466</v>
      </c>
      <c r="J135" s="57" t="s">
        <v>679</v>
      </c>
    </row>
    <row r="136" ht="208" customHeight="1" spans="1:10">
      <c r="A136" s="55" t="s">
        <v>420</v>
      </c>
      <c r="B136" s="17" t="s">
        <v>680</v>
      </c>
      <c r="C136" s="17"/>
      <c r="D136" s="17"/>
      <c r="E136" s="17"/>
      <c r="F136" s="17"/>
      <c r="G136" s="17"/>
      <c r="H136" s="17"/>
      <c r="I136" s="17"/>
      <c r="J136" s="17"/>
    </row>
    <row r="137" ht="20.25" customHeight="1" spans="1:10">
      <c r="A137" s="17"/>
      <c r="B137" s="17"/>
      <c r="C137" s="17" t="s">
        <v>460</v>
      </c>
      <c r="D137" s="56" t="s">
        <v>461</v>
      </c>
      <c r="E137" s="57" t="s">
        <v>681</v>
      </c>
      <c r="F137" s="38" t="s">
        <v>463</v>
      </c>
      <c r="G137" s="23" t="s">
        <v>57</v>
      </c>
      <c r="H137" s="38" t="s">
        <v>465</v>
      </c>
      <c r="I137" s="38" t="s">
        <v>466</v>
      </c>
      <c r="J137" s="57" t="s">
        <v>682</v>
      </c>
    </row>
    <row r="138" ht="20.25" customHeight="1" spans="1:10">
      <c r="A138" s="17"/>
      <c r="B138" s="17"/>
      <c r="C138" s="17" t="s">
        <v>460</v>
      </c>
      <c r="D138" s="56" t="s">
        <v>461</v>
      </c>
      <c r="E138" s="57" t="s">
        <v>683</v>
      </c>
      <c r="F138" s="38" t="s">
        <v>463</v>
      </c>
      <c r="G138" s="23" t="s">
        <v>57</v>
      </c>
      <c r="H138" s="38" t="s">
        <v>465</v>
      </c>
      <c r="I138" s="38" t="s">
        <v>466</v>
      </c>
      <c r="J138" s="57" t="s">
        <v>684</v>
      </c>
    </row>
    <row r="139" ht="20.25" customHeight="1" spans="1:10">
      <c r="A139" s="17"/>
      <c r="B139" s="17"/>
      <c r="C139" s="17" t="s">
        <v>460</v>
      </c>
      <c r="D139" s="56" t="s">
        <v>472</v>
      </c>
      <c r="E139" s="57" t="s">
        <v>685</v>
      </c>
      <c r="F139" s="38" t="s">
        <v>463</v>
      </c>
      <c r="G139" s="23" t="s">
        <v>503</v>
      </c>
      <c r="H139" s="38" t="s">
        <v>476</v>
      </c>
      <c r="I139" s="38" t="s">
        <v>466</v>
      </c>
      <c r="J139" s="57" t="s">
        <v>686</v>
      </c>
    </row>
    <row r="140" ht="20.25" customHeight="1" spans="1:10">
      <c r="A140" s="17"/>
      <c r="B140" s="17"/>
      <c r="C140" s="17" t="s">
        <v>460</v>
      </c>
      <c r="D140" s="56" t="s">
        <v>478</v>
      </c>
      <c r="E140" s="57" t="s">
        <v>687</v>
      </c>
      <c r="F140" s="38" t="s">
        <v>463</v>
      </c>
      <c r="G140" s="23" t="s">
        <v>506</v>
      </c>
      <c r="H140" s="38" t="s">
        <v>507</v>
      </c>
      <c r="I140" s="38" t="s">
        <v>466</v>
      </c>
      <c r="J140" s="57" t="s">
        <v>688</v>
      </c>
    </row>
    <row r="141" ht="20.25" customHeight="1" spans="1:10">
      <c r="A141" s="17"/>
      <c r="B141" s="17"/>
      <c r="C141" s="17" t="s">
        <v>460</v>
      </c>
      <c r="D141" s="56" t="s">
        <v>478</v>
      </c>
      <c r="E141" s="57" t="s">
        <v>689</v>
      </c>
      <c r="F141" s="38" t="s">
        <v>463</v>
      </c>
      <c r="G141" s="23" t="s">
        <v>503</v>
      </c>
      <c r="H141" s="38" t="s">
        <v>476</v>
      </c>
      <c r="I141" s="38" t="s">
        <v>466</v>
      </c>
      <c r="J141" s="57" t="s">
        <v>690</v>
      </c>
    </row>
    <row r="142" ht="20.25" customHeight="1" spans="1:10">
      <c r="A142" s="17"/>
      <c r="B142" s="17"/>
      <c r="C142" s="17" t="s">
        <v>482</v>
      </c>
      <c r="D142" s="56" t="s">
        <v>483</v>
      </c>
      <c r="E142" s="57" t="s">
        <v>691</v>
      </c>
      <c r="F142" s="38" t="s">
        <v>463</v>
      </c>
      <c r="G142" s="23" t="s">
        <v>651</v>
      </c>
      <c r="H142" s="38"/>
      <c r="I142" s="38" t="s">
        <v>486</v>
      </c>
      <c r="J142" s="57" t="s">
        <v>692</v>
      </c>
    </row>
    <row r="143" ht="20.25" customHeight="1" spans="1:10">
      <c r="A143" s="17"/>
      <c r="B143" s="17"/>
      <c r="C143" s="17" t="s">
        <v>488</v>
      </c>
      <c r="D143" s="56" t="s">
        <v>489</v>
      </c>
      <c r="E143" s="57" t="s">
        <v>693</v>
      </c>
      <c r="F143" s="38" t="s">
        <v>474</v>
      </c>
      <c r="G143" s="23" t="s">
        <v>491</v>
      </c>
      <c r="H143" s="38" t="s">
        <v>476</v>
      </c>
      <c r="I143" s="38" t="s">
        <v>466</v>
      </c>
      <c r="J143" s="57" t="s">
        <v>694</v>
      </c>
    </row>
    <row r="144" ht="135" customHeight="1" spans="1:10">
      <c r="A144" s="55" t="s">
        <v>388</v>
      </c>
      <c r="B144" s="17" t="s">
        <v>695</v>
      </c>
      <c r="C144" s="17"/>
      <c r="D144" s="17"/>
      <c r="E144" s="17"/>
      <c r="F144" s="17"/>
      <c r="G144" s="17"/>
      <c r="H144" s="17"/>
      <c r="I144" s="17"/>
      <c r="J144" s="17"/>
    </row>
    <row r="145" ht="20.25" customHeight="1" spans="1:10">
      <c r="A145" s="17"/>
      <c r="B145" s="17"/>
      <c r="C145" s="17" t="s">
        <v>460</v>
      </c>
      <c r="D145" s="56" t="s">
        <v>461</v>
      </c>
      <c r="E145" s="57" t="s">
        <v>533</v>
      </c>
      <c r="F145" s="38" t="s">
        <v>463</v>
      </c>
      <c r="G145" s="23" t="s">
        <v>506</v>
      </c>
      <c r="H145" s="38" t="s">
        <v>534</v>
      </c>
      <c r="I145" s="38" t="s">
        <v>466</v>
      </c>
      <c r="J145" s="57" t="s">
        <v>535</v>
      </c>
    </row>
    <row r="146" ht="20.25" customHeight="1" spans="1:10">
      <c r="A146" s="17"/>
      <c r="B146" s="17"/>
      <c r="C146" s="17" t="s">
        <v>460</v>
      </c>
      <c r="D146" s="56" t="s">
        <v>461</v>
      </c>
      <c r="E146" s="57" t="s">
        <v>696</v>
      </c>
      <c r="F146" s="38" t="s">
        <v>463</v>
      </c>
      <c r="G146" s="23" t="s">
        <v>469</v>
      </c>
      <c r="H146" s="38" t="s">
        <v>500</v>
      </c>
      <c r="I146" s="38" t="s">
        <v>466</v>
      </c>
      <c r="J146" s="57" t="s">
        <v>697</v>
      </c>
    </row>
    <row r="147" ht="20.25" customHeight="1" spans="1:10">
      <c r="A147" s="17"/>
      <c r="B147" s="17"/>
      <c r="C147" s="17" t="s">
        <v>460</v>
      </c>
      <c r="D147" s="56" t="s">
        <v>472</v>
      </c>
      <c r="E147" s="57" t="s">
        <v>520</v>
      </c>
      <c r="F147" s="38" t="s">
        <v>463</v>
      </c>
      <c r="G147" s="23" t="s">
        <v>503</v>
      </c>
      <c r="H147" s="38" t="s">
        <v>476</v>
      </c>
      <c r="I147" s="38" t="s">
        <v>466</v>
      </c>
      <c r="J147" s="57" t="s">
        <v>536</v>
      </c>
    </row>
    <row r="148" ht="20.25" customHeight="1" spans="1:10">
      <c r="A148" s="17"/>
      <c r="B148" s="17"/>
      <c r="C148" s="17" t="s">
        <v>460</v>
      </c>
      <c r="D148" s="56" t="s">
        <v>478</v>
      </c>
      <c r="E148" s="57" t="s">
        <v>522</v>
      </c>
      <c r="F148" s="38" t="s">
        <v>463</v>
      </c>
      <c r="G148" s="23" t="s">
        <v>503</v>
      </c>
      <c r="H148" s="38" t="s">
        <v>476</v>
      </c>
      <c r="I148" s="38" t="s">
        <v>466</v>
      </c>
      <c r="J148" s="57" t="s">
        <v>523</v>
      </c>
    </row>
    <row r="149" ht="20.25" customHeight="1" spans="1:10">
      <c r="A149" s="17"/>
      <c r="B149" s="17"/>
      <c r="C149" s="17" t="s">
        <v>482</v>
      </c>
      <c r="D149" s="56" t="s">
        <v>483</v>
      </c>
      <c r="E149" s="57" t="s">
        <v>539</v>
      </c>
      <c r="F149" s="38" t="s">
        <v>463</v>
      </c>
      <c r="G149" s="23" t="s">
        <v>485</v>
      </c>
      <c r="H149" s="38"/>
      <c r="I149" s="38" t="s">
        <v>486</v>
      </c>
      <c r="J149" s="57" t="s">
        <v>540</v>
      </c>
    </row>
    <row r="150" ht="20.25" customHeight="1" spans="1:10">
      <c r="A150" s="17"/>
      <c r="B150" s="17"/>
      <c r="C150" s="17" t="s">
        <v>488</v>
      </c>
      <c r="D150" s="56" t="s">
        <v>489</v>
      </c>
      <c r="E150" s="57" t="s">
        <v>493</v>
      </c>
      <c r="F150" s="38" t="s">
        <v>474</v>
      </c>
      <c r="G150" s="23" t="s">
        <v>491</v>
      </c>
      <c r="H150" s="38" t="s">
        <v>476</v>
      </c>
      <c r="I150" s="38" t="s">
        <v>466</v>
      </c>
      <c r="J150" s="57" t="s">
        <v>531</v>
      </c>
    </row>
    <row r="151" ht="20.25" customHeight="1" spans="1:10">
      <c r="A151" s="17"/>
      <c r="B151" s="17"/>
      <c r="C151" s="17" t="s">
        <v>488</v>
      </c>
      <c r="D151" s="56" t="s">
        <v>489</v>
      </c>
      <c r="E151" s="57" t="s">
        <v>489</v>
      </c>
      <c r="F151" s="38" t="s">
        <v>474</v>
      </c>
      <c r="G151" s="23" t="s">
        <v>491</v>
      </c>
      <c r="H151" s="38" t="s">
        <v>476</v>
      </c>
      <c r="I151" s="38" t="s">
        <v>466</v>
      </c>
      <c r="J151" s="57" t="s">
        <v>514</v>
      </c>
    </row>
    <row r="152" ht="195" customHeight="1" spans="1:10">
      <c r="A152" s="55" t="s">
        <v>378</v>
      </c>
      <c r="B152" s="17" t="s">
        <v>698</v>
      </c>
      <c r="C152" s="17"/>
      <c r="D152" s="17"/>
      <c r="E152" s="17"/>
      <c r="F152" s="17"/>
      <c r="G152" s="17"/>
      <c r="H152" s="17"/>
      <c r="I152" s="17"/>
      <c r="J152" s="17"/>
    </row>
    <row r="153" ht="20.25" customHeight="1" spans="1:10">
      <c r="A153" s="17"/>
      <c r="B153" s="17"/>
      <c r="C153" s="17" t="s">
        <v>460</v>
      </c>
      <c r="D153" s="56" t="s">
        <v>461</v>
      </c>
      <c r="E153" s="57" t="s">
        <v>699</v>
      </c>
      <c r="F153" s="38" t="s">
        <v>463</v>
      </c>
      <c r="G153" s="23" t="s">
        <v>700</v>
      </c>
      <c r="H153" s="38" t="s">
        <v>600</v>
      </c>
      <c r="I153" s="38" t="s">
        <v>466</v>
      </c>
      <c r="J153" s="57" t="s">
        <v>701</v>
      </c>
    </row>
    <row r="154" ht="20.25" customHeight="1" spans="1:10">
      <c r="A154" s="17"/>
      <c r="B154" s="17"/>
      <c r="C154" s="17" t="s">
        <v>460</v>
      </c>
      <c r="D154" s="56" t="s">
        <v>472</v>
      </c>
      <c r="E154" s="57" t="s">
        <v>520</v>
      </c>
      <c r="F154" s="38" t="s">
        <v>463</v>
      </c>
      <c r="G154" s="23" t="s">
        <v>503</v>
      </c>
      <c r="H154" s="38" t="s">
        <v>476</v>
      </c>
      <c r="I154" s="38" t="s">
        <v>466</v>
      </c>
      <c r="J154" s="57" t="s">
        <v>536</v>
      </c>
    </row>
    <row r="155" ht="20.25" customHeight="1" spans="1:10">
      <c r="A155" s="17"/>
      <c r="B155" s="17"/>
      <c r="C155" s="17" t="s">
        <v>460</v>
      </c>
      <c r="D155" s="56" t="s">
        <v>478</v>
      </c>
      <c r="E155" s="57" t="s">
        <v>522</v>
      </c>
      <c r="F155" s="38" t="s">
        <v>463</v>
      </c>
      <c r="G155" s="23" t="s">
        <v>503</v>
      </c>
      <c r="H155" s="38" t="s">
        <v>476</v>
      </c>
      <c r="I155" s="38" t="s">
        <v>466</v>
      </c>
      <c r="J155" s="57" t="s">
        <v>523</v>
      </c>
    </row>
    <row r="156" ht="20.25" customHeight="1" spans="1:10">
      <c r="A156" s="17"/>
      <c r="B156" s="17"/>
      <c r="C156" s="17" t="s">
        <v>482</v>
      </c>
      <c r="D156" s="56" t="s">
        <v>483</v>
      </c>
      <c r="E156" s="57" t="s">
        <v>537</v>
      </c>
      <c r="F156" s="38" t="s">
        <v>463</v>
      </c>
      <c r="G156" s="23" t="s">
        <v>485</v>
      </c>
      <c r="H156" s="38"/>
      <c r="I156" s="38" t="s">
        <v>486</v>
      </c>
      <c r="J156" s="57" t="s">
        <v>538</v>
      </c>
    </row>
    <row r="157" ht="20.25" customHeight="1" spans="1:10">
      <c r="A157" s="17"/>
      <c r="B157" s="17"/>
      <c r="C157" s="17" t="s">
        <v>482</v>
      </c>
      <c r="D157" s="56" t="s">
        <v>483</v>
      </c>
      <c r="E157" s="57" t="s">
        <v>539</v>
      </c>
      <c r="F157" s="38" t="s">
        <v>463</v>
      </c>
      <c r="G157" s="23" t="s">
        <v>485</v>
      </c>
      <c r="H157" s="38"/>
      <c r="I157" s="38" t="s">
        <v>486</v>
      </c>
      <c r="J157" s="57" t="s">
        <v>540</v>
      </c>
    </row>
    <row r="158" ht="20.25" customHeight="1" spans="1:10">
      <c r="A158" s="17"/>
      <c r="B158" s="17"/>
      <c r="C158" s="17" t="s">
        <v>488</v>
      </c>
      <c r="D158" s="56" t="s">
        <v>489</v>
      </c>
      <c r="E158" s="57" t="s">
        <v>493</v>
      </c>
      <c r="F158" s="38" t="s">
        <v>474</v>
      </c>
      <c r="G158" s="23" t="s">
        <v>491</v>
      </c>
      <c r="H158" s="38" t="s">
        <v>476</v>
      </c>
      <c r="I158" s="38" t="s">
        <v>466</v>
      </c>
      <c r="J158" s="57" t="s">
        <v>531</v>
      </c>
    </row>
    <row r="159" ht="20.25" customHeight="1" spans="1:10">
      <c r="A159" s="17"/>
      <c r="B159" s="17"/>
      <c r="C159" s="17" t="s">
        <v>488</v>
      </c>
      <c r="D159" s="56" t="s">
        <v>489</v>
      </c>
      <c r="E159" s="57" t="s">
        <v>489</v>
      </c>
      <c r="F159" s="38" t="s">
        <v>474</v>
      </c>
      <c r="G159" s="23" t="s">
        <v>491</v>
      </c>
      <c r="H159" s="38" t="s">
        <v>476</v>
      </c>
      <c r="I159" s="38" t="s">
        <v>466</v>
      </c>
      <c r="J159" s="57" t="s">
        <v>514</v>
      </c>
    </row>
    <row r="160" ht="337" customHeight="1" spans="1:10">
      <c r="A160" s="55" t="s">
        <v>702</v>
      </c>
      <c r="B160" s="17" t="s">
        <v>703</v>
      </c>
      <c r="C160" s="17"/>
      <c r="D160" s="17"/>
      <c r="E160" s="17"/>
      <c r="F160" s="17"/>
      <c r="G160" s="17"/>
      <c r="H160" s="17"/>
      <c r="I160" s="17"/>
      <c r="J160" s="17"/>
    </row>
    <row r="161" ht="20.25" customHeight="1" spans="1:10">
      <c r="A161" s="17"/>
      <c r="B161" s="17"/>
      <c r="C161" s="17" t="s">
        <v>460</v>
      </c>
      <c r="D161" s="56" t="s">
        <v>461</v>
      </c>
      <c r="E161" s="57" t="s">
        <v>704</v>
      </c>
      <c r="F161" s="38" t="s">
        <v>463</v>
      </c>
      <c r="G161" s="23" t="s">
        <v>705</v>
      </c>
      <c r="H161" s="38" t="s">
        <v>465</v>
      </c>
      <c r="I161" s="38" t="s">
        <v>466</v>
      </c>
      <c r="J161" s="57" t="s">
        <v>706</v>
      </c>
    </row>
    <row r="162" ht="20.25" customHeight="1" spans="1:10">
      <c r="A162" s="17"/>
      <c r="B162" s="17"/>
      <c r="C162" s="17" t="s">
        <v>460</v>
      </c>
      <c r="D162" s="56" t="s">
        <v>461</v>
      </c>
      <c r="E162" s="57" t="s">
        <v>707</v>
      </c>
      <c r="F162" s="38" t="s">
        <v>463</v>
      </c>
      <c r="G162" s="23" t="s">
        <v>82</v>
      </c>
      <c r="H162" s="38" t="s">
        <v>465</v>
      </c>
      <c r="I162" s="38" t="s">
        <v>466</v>
      </c>
      <c r="J162" s="57" t="s">
        <v>708</v>
      </c>
    </row>
    <row r="163" ht="20.25" customHeight="1" spans="1:10">
      <c r="A163" s="17"/>
      <c r="B163" s="17"/>
      <c r="C163" s="17" t="s">
        <v>460</v>
      </c>
      <c r="D163" s="56" t="s">
        <v>461</v>
      </c>
      <c r="E163" s="57" t="s">
        <v>709</v>
      </c>
      <c r="F163" s="38" t="s">
        <v>463</v>
      </c>
      <c r="G163" s="23" t="s">
        <v>60</v>
      </c>
      <c r="H163" s="38" t="s">
        <v>465</v>
      </c>
      <c r="I163" s="38" t="s">
        <v>466</v>
      </c>
      <c r="J163" s="57" t="s">
        <v>710</v>
      </c>
    </row>
    <row r="164" ht="20.25" customHeight="1" spans="1:10">
      <c r="A164" s="17"/>
      <c r="B164" s="17"/>
      <c r="C164" s="17" t="s">
        <v>460</v>
      </c>
      <c r="D164" s="56" t="s">
        <v>472</v>
      </c>
      <c r="E164" s="57" t="s">
        <v>711</v>
      </c>
      <c r="F164" s="38" t="s">
        <v>463</v>
      </c>
      <c r="G164" s="23" t="s">
        <v>503</v>
      </c>
      <c r="H164" s="38" t="s">
        <v>476</v>
      </c>
      <c r="I164" s="38" t="s">
        <v>466</v>
      </c>
      <c r="J164" s="57" t="s">
        <v>712</v>
      </c>
    </row>
    <row r="165" ht="20.25" customHeight="1" spans="1:10">
      <c r="A165" s="17"/>
      <c r="B165" s="17"/>
      <c r="C165" s="17" t="s">
        <v>460</v>
      </c>
      <c r="D165" s="56" t="s">
        <v>478</v>
      </c>
      <c r="E165" s="57" t="s">
        <v>662</v>
      </c>
      <c r="F165" s="38" t="s">
        <v>463</v>
      </c>
      <c r="G165" s="23" t="s">
        <v>503</v>
      </c>
      <c r="H165" s="38" t="s">
        <v>476</v>
      </c>
      <c r="I165" s="38" t="s">
        <v>466</v>
      </c>
      <c r="J165" s="57" t="s">
        <v>713</v>
      </c>
    </row>
    <row r="166" ht="20.25" customHeight="1" spans="1:10">
      <c r="A166" s="17"/>
      <c r="B166" s="17"/>
      <c r="C166" s="17" t="s">
        <v>482</v>
      </c>
      <c r="D166" s="56" t="s">
        <v>483</v>
      </c>
      <c r="E166" s="57" t="s">
        <v>714</v>
      </c>
      <c r="F166" s="38" t="s">
        <v>463</v>
      </c>
      <c r="G166" s="23" t="s">
        <v>677</v>
      </c>
      <c r="H166" s="38"/>
      <c r="I166" s="38" t="s">
        <v>486</v>
      </c>
      <c r="J166" s="57" t="s">
        <v>715</v>
      </c>
    </row>
    <row r="167" ht="20.25" customHeight="1" spans="1:10">
      <c r="A167" s="17"/>
      <c r="B167" s="17"/>
      <c r="C167" s="17" t="s">
        <v>488</v>
      </c>
      <c r="D167" s="56" t="s">
        <v>489</v>
      </c>
      <c r="E167" s="57" t="s">
        <v>716</v>
      </c>
      <c r="F167" s="38" t="s">
        <v>474</v>
      </c>
      <c r="G167" s="23" t="s">
        <v>491</v>
      </c>
      <c r="H167" s="38" t="s">
        <v>476</v>
      </c>
      <c r="I167" s="38" t="s">
        <v>466</v>
      </c>
      <c r="J167" s="57" t="s">
        <v>717</v>
      </c>
    </row>
    <row r="168" ht="159" customHeight="1" spans="1:10">
      <c r="A168" s="55" t="s">
        <v>336</v>
      </c>
      <c r="B168" s="17" t="s">
        <v>718</v>
      </c>
      <c r="C168" s="17"/>
      <c r="D168" s="17"/>
      <c r="E168" s="17"/>
      <c r="F168" s="17"/>
      <c r="G168" s="17"/>
      <c r="H168" s="17"/>
      <c r="I168" s="17"/>
      <c r="J168" s="17"/>
    </row>
    <row r="169" ht="20.25" customHeight="1" spans="1:10">
      <c r="A169" s="17"/>
      <c r="B169" s="17"/>
      <c r="C169" s="17" t="s">
        <v>460</v>
      </c>
      <c r="D169" s="56" t="s">
        <v>461</v>
      </c>
      <c r="E169" s="57" t="s">
        <v>719</v>
      </c>
      <c r="F169" s="38" t="s">
        <v>463</v>
      </c>
      <c r="G169" s="23" t="s">
        <v>57</v>
      </c>
      <c r="H169" s="38" t="s">
        <v>465</v>
      </c>
      <c r="I169" s="38" t="s">
        <v>466</v>
      </c>
      <c r="J169" s="57" t="s">
        <v>720</v>
      </c>
    </row>
    <row r="170" ht="20.25" customHeight="1" spans="1:10">
      <c r="A170" s="17"/>
      <c r="B170" s="17"/>
      <c r="C170" s="17" t="s">
        <v>460</v>
      </c>
      <c r="D170" s="56" t="s">
        <v>461</v>
      </c>
      <c r="E170" s="57" t="s">
        <v>721</v>
      </c>
      <c r="F170" s="38" t="s">
        <v>463</v>
      </c>
      <c r="G170" s="23" t="s">
        <v>469</v>
      </c>
      <c r="H170" s="38" t="s">
        <v>470</v>
      </c>
      <c r="I170" s="38" t="s">
        <v>466</v>
      </c>
      <c r="J170" s="57" t="s">
        <v>722</v>
      </c>
    </row>
    <row r="171" ht="20.25" customHeight="1" spans="1:10">
      <c r="A171" s="17"/>
      <c r="B171" s="17"/>
      <c r="C171" s="17" t="s">
        <v>460</v>
      </c>
      <c r="D171" s="56" t="s">
        <v>461</v>
      </c>
      <c r="E171" s="57" t="s">
        <v>723</v>
      </c>
      <c r="F171" s="38" t="s">
        <v>463</v>
      </c>
      <c r="G171" s="23" t="s">
        <v>491</v>
      </c>
      <c r="H171" s="38" t="s">
        <v>724</v>
      </c>
      <c r="I171" s="38" t="s">
        <v>466</v>
      </c>
      <c r="J171" s="57" t="s">
        <v>725</v>
      </c>
    </row>
    <row r="172" ht="20.25" customHeight="1" spans="1:10">
      <c r="A172" s="17"/>
      <c r="B172" s="17"/>
      <c r="C172" s="17" t="s">
        <v>460</v>
      </c>
      <c r="D172" s="56" t="s">
        <v>472</v>
      </c>
      <c r="E172" s="57" t="s">
        <v>658</v>
      </c>
      <c r="F172" s="38" t="s">
        <v>463</v>
      </c>
      <c r="G172" s="23" t="s">
        <v>503</v>
      </c>
      <c r="H172" s="38" t="s">
        <v>476</v>
      </c>
      <c r="I172" s="38" t="s">
        <v>466</v>
      </c>
      <c r="J172" s="57" t="s">
        <v>726</v>
      </c>
    </row>
    <row r="173" ht="20.25" customHeight="1" spans="1:10">
      <c r="A173" s="17"/>
      <c r="B173" s="17"/>
      <c r="C173" s="17" t="s">
        <v>460</v>
      </c>
      <c r="D173" s="56" t="s">
        <v>478</v>
      </c>
      <c r="E173" s="57" t="s">
        <v>522</v>
      </c>
      <c r="F173" s="38" t="s">
        <v>463</v>
      </c>
      <c r="G173" s="23" t="s">
        <v>503</v>
      </c>
      <c r="H173" s="38" t="s">
        <v>476</v>
      </c>
      <c r="I173" s="38" t="s">
        <v>466</v>
      </c>
      <c r="J173" s="57" t="s">
        <v>523</v>
      </c>
    </row>
    <row r="174" ht="20.25" customHeight="1" spans="1:10">
      <c r="A174" s="17"/>
      <c r="B174" s="17"/>
      <c r="C174" s="17" t="s">
        <v>482</v>
      </c>
      <c r="D174" s="56" t="s">
        <v>483</v>
      </c>
      <c r="E174" s="57" t="s">
        <v>727</v>
      </c>
      <c r="F174" s="38" t="s">
        <v>463</v>
      </c>
      <c r="G174" s="23" t="s">
        <v>617</v>
      </c>
      <c r="H174" s="38"/>
      <c r="I174" s="38" t="s">
        <v>486</v>
      </c>
      <c r="J174" s="57" t="s">
        <v>728</v>
      </c>
    </row>
    <row r="175" ht="20.25" customHeight="1" spans="1:10">
      <c r="A175" s="17"/>
      <c r="B175" s="17"/>
      <c r="C175" s="17" t="s">
        <v>488</v>
      </c>
      <c r="D175" s="56" t="s">
        <v>489</v>
      </c>
      <c r="E175" s="57" t="s">
        <v>489</v>
      </c>
      <c r="F175" s="38" t="s">
        <v>474</v>
      </c>
      <c r="G175" s="23" t="s">
        <v>491</v>
      </c>
      <c r="H175" s="38" t="s">
        <v>476</v>
      </c>
      <c r="I175" s="38" t="s">
        <v>466</v>
      </c>
      <c r="J175" s="57" t="s">
        <v>514</v>
      </c>
    </row>
    <row r="176" ht="124" customHeight="1" spans="1:10">
      <c r="A176" s="55" t="s">
        <v>382</v>
      </c>
      <c r="B176" s="17" t="s">
        <v>729</v>
      </c>
      <c r="C176" s="17"/>
      <c r="D176" s="17"/>
      <c r="E176" s="17"/>
      <c r="F176" s="17"/>
      <c r="G176" s="17"/>
      <c r="H176" s="17"/>
      <c r="I176" s="17"/>
      <c r="J176" s="17"/>
    </row>
    <row r="177" ht="20.25" customHeight="1" spans="1:10">
      <c r="A177" s="17"/>
      <c r="B177" s="17"/>
      <c r="C177" s="17" t="s">
        <v>460</v>
      </c>
      <c r="D177" s="56" t="s">
        <v>461</v>
      </c>
      <c r="E177" s="57" t="s">
        <v>730</v>
      </c>
      <c r="F177" s="38" t="s">
        <v>463</v>
      </c>
      <c r="G177" s="23" t="s">
        <v>469</v>
      </c>
      <c r="H177" s="38" t="s">
        <v>534</v>
      </c>
      <c r="I177" s="38" t="s">
        <v>466</v>
      </c>
      <c r="J177" s="57" t="s">
        <v>731</v>
      </c>
    </row>
    <row r="178" ht="20.25" customHeight="1" spans="1:10">
      <c r="A178" s="17"/>
      <c r="B178" s="17"/>
      <c r="C178" s="17" t="s">
        <v>460</v>
      </c>
      <c r="D178" s="56" t="s">
        <v>472</v>
      </c>
      <c r="E178" s="57" t="s">
        <v>520</v>
      </c>
      <c r="F178" s="38" t="s">
        <v>463</v>
      </c>
      <c r="G178" s="23" t="s">
        <v>503</v>
      </c>
      <c r="H178" s="38" t="s">
        <v>476</v>
      </c>
      <c r="I178" s="38" t="s">
        <v>466</v>
      </c>
      <c r="J178" s="57" t="s">
        <v>536</v>
      </c>
    </row>
    <row r="179" ht="20.25" customHeight="1" spans="1:10">
      <c r="A179" s="17"/>
      <c r="B179" s="17"/>
      <c r="C179" s="17" t="s">
        <v>460</v>
      </c>
      <c r="D179" s="56" t="s">
        <v>478</v>
      </c>
      <c r="E179" s="57" t="s">
        <v>522</v>
      </c>
      <c r="F179" s="38" t="s">
        <v>463</v>
      </c>
      <c r="G179" s="23" t="s">
        <v>503</v>
      </c>
      <c r="H179" s="38" t="s">
        <v>476</v>
      </c>
      <c r="I179" s="38" t="s">
        <v>466</v>
      </c>
      <c r="J179" s="57" t="s">
        <v>523</v>
      </c>
    </row>
    <row r="180" ht="20.25" customHeight="1" spans="1:10">
      <c r="A180" s="17"/>
      <c r="B180" s="17"/>
      <c r="C180" s="17" t="s">
        <v>482</v>
      </c>
      <c r="D180" s="56" t="s">
        <v>483</v>
      </c>
      <c r="E180" s="57" t="s">
        <v>537</v>
      </c>
      <c r="F180" s="38" t="s">
        <v>463</v>
      </c>
      <c r="G180" s="23" t="s">
        <v>485</v>
      </c>
      <c r="H180" s="38"/>
      <c r="I180" s="38" t="s">
        <v>486</v>
      </c>
      <c r="J180" s="57" t="s">
        <v>538</v>
      </c>
    </row>
    <row r="181" ht="20.25" customHeight="1" spans="1:10">
      <c r="A181" s="17"/>
      <c r="B181" s="17"/>
      <c r="C181" s="17" t="s">
        <v>482</v>
      </c>
      <c r="D181" s="56" t="s">
        <v>483</v>
      </c>
      <c r="E181" s="57" t="s">
        <v>539</v>
      </c>
      <c r="F181" s="38" t="s">
        <v>463</v>
      </c>
      <c r="G181" s="23" t="s">
        <v>485</v>
      </c>
      <c r="H181" s="38"/>
      <c r="I181" s="38" t="s">
        <v>486</v>
      </c>
      <c r="J181" s="57" t="s">
        <v>540</v>
      </c>
    </row>
    <row r="182" ht="20.25" customHeight="1" spans="1:10">
      <c r="A182" s="17"/>
      <c r="B182" s="17"/>
      <c r="C182" s="17" t="s">
        <v>488</v>
      </c>
      <c r="D182" s="56" t="s">
        <v>489</v>
      </c>
      <c r="E182" s="57" t="s">
        <v>493</v>
      </c>
      <c r="F182" s="38" t="s">
        <v>474</v>
      </c>
      <c r="G182" s="23" t="s">
        <v>491</v>
      </c>
      <c r="H182" s="38" t="s">
        <v>476</v>
      </c>
      <c r="I182" s="38" t="s">
        <v>466</v>
      </c>
      <c r="J182" s="57" t="s">
        <v>531</v>
      </c>
    </row>
    <row r="183" ht="20.25" customHeight="1" spans="1:10">
      <c r="A183" s="17"/>
      <c r="B183" s="17"/>
      <c r="C183" s="17" t="s">
        <v>488</v>
      </c>
      <c r="D183" s="56" t="s">
        <v>489</v>
      </c>
      <c r="E183" s="57" t="s">
        <v>489</v>
      </c>
      <c r="F183" s="38" t="s">
        <v>474</v>
      </c>
      <c r="G183" s="23" t="s">
        <v>491</v>
      </c>
      <c r="H183" s="38" t="s">
        <v>476</v>
      </c>
      <c r="I183" s="38" t="s">
        <v>466</v>
      </c>
      <c r="J183" s="57" t="s">
        <v>514</v>
      </c>
    </row>
    <row r="184" ht="367" customHeight="1" spans="1:10">
      <c r="A184" s="55" t="s">
        <v>732</v>
      </c>
      <c r="B184" s="17" t="s">
        <v>733</v>
      </c>
      <c r="C184" s="17"/>
      <c r="D184" s="17"/>
      <c r="E184" s="17"/>
      <c r="F184" s="17"/>
      <c r="G184" s="17"/>
      <c r="H184" s="17"/>
      <c r="I184" s="17"/>
      <c r="J184" s="17"/>
    </row>
    <row r="185" ht="20.25" customHeight="1" spans="1:10">
      <c r="A185" s="17"/>
      <c r="B185" s="17"/>
      <c r="C185" s="17" t="s">
        <v>460</v>
      </c>
      <c r="D185" s="56" t="s">
        <v>461</v>
      </c>
      <c r="E185" s="57" t="s">
        <v>734</v>
      </c>
      <c r="F185" s="38" t="s">
        <v>463</v>
      </c>
      <c r="G185" s="23" t="s">
        <v>735</v>
      </c>
      <c r="H185" s="38" t="s">
        <v>600</v>
      </c>
      <c r="I185" s="38" t="s">
        <v>466</v>
      </c>
      <c r="J185" s="57" t="s">
        <v>736</v>
      </c>
    </row>
    <row r="186" ht="20.25" customHeight="1" spans="1:10">
      <c r="A186" s="17"/>
      <c r="B186" s="17"/>
      <c r="C186" s="17" t="s">
        <v>460</v>
      </c>
      <c r="D186" s="56" t="s">
        <v>461</v>
      </c>
      <c r="E186" s="57" t="s">
        <v>737</v>
      </c>
      <c r="F186" s="38" t="s">
        <v>463</v>
      </c>
      <c r="G186" s="23" t="s">
        <v>469</v>
      </c>
      <c r="H186" s="38" t="s">
        <v>738</v>
      </c>
      <c r="I186" s="38" t="s">
        <v>466</v>
      </c>
      <c r="J186" s="57" t="s">
        <v>739</v>
      </c>
    </row>
    <row r="187" ht="20.25" customHeight="1" spans="1:10">
      <c r="A187" s="17"/>
      <c r="B187" s="17"/>
      <c r="C187" s="17" t="s">
        <v>460</v>
      </c>
      <c r="D187" s="56" t="s">
        <v>461</v>
      </c>
      <c r="E187" s="57" t="s">
        <v>740</v>
      </c>
      <c r="F187" s="38" t="s">
        <v>463</v>
      </c>
      <c r="G187" s="23" t="s">
        <v>741</v>
      </c>
      <c r="H187" s="38" t="s">
        <v>742</v>
      </c>
      <c r="I187" s="38" t="s">
        <v>466</v>
      </c>
      <c r="J187" s="57" t="s">
        <v>743</v>
      </c>
    </row>
    <row r="188" ht="20.25" customHeight="1" spans="1:10">
      <c r="A188" s="17"/>
      <c r="B188" s="17"/>
      <c r="C188" s="17" t="s">
        <v>460</v>
      </c>
      <c r="D188" s="56" t="s">
        <v>472</v>
      </c>
      <c r="E188" s="57" t="s">
        <v>744</v>
      </c>
      <c r="F188" s="38" t="s">
        <v>463</v>
      </c>
      <c r="G188" s="23" t="s">
        <v>503</v>
      </c>
      <c r="H188" s="38" t="s">
        <v>476</v>
      </c>
      <c r="I188" s="38" t="s">
        <v>466</v>
      </c>
      <c r="J188" s="57" t="s">
        <v>745</v>
      </c>
    </row>
    <row r="189" ht="20.25" customHeight="1" spans="1:10">
      <c r="A189" s="17"/>
      <c r="B189" s="17"/>
      <c r="C189" s="17" t="s">
        <v>482</v>
      </c>
      <c r="D189" s="56" t="s">
        <v>483</v>
      </c>
      <c r="E189" s="57" t="s">
        <v>746</v>
      </c>
      <c r="F189" s="38" t="s">
        <v>463</v>
      </c>
      <c r="G189" s="23" t="s">
        <v>651</v>
      </c>
      <c r="H189" s="38"/>
      <c r="I189" s="38" t="s">
        <v>486</v>
      </c>
      <c r="J189" s="57" t="s">
        <v>747</v>
      </c>
    </row>
    <row r="190" ht="20.25" customHeight="1" spans="1:10">
      <c r="A190" s="17"/>
      <c r="B190" s="17"/>
      <c r="C190" s="17" t="s">
        <v>482</v>
      </c>
      <c r="D190" s="56" t="s">
        <v>615</v>
      </c>
      <c r="E190" s="57" t="s">
        <v>748</v>
      </c>
      <c r="F190" s="38" t="s">
        <v>463</v>
      </c>
      <c r="G190" s="23" t="s">
        <v>749</v>
      </c>
      <c r="H190" s="38"/>
      <c r="I190" s="38" t="s">
        <v>486</v>
      </c>
      <c r="J190" s="57" t="s">
        <v>747</v>
      </c>
    </row>
    <row r="191" ht="20.25" customHeight="1" spans="1:10">
      <c r="A191" s="17"/>
      <c r="B191" s="17"/>
      <c r="C191" s="17" t="s">
        <v>488</v>
      </c>
      <c r="D191" s="56" t="s">
        <v>489</v>
      </c>
      <c r="E191" s="57" t="s">
        <v>750</v>
      </c>
      <c r="F191" s="38" t="s">
        <v>474</v>
      </c>
      <c r="G191" s="23" t="s">
        <v>491</v>
      </c>
      <c r="H191" s="38" t="s">
        <v>476</v>
      </c>
      <c r="I191" s="38" t="s">
        <v>466</v>
      </c>
      <c r="J191" s="57" t="s">
        <v>751</v>
      </c>
    </row>
    <row r="192" ht="193" customHeight="1" spans="1:10">
      <c r="A192" s="55" t="s">
        <v>752</v>
      </c>
      <c r="B192" s="17" t="s">
        <v>753</v>
      </c>
      <c r="C192" s="17"/>
      <c r="D192" s="17"/>
      <c r="E192" s="17"/>
      <c r="F192" s="17"/>
      <c r="G192" s="17"/>
      <c r="H192" s="17"/>
      <c r="I192" s="17"/>
      <c r="J192" s="17"/>
    </row>
    <row r="193" ht="20.25" customHeight="1" spans="1:10">
      <c r="A193" s="17"/>
      <c r="B193" s="17"/>
      <c r="C193" s="17" t="s">
        <v>460</v>
      </c>
      <c r="D193" s="56" t="s">
        <v>461</v>
      </c>
      <c r="E193" s="57" t="s">
        <v>754</v>
      </c>
      <c r="F193" s="38" t="s">
        <v>463</v>
      </c>
      <c r="G193" s="23" t="s">
        <v>755</v>
      </c>
      <c r="H193" s="38" t="s">
        <v>609</v>
      </c>
      <c r="I193" s="38" t="s">
        <v>466</v>
      </c>
      <c r="J193" s="57" t="s">
        <v>756</v>
      </c>
    </row>
    <row r="194" ht="20.25" customHeight="1" spans="1:10">
      <c r="A194" s="17"/>
      <c r="B194" s="17"/>
      <c r="C194" s="17" t="s">
        <v>460</v>
      </c>
      <c r="D194" s="56" t="s">
        <v>461</v>
      </c>
      <c r="E194" s="57" t="s">
        <v>757</v>
      </c>
      <c r="F194" s="38" t="s">
        <v>463</v>
      </c>
      <c r="G194" s="23" t="s">
        <v>758</v>
      </c>
      <c r="H194" s="38" t="s">
        <v>600</v>
      </c>
      <c r="I194" s="38" t="s">
        <v>466</v>
      </c>
      <c r="J194" s="57" t="s">
        <v>759</v>
      </c>
    </row>
    <row r="195" ht="20.25" customHeight="1" spans="1:10">
      <c r="A195" s="17"/>
      <c r="B195" s="17"/>
      <c r="C195" s="17" t="s">
        <v>460</v>
      </c>
      <c r="D195" s="56" t="s">
        <v>461</v>
      </c>
      <c r="E195" s="57" t="s">
        <v>760</v>
      </c>
      <c r="F195" s="38" t="s">
        <v>463</v>
      </c>
      <c r="G195" s="23" t="s">
        <v>469</v>
      </c>
      <c r="H195" s="38" t="s">
        <v>761</v>
      </c>
      <c r="I195" s="38" t="s">
        <v>466</v>
      </c>
      <c r="J195" s="57" t="s">
        <v>762</v>
      </c>
    </row>
    <row r="196" ht="20.25" customHeight="1" spans="1:10">
      <c r="A196" s="17"/>
      <c r="B196" s="17"/>
      <c r="C196" s="17" t="s">
        <v>460</v>
      </c>
      <c r="D196" s="56" t="s">
        <v>472</v>
      </c>
      <c r="E196" s="57" t="s">
        <v>744</v>
      </c>
      <c r="F196" s="38" t="s">
        <v>463</v>
      </c>
      <c r="G196" s="23" t="s">
        <v>503</v>
      </c>
      <c r="H196" s="38" t="s">
        <v>476</v>
      </c>
      <c r="I196" s="38" t="s">
        <v>466</v>
      </c>
      <c r="J196" s="57" t="s">
        <v>745</v>
      </c>
    </row>
    <row r="197" ht="20.25" customHeight="1" spans="1:10">
      <c r="A197" s="17"/>
      <c r="B197" s="17"/>
      <c r="C197" s="17" t="s">
        <v>460</v>
      </c>
      <c r="D197" s="56" t="s">
        <v>478</v>
      </c>
      <c r="E197" s="57" t="s">
        <v>505</v>
      </c>
      <c r="F197" s="38" t="s">
        <v>543</v>
      </c>
      <c r="G197" s="23" t="s">
        <v>506</v>
      </c>
      <c r="H197" s="38" t="s">
        <v>507</v>
      </c>
      <c r="I197" s="38" t="s">
        <v>466</v>
      </c>
      <c r="J197" s="57" t="s">
        <v>508</v>
      </c>
    </row>
    <row r="198" ht="20.25" customHeight="1" spans="1:10">
      <c r="A198" s="17"/>
      <c r="B198" s="17"/>
      <c r="C198" s="17" t="s">
        <v>482</v>
      </c>
      <c r="D198" s="56" t="s">
        <v>483</v>
      </c>
      <c r="E198" s="57" t="s">
        <v>537</v>
      </c>
      <c r="F198" s="38" t="s">
        <v>463</v>
      </c>
      <c r="G198" s="23" t="s">
        <v>651</v>
      </c>
      <c r="H198" s="38"/>
      <c r="I198" s="38" t="s">
        <v>486</v>
      </c>
      <c r="J198" s="57" t="s">
        <v>763</v>
      </c>
    </row>
    <row r="199" ht="20.25" customHeight="1" spans="1:10">
      <c r="A199" s="17"/>
      <c r="B199" s="17"/>
      <c r="C199" s="17" t="s">
        <v>488</v>
      </c>
      <c r="D199" s="56" t="s">
        <v>489</v>
      </c>
      <c r="E199" s="57" t="s">
        <v>750</v>
      </c>
      <c r="F199" s="38" t="s">
        <v>474</v>
      </c>
      <c r="G199" s="23" t="s">
        <v>491</v>
      </c>
      <c r="H199" s="38" t="s">
        <v>476</v>
      </c>
      <c r="I199" s="38" t="s">
        <v>466</v>
      </c>
      <c r="J199" s="57" t="s">
        <v>751</v>
      </c>
    </row>
    <row r="200" ht="90" customHeight="1" spans="1:10">
      <c r="A200" s="55" t="s">
        <v>390</v>
      </c>
      <c r="B200" s="17" t="s">
        <v>764</v>
      </c>
      <c r="C200" s="17"/>
      <c r="D200" s="17"/>
      <c r="E200" s="17"/>
      <c r="F200" s="17"/>
      <c r="G200" s="17"/>
      <c r="H200" s="17"/>
      <c r="I200" s="17"/>
      <c r="J200" s="17"/>
    </row>
    <row r="201" ht="20.25" customHeight="1" spans="1:10">
      <c r="A201" s="17"/>
      <c r="B201" s="17"/>
      <c r="C201" s="17" t="s">
        <v>460</v>
      </c>
      <c r="D201" s="56" t="s">
        <v>461</v>
      </c>
      <c r="E201" s="57" t="s">
        <v>765</v>
      </c>
      <c r="F201" s="38" t="s">
        <v>463</v>
      </c>
      <c r="G201" s="23" t="s">
        <v>82</v>
      </c>
      <c r="H201" s="38" t="s">
        <v>600</v>
      </c>
      <c r="I201" s="38" t="s">
        <v>466</v>
      </c>
      <c r="J201" s="57" t="s">
        <v>766</v>
      </c>
    </row>
    <row r="202" ht="20.25" customHeight="1" spans="1:10">
      <c r="A202" s="17"/>
      <c r="B202" s="17"/>
      <c r="C202" s="17" t="s">
        <v>460</v>
      </c>
      <c r="D202" s="56" t="s">
        <v>461</v>
      </c>
      <c r="E202" s="57" t="s">
        <v>767</v>
      </c>
      <c r="F202" s="38" t="s">
        <v>463</v>
      </c>
      <c r="G202" s="23" t="s">
        <v>61</v>
      </c>
      <c r="H202" s="38" t="s">
        <v>768</v>
      </c>
      <c r="I202" s="38" t="s">
        <v>466</v>
      </c>
      <c r="J202" s="57" t="s">
        <v>769</v>
      </c>
    </row>
    <row r="203" ht="20.25" customHeight="1" spans="1:10">
      <c r="A203" s="17"/>
      <c r="B203" s="17"/>
      <c r="C203" s="17" t="s">
        <v>460</v>
      </c>
      <c r="D203" s="56" t="s">
        <v>472</v>
      </c>
      <c r="E203" s="57" t="s">
        <v>520</v>
      </c>
      <c r="F203" s="38" t="s">
        <v>463</v>
      </c>
      <c r="G203" s="23" t="s">
        <v>503</v>
      </c>
      <c r="H203" s="38" t="s">
        <v>476</v>
      </c>
      <c r="I203" s="38" t="s">
        <v>466</v>
      </c>
      <c r="J203" s="57" t="s">
        <v>536</v>
      </c>
    </row>
    <row r="204" ht="20.25" customHeight="1" spans="1:10">
      <c r="A204" s="17"/>
      <c r="B204" s="17"/>
      <c r="C204" s="17" t="s">
        <v>460</v>
      </c>
      <c r="D204" s="56" t="s">
        <v>478</v>
      </c>
      <c r="E204" s="57" t="s">
        <v>522</v>
      </c>
      <c r="F204" s="38" t="s">
        <v>463</v>
      </c>
      <c r="G204" s="23" t="s">
        <v>503</v>
      </c>
      <c r="H204" s="38" t="s">
        <v>476</v>
      </c>
      <c r="I204" s="38" t="s">
        <v>466</v>
      </c>
      <c r="J204" s="57" t="s">
        <v>523</v>
      </c>
    </row>
    <row r="205" ht="20.25" customHeight="1" spans="1:10">
      <c r="A205" s="17"/>
      <c r="B205" s="17"/>
      <c r="C205" s="17" t="s">
        <v>482</v>
      </c>
      <c r="D205" s="56" t="s">
        <v>483</v>
      </c>
      <c r="E205" s="57" t="s">
        <v>539</v>
      </c>
      <c r="F205" s="38" t="s">
        <v>463</v>
      </c>
      <c r="G205" s="23" t="s">
        <v>485</v>
      </c>
      <c r="H205" s="38"/>
      <c r="I205" s="38" t="s">
        <v>486</v>
      </c>
      <c r="J205" s="57" t="s">
        <v>540</v>
      </c>
    </row>
    <row r="206" ht="20.25" customHeight="1" spans="1:10">
      <c r="A206" s="17"/>
      <c r="B206" s="17"/>
      <c r="C206" s="17" t="s">
        <v>488</v>
      </c>
      <c r="D206" s="56" t="s">
        <v>489</v>
      </c>
      <c r="E206" s="57" t="s">
        <v>493</v>
      </c>
      <c r="F206" s="38" t="s">
        <v>474</v>
      </c>
      <c r="G206" s="23" t="s">
        <v>491</v>
      </c>
      <c r="H206" s="38" t="s">
        <v>476</v>
      </c>
      <c r="I206" s="38" t="s">
        <v>466</v>
      </c>
      <c r="J206" s="57" t="s">
        <v>531</v>
      </c>
    </row>
    <row r="207" ht="20.25" customHeight="1" spans="1:10">
      <c r="A207" s="17"/>
      <c r="B207" s="17"/>
      <c r="C207" s="17" t="s">
        <v>488</v>
      </c>
      <c r="D207" s="56" t="s">
        <v>489</v>
      </c>
      <c r="E207" s="57" t="s">
        <v>489</v>
      </c>
      <c r="F207" s="38" t="s">
        <v>474</v>
      </c>
      <c r="G207" s="23" t="s">
        <v>491</v>
      </c>
      <c r="H207" s="38" t="s">
        <v>476</v>
      </c>
      <c r="I207" s="38" t="s">
        <v>466</v>
      </c>
      <c r="J207" s="57" t="s">
        <v>514</v>
      </c>
    </row>
    <row r="208" ht="271" customHeight="1" spans="1:10">
      <c r="A208" s="55" t="s">
        <v>349</v>
      </c>
      <c r="B208" s="17" t="s">
        <v>770</v>
      </c>
      <c r="C208" s="17"/>
      <c r="D208" s="17"/>
      <c r="E208" s="17"/>
      <c r="F208" s="17"/>
      <c r="G208" s="17"/>
      <c r="H208" s="17"/>
      <c r="I208" s="17"/>
      <c r="J208" s="17"/>
    </row>
    <row r="209" ht="20.25" customHeight="1" spans="1:10">
      <c r="A209" s="17"/>
      <c r="B209" s="17"/>
      <c r="C209" s="17" t="s">
        <v>460</v>
      </c>
      <c r="D209" s="56" t="s">
        <v>461</v>
      </c>
      <c r="E209" s="57" t="s">
        <v>771</v>
      </c>
      <c r="F209" s="38" t="s">
        <v>463</v>
      </c>
      <c r="G209" s="23" t="s">
        <v>59</v>
      </c>
      <c r="H209" s="38" t="s">
        <v>500</v>
      </c>
      <c r="I209" s="38" t="s">
        <v>466</v>
      </c>
      <c r="J209" s="57" t="s">
        <v>772</v>
      </c>
    </row>
    <row r="210" ht="20.25" customHeight="1" spans="1:10">
      <c r="A210" s="17"/>
      <c r="B210" s="17"/>
      <c r="C210" s="17" t="s">
        <v>460</v>
      </c>
      <c r="D210" s="56" t="s">
        <v>472</v>
      </c>
      <c r="E210" s="57" t="s">
        <v>773</v>
      </c>
      <c r="F210" s="38" t="s">
        <v>474</v>
      </c>
      <c r="G210" s="23" t="s">
        <v>491</v>
      </c>
      <c r="H210" s="38" t="s">
        <v>476</v>
      </c>
      <c r="I210" s="38" t="s">
        <v>466</v>
      </c>
      <c r="J210" s="57" t="s">
        <v>774</v>
      </c>
    </row>
    <row r="211" ht="20.25" customHeight="1" spans="1:10">
      <c r="A211" s="17"/>
      <c r="B211" s="17"/>
      <c r="C211" s="17" t="s">
        <v>460</v>
      </c>
      <c r="D211" s="56" t="s">
        <v>478</v>
      </c>
      <c r="E211" s="57" t="s">
        <v>775</v>
      </c>
      <c r="F211" s="38" t="s">
        <v>543</v>
      </c>
      <c r="G211" s="23" t="s">
        <v>551</v>
      </c>
      <c r="H211" s="38" t="s">
        <v>480</v>
      </c>
      <c r="I211" s="38" t="s">
        <v>466</v>
      </c>
      <c r="J211" s="57" t="s">
        <v>776</v>
      </c>
    </row>
    <row r="212" ht="20.25" customHeight="1" spans="1:10">
      <c r="A212" s="17"/>
      <c r="B212" s="17"/>
      <c r="C212" s="17" t="s">
        <v>460</v>
      </c>
      <c r="D212" s="56" t="s">
        <v>478</v>
      </c>
      <c r="E212" s="57" t="s">
        <v>505</v>
      </c>
      <c r="F212" s="38" t="s">
        <v>463</v>
      </c>
      <c r="G212" s="23" t="s">
        <v>506</v>
      </c>
      <c r="H212" s="38" t="s">
        <v>507</v>
      </c>
      <c r="I212" s="38" t="s">
        <v>466</v>
      </c>
      <c r="J212" s="57" t="s">
        <v>508</v>
      </c>
    </row>
    <row r="213" ht="20.25" customHeight="1" spans="1:10">
      <c r="A213" s="17"/>
      <c r="B213" s="17"/>
      <c r="C213" s="17" t="s">
        <v>482</v>
      </c>
      <c r="D213" s="56" t="s">
        <v>483</v>
      </c>
      <c r="E213" s="57" t="s">
        <v>572</v>
      </c>
      <c r="F213" s="38" t="s">
        <v>463</v>
      </c>
      <c r="G213" s="23" t="s">
        <v>573</v>
      </c>
      <c r="H213" s="38"/>
      <c r="I213" s="38" t="s">
        <v>486</v>
      </c>
      <c r="J213" s="57" t="s">
        <v>678</v>
      </c>
    </row>
    <row r="214" ht="20.25" customHeight="1" spans="1:10">
      <c r="A214" s="17"/>
      <c r="B214" s="17"/>
      <c r="C214" s="17" t="s">
        <v>488</v>
      </c>
      <c r="D214" s="56" t="s">
        <v>489</v>
      </c>
      <c r="E214" s="57" t="s">
        <v>493</v>
      </c>
      <c r="F214" s="38" t="s">
        <v>474</v>
      </c>
      <c r="G214" s="23" t="s">
        <v>491</v>
      </c>
      <c r="H214" s="38" t="s">
        <v>476</v>
      </c>
      <c r="I214" s="38" t="s">
        <v>466</v>
      </c>
      <c r="J214" s="57" t="s">
        <v>777</v>
      </c>
    </row>
    <row r="215" ht="20.25" customHeight="1" spans="1:10">
      <c r="A215" s="17"/>
      <c r="B215" s="17"/>
      <c r="C215" s="17" t="s">
        <v>488</v>
      </c>
      <c r="D215" s="56" t="s">
        <v>489</v>
      </c>
      <c r="E215" s="57" t="s">
        <v>575</v>
      </c>
      <c r="F215" s="38" t="s">
        <v>474</v>
      </c>
      <c r="G215" s="23" t="s">
        <v>491</v>
      </c>
      <c r="H215" s="38" t="s">
        <v>476</v>
      </c>
      <c r="I215" s="38" t="s">
        <v>466</v>
      </c>
      <c r="J215" s="57" t="s">
        <v>778</v>
      </c>
    </row>
    <row r="216" ht="239" customHeight="1" spans="1:10">
      <c r="A216" s="55" t="s">
        <v>401</v>
      </c>
      <c r="B216" s="17" t="s">
        <v>779</v>
      </c>
      <c r="C216" s="17"/>
      <c r="D216" s="17"/>
      <c r="E216" s="17"/>
      <c r="F216" s="17"/>
      <c r="G216" s="17"/>
      <c r="H216" s="17"/>
      <c r="I216" s="17"/>
      <c r="J216" s="17"/>
    </row>
    <row r="217" ht="20.25" customHeight="1" spans="1:10">
      <c r="A217" s="17"/>
      <c r="B217" s="17"/>
      <c r="C217" s="17" t="s">
        <v>460</v>
      </c>
      <c r="D217" s="56" t="s">
        <v>461</v>
      </c>
      <c r="E217" s="57" t="s">
        <v>780</v>
      </c>
      <c r="F217" s="38" t="s">
        <v>463</v>
      </c>
      <c r="G217" s="23" t="s">
        <v>57</v>
      </c>
      <c r="H217" s="38" t="s">
        <v>781</v>
      </c>
      <c r="I217" s="38" t="s">
        <v>466</v>
      </c>
      <c r="J217" s="57" t="s">
        <v>782</v>
      </c>
    </row>
    <row r="218" ht="20.25" customHeight="1" spans="1:10">
      <c r="A218" s="17"/>
      <c r="B218" s="17"/>
      <c r="C218" s="17" t="s">
        <v>460</v>
      </c>
      <c r="D218" s="56" t="s">
        <v>461</v>
      </c>
      <c r="E218" s="57" t="s">
        <v>783</v>
      </c>
      <c r="F218" s="38" t="s">
        <v>463</v>
      </c>
      <c r="G218" s="23" t="s">
        <v>61</v>
      </c>
      <c r="H218" s="38" t="s">
        <v>500</v>
      </c>
      <c r="I218" s="38" t="s">
        <v>466</v>
      </c>
      <c r="J218" s="57" t="s">
        <v>784</v>
      </c>
    </row>
    <row r="219" ht="20.25" customHeight="1" spans="1:10">
      <c r="A219" s="17"/>
      <c r="B219" s="17"/>
      <c r="C219" s="17" t="s">
        <v>460</v>
      </c>
      <c r="D219" s="56" t="s">
        <v>472</v>
      </c>
      <c r="E219" s="57" t="s">
        <v>502</v>
      </c>
      <c r="F219" s="38" t="s">
        <v>463</v>
      </c>
      <c r="G219" s="23" t="s">
        <v>503</v>
      </c>
      <c r="H219" s="38" t="s">
        <v>476</v>
      </c>
      <c r="I219" s="38" t="s">
        <v>466</v>
      </c>
      <c r="J219" s="57" t="s">
        <v>785</v>
      </c>
    </row>
    <row r="220" ht="20.25" customHeight="1" spans="1:10">
      <c r="A220" s="17"/>
      <c r="B220" s="17"/>
      <c r="C220" s="17" t="s">
        <v>460</v>
      </c>
      <c r="D220" s="56" t="s">
        <v>478</v>
      </c>
      <c r="E220" s="57" t="s">
        <v>786</v>
      </c>
      <c r="F220" s="38" t="s">
        <v>463</v>
      </c>
      <c r="G220" s="23" t="s">
        <v>57</v>
      </c>
      <c r="H220" s="38" t="s">
        <v>507</v>
      </c>
      <c r="I220" s="38" t="s">
        <v>466</v>
      </c>
      <c r="J220" s="57" t="s">
        <v>787</v>
      </c>
    </row>
    <row r="221" ht="20.25" customHeight="1" spans="1:10">
      <c r="A221" s="17"/>
      <c r="B221" s="17"/>
      <c r="C221" s="17" t="s">
        <v>482</v>
      </c>
      <c r="D221" s="56" t="s">
        <v>788</v>
      </c>
      <c r="E221" s="57" t="s">
        <v>789</v>
      </c>
      <c r="F221" s="38" t="s">
        <v>474</v>
      </c>
      <c r="G221" s="23" t="s">
        <v>60</v>
      </c>
      <c r="H221" s="38" t="s">
        <v>790</v>
      </c>
      <c r="I221" s="38" t="s">
        <v>466</v>
      </c>
      <c r="J221" s="57" t="s">
        <v>791</v>
      </c>
    </row>
    <row r="222" ht="20.25" customHeight="1" spans="1:10">
      <c r="A222" s="17"/>
      <c r="B222" s="17"/>
      <c r="C222" s="17" t="s">
        <v>488</v>
      </c>
      <c r="D222" s="56" t="s">
        <v>489</v>
      </c>
      <c r="E222" s="57" t="s">
        <v>575</v>
      </c>
      <c r="F222" s="38" t="s">
        <v>474</v>
      </c>
      <c r="G222" s="23" t="s">
        <v>491</v>
      </c>
      <c r="H222" s="38" t="s">
        <v>476</v>
      </c>
      <c r="I222" s="38" t="s">
        <v>466</v>
      </c>
      <c r="J222" s="57" t="s">
        <v>596</v>
      </c>
    </row>
    <row r="223" ht="20.25" customHeight="1" spans="1:10">
      <c r="A223" s="17"/>
      <c r="B223" s="17"/>
      <c r="C223" s="17" t="s">
        <v>488</v>
      </c>
      <c r="D223" s="56" t="s">
        <v>489</v>
      </c>
      <c r="E223" s="57" t="s">
        <v>493</v>
      </c>
      <c r="F223" s="38" t="s">
        <v>474</v>
      </c>
      <c r="G223" s="23" t="s">
        <v>491</v>
      </c>
      <c r="H223" s="38" t="s">
        <v>476</v>
      </c>
      <c r="I223" s="38" t="s">
        <v>466</v>
      </c>
      <c r="J223" s="57" t="s">
        <v>792</v>
      </c>
    </row>
    <row r="224" ht="242" customHeight="1" spans="1:10">
      <c r="A224" s="55" t="s">
        <v>386</v>
      </c>
      <c r="B224" s="17" t="s">
        <v>793</v>
      </c>
      <c r="C224" s="17"/>
      <c r="D224" s="17"/>
      <c r="E224" s="17"/>
      <c r="F224" s="17"/>
      <c r="G224" s="17"/>
      <c r="H224" s="17"/>
      <c r="I224" s="17"/>
      <c r="J224" s="17"/>
    </row>
    <row r="225" ht="20.25" customHeight="1" spans="1:10">
      <c r="A225" s="17"/>
      <c r="B225" s="17"/>
      <c r="C225" s="17" t="s">
        <v>460</v>
      </c>
      <c r="D225" s="56" t="s">
        <v>461</v>
      </c>
      <c r="E225" s="57" t="s">
        <v>794</v>
      </c>
      <c r="F225" s="38" t="s">
        <v>463</v>
      </c>
      <c r="G225" s="23" t="s">
        <v>60</v>
      </c>
      <c r="H225" s="38" t="s">
        <v>470</v>
      </c>
      <c r="I225" s="38" t="s">
        <v>466</v>
      </c>
      <c r="J225" s="57" t="s">
        <v>795</v>
      </c>
    </row>
    <row r="226" ht="20.25" customHeight="1" spans="1:10">
      <c r="A226" s="17"/>
      <c r="B226" s="17"/>
      <c r="C226" s="17" t="s">
        <v>460</v>
      </c>
      <c r="D226" s="56" t="s">
        <v>461</v>
      </c>
      <c r="E226" s="57" t="s">
        <v>796</v>
      </c>
      <c r="F226" s="38" t="s">
        <v>463</v>
      </c>
      <c r="G226" s="23" t="s">
        <v>57</v>
      </c>
      <c r="H226" s="38" t="s">
        <v>465</v>
      </c>
      <c r="I226" s="38" t="s">
        <v>466</v>
      </c>
      <c r="J226" s="57" t="s">
        <v>797</v>
      </c>
    </row>
    <row r="227" ht="20.25" customHeight="1" spans="1:10">
      <c r="A227" s="17"/>
      <c r="B227" s="17"/>
      <c r="C227" s="17" t="s">
        <v>460</v>
      </c>
      <c r="D227" s="56" t="s">
        <v>472</v>
      </c>
      <c r="E227" s="57" t="s">
        <v>773</v>
      </c>
      <c r="F227" s="38" t="s">
        <v>474</v>
      </c>
      <c r="G227" s="23" t="s">
        <v>475</v>
      </c>
      <c r="H227" s="38" t="s">
        <v>476</v>
      </c>
      <c r="I227" s="38" t="s">
        <v>466</v>
      </c>
      <c r="J227" s="57" t="s">
        <v>798</v>
      </c>
    </row>
    <row r="228" ht="20.25" customHeight="1" spans="1:10">
      <c r="A228" s="17"/>
      <c r="B228" s="17"/>
      <c r="C228" s="17" t="s">
        <v>460</v>
      </c>
      <c r="D228" s="56" t="s">
        <v>478</v>
      </c>
      <c r="E228" s="57" t="s">
        <v>775</v>
      </c>
      <c r="F228" s="38" t="s">
        <v>543</v>
      </c>
      <c r="G228" s="23" t="s">
        <v>551</v>
      </c>
      <c r="H228" s="38" t="s">
        <v>480</v>
      </c>
      <c r="I228" s="38" t="s">
        <v>466</v>
      </c>
      <c r="J228" s="57" t="s">
        <v>799</v>
      </c>
    </row>
    <row r="229" ht="20.25" customHeight="1" spans="1:10">
      <c r="A229" s="17"/>
      <c r="B229" s="17"/>
      <c r="C229" s="17" t="s">
        <v>482</v>
      </c>
      <c r="D229" s="56" t="s">
        <v>483</v>
      </c>
      <c r="E229" s="57" t="s">
        <v>800</v>
      </c>
      <c r="F229" s="38" t="s">
        <v>463</v>
      </c>
      <c r="G229" s="23" t="s">
        <v>529</v>
      </c>
      <c r="H229" s="38"/>
      <c r="I229" s="38" t="s">
        <v>486</v>
      </c>
      <c r="J229" s="57" t="s">
        <v>801</v>
      </c>
    </row>
    <row r="230" ht="20.25" customHeight="1" spans="1:10">
      <c r="A230" s="17"/>
      <c r="B230" s="17"/>
      <c r="C230" s="17" t="s">
        <v>488</v>
      </c>
      <c r="D230" s="56" t="s">
        <v>489</v>
      </c>
      <c r="E230" s="57" t="s">
        <v>802</v>
      </c>
      <c r="F230" s="38" t="s">
        <v>474</v>
      </c>
      <c r="G230" s="23" t="s">
        <v>475</v>
      </c>
      <c r="H230" s="38" t="s">
        <v>476</v>
      </c>
      <c r="I230" s="38" t="s">
        <v>466</v>
      </c>
      <c r="J230" s="57" t="s">
        <v>803</v>
      </c>
    </row>
    <row r="231" ht="20.25" customHeight="1" spans="1:10">
      <c r="A231" s="17"/>
      <c r="B231" s="17"/>
      <c r="C231" s="17" t="s">
        <v>488</v>
      </c>
      <c r="D231" s="56" t="s">
        <v>489</v>
      </c>
      <c r="E231" s="57" t="s">
        <v>493</v>
      </c>
      <c r="F231" s="38" t="s">
        <v>474</v>
      </c>
      <c r="G231" s="23" t="s">
        <v>491</v>
      </c>
      <c r="H231" s="38" t="s">
        <v>476</v>
      </c>
      <c r="I231" s="38" t="s">
        <v>466</v>
      </c>
      <c r="J231" s="57" t="s">
        <v>531</v>
      </c>
    </row>
    <row r="232" ht="170" customHeight="1" spans="1:10">
      <c r="A232" s="55" t="s">
        <v>416</v>
      </c>
      <c r="B232" s="17" t="s">
        <v>804</v>
      </c>
      <c r="C232" s="17"/>
      <c r="D232" s="17"/>
      <c r="E232" s="17"/>
      <c r="F232" s="17"/>
      <c r="G232" s="17"/>
      <c r="H232" s="17"/>
      <c r="I232" s="17"/>
      <c r="J232" s="17"/>
    </row>
    <row r="233" ht="20.25" customHeight="1" spans="1:10">
      <c r="A233" s="17"/>
      <c r="B233" s="17"/>
      <c r="C233" s="17" t="s">
        <v>460</v>
      </c>
      <c r="D233" s="56" t="s">
        <v>461</v>
      </c>
      <c r="E233" s="57" t="s">
        <v>805</v>
      </c>
      <c r="F233" s="38" t="s">
        <v>463</v>
      </c>
      <c r="G233" s="23" t="s">
        <v>62</v>
      </c>
      <c r="H233" s="38" t="s">
        <v>465</v>
      </c>
      <c r="I233" s="38" t="s">
        <v>466</v>
      </c>
      <c r="J233" s="57" t="s">
        <v>806</v>
      </c>
    </row>
    <row r="234" ht="20.25" customHeight="1" spans="1:10">
      <c r="A234" s="17"/>
      <c r="B234" s="17"/>
      <c r="C234" s="17" t="s">
        <v>460</v>
      </c>
      <c r="D234" s="56" t="s">
        <v>472</v>
      </c>
      <c r="E234" s="57" t="s">
        <v>658</v>
      </c>
      <c r="F234" s="38" t="s">
        <v>463</v>
      </c>
      <c r="G234" s="23" t="s">
        <v>503</v>
      </c>
      <c r="H234" s="38" t="s">
        <v>476</v>
      </c>
      <c r="I234" s="38" t="s">
        <v>466</v>
      </c>
      <c r="J234" s="57" t="s">
        <v>807</v>
      </c>
    </row>
    <row r="235" ht="20.25" customHeight="1" spans="1:10">
      <c r="A235" s="17"/>
      <c r="B235" s="17"/>
      <c r="C235" s="17" t="s">
        <v>460</v>
      </c>
      <c r="D235" s="56" t="s">
        <v>478</v>
      </c>
      <c r="E235" s="57" t="s">
        <v>775</v>
      </c>
      <c r="F235" s="38" t="s">
        <v>543</v>
      </c>
      <c r="G235" s="23" t="s">
        <v>551</v>
      </c>
      <c r="H235" s="38" t="s">
        <v>480</v>
      </c>
      <c r="I235" s="38" t="s">
        <v>466</v>
      </c>
      <c r="J235" s="57" t="s">
        <v>799</v>
      </c>
    </row>
    <row r="236" ht="20.25" customHeight="1" spans="1:10">
      <c r="A236" s="17"/>
      <c r="B236" s="17"/>
      <c r="C236" s="17" t="s">
        <v>460</v>
      </c>
      <c r="D236" s="56" t="s">
        <v>478</v>
      </c>
      <c r="E236" s="57" t="s">
        <v>808</v>
      </c>
      <c r="F236" s="38" t="s">
        <v>463</v>
      </c>
      <c r="G236" s="23" t="s">
        <v>506</v>
      </c>
      <c r="H236" s="38" t="s">
        <v>507</v>
      </c>
      <c r="I236" s="38" t="s">
        <v>466</v>
      </c>
      <c r="J236" s="57" t="s">
        <v>809</v>
      </c>
    </row>
    <row r="237" ht="20.25" customHeight="1" spans="1:10">
      <c r="A237" s="17"/>
      <c r="B237" s="17"/>
      <c r="C237" s="17" t="s">
        <v>482</v>
      </c>
      <c r="D237" s="56" t="s">
        <v>483</v>
      </c>
      <c r="E237" s="57" t="s">
        <v>810</v>
      </c>
      <c r="F237" s="38" t="s">
        <v>463</v>
      </c>
      <c r="G237" s="23" t="s">
        <v>529</v>
      </c>
      <c r="H237" s="38"/>
      <c r="I237" s="38" t="s">
        <v>486</v>
      </c>
      <c r="J237" s="57" t="s">
        <v>811</v>
      </c>
    </row>
    <row r="238" ht="20.25" customHeight="1" spans="1:10">
      <c r="A238" s="17"/>
      <c r="B238" s="17"/>
      <c r="C238" s="17" t="s">
        <v>488</v>
      </c>
      <c r="D238" s="56" t="s">
        <v>489</v>
      </c>
      <c r="E238" s="57" t="s">
        <v>750</v>
      </c>
      <c r="F238" s="38" t="s">
        <v>474</v>
      </c>
      <c r="G238" s="23" t="s">
        <v>491</v>
      </c>
      <c r="H238" s="38" t="s">
        <v>476</v>
      </c>
      <c r="I238" s="38" t="s">
        <v>466</v>
      </c>
      <c r="J238" s="57" t="s">
        <v>812</v>
      </c>
    </row>
    <row r="239" ht="20.25" customHeight="1" spans="1:10">
      <c r="A239" s="17"/>
      <c r="B239" s="17"/>
      <c r="C239" s="17" t="s">
        <v>488</v>
      </c>
      <c r="D239" s="56" t="s">
        <v>489</v>
      </c>
      <c r="E239" s="57" t="s">
        <v>493</v>
      </c>
      <c r="F239" s="38" t="s">
        <v>474</v>
      </c>
      <c r="G239" s="23" t="s">
        <v>491</v>
      </c>
      <c r="H239" s="38" t="s">
        <v>476</v>
      </c>
      <c r="I239" s="38" t="s">
        <v>466</v>
      </c>
      <c r="J239" s="57" t="s">
        <v>531</v>
      </c>
    </row>
    <row r="240" ht="128" customHeight="1" spans="1:10">
      <c r="A240" s="55" t="s">
        <v>358</v>
      </c>
      <c r="B240" s="17" t="s">
        <v>813</v>
      </c>
      <c r="C240" s="17"/>
      <c r="D240" s="17"/>
      <c r="E240" s="17"/>
      <c r="F240" s="17"/>
      <c r="G240" s="17"/>
      <c r="H240" s="17"/>
      <c r="I240" s="17"/>
      <c r="J240" s="17"/>
    </row>
    <row r="241" ht="20.25" customHeight="1" spans="1:10">
      <c r="A241" s="17"/>
      <c r="B241" s="17"/>
      <c r="C241" s="17" t="s">
        <v>460</v>
      </c>
      <c r="D241" s="56" t="s">
        <v>461</v>
      </c>
      <c r="E241" s="57" t="s">
        <v>814</v>
      </c>
      <c r="F241" s="38" t="s">
        <v>463</v>
      </c>
      <c r="G241" s="23" t="s">
        <v>815</v>
      </c>
      <c r="H241" s="38" t="s">
        <v>465</v>
      </c>
      <c r="I241" s="38" t="s">
        <v>466</v>
      </c>
      <c r="J241" s="57" t="s">
        <v>816</v>
      </c>
    </row>
    <row r="242" ht="20.25" customHeight="1" spans="1:10">
      <c r="A242" s="17"/>
      <c r="B242" s="17"/>
      <c r="C242" s="17" t="s">
        <v>460</v>
      </c>
      <c r="D242" s="56" t="s">
        <v>461</v>
      </c>
      <c r="E242" s="57" t="s">
        <v>817</v>
      </c>
      <c r="F242" s="38" t="s">
        <v>463</v>
      </c>
      <c r="G242" s="23" t="s">
        <v>57</v>
      </c>
      <c r="H242" s="38" t="s">
        <v>465</v>
      </c>
      <c r="I242" s="38" t="s">
        <v>466</v>
      </c>
      <c r="J242" s="57" t="s">
        <v>818</v>
      </c>
    </row>
    <row r="243" ht="20.25" customHeight="1" spans="1:10">
      <c r="A243" s="17"/>
      <c r="B243" s="17"/>
      <c r="C243" s="17" t="s">
        <v>460</v>
      </c>
      <c r="D243" s="56" t="s">
        <v>472</v>
      </c>
      <c r="E243" s="57" t="s">
        <v>611</v>
      </c>
      <c r="F243" s="38" t="s">
        <v>474</v>
      </c>
      <c r="G243" s="23" t="s">
        <v>491</v>
      </c>
      <c r="H243" s="38" t="s">
        <v>476</v>
      </c>
      <c r="I243" s="38" t="s">
        <v>466</v>
      </c>
      <c r="J243" s="57" t="s">
        <v>819</v>
      </c>
    </row>
    <row r="244" ht="20.25" customHeight="1" spans="1:10">
      <c r="A244" s="17"/>
      <c r="B244" s="17"/>
      <c r="C244" s="17" t="s">
        <v>460</v>
      </c>
      <c r="D244" s="56" t="s">
        <v>472</v>
      </c>
      <c r="E244" s="57" t="s">
        <v>820</v>
      </c>
      <c r="F244" s="38" t="s">
        <v>474</v>
      </c>
      <c r="G244" s="23" t="s">
        <v>491</v>
      </c>
      <c r="H244" s="38" t="s">
        <v>476</v>
      </c>
      <c r="I244" s="38" t="s">
        <v>466</v>
      </c>
      <c r="J244" s="57" t="s">
        <v>821</v>
      </c>
    </row>
    <row r="245" ht="20.25" customHeight="1" spans="1:10">
      <c r="A245" s="17"/>
      <c r="B245" s="17"/>
      <c r="C245" s="17" t="s">
        <v>460</v>
      </c>
      <c r="D245" s="56" t="s">
        <v>478</v>
      </c>
      <c r="E245" s="57" t="s">
        <v>822</v>
      </c>
      <c r="F245" s="38" t="s">
        <v>463</v>
      </c>
      <c r="G245" s="23" t="s">
        <v>506</v>
      </c>
      <c r="H245" s="38" t="s">
        <v>507</v>
      </c>
      <c r="I245" s="38" t="s">
        <v>466</v>
      </c>
      <c r="J245" s="57" t="s">
        <v>823</v>
      </c>
    </row>
    <row r="246" ht="20.25" customHeight="1" spans="1:10">
      <c r="A246" s="17"/>
      <c r="B246" s="17"/>
      <c r="C246" s="17" t="s">
        <v>482</v>
      </c>
      <c r="D246" s="56" t="s">
        <v>483</v>
      </c>
      <c r="E246" s="57" t="s">
        <v>824</v>
      </c>
      <c r="F246" s="38" t="s">
        <v>474</v>
      </c>
      <c r="G246" s="23" t="s">
        <v>485</v>
      </c>
      <c r="H246" s="38"/>
      <c r="I246" s="38" t="s">
        <v>486</v>
      </c>
      <c r="J246" s="57" t="s">
        <v>825</v>
      </c>
    </row>
    <row r="247" ht="20.25" customHeight="1" spans="1:10">
      <c r="A247" s="17"/>
      <c r="B247" s="17"/>
      <c r="C247" s="17" t="s">
        <v>488</v>
      </c>
      <c r="D247" s="56" t="s">
        <v>489</v>
      </c>
      <c r="E247" s="57" t="s">
        <v>493</v>
      </c>
      <c r="F247" s="38" t="s">
        <v>474</v>
      </c>
      <c r="G247" s="23" t="s">
        <v>491</v>
      </c>
      <c r="H247" s="38" t="s">
        <v>476</v>
      </c>
      <c r="I247" s="38" t="s">
        <v>466</v>
      </c>
      <c r="J247" s="57" t="s">
        <v>531</v>
      </c>
    </row>
    <row r="248" ht="134" customHeight="1" spans="1:10">
      <c r="A248" s="55" t="s">
        <v>334</v>
      </c>
      <c r="B248" s="17" t="s">
        <v>826</v>
      </c>
      <c r="C248" s="17"/>
      <c r="D248" s="17"/>
      <c r="E248" s="17"/>
      <c r="F248" s="17"/>
      <c r="G248" s="17"/>
      <c r="H248" s="17"/>
      <c r="I248" s="17"/>
      <c r="J248" s="17"/>
    </row>
    <row r="249" ht="20.25" customHeight="1" spans="1:10">
      <c r="A249" s="17"/>
      <c r="B249" s="17"/>
      <c r="C249" s="17" t="s">
        <v>460</v>
      </c>
      <c r="D249" s="56" t="s">
        <v>461</v>
      </c>
      <c r="E249" s="57" t="s">
        <v>827</v>
      </c>
      <c r="F249" s="38" t="s">
        <v>463</v>
      </c>
      <c r="G249" s="23" t="s">
        <v>57</v>
      </c>
      <c r="H249" s="38" t="s">
        <v>781</v>
      </c>
      <c r="I249" s="38" t="s">
        <v>466</v>
      </c>
      <c r="J249" s="57" t="s">
        <v>828</v>
      </c>
    </row>
    <row r="250" ht="20.25" customHeight="1" spans="1:10">
      <c r="A250" s="17"/>
      <c r="B250" s="17"/>
      <c r="C250" s="17" t="s">
        <v>460</v>
      </c>
      <c r="D250" s="56" t="s">
        <v>461</v>
      </c>
      <c r="E250" s="57" t="s">
        <v>829</v>
      </c>
      <c r="F250" s="38" t="s">
        <v>463</v>
      </c>
      <c r="G250" s="23" t="s">
        <v>58</v>
      </c>
      <c r="H250" s="38" t="s">
        <v>500</v>
      </c>
      <c r="I250" s="38" t="s">
        <v>466</v>
      </c>
      <c r="J250" s="57" t="s">
        <v>830</v>
      </c>
    </row>
    <row r="251" ht="20.25" customHeight="1" spans="1:10">
      <c r="A251" s="17"/>
      <c r="B251" s="17"/>
      <c r="C251" s="17" t="s">
        <v>460</v>
      </c>
      <c r="D251" s="56" t="s">
        <v>461</v>
      </c>
      <c r="E251" s="57" t="s">
        <v>831</v>
      </c>
      <c r="F251" s="38" t="s">
        <v>474</v>
      </c>
      <c r="G251" s="23" t="s">
        <v>832</v>
      </c>
      <c r="H251" s="38" t="s">
        <v>833</v>
      </c>
      <c r="I251" s="38" t="s">
        <v>466</v>
      </c>
      <c r="J251" s="57" t="s">
        <v>834</v>
      </c>
    </row>
    <row r="252" ht="20.25" customHeight="1" spans="1:10">
      <c r="A252" s="17"/>
      <c r="B252" s="17"/>
      <c r="C252" s="17" t="s">
        <v>460</v>
      </c>
      <c r="D252" s="56" t="s">
        <v>472</v>
      </c>
      <c r="E252" s="57" t="s">
        <v>502</v>
      </c>
      <c r="F252" s="38" t="s">
        <v>463</v>
      </c>
      <c r="G252" s="23" t="s">
        <v>503</v>
      </c>
      <c r="H252" s="38" t="s">
        <v>476</v>
      </c>
      <c r="I252" s="38" t="s">
        <v>466</v>
      </c>
      <c r="J252" s="57" t="s">
        <v>835</v>
      </c>
    </row>
    <row r="253" ht="20.25" customHeight="1" spans="1:10">
      <c r="A253" s="17"/>
      <c r="B253" s="17"/>
      <c r="C253" s="17" t="s">
        <v>460</v>
      </c>
      <c r="D253" s="56" t="s">
        <v>478</v>
      </c>
      <c r="E253" s="57" t="s">
        <v>522</v>
      </c>
      <c r="F253" s="38" t="s">
        <v>463</v>
      </c>
      <c r="G253" s="23" t="s">
        <v>503</v>
      </c>
      <c r="H253" s="38" t="s">
        <v>476</v>
      </c>
      <c r="I253" s="38" t="s">
        <v>466</v>
      </c>
      <c r="J253" s="57" t="s">
        <v>523</v>
      </c>
    </row>
    <row r="254" ht="20.25" customHeight="1" spans="1:10">
      <c r="A254" s="17"/>
      <c r="B254" s="17"/>
      <c r="C254" s="17" t="s">
        <v>482</v>
      </c>
      <c r="D254" s="56" t="s">
        <v>483</v>
      </c>
      <c r="E254" s="57" t="s">
        <v>539</v>
      </c>
      <c r="F254" s="38" t="s">
        <v>463</v>
      </c>
      <c r="G254" s="23" t="s">
        <v>485</v>
      </c>
      <c r="H254" s="38"/>
      <c r="I254" s="38" t="s">
        <v>486</v>
      </c>
      <c r="J254" s="57" t="s">
        <v>540</v>
      </c>
    </row>
    <row r="255" ht="20.25" customHeight="1" spans="1:10">
      <c r="A255" s="17"/>
      <c r="B255" s="17"/>
      <c r="C255" s="17" t="s">
        <v>488</v>
      </c>
      <c r="D255" s="56" t="s">
        <v>489</v>
      </c>
      <c r="E255" s="57" t="s">
        <v>493</v>
      </c>
      <c r="F255" s="38" t="s">
        <v>474</v>
      </c>
      <c r="G255" s="23" t="s">
        <v>491</v>
      </c>
      <c r="H255" s="38" t="s">
        <v>476</v>
      </c>
      <c r="I255" s="38" t="s">
        <v>466</v>
      </c>
      <c r="J255" s="57" t="s">
        <v>531</v>
      </c>
    </row>
    <row r="256" ht="140" customHeight="1" spans="1:10">
      <c r="A256" s="55" t="s">
        <v>340</v>
      </c>
      <c r="B256" s="17" t="s">
        <v>836</v>
      </c>
      <c r="C256" s="17"/>
      <c r="D256" s="17"/>
      <c r="E256" s="17"/>
      <c r="F256" s="17"/>
      <c r="G256" s="17"/>
      <c r="H256" s="17"/>
      <c r="I256" s="17"/>
      <c r="J256" s="17"/>
    </row>
    <row r="257" ht="20.25" customHeight="1" spans="1:10">
      <c r="A257" s="17"/>
      <c r="B257" s="17"/>
      <c r="C257" s="17" t="s">
        <v>460</v>
      </c>
      <c r="D257" s="56" t="s">
        <v>461</v>
      </c>
      <c r="E257" s="57" t="s">
        <v>837</v>
      </c>
      <c r="F257" s="38" t="s">
        <v>463</v>
      </c>
      <c r="G257" s="23" t="s">
        <v>838</v>
      </c>
      <c r="H257" s="38" t="s">
        <v>839</v>
      </c>
      <c r="I257" s="38" t="s">
        <v>466</v>
      </c>
      <c r="J257" s="57" t="s">
        <v>840</v>
      </c>
    </row>
    <row r="258" ht="20.25" customHeight="1" spans="1:10">
      <c r="A258" s="17"/>
      <c r="B258" s="17"/>
      <c r="C258" s="17" t="s">
        <v>460</v>
      </c>
      <c r="D258" s="56" t="s">
        <v>461</v>
      </c>
      <c r="E258" s="57" t="s">
        <v>841</v>
      </c>
      <c r="F258" s="38" t="s">
        <v>463</v>
      </c>
      <c r="G258" s="23" t="s">
        <v>469</v>
      </c>
      <c r="H258" s="38" t="s">
        <v>781</v>
      </c>
      <c r="I258" s="38" t="s">
        <v>466</v>
      </c>
      <c r="J258" s="57" t="s">
        <v>842</v>
      </c>
    </row>
    <row r="259" ht="20.25" customHeight="1" spans="1:10">
      <c r="A259" s="17"/>
      <c r="B259" s="17"/>
      <c r="C259" s="17" t="s">
        <v>460</v>
      </c>
      <c r="D259" s="56" t="s">
        <v>461</v>
      </c>
      <c r="E259" s="57" t="s">
        <v>843</v>
      </c>
      <c r="F259" s="38" t="s">
        <v>463</v>
      </c>
      <c r="G259" s="23" t="s">
        <v>58</v>
      </c>
      <c r="H259" s="38" t="s">
        <v>500</v>
      </c>
      <c r="I259" s="38" t="s">
        <v>466</v>
      </c>
      <c r="J259" s="57" t="s">
        <v>844</v>
      </c>
    </row>
    <row r="260" ht="20.25" customHeight="1" spans="1:10">
      <c r="A260" s="17"/>
      <c r="B260" s="17"/>
      <c r="C260" s="17" t="s">
        <v>460</v>
      </c>
      <c r="D260" s="56" t="s">
        <v>472</v>
      </c>
      <c r="E260" s="57" t="s">
        <v>502</v>
      </c>
      <c r="F260" s="38" t="s">
        <v>463</v>
      </c>
      <c r="G260" s="23" t="s">
        <v>503</v>
      </c>
      <c r="H260" s="38" t="s">
        <v>476</v>
      </c>
      <c r="I260" s="38" t="s">
        <v>466</v>
      </c>
      <c r="J260" s="57" t="s">
        <v>835</v>
      </c>
    </row>
    <row r="261" ht="20.25" customHeight="1" spans="1:10">
      <c r="A261" s="17"/>
      <c r="B261" s="17"/>
      <c r="C261" s="17" t="s">
        <v>460</v>
      </c>
      <c r="D261" s="56" t="s">
        <v>478</v>
      </c>
      <c r="E261" s="57" t="s">
        <v>522</v>
      </c>
      <c r="F261" s="38" t="s">
        <v>463</v>
      </c>
      <c r="G261" s="23" t="s">
        <v>503</v>
      </c>
      <c r="H261" s="38" t="s">
        <v>476</v>
      </c>
      <c r="I261" s="38" t="s">
        <v>466</v>
      </c>
      <c r="J261" s="57" t="s">
        <v>523</v>
      </c>
    </row>
    <row r="262" ht="20.25" customHeight="1" spans="1:10">
      <c r="A262" s="17"/>
      <c r="B262" s="17"/>
      <c r="C262" s="17" t="s">
        <v>482</v>
      </c>
      <c r="D262" s="56" t="s">
        <v>483</v>
      </c>
      <c r="E262" s="57" t="s">
        <v>539</v>
      </c>
      <c r="F262" s="38" t="s">
        <v>463</v>
      </c>
      <c r="G262" s="23" t="s">
        <v>485</v>
      </c>
      <c r="H262" s="38"/>
      <c r="I262" s="38" t="s">
        <v>486</v>
      </c>
      <c r="J262" s="57" t="s">
        <v>540</v>
      </c>
    </row>
    <row r="263" ht="20.25" customHeight="1" spans="1:10">
      <c r="A263" s="17"/>
      <c r="B263" s="17"/>
      <c r="C263" s="17" t="s">
        <v>488</v>
      </c>
      <c r="D263" s="56" t="s">
        <v>489</v>
      </c>
      <c r="E263" s="57" t="s">
        <v>489</v>
      </c>
      <c r="F263" s="38" t="s">
        <v>474</v>
      </c>
      <c r="G263" s="23" t="s">
        <v>491</v>
      </c>
      <c r="H263" s="38" t="s">
        <v>476</v>
      </c>
      <c r="I263" s="38" t="s">
        <v>466</v>
      </c>
      <c r="J263" s="57" t="s">
        <v>514</v>
      </c>
    </row>
    <row r="264" ht="185" customHeight="1" spans="1:10">
      <c r="A264" s="55" t="s">
        <v>355</v>
      </c>
      <c r="B264" s="17" t="s">
        <v>845</v>
      </c>
      <c r="C264" s="17"/>
      <c r="D264" s="17"/>
      <c r="E264" s="17"/>
      <c r="F264" s="17"/>
      <c r="G264" s="17"/>
      <c r="H264" s="17"/>
      <c r="I264" s="17"/>
      <c r="J264" s="17"/>
    </row>
    <row r="265" ht="20.25" customHeight="1" spans="1:10">
      <c r="A265" s="17"/>
      <c r="B265" s="17"/>
      <c r="C265" s="17" t="s">
        <v>460</v>
      </c>
      <c r="D265" s="56" t="s">
        <v>461</v>
      </c>
      <c r="E265" s="57" t="s">
        <v>846</v>
      </c>
      <c r="F265" s="38" t="s">
        <v>463</v>
      </c>
      <c r="G265" s="23" t="s">
        <v>63</v>
      </c>
      <c r="H265" s="38" t="s">
        <v>500</v>
      </c>
      <c r="I265" s="38" t="s">
        <v>466</v>
      </c>
      <c r="J265" s="57" t="s">
        <v>847</v>
      </c>
    </row>
    <row r="266" ht="20.25" customHeight="1" spans="1:10">
      <c r="A266" s="17"/>
      <c r="B266" s="17"/>
      <c r="C266" s="17" t="s">
        <v>460</v>
      </c>
      <c r="D266" s="56" t="s">
        <v>461</v>
      </c>
      <c r="E266" s="57" t="s">
        <v>848</v>
      </c>
      <c r="F266" s="38" t="s">
        <v>463</v>
      </c>
      <c r="G266" s="23" t="s">
        <v>469</v>
      </c>
      <c r="H266" s="38" t="s">
        <v>500</v>
      </c>
      <c r="I266" s="38" t="s">
        <v>466</v>
      </c>
      <c r="J266" s="57" t="s">
        <v>849</v>
      </c>
    </row>
    <row r="267" ht="47" customHeight="1" spans="1:10">
      <c r="A267" s="17"/>
      <c r="B267" s="17"/>
      <c r="C267" s="17" t="s">
        <v>460</v>
      </c>
      <c r="D267" s="56" t="s">
        <v>472</v>
      </c>
      <c r="E267" s="57" t="s">
        <v>850</v>
      </c>
      <c r="F267" s="38" t="s">
        <v>463</v>
      </c>
      <c r="G267" s="23" t="s">
        <v>503</v>
      </c>
      <c r="H267" s="38" t="s">
        <v>476</v>
      </c>
      <c r="I267" s="38" t="s">
        <v>466</v>
      </c>
      <c r="J267" s="57" t="s">
        <v>851</v>
      </c>
    </row>
    <row r="268" ht="20.25" customHeight="1" spans="1:10">
      <c r="A268" s="17"/>
      <c r="B268" s="17"/>
      <c r="C268" s="17" t="s">
        <v>460</v>
      </c>
      <c r="D268" s="56" t="s">
        <v>478</v>
      </c>
      <c r="E268" s="57" t="s">
        <v>613</v>
      </c>
      <c r="F268" s="38" t="s">
        <v>463</v>
      </c>
      <c r="G268" s="23" t="s">
        <v>503</v>
      </c>
      <c r="H268" s="38" t="s">
        <v>476</v>
      </c>
      <c r="I268" s="38" t="s">
        <v>466</v>
      </c>
      <c r="J268" s="57" t="s">
        <v>852</v>
      </c>
    </row>
    <row r="269" ht="20.25" customHeight="1" spans="1:10">
      <c r="A269" s="17"/>
      <c r="B269" s="17"/>
      <c r="C269" s="17" t="s">
        <v>482</v>
      </c>
      <c r="D269" s="56" t="s">
        <v>483</v>
      </c>
      <c r="E269" s="57" t="s">
        <v>853</v>
      </c>
      <c r="F269" s="38" t="s">
        <v>474</v>
      </c>
      <c r="G269" s="23" t="s">
        <v>475</v>
      </c>
      <c r="H269" s="38" t="s">
        <v>476</v>
      </c>
      <c r="I269" s="38" t="s">
        <v>466</v>
      </c>
      <c r="J269" s="57" t="s">
        <v>854</v>
      </c>
    </row>
    <row r="270" ht="20.25" customHeight="1" spans="1:10">
      <c r="A270" s="17"/>
      <c r="B270" s="17"/>
      <c r="C270" s="17" t="s">
        <v>488</v>
      </c>
      <c r="D270" s="56" t="s">
        <v>489</v>
      </c>
      <c r="E270" s="57" t="s">
        <v>855</v>
      </c>
      <c r="F270" s="38" t="s">
        <v>474</v>
      </c>
      <c r="G270" s="23" t="s">
        <v>491</v>
      </c>
      <c r="H270" s="38" t="s">
        <v>476</v>
      </c>
      <c r="I270" s="38" t="s">
        <v>466</v>
      </c>
      <c r="J270" s="57" t="s">
        <v>856</v>
      </c>
    </row>
    <row r="271" ht="20.25" customHeight="1" spans="1:10">
      <c r="A271" s="17"/>
      <c r="B271" s="17"/>
      <c r="C271" s="17" t="s">
        <v>488</v>
      </c>
      <c r="D271" s="56" t="s">
        <v>489</v>
      </c>
      <c r="E271" s="57" t="s">
        <v>575</v>
      </c>
      <c r="F271" s="38" t="s">
        <v>474</v>
      </c>
      <c r="G271" s="23" t="s">
        <v>491</v>
      </c>
      <c r="H271" s="38" t="s">
        <v>476</v>
      </c>
      <c r="I271" s="38" t="s">
        <v>466</v>
      </c>
      <c r="J271" s="57" t="s">
        <v>857</v>
      </c>
    </row>
    <row r="272" ht="174" customHeight="1" spans="1:10">
      <c r="A272" s="55" t="s">
        <v>325</v>
      </c>
      <c r="B272" s="17" t="s">
        <v>858</v>
      </c>
      <c r="C272" s="17"/>
      <c r="D272" s="17"/>
      <c r="E272" s="17"/>
      <c r="F272" s="17"/>
      <c r="G272" s="17"/>
      <c r="H272" s="17"/>
      <c r="I272" s="17"/>
      <c r="J272" s="17"/>
    </row>
    <row r="273" ht="20.25" customHeight="1" spans="1:10">
      <c r="A273" s="17"/>
      <c r="B273" s="17"/>
      <c r="C273" s="17" t="s">
        <v>460</v>
      </c>
      <c r="D273" s="56" t="s">
        <v>461</v>
      </c>
      <c r="E273" s="57" t="s">
        <v>859</v>
      </c>
      <c r="F273" s="38" t="s">
        <v>463</v>
      </c>
      <c r="G273" s="23" t="s">
        <v>469</v>
      </c>
      <c r="H273" s="38" t="s">
        <v>781</v>
      </c>
      <c r="I273" s="38" t="s">
        <v>466</v>
      </c>
      <c r="J273" s="57" t="s">
        <v>860</v>
      </c>
    </row>
    <row r="274" ht="20.25" customHeight="1" spans="1:10">
      <c r="A274" s="17"/>
      <c r="B274" s="17"/>
      <c r="C274" s="17" t="s">
        <v>460</v>
      </c>
      <c r="D274" s="56" t="s">
        <v>461</v>
      </c>
      <c r="E274" s="57" t="s">
        <v>861</v>
      </c>
      <c r="F274" s="38" t="s">
        <v>463</v>
      </c>
      <c r="G274" s="23" t="s">
        <v>469</v>
      </c>
      <c r="H274" s="38" t="s">
        <v>781</v>
      </c>
      <c r="I274" s="38" t="s">
        <v>466</v>
      </c>
      <c r="J274" s="57" t="s">
        <v>862</v>
      </c>
    </row>
    <row r="275" ht="20.25" customHeight="1" spans="1:10">
      <c r="A275" s="17"/>
      <c r="B275" s="17"/>
      <c r="C275" s="17" t="s">
        <v>460</v>
      </c>
      <c r="D275" s="56" t="s">
        <v>461</v>
      </c>
      <c r="E275" s="57" t="s">
        <v>863</v>
      </c>
      <c r="F275" s="38" t="s">
        <v>463</v>
      </c>
      <c r="G275" s="23" t="s">
        <v>58</v>
      </c>
      <c r="H275" s="38" t="s">
        <v>500</v>
      </c>
      <c r="I275" s="38" t="s">
        <v>466</v>
      </c>
      <c r="J275" s="57" t="s">
        <v>864</v>
      </c>
    </row>
    <row r="276" ht="20.25" customHeight="1" spans="1:10">
      <c r="A276" s="17"/>
      <c r="B276" s="17"/>
      <c r="C276" s="17" t="s">
        <v>460</v>
      </c>
      <c r="D276" s="56" t="s">
        <v>472</v>
      </c>
      <c r="E276" s="57" t="s">
        <v>502</v>
      </c>
      <c r="F276" s="38" t="s">
        <v>463</v>
      </c>
      <c r="G276" s="23" t="s">
        <v>503</v>
      </c>
      <c r="H276" s="38" t="s">
        <v>476</v>
      </c>
      <c r="I276" s="38" t="s">
        <v>466</v>
      </c>
      <c r="J276" s="57" t="s">
        <v>865</v>
      </c>
    </row>
    <row r="277" ht="20.25" customHeight="1" spans="1:10">
      <c r="A277" s="17"/>
      <c r="B277" s="17"/>
      <c r="C277" s="17" t="s">
        <v>460</v>
      </c>
      <c r="D277" s="56" t="s">
        <v>478</v>
      </c>
      <c r="E277" s="57" t="s">
        <v>522</v>
      </c>
      <c r="F277" s="38" t="s">
        <v>463</v>
      </c>
      <c r="G277" s="23" t="s">
        <v>503</v>
      </c>
      <c r="H277" s="38" t="s">
        <v>476</v>
      </c>
      <c r="I277" s="38" t="s">
        <v>466</v>
      </c>
      <c r="J277" s="57" t="s">
        <v>523</v>
      </c>
    </row>
    <row r="278" ht="20.25" customHeight="1" spans="1:10">
      <c r="A278" s="17"/>
      <c r="B278" s="17"/>
      <c r="C278" s="17" t="s">
        <v>482</v>
      </c>
      <c r="D278" s="56" t="s">
        <v>483</v>
      </c>
      <c r="E278" s="57" t="s">
        <v>539</v>
      </c>
      <c r="F278" s="38" t="s">
        <v>463</v>
      </c>
      <c r="G278" s="23" t="s">
        <v>485</v>
      </c>
      <c r="H278" s="38"/>
      <c r="I278" s="38" t="s">
        <v>486</v>
      </c>
      <c r="J278" s="57" t="s">
        <v>866</v>
      </c>
    </row>
    <row r="279" ht="20.25" customHeight="1" spans="1:10">
      <c r="A279" s="17"/>
      <c r="B279" s="17"/>
      <c r="C279" s="17" t="s">
        <v>488</v>
      </c>
      <c r="D279" s="56" t="s">
        <v>489</v>
      </c>
      <c r="E279" s="57" t="s">
        <v>489</v>
      </c>
      <c r="F279" s="38" t="s">
        <v>474</v>
      </c>
      <c r="G279" s="23" t="s">
        <v>491</v>
      </c>
      <c r="H279" s="38" t="s">
        <v>476</v>
      </c>
      <c r="I279" s="38" t="s">
        <v>466</v>
      </c>
      <c r="J279" s="57" t="s">
        <v>514</v>
      </c>
    </row>
    <row r="280" ht="108" customHeight="1" spans="1:10">
      <c r="A280" s="55" t="s">
        <v>392</v>
      </c>
      <c r="B280" s="17" t="s">
        <v>867</v>
      </c>
      <c r="C280" s="17"/>
      <c r="D280" s="17"/>
      <c r="E280" s="17"/>
      <c r="F280" s="17"/>
      <c r="G280" s="17"/>
      <c r="H280" s="17"/>
      <c r="I280" s="17"/>
      <c r="J280" s="17"/>
    </row>
    <row r="281" ht="20.25" customHeight="1" spans="1:10">
      <c r="A281" s="17"/>
      <c r="B281" s="17"/>
      <c r="C281" s="17" t="s">
        <v>460</v>
      </c>
      <c r="D281" s="56" t="s">
        <v>461</v>
      </c>
      <c r="E281" s="57" t="s">
        <v>868</v>
      </c>
      <c r="F281" s="38" t="s">
        <v>463</v>
      </c>
      <c r="G281" s="23" t="s">
        <v>60</v>
      </c>
      <c r="H281" s="38" t="s">
        <v>560</v>
      </c>
      <c r="I281" s="38" t="s">
        <v>466</v>
      </c>
      <c r="J281" s="57" t="s">
        <v>869</v>
      </c>
    </row>
    <row r="282" ht="20.25" customHeight="1" spans="1:10">
      <c r="A282" s="17"/>
      <c r="B282" s="17"/>
      <c r="C282" s="17" t="s">
        <v>460</v>
      </c>
      <c r="D282" s="56" t="s">
        <v>472</v>
      </c>
      <c r="E282" s="57" t="s">
        <v>520</v>
      </c>
      <c r="F282" s="38" t="s">
        <v>463</v>
      </c>
      <c r="G282" s="23" t="s">
        <v>503</v>
      </c>
      <c r="H282" s="38" t="s">
        <v>476</v>
      </c>
      <c r="I282" s="38" t="s">
        <v>466</v>
      </c>
      <c r="J282" s="57" t="s">
        <v>536</v>
      </c>
    </row>
    <row r="283" ht="20.25" customHeight="1" spans="1:10">
      <c r="A283" s="17"/>
      <c r="B283" s="17"/>
      <c r="C283" s="17" t="s">
        <v>460</v>
      </c>
      <c r="D283" s="56" t="s">
        <v>478</v>
      </c>
      <c r="E283" s="57" t="s">
        <v>522</v>
      </c>
      <c r="F283" s="38" t="s">
        <v>463</v>
      </c>
      <c r="G283" s="23" t="s">
        <v>503</v>
      </c>
      <c r="H283" s="38" t="s">
        <v>476</v>
      </c>
      <c r="I283" s="38" t="s">
        <v>466</v>
      </c>
      <c r="J283" s="57" t="s">
        <v>523</v>
      </c>
    </row>
    <row r="284" ht="20.25" customHeight="1" spans="1:10">
      <c r="A284" s="17"/>
      <c r="B284" s="17"/>
      <c r="C284" s="17" t="s">
        <v>482</v>
      </c>
      <c r="D284" s="56" t="s">
        <v>483</v>
      </c>
      <c r="E284" s="57" t="s">
        <v>539</v>
      </c>
      <c r="F284" s="38" t="s">
        <v>463</v>
      </c>
      <c r="G284" s="23" t="s">
        <v>485</v>
      </c>
      <c r="H284" s="38"/>
      <c r="I284" s="38" t="s">
        <v>486</v>
      </c>
      <c r="J284" s="57" t="s">
        <v>540</v>
      </c>
    </row>
    <row r="285" ht="20.25" customHeight="1" spans="1:10">
      <c r="A285" s="17"/>
      <c r="B285" s="17"/>
      <c r="C285" s="17" t="s">
        <v>482</v>
      </c>
      <c r="D285" s="56" t="s">
        <v>483</v>
      </c>
      <c r="E285" s="57" t="s">
        <v>537</v>
      </c>
      <c r="F285" s="38" t="s">
        <v>463</v>
      </c>
      <c r="G285" s="23" t="s">
        <v>485</v>
      </c>
      <c r="H285" s="38"/>
      <c r="I285" s="38" t="s">
        <v>486</v>
      </c>
      <c r="J285" s="57" t="s">
        <v>538</v>
      </c>
    </row>
    <row r="286" ht="20.25" customHeight="1" spans="1:10">
      <c r="A286" s="17"/>
      <c r="B286" s="17"/>
      <c r="C286" s="17" t="s">
        <v>488</v>
      </c>
      <c r="D286" s="56" t="s">
        <v>489</v>
      </c>
      <c r="E286" s="57" t="s">
        <v>493</v>
      </c>
      <c r="F286" s="38" t="s">
        <v>474</v>
      </c>
      <c r="G286" s="23" t="s">
        <v>491</v>
      </c>
      <c r="H286" s="38" t="s">
        <v>476</v>
      </c>
      <c r="I286" s="38" t="s">
        <v>466</v>
      </c>
      <c r="J286" s="57" t="s">
        <v>531</v>
      </c>
    </row>
    <row r="287" ht="20.25" customHeight="1" spans="1:10">
      <c r="A287" s="17"/>
      <c r="B287" s="17"/>
      <c r="C287" s="17" t="s">
        <v>488</v>
      </c>
      <c r="D287" s="56" t="s">
        <v>489</v>
      </c>
      <c r="E287" s="57" t="s">
        <v>489</v>
      </c>
      <c r="F287" s="38" t="s">
        <v>474</v>
      </c>
      <c r="G287" s="23" t="s">
        <v>491</v>
      </c>
      <c r="H287" s="38" t="s">
        <v>476</v>
      </c>
      <c r="I287" s="38" t="s">
        <v>466</v>
      </c>
      <c r="J287" s="57" t="s">
        <v>514</v>
      </c>
    </row>
    <row r="288" ht="107" customHeight="1" spans="1:10">
      <c r="A288" s="55" t="s">
        <v>414</v>
      </c>
      <c r="B288" s="17" t="s">
        <v>870</v>
      </c>
      <c r="C288" s="17"/>
      <c r="D288" s="17"/>
      <c r="E288" s="17"/>
      <c r="F288" s="17"/>
      <c r="G288" s="17"/>
      <c r="H288" s="17"/>
      <c r="I288" s="17"/>
      <c r="J288" s="17"/>
    </row>
    <row r="289" ht="20.25" customHeight="1" spans="1:10">
      <c r="A289" s="17"/>
      <c r="B289" s="17"/>
      <c r="C289" s="17" t="s">
        <v>460</v>
      </c>
      <c r="D289" s="56" t="s">
        <v>461</v>
      </c>
      <c r="E289" s="57" t="s">
        <v>871</v>
      </c>
      <c r="F289" s="38" t="s">
        <v>463</v>
      </c>
      <c r="G289" s="23" t="s">
        <v>469</v>
      </c>
      <c r="H289" s="38" t="s">
        <v>500</v>
      </c>
      <c r="I289" s="38" t="s">
        <v>466</v>
      </c>
      <c r="J289" s="57" t="s">
        <v>872</v>
      </c>
    </row>
    <row r="290" ht="20.25" customHeight="1" spans="1:10">
      <c r="A290" s="17"/>
      <c r="B290" s="17"/>
      <c r="C290" s="17" t="s">
        <v>460</v>
      </c>
      <c r="D290" s="56" t="s">
        <v>472</v>
      </c>
      <c r="E290" s="57" t="s">
        <v>502</v>
      </c>
      <c r="F290" s="38" t="s">
        <v>463</v>
      </c>
      <c r="G290" s="23" t="s">
        <v>503</v>
      </c>
      <c r="H290" s="38" t="s">
        <v>476</v>
      </c>
      <c r="I290" s="38" t="s">
        <v>466</v>
      </c>
      <c r="J290" s="57" t="s">
        <v>835</v>
      </c>
    </row>
    <row r="291" ht="20.25" customHeight="1" spans="1:10">
      <c r="A291" s="17"/>
      <c r="B291" s="17"/>
      <c r="C291" s="17" t="s">
        <v>460</v>
      </c>
      <c r="D291" s="56" t="s">
        <v>478</v>
      </c>
      <c r="E291" s="57" t="s">
        <v>522</v>
      </c>
      <c r="F291" s="38" t="s">
        <v>463</v>
      </c>
      <c r="G291" s="23" t="s">
        <v>503</v>
      </c>
      <c r="H291" s="38" t="s">
        <v>476</v>
      </c>
      <c r="I291" s="38" t="s">
        <v>466</v>
      </c>
      <c r="J291" s="57" t="s">
        <v>523</v>
      </c>
    </row>
    <row r="292" ht="20.25" customHeight="1" spans="1:10">
      <c r="A292" s="17"/>
      <c r="B292" s="17"/>
      <c r="C292" s="17" t="s">
        <v>482</v>
      </c>
      <c r="D292" s="56" t="s">
        <v>483</v>
      </c>
      <c r="E292" s="57" t="s">
        <v>539</v>
      </c>
      <c r="F292" s="38" t="s">
        <v>463</v>
      </c>
      <c r="G292" s="23" t="s">
        <v>485</v>
      </c>
      <c r="H292" s="38"/>
      <c r="I292" s="38" t="s">
        <v>486</v>
      </c>
      <c r="J292" s="57" t="s">
        <v>540</v>
      </c>
    </row>
    <row r="293" ht="20.25" customHeight="1" spans="1:10">
      <c r="A293" s="17"/>
      <c r="B293" s="17"/>
      <c r="C293" s="17" t="s">
        <v>482</v>
      </c>
      <c r="D293" s="56" t="s">
        <v>483</v>
      </c>
      <c r="E293" s="57" t="s">
        <v>873</v>
      </c>
      <c r="F293" s="38" t="s">
        <v>463</v>
      </c>
      <c r="G293" s="23" t="s">
        <v>677</v>
      </c>
      <c r="H293" s="38"/>
      <c r="I293" s="38" t="s">
        <v>486</v>
      </c>
      <c r="J293" s="57" t="s">
        <v>874</v>
      </c>
    </row>
    <row r="294" ht="20.25" customHeight="1" spans="1:10">
      <c r="A294" s="17"/>
      <c r="B294" s="17"/>
      <c r="C294" s="17" t="s">
        <v>488</v>
      </c>
      <c r="D294" s="56" t="s">
        <v>489</v>
      </c>
      <c r="E294" s="57" t="s">
        <v>489</v>
      </c>
      <c r="F294" s="38" t="s">
        <v>474</v>
      </c>
      <c r="G294" s="23" t="s">
        <v>491</v>
      </c>
      <c r="H294" s="38" t="s">
        <v>476</v>
      </c>
      <c r="I294" s="38" t="s">
        <v>466</v>
      </c>
      <c r="J294" s="57" t="s">
        <v>514</v>
      </c>
    </row>
    <row r="295" ht="20.25" customHeight="1" spans="1:10">
      <c r="A295" s="17"/>
      <c r="B295" s="17"/>
      <c r="C295" s="17" t="s">
        <v>488</v>
      </c>
      <c r="D295" s="56" t="s">
        <v>489</v>
      </c>
      <c r="E295" s="57" t="s">
        <v>493</v>
      </c>
      <c r="F295" s="38" t="s">
        <v>474</v>
      </c>
      <c r="G295" s="23" t="s">
        <v>491</v>
      </c>
      <c r="H295" s="38" t="s">
        <v>476</v>
      </c>
      <c r="I295" s="38" t="s">
        <v>466</v>
      </c>
      <c r="J295" s="57" t="s">
        <v>531</v>
      </c>
    </row>
    <row r="296" ht="200" customHeight="1" spans="1:10">
      <c r="A296" s="55" t="s">
        <v>369</v>
      </c>
      <c r="B296" s="17" t="s">
        <v>875</v>
      </c>
      <c r="C296" s="17"/>
      <c r="D296" s="17"/>
      <c r="E296" s="17"/>
      <c r="F296" s="17"/>
      <c r="G296" s="17"/>
      <c r="H296" s="17"/>
      <c r="I296" s="17"/>
      <c r="J296" s="17"/>
    </row>
    <row r="297" ht="20.25" customHeight="1" spans="1:10">
      <c r="A297" s="17"/>
      <c r="B297" s="17"/>
      <c r="C297" s="17" t="s">
        <v>460</v>
      </c>
      <c r="D297" s="56" t="s">
        <v>461</v>
      </c>
      <c r="E297" s="57" t="s">
        <v>876</v>
      </c>
      <c r="F297" s="38" t="s">
        <v>463</v>
      </c>
      <c r="G297" s="23" t="s">
        <v>64</v>
      </c>
      <c r="H297" s="38" t="s">
        <v>465</v>
      </c>
      <c r="I297" s="38" t="s">
        <v>466</v>
      </c>
      <c r="J297" s="57" t="s">
        <v>877</v>
      </c>
    </row>
    <row r="298" ht="20.25" customHeight="1" spans="1:10">
      <c r="A298" s="17"/>
      <c r="B298" s="17"/>
      <c r="C298" s="17" t="s">
        <v>460</v>
      </c>
      <c r="D298" s="56" t="s">
        <v>461</v>
      </c>
      <c r="E298" s="57" t="s">
        <v>878</v>
      </c>
      <c r="F298" s="38" t="s">
        <v>474</v>
      </c>
      <c r="G298" s="23" t="s">
        <v>879</v>
      </c>
      <c r="H298" s="38" t="s">
        <v>465</v>
      </c>
      <c r="I298" s="38" t="s">
        <v>466</v>
      </c>
      <c r="J298" s="57" t="s">
        <v>880</v>
      </c>
    </row>
    <row r="299" ht="20.25" customHeight="1" spans="1:10">
      <c r="A299" s="17"/>
      <c r="B299" s="17"/>
      <c r="C299" s="17" t="s">
        <v>460</v>
      </c>
      <c r="D299" s="56" t="s">
        <v>472</v>
      </c>
      <c r="E299" s="57" t="s">
        <v>881</v>
      </c>
      <c r="F299" s="38" t="s">
        <v>463</v>
      </c>
      <c r="G299" s="23" t="s">
        <v>503</v>
      </c>
      <c r="H299" s="38" t="s">
        <v>476</v>
      </c>
      <c r="I299" s="38" t="s">
        <v>466</v>
      </c>
      <c r="J299" s="57" t="s">
        <v>882</v>
      </c>
    </row>
    <row r="300" ht="20.25" customHeight="1" spans="1:10">
      <c r="A300" s="17"/>
      <c r="B300" s="17"/>
      <c r="C300" s="17" t="s">
        <v>460</v>
      </c>
      <c r="D300" s="56" t="s">
        <v>478</v>
      </c>
      <c r="E300" s="57" t="s">
        <v>522</v>
      </c>
      <c r="F300" s="38" t="s">
        <v>463</v>
      </c>
      <c r="G300" s="23" t="s">
        <v>503</v>
      </c>
      <c r="H300" s="38" t="s">
        <v>476</v>
      </c>
      <c r="I300" s="38" t="s">
        <v>466</v>
      </c>
      <c r="J300" s="57" t="s">
        <v>883</v>
      </c>
    </row>
    <row r="301" ht="20.25" customHeight="1" spans="1:10">
      <c r="A301" s="17"/>
      <c r="B301" s="17"/>
      <c r="C301" s="17" t="s">
        <v>482</v>
      </c>
      <c r="D301" s="56" t="s">
        <v>483</v>
      </c>
      <c r="E301" s="57" t="s">
        <v>884</v>
      </c>
      <c r="F301" s="38" t="s">
        <v>463</v>
      </c>
      <c r="G301" s="23" t="s">
        <v>885</v>
      </c>
      <c r="H301" s="38"/>
      <c r="I301" s="38" t="s">
        <v>486</v>
      </c>
      <c r="J301" s="57" t="s">
        <v>886</v>
      </c>
    </row>
    <row r="302" ht="20.25" customHeight="1" spans="1:10">
      <c r="A302" s="17"/>
      <c r="B302" s="17"/>
      <c r="C302" s="17" t="s">
        <v>488</v>
      </c>
      <c r="D302" s="56" t="s">
        <v>489</v>
      </c>
      <c r="E302" s="57" t="s">
        <v>493</v>
      </c>
      <c r="F302" s="38" t="s">
        <v>474</v>
      </c>
      <c r="G302" s="23" t="s">
        <v>491</v>
      </c>
      <c r="H302" s="38" t="s">
        <v>476</v>
      </c>
      <c r="I302" s="38" t="s">
        <v>466</v>
      </c>
      <c r="J302" s="57" t="s">
        <v>531</v>
      </c>
    </row>
    <row r="303" ht="20.25" customHeight="1" spans="1:10">
      <c r="A303" s="17"/>
      <c r="B303" s="17"/>
      <c r="C303" s="17" t="s">
        <v>488</v>
      </c>
      <c r="D303" s="56" t="s">
        <v>489</v>
      </c>
      <c r="E303" s="57" t="s">
        <v>489</v>
      </c>
      <c r="F303" s="38" t="s">
        <v>474</v>
      </c>
      <c r="G303" s="23" t="s">
        <v>491</v>
      </c>
      <c r="H303" s="38" t="s">
        <v>476</v>
      </c>
      <c r="I303" s="38" t="s">
        <v>466</v>
      </c>
      <c r="J303" s="57" t="s">
        <v>887</v>
      </c>
    </row>
    <row r="304" ht="121" customHeight="1" spans="1:10">
      <c r="A304" s="55" t="s">
        <v>360</v>
      </c>
      <c r="B304" s="17" t="s">
        <v>888</v>
      </c>
      <c r="C304" s="17"/>
      <c r="D304" s="17"/>
      <c r="E304" s="17"/>
      <c r="F304" s="17"/>
      <c r="G304" s="17"/>
      <c r="H304" s="17"/>
      <c r="I304" s="17"/>
      <c r="J304" s="17"/>
    </row>
    <row r="305" ht="20.25" customHeight="1" spans="1:10">
      <c r="A305" s="17"/>
      <c r="B305" s="17"/>
      <c r="C305" s="17" t="s">
        <v>460</v>
      </c>
      <c r="D305" s="56" t="s">
        <v>461</v>
      </c>
      <c r="E305" s="57" t="s">
        <v>889</v>
      </c>
      <c r="F305" s="38" t="s">
        <v>463</v>
      </c>
      <c r="G305" s="23" t="s">
        <v>890</v>
      </c>
      <c r="H305" s="38" t="s">
        <v>609</v>
      </c>
      <c r="I305" s="38" t="s">
        <v>466</v>
      </c>
      <c r="J305" s="57" t="s">
        <v>891</v>
      </c>
    </row>
    <row r="306" ht="20.25" customHeight="1" spans="1:10">
      <c r="A306" s="17"/>
      <c r="B306" s="17"/>
      <c r="C306" s="17" t="s">
        <v>460</v>
      </c>
      <c r="D306" s="56" t="s">
        <v>472</v>
      </c>
      <c r="E306" s="57" t="s">
        <v>520</v>
      </c>
      <c r="F306" s="38" t="s">
        <v>463</v>
      </c>
      <c r="G306" s="23" t="s">
        <v>503</v>
      </c>
      <c r="H306" s="38" t="s">
        <v>476</v>
      </c>
      <c r="I306" s="38" t="s">
        <v>466</v>
      </c>
      <c r="J306" s="57" t="s">
        <v>892</v>
      </c>
    </row>
    <row r="307" ht="20.25" customHeight="1" spans="1:10">
      <c r="A307" s="17"/>
      <c r="B307" s="17"/>
      <c r="C307" s="17" t="s">
        <v>460</v>
      </c>
      <c r="D307" s="56" t="s">
        <v>472</v>
      </c>
      <c r="E307" s="57" t="s">
        <v>502</v>
      </c>
      <c r="F307" s="38" t="s">
        <v>463</v>
      </c>
      <c r="G307" s="23" t="s">
        <v>503</v>
      </c>
      <c r="H307" s="38" t="s">
        <v>476</v>
      </c>
      <c r="I307" s="38" t="s">
        <v>466</v>
      </c>
      <c r="J307" s="57" t="s">
        <v>893</v>
      </c>
    </row>
    <row r="308" ht="20.25" customHeight="1" spans="1:10">
      <c r="A308" s="17"/>
      <c r="B308" s="17"/>
      <c r="C308" s="17" t="s">
        <v>460</v>
      </c>
      <c r="D308" s="56" t="s">
        <v>478</v>
      </c>
      <c r="E308" s="57" t="s">
        <v>522</v>
      </c>
      <c r="F308" s="38" t="s">
        <v>463</v>
      </c>
      <c r="G308" s="23" t="s">
        <v>503</v>
      </c>
      <c r="H308" s="38" t="s">
        <v>476</v>
      </c>
      <c r="I308" s="38" t="s">
        <v>466</v>
      </c>
      <c r="J308" s="57" t="s">
        <v>523</v>
      </c>
    </row>
    <row r="309" ht="20.25" customHeight="1" spans="1:10">
      <c r="A309" s="17"/>
      <c r="B309" s="17"/>
      <c r="C309" s="17" t="s">
        <v>482</v>
      </c>
      <c r="D309" s="56" t="s">
        <v>483</v>
      </c>
      <c r="E309" s="57" t="s">
        <v>537</v>
      </c>
      <c r="F309" s="38" t="s">
        <v>463</v>
      </c>
      <c r="G309" s="23" t="s">
        <v>485</v>
      </c>
      <c r="H309" s="38"/>
      <c r="I309" s="38" t="s">
        <v>486</v>
      </c>
      <c r="J309" s="57" t="s">
        <v>538</v>
      </c>
    </row>
    <row r="310" ht="20.25" customHeight="1" spans="1:10">
      <c r="A310" s="17"/>
      <c r="B310" s="17"/>
      <c r="C310" s="17" t="s">
        <v>488</v>
      </c>
      <c r="D310" s="56" t="s">
        <v>489</v>
      </c>
      <c r="E310" s="57" t="s">
        <v>493</v>
      </c>
      <c r="F310" s="38" t="s">
        <v>474</v>
      </c>
      <c r="G310" s="23" t="s">
        <v>491</v>
      </c>
      <c r="H310" s="38" t="s">
        <v>476</v>
      </c>
      <c r="I310" s="38" t="s">
        <v>466</v>
      </c>
      <c r="J310" s="57" t="s">
        <v>531</v>
      </c>
    </row>
    <row r="311" ht="20.25" customHeight="1" spans="1:10">
      <c r="A311" s="17"/>
      <c r="B311" s="17"/>
      <c r="C311" s="17" t="s">
        <v>488</v>
      </c>
      <c r="D311" s="56" t="s">
        <v>489</v>
      </c>
      <c r="E311" s="57" t="s">
        <v>489</v>
      </c>
      <c r="F311" s="38" t="s">
        <v>474</v>
      </c>
      <c r="G311" s="23" t="s">
        <v>491</v>
      </c>
      <c r="H311" s="38" t="s">
        <v>476</v>
      </c>
      <c r="I311" s="38" t="s">
        <v>466</v>
      </c>
      <c r="J311" s="57" t="s">
        <v>514</v>
      </c>
    </row>
    <row r="312" ht="173" customHeight="1" spans="1:10">
      <c r="A312" s="55" t="s">
        <v>374</v>
      </c>
      <c r="B312" s="17" t="s">
        <v>894</v>
      </c>
      <c r="C312" s="17"/>
      <c r="D312" s="17"/>
      <c r="E312" s="17"/>
      <c r="F312" s="17"/>
      <c r="G312" s="17"/>
      <c r="H312" s="17"/>
      <c r="I312" s="17"/>
      <c r="J312" s="17"/>
    </row>
    <row r="313" ht="20.25" customHeight="1" spans="1:10">
      <c r="A313" s="17"/>
      <c r="B313" s="17"/>
      <c r="C313" s="17" t="s">
        <v>460</v>
      </c>
      <c r="D313" s="56" t="s">
        <v>461</v>
      </c>
      <c r="E313" s="57" t="s">
        <v>895</v>
      </c>
      <c r="F313" s="38" t="s">
        <v>463</v>
      </c>
      <c r="G313" s="23" t="s">
        <v>896</v>
      </c>
      <c r="H313" s="38" t="s">
        <v>465</v>
      </c>
      <c r="I313" s="38" t="s">
        <v>466</v>
      </c>
      <c r="J313" s="57" t="s">
        <v>897</v>
      </c>
    </row>
    <row r="314" ht="20.25" customHeight="1" spans="1:10">
      <c r="A314" s="17"/>
      <c r="B314" s="17"/>
      <c r="C314" s="17" t="s">
        <v>460</v>
      </c>
      <c r="D314" s="56" t="s">
        <v>461</v>
      </c>
      <c r="E314" s="57" t="s">
        <v>898</v>
      </c>
      <c r="F314" s="38" t="s">
        <v>463</v>
      </c>
      <c r="G314" s="23" t="s">
        <v>57</v>
      </c>
      <c r="H314" s="38" t="s">
        <v>470</v>
      </c>
      <c r="I314" s="38" t="s">
        <v>466</v>
      </c>
      <c r="J314" s="57" t="s">
        <v>899</v>
      </c>
    </row>
    <row r="315" ht="20.25" customHeight="1" spans="1:10">
      <c r="A315" s="17"/>
      <c r="B315" s="17"/>
      <c r="C315" s="17" t="s">
        <v>460</v>
      </c>
      <c r="D315" s="56" t="s">
        <v>461</v>
      </c>
      <c r="E315" s="57" t="s">
        <v>900</v>
      </c>
      <c r="F315" s="38" t="s">
        <v>463</v>
      </c>
      <c r="G315" s="23" t="s">
        <v>503</v>
      </c>
      <c r="H315" s="38" t="s">
        <v>465</v>
      </c>
      <c r="I315" s="38" t="s">
        <v>466</v>
      </c>
      <c r="J315" s="57" t="s">
        <v>901</v>
      </c>
    </row>
    <row r="316" ht="20.25" customHeight="1" spans="1:10">
      <c r="A316" s="17"/>
      <c r="B316" s="17"/>
      <c r="C316" s="17" t="s">
        <v>460</v>
      </c>
      <c r="D316" s="56" t="s">
        <v>472</v>
      </c>
      <c r="E316" s="57" t="s">
        <v>881</v>
      </c>
      <c r="F316" s="38" t="s">
        <v>463</v>
      </c>
      <c r="G316" s="23" t="s">
        <v>503</v>
      </c>
      <c r="H316" s="38" t="s">
        <v>476</v>
      </c>
      <c r="I316" s="38" t="s">
        <v>466</v>
      </c>
      <c r="J316" s="57" t="s">
        <v>882</v>
      </c>
    </row>
    <row r="317" ht="20.25" customHeight="1" spans="1:10">
      <c r="A317" s="17"/>
      <c r="B317" s="17"/>
      <c r="C317" s="17" t="s">
        <v>460</v>
      </c>
      <c r="D317" s="56" t="s">
        <v>478</v>
      </c>
      <c r="E317" s="57" t="s">
        <v>522</v>
      </c>
      <c r="F317" s="38" t="s">
        <v>463</v>
      </c>
      <c r="G317" s="23" t="s">
        <v>503</v>
      </c>
      <c r="H317" s="38" t="s">
        <v>476</v>
      </c>
      <c r="I317" s="38" t="s">
        <v>466</v>
      </c>
      <c r="J317" s="57" t="s">
        <v>902</v>
      </c>
    </row>
    <row r="318" ht="20.25" customHeight="1" spans="1:10">
      <c r="A318" s="17"/>
      <c r="B318" s="17"/>
      <c r="C318" s="17" t="s">
        <v>482</v>
      </c>
      <c r="D318" s="56" t="s">
        <v>483</v>
      </c>
      <c r="E318" s="57" t="s">
        <v>903</v>
      </c>
      <c r="F318" s="38" t="s">
        <v>463</v>
      </c>
      <c r="G318" s="23" t="s">
        <v>651</v>
      </c>
      <c r="H318" s="38"/>
      <c r="I318" s="38" t="s">
        <v>486</v>
      </c>
      <c r="J318" s="57" t="s">
        <v>904</v>
      </c>
    </row>
    <row r="319" ht="20.25" customHeight="1" spans="1:10">
      <c r="A319" s="17"/>
      <c r="B319" s="17"/>
      <c r="C319" s="17" t="s">
        <v>488</v>
      </c>
      <c r="D319" s="56" t="s">
        <v>489</v>
      </c>
      <c r="E319" s="57" t="s">
        <v>489</v>
      </c>
      <c r="F319" s="38" t="s">
        <v>474</v>
      </c>
      <c r="G319" s="23" t="s">
        <v>491</v>
      </c>
      <c r="H319" s="38" t="s">
        <v>476</v>
      </c>
      <c r="I319" s="38" t="s">
        <v>466</v>
      </c>
      <c r="J319" s="57" t="s">
        <v>887</v>
      </c>
    </row>
    <row r="320" ht="255" customHeight="1" spans="1:10">
      <c r="A320" s="55" t="s">
        <v>363</v>
      </c>
      <c r="B320" s="17" t="s">
        <v>905</v>
      </c>
      <c r="C320" s="17"/>
      <c r="D320" s="17"/>
      <c r="E320" s="17"/>
      <c r="F320" s="17"/>
      <c r="G320" s="17"/>
      <c r="H320" s="17"/>
      <c r="I320" s="17"/>
      <c r="J320" s="17"/>
    </row>
    <row r="321" ht="20.25" customHeight="1" spans="1:10">
      <c r="A321" s="17"/>
      <c r="B321" s="17"/>
      <c r="C321" s="17" t="s">
        <v>460</v>
      </c>
      <c r="D321" s="56" t="s">
        <v>461</v>
      </c>
      <c r="E321" s="57" t="s">
        <v>906</v>
      </c>
      <c r="F321" s="38" t="s">
        <v>463</v>
      </c>
      <c r="G321" s="23" t="s">
        <v>59</v>
      </c>
      <c r="H321" s="38" t="s">
        <v>470</v>
      </c>
      <c r="I321" s="38" t="s">
        <v>466</v>
      </c>
      <c r="J321" s="57" t="s">
        <v>907</v>
      </c>
    </row>
    <row r="322" ht="20.25" customHeight="1" spans="1:10">
      <c r="A322" s="17"/>
      <c r="B322" s="17"/>
      <c r="C322" s="17" t="s">
        <v>460</v>
      </c>
      <c r="D322" s="56" t="s">
        <v>461</v>
      </c>
      <c r="E322" s="57" t="s">
        <v>908</v>
      </c>
      <c r="F322" s="38" t="s">
        <v>474</v>
      </c>
      <c r="G322" s="23" t="s">
        <v>909</v>
      </c>
      <c r="H322" s="38" t="s">
        <v>465</v>
      </c>
      <c r="I322" s="38" t="s">
        <v>466</v>
      </c>
      <c r="J322" s="57" t="s">
        <v>910</v>
      </c>
    </row>
    <row r="323" ht="20.25" customHeight="1" spans="1:10">
      <c r="A323" s="17"/>
      <c r="B323" s="17"/>
      <c r="C323" s="17" t="s">
        <v>460</v>
      </c>
      <c r="D323" s="56" t="s">
        <v>472</v>
      </c>
      <c r="E323" s="57" t="s">
        <v>911</v>
      </c>
      <c r="F323" s="38" t="s">
        <v>463</v>
      </c>
      <c r="G323" s="23" t="s">
        <v>503</v>
      </c>
      <c r="H323" s="38" t="s">
        <v>476</v>
      </c>
      <c r="I323" s="38" t="s">
        <v>466</v>
      </c>
      <c r="J323" s="57" t="s">
        <v>912</v>
      </c>
    </row>
    <row r="324" ht="20.25" customHeight="1" spans="1:10">
      <c r="A324" s="17"/>
      <c r="B324" s="17"/>
      <c r="C324" s="17" t="s">
        <v>460</v>
      </c>
      <c r="D324" s="56" t="s">
        <v>478</v>
      </c>
      <c r="E324" s="57" t="s">
        <v>913</v>
      </c>
      <c r="F324" s="38" t="s">
        <v>463</v>
      </c>
      <c r="G324" s="23" t="s">
        <v>506</v>
      </c>
      <c r="H324" s="38" t="s">
        <v>507</v>
      </c>
      <c r="I324" s="38" t="s">
        <v>466</v>
      </c>
      <c r="J324" s="57" t="s">
        <v>914</v>
      </c>
    </row>
    <row r="325" ht="20.25" customHeight="1" spans="1:10">
      <c r="A325" s="17"/>
      <c r="B325" s="17"/>
      <c r="C325" s="17" t="s">
        <v>482</v>
      </c>
      <c r="D325" s="56" t="s">
        <v>483</v>
      </c>
      <c r="E325" s="57" t="s">
        <v>915</v>
      </c>
      <c r="F325" s="38" t="s">
        <v>463</v>
      </c>
      <c r="G325" s="23" t="s">
        <v>651</v>
      </c>
      <c r="H325" s="38"/>
      <c r="I325" s="38" t="s">
        <v>486</v>
      </c>
      <c r="J325" s="57" t="s">
        <v>916</v>
      </c>
    </row>
    <row r="326" ht="20.25" customHeight="1" spans="1:10">
      <c r="A326" s="17"/>
      <c r="B326" s="17"/>
      <c r="C326" s="17" t="s">
        <v>488</v>
      </c>
      <c r="D326" s="56" t="s">
        <v>489</v>
      </c>
      <c r="E326" s="57" t="s">
        <v>917</v>
      </c>
      <c r="F326" s="38" t="s">
        <v>474</v>
      </c>
      <c r="G326" s="23" t="s">
        <v>491</v>
      </c>
      <c r="H326" s="38" t="s">
        <v>476</v>
      </c>
      <c r="I326" s="38" t="s">
        <v>466</v>
      </c>
      <c r="J326" s="57" t="s">
        <v>918</v>
      </c>
    </row>
    <row r="327" ht="20.25" customHeight="1" spans="1:10">
      <c r="A327" s="17"/>
      <c r="B327" s="17"/>
      <c r="C327" s="17" t="s">
        <v>488</v>
      </c>
      <c r="D327" s="56" t="s">
        <v>489</v>
      </c>
      <c r="E327" s="57" t="s">
        <v>493</v>
      </c>
      <c r="F327" s="38" t="s">
        <v>474</v>
      </c>
      <c r="G327" s="23" t="s">
        <v>491</v>
      </c>
      <c r="H327" s="38" t="s">
        <v>476</v>
      </c>
      <c r="I327" s="38" t="s">
        <v>466</v>
      </c>
      <c r="J327" s="57" t="s">
        <v>531</v>
      </c>
    </row>
    <row r="328" ht="77" customHeight="1" spans="1:10">
      <c r="A328" s="55" t="s">
        <v>371</v>
      </c>
      <c r="B328" s="17" t="s">
        <v>919</v>
      </c>
      <c r="C328" s="17"/>
      <c r="D328" s="17"/>
      <c r="E328" s="17"/>
      <c r="F328" s="17"/>
      <c r="G328" s="17"/>
      <c r="H328" s="17"/>
      <c r="I328" s="17"/>
      <c r="J328" s="17"/>
    </row>
    <row r="329" ht="20.25" customHeight="1" spans="1:10">
      <c r="A329" s="17"/>
      <c r="B329" s="17"/>
      <c r="C329" s="17" t="s">
        <v>460</v>
      </c>
      <c r="D329" s="56" t="s">
        <v>461</v>
      </c>
      <c r="E329" s="57" t="s">
        <v>920</v>
      </c>
      <c r="F329" s="38" t="s">
        <v>463</v>
      </c>
      <c r="G329" s="23" t="s">
        <v>58</v>
      </c>
      <c r="H329" s="38" t="s">
        <v>560</v>
      </c>
      <c r="I329" s="38" t="s">
        <v>466</v>
      </c>
      <c r="J329" s="57" t="s">
        <v>921</v>
      </c>
    </row>
    <row r="330" ht="20.25" customHeight="1" spans="1:10">
      <c r="A330" s="17"/>
      <c r="B330" s="17"/>
      <c r="C330" s="17" t="s">
        <v>460</v>
      </c>
      <c r="D330" s="56" t="s">
        <v>472</v>
      </c>
      <c r="E330" s="57" t="s">
        <v>502</v>
      </c>
      <c r="F330" s="38" t="s">
        <v>463</v>
      </c>
      <c r="G330" s="23" t="s">
        <v>503</v>
      </c>
      <c r="H330" s="38" t="s">
        <v>476</v>
      </c>
      <c r="I330" s="38" t="s">
        <v>466</v>
      </c>
      <c r="J330" s="57" t="s">
        <v>602</v>
      </c>
    </row>
    <row r="331" ht="20.25" customHeight="1" spans="1:10">
      <c r="A331" s="17"/>
      <c r="B331" s="17"/>
      <c r="C331" s="17" t="s">
        <v>460</v>
      </c>
      <c r="D331" s="56" t="s">
        <v>472</v>
      </c>
      <c r="E331" s="57" t="s">
        <v>520</v>
      </c>
      <c r="F331" s="38" t="s">
        <v>463</v>
      </c>
      <c r="G331" s="23" t="s">
        <v>503</v>
      </c>
      <c r="H331" s="38" t="s">
        <v>476</v>
      </c>
      <c r="I331" s="38" t="s">
        <v>466</v>
      </c>
      <c r="J331" s="57" t="s">
        <v>536</v>
      </c>
    </row>
    <row r="332" ht="20.25" customHeight="1" spans="1:10">
      <c r="A332" s="17"/>
      <c r="B332" s="17"/>
      <c r="C332" s="17" t="s">
        <v>460</v>
      </c>
      <c r="D332" s="56" t="s">
        <v>478</v>
      </c>
      <c r="E332" s="57" t="s">
        <v>522</v>
      </c>
      <c r="F332" s="38" t="s">
        <v>463</v>
      </c>
      <c r="G332" s="23" t="s">
        <v>503</v>
      </c>
      <c r="H332" s="38" t="s">
        <v>476</v>
      </c>
      <c r="I332" s="38" t="s">
        <v>466</v>
      </c>
      <c r="J332" s="57" t="s">
        <v>523</v>
      </c>
    </row>
    <row r="333" ht="20.25" customHeight="1" spans="1:10">
      <c r="A333" s="17"/>
      <c r="B333" s="17"/>
      <c r="C333" s="17" t="s">
        <v>482</v>
      </c>
      <c r="D333" s="56" t="s">
        <v>483</v>
      </c>
      <c r="E333" s="57" t="s">
        <v>539</v>
      </c>
      <c r="F333" s="38" t="s">
        <v>463</v>
      </c>
      <c r="G333" s="23" t="s">
        <v>485</v>
      </c>
      <c r="H333" s="38"/>
      <c r="I333" s="38" t="s">
        <v>486</v>
      </c>
      <c r="J333" s="57" t="s">
        <v>540</v>
      </c>
    </row>
    <row r="334" ht="20.25" customHeight="1" spans="1:10">
      <c r="A334" s="17"/>
      <c r="B334" s="17"/>
      <c r="C334" s="17" t="s">
        <v>488</v>
      </c>
      <c r="D334" s="56" t="s">
        <v>489</v>
      </c>
      <c r="E334" s="57" t="s">
        <v>493</v>
      </c>
      <c r="F334" s="38" t="s">
        <v>474</v>
      </c>
      <c r="G334" s="23" t="s">
        <v>491</v>
      </c>
      <c r="H334" s="38" t="s">
        <v>476</v>
      </c>
      <c r="I334" s="38" t="s">
        <v>466</v>
      </c>
      <c r="J334" s="57" t="s">
        <v>531</v>
      </c>
    </row>
    <row r="335" ht="20.25" customHeight="1" spans="1:10">
      <c r="A335" s="17"/>
      <c r="B335" s="17"/>
      <c r="C335" s="17" t="s">
        <v>488</v>
      </c>
      <c r="D335" s="56" t="s">
        <v>489</v>
      </c>
      <c r="E335" s="57" t="s">
        <v>489</v>
      </c>
      <c r="F335" s="38" t="s">
        <v>474</v>
      </c>
      <c r="G335" s="23" t="s">
        <v>491</v>
      </c>
      <c r="H335" s="38" t="s">
        <v>476</v>
      </c>
      <c r="I335" s="38" t="s">
        <v>466</v>
      </c>
      <c r="J335" s="57" t="s">
        <v>514</v>
      </c>
    </row>
    <row r="336" ht="135" customHeight="1" spans="1:10">
      <c r="A336" s="55" t="s">
        <v>418</v>
      </c>
      <c r="B336" s="17" t="s">
        <v>922</v>
      </c>
      <c r="C336" s="17"/>
      <c r="D336" s="17"/>
      <c r="E336" s="17"/>
      <c r="F336" s="17"/>
      <c r="G336" s="17"/>
      <c r="H336" s="17"/>
      <c r="I336" s="17"/>
      <c r="J336" s="17"/>
    </row>
    <row r="337" ht="20.25" customHeight="1" spans="1:10">
      <c r="A337" s="17"/>
      <c r="B337" s="17"/>
      <c r="C337" s="17" t="s">
        <v>460</v>
      </c>
      <c r="D337" s="56" t="s">
        <v>461</v>
      </c>
      <c r="E337" s="57" t="s">
        <v>923</v>
      </c>
      <c r="F337" s="38" t="s">
        <v>463</v>
      </c>
      <c r="G337" s="23" t="s">
        <v>924</v>
      </c>
      <c r="H337" s="38" t="s">
        <v>534</v>
      </c>
      <c r="I337" s="38" t="s">
        <v>466</v>
      </c>
      <c r="J337" s="57" t="s">
        <v>925</v>
      </c>
    </row>
    <row r="338" ht="20.25" customHeight="1" spans="1:10">
      <c r="A338" s="17"/>
      <c r="B338" s="17"/>
      <c r="C338" s="17" t="s">
        <v>460</v>
      </c>
      <c r="D338" s="56" t="s">
        <v>461</v>
      </c>
      <c r="E338" s="57" t="s">
        <v>926</v>
      </c>
      <c r="F338" s="38" t="s">
        <v>463</v>
      </c>
      <c r="G338" s="23" t="s">
        <v>927</v>
      </c>
      <c r="H338" s="38" t="s">
        <v>534</v>
      </c>
      <c r="I338" s="38" t="s">
        <v>466</v>
      </c>
      <c r="J338" s="57" t="s">
        <v>928</v>
      </c>
    </row>
    <row r="339" ht="20.25" customHeight="1" spans="1:10">
      <c r="A339" s="17"/>
      <c r="B339" s="17"/>
      <c r="C339" s="17" t="s">
        <v>460</v>
      </c>
      <c r="D339" s="56" t="s">
        <v>472</v>
      </c>
      <c r="E339" s="57" t="s">
        <v>744</v>
      </c>
      <c r="F339" s="38" t="s">
        <v>463</v>
      </c>
      <c r="G339" s="23" t="s">
        <v>503</v>
      </c>
      <c r="H339" s="38" t="s">
        <v>476</v>
      </c>
      <c r="I339" s="38" t="s">
        <v>466</v>
      </c>
      <c r="J339" s="57" t="s">
        <v>745</v>
      </c>
    </row>
    <row r="340" ht="20.25" customHeight="1" spans="1:10">
      <c r="A340" s="17"/>
      <c r="B340" s="17"/>
      <c r="C340" s="17" t="s">
        <v>460</v>
      </c>
      <c r="D340" s="56" t="s">
        <v>478</v>
      </c>
      <c r="E340" s="57" t="s">
        <v>522</v>
      </c>
      <c r="F340" s="38" t="s">
        <v>463</v>
      </c>
      <c r="G340" s="23" t="s">
        <v>503</v>
      </c>
      <c r="H340" s="38" t="s">
        <v>476</v>
      </c>
      <c r="I340" s="38" t="s">
        <v>466</v>
      </c>
      <c r="J340" s="57" t="s">
        <v>929</v>
      </c>
    </row>
    <row r="341" ht="20.25" customHeight="1" spans="1:10">
      <c r="A341" s="17"/>
      <c r="B341" s="17"/>
      <c r="C341" s="17" t="s">
        <v>482</v>
      </c>
      <c r="D341" s="56" t="s">
        <v>483</v>
      </c>
      <c r="E341" s="57" t="s">
        <v>539</v>
      </c>
      <c r="F341" s="38" t="s">
        <v>463</v>
      </c>
      <c r="G341" s="23" t="s">
        <v>485</v>
      </c>
      <c r="H341" s="38"/>
      <c r="I341" s="38" t="s">
        <v>486</v>
      </c>
      <c r="J341" s="57" t="s">
        <v>747</v>
      </c>
    </row>
    <row r="342" ht="20.25" customHeight="1" spans="1:10">
      <c r="A342" s="17"/>
      <c r="B342" s="17"/>
      <c r="C342" s="17" t="s">
        <v>488</v>
      </c>
      <c r="D342" s="56" t="s">
        <v>489</v>
      </c>
      <c r="E342" s="57" t="s">
        <v>750</v>
      </c>
      <c r="F342" s="38" t="s">
        <v>474</v>
      </c>
      <c r="G342" s="23" t="s">
        <v>491</v>
      </c>
      <c r="H342" s="38" t="s">
        <v>476</v>
      </c>
      <c r="I342" s="38" t="s">
        <v>466</v>
      </c>
      <c r="J342" s="57" t="s">
        <v>751</v>
      </c>
    </row>
    <row r="343" ht="20.25" customHeight="1" spans="1:10">
      <c r="A343" s="17"/>
      <c r="B343" s="17"/>
      <c r="C343" s="17" t="s">
        <v>488</v>
      </c>
      <c r="D343" s="56" t="s">
        <v>489</v>
      </c>
      <c r="E343" s="57" t="s">
        <v>930</v>
      </c>
      <c r="F343" s="38" t="s">
        <v>474</v>
      </c>
      <c r="G343" s="23" t="s">
        <v>491</v>
      </c>
      <c r="H343" s="38" t="s">
        <v>476</v>
      </c>
      <c r="I343" s="38" t="s">
        <v>466</v>
      </c>
      <c r="J343" s="57" t="s">
        <v>931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2026-03-11T16:07:00Z</dcterms:created>
  <dcterms:modified xsi:type="dcterms:W3CDTF">2026-03-13T03:24:57Z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E8A8507F42C69C6FEA99AE69B0BEA443_42</vt:lpwstr>
  </property>
  <property fmtid="{D5CDD505-2E9C-101B-9397-08002B2CF9AE}" pid="3" name="KSOProductBuildVer">
    <vt:lpwstr>2052-12.1.0.23542</vt:lpwstr>
  </property>
  <property fmtid="{D5CDD505-2E9C-101B-9397-08002B2CF9AE}" pid="4" name="CalculationRule">
    <vt:i4>0</vt:i4>
  </property>
</Properties>
</file>